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Almadina Related\NHIS RELATED\"/>
    </mc:Choice>
  </mc:AlternateContent>
  <xr:revisionPtr revIDLastSave="0" documentId="13_ncr:1_{B1E897E4-DEE1-4E83-A01D-35AA5E905301}" xr6:coauthVersionLast="47" xr6:coauthVersionMax="47" xr10:uidLastSave="{00000000-0000-0000-0000-000000000000}"/>
  <bookViews>
    <workbookView xWindow="-120" yWindow="-120" windowWidth="20730" windowHeight="11160" tabRatio="705" firstSheet="24" activeTab="28" xr2:uid="{93F68E5D-03B5-41A1-87F1-B920C5179AF2}"/>
  </bookViews>
  <sheets>
    <sheet name="PROHEALTH" sheetId="42" r:id="rId1"/>
    <sheet name="REGENIX" sheetId="43" r:id="rId2"/>
    <sheet name="HCS" sheetId="44" r:id="rId3"/>
    <sheet name="SUNU" sheetId="45" r:id="rId4"/>
    <sheet name="MARINA" sheetId="46" r:id="rId5"/>
    <sheet name="OCEANIC" sheetId="47" r:id="rId6"/>
    <sheet name="RODING" sheetId="48" r:id="rId7"/>
    <sheet name="PREPAID" sheetId="49" r:id="rId8"/>
    <sheet name="NOVO" sheetId="50" r:id="rId9"/>
    <sheet name="ANCHOR" sheetId="51" r:id="rId10"/>
    <sheet name="AVON" sheetId="52" r:id="rId11"/>
    <sheet name="MPRate" sheetId="29" r:id="rId12"/>
    <sheet name="MANSARD" sheetId="53" r:id="rId13"/>
    <sheet name="GNI" sheetId="54" r:id="rId14"/>
    <sheet name="HP" sheetId="55" r:id="rId15"/>
    <sheet name="Support" sheetId="2" r:id="rId16"/>
    <sheet name="DateChartSupport" sheetId="58" r:id="rId17"/>
    <sheet name="Report" sheetId="62" r:id="rId18"/>
    <sheet name="UserAccount" sheetId="59" r:id="rId19"/>
    <sheet name="DocumentDBS" sheetId="41" r:id="rId20"/>
    <sheet name="WebCredentials" sheetId="63" r:id="rId21"/>
    <sheet name="Almadina Rate" sheetId="3" r:id="rId22"/>
    <sheet name="Public+almadina Rate" sheetId="4" r:id="rId23"/>
    <sheet name="PendingDatabase" sheetId="7" r:id="rId24"/>
    <sheet name="PendingHELPER" sheetId="56" r:id="rId25"/>
    <sheet name="PublicDatabase" sheetId="6" r:id="rId26"/>
    <sheet name="MasterPublicDatabase" sheetId="13" r:id="rId27"/>
    <sheet name="DatabaseHELPER" sheetId="57" r:id="rId28"/>
    <sheet name="DefaultClaimsListBox" sheetId="8" r:id="rId29"/>
    <sheet name="AshmedClaimsListBox" sheetId="9" r:id="rId30"/>
    <sheet name="DefenseHelperSheet" sheetId="10" r:id="rId31"/>
    <sheet name="WellnessHelperSheet" sheetId="11" r:id="rId32"/>
    <sheet name="VenusHelperSheet" sheetId="15" r:id="rId33"/>
    <sheet name="THTHelperSheet" sheetId="17" r:id="rId34"/>
    <sheet name="SUNUHelperSheet" sheetId="19" r:id="rId35"/>
    <sheet name="SonghaiHelperSheet" sheetId="20" r:id="rId36"/>
    <sheet name="RodingHelperSheet" sheetId="22" r:id="rId37"/>
    <sheet name="RegenixHelperSheet" sheetId="23" r:id="rId38"/>
    <sheet name="PreciousHelperSheet" sheetId="27" r:id="rId39"/>
    <sheet name="AvonHelperSheet" sheetId="40" r:id="rId40"/>
    <sheet name="MPHelperSheet" sheetId="28" r:id="rId41"/>
    <sheet name="MarinaHelperSheet" sheetId="31" r:id="rId42"/>
    <sheet name="LBHelperSheet" sheetId="32" r:id="rId43"/>
    <sheet name="HPHelperSheet" sheetId="34" r:id="rId44"/>
    <sheet name="HSHelperSheet" sheetId="36" r:id="rId45"/>
    <sheet name="GNIHelperSheet" sheetId="38" r:id="rId46"/>
  </sheets>
  <functionGroups builtInGroupCount="19"/>
  <definedNames>
    <definedName name="_xlnm._FilterDatabase" localSheetId="21" hidden="1">'Almadina Rate'!$M$1:$N$51</definedName>
    <definedName name="_xlnm._FilterDatabase" localSheetId="9" hidden="1">ANCHOR!$A$1:$F$508</definedName>
    <definedName name="_xlnm._FilterDatabase" localSheetId="19" hidden="1">DocumentDBS!$A$2:$D$99983</definedName>
    <definedName name="_xlnm._FilterDatabase" localSheetId="13" hidden="1">GNI!$A$1:$F$458</definedName>
    <definedName name="_xlnm._FilterDatabase" localSheetId="14" hidden="1">HP!$A$1:$F$1264</definedName>
    <definedName name="_xlnm._FilterDatabase" localSheetId="4" hidden="1">MARINA!$A$1:$F$694</definedName>
    <definedName name="_xlnm._FilterDatabase" localSheetId="26" hidden="1">MasterPublicDatabase!$A$1:$AC$47</definedName>
    <definedName name="_xlnm._FilterDatabase" localSheetId="23" hidden="1">PendingDatabase!$A$1:$V$2</definedName>
    <definedName name="_xlnm._FilterDatabase" localSheetId="24" hidden="1">PendingHELPER!$A$1:$U$4</definedName>
    <definedName name="_xlnm._FilterDatabase" localSheetId="22" hidden="1">'Public+almadina Rate'!$A$1:$B$3494</definedName>
    <definedName name="_xlnm._FilterDatabase" localSheetId="3" hidden="1">SUNU!$A$1:$F$566</definedName>
    <definedName name="_xlcn.WorksheetConnection_MasterPublicDatabaseAAD" hidden="1">MasterPublicDatabase!$A:$AD</definedName>
    <definedName name="_xlcn.WorksheetConnection_NCMS019Copy.xlsmTable1" hidden="1">Table1[]</definedName>
    <definedName name="almadina_PublicRate">'Public+almadina Rate'!$A$2:$A$3494</definedName>
    <definedName name="AlmadinaAccommodation">OFFSET('Almadina Rate'!$J$2,0,0,COUNTA('Almadina Rate'!$J$2:$J$1048576))</definedName>
    <definedName name="AlmadinaConsultations">OFFSET('Almadina Rate'!$M$2,0,0,COUNTA('Almadina Rate'!$M$2:$M$1048576))</definedName>
    <definedName name="AlmadinaDrugs">OFFSET('Almadina Rate'!$G$2,0,0,COUNTA('Almadina Rate'!$G$2:$G$1048576))</definedName>
    <definedName name="AlmadinaInvestigations">OFFSET('Almadina Rate'!$A$2,0,0,COUNTA('Almadina Rate'!$A$2:$A$1048576))</definedName>
    <definedName name="AlmadinaSurgery">OFFSET('Almadina Rate'!$D$2,0,0,COUNTA('Almadina Rate'!$D$2:$D$1048576))</definedName>
    <definedName name="AvonRate">OFFSET(AVON!$B$2,0,0,COUNTA(AVON!$B$2:$B$1048576))</definedName>
    <definedName name="Companies">OFFSET(Support!$N$2,0,0,COUNTA(Support!$N$2:$N$1048576))</definedName>
    <definedName name="_xlnm.Criteria" localSheetId="19">DocumentDBS!$H$1:$H$2</definedName>
    <definedName name="Diagnosis">OFFSET(Support!$J$2,0,0,COUNTA(Support!$J$2:$J$1048576))</definedName>
    <definedName name="DocList">OFFSET(DocumentDBS!$B$2,0,0,COUNTA(DocumentDBS!$B$2:$C$1048576),2)</definedName>
    <definedName name="Doctors">OFFSET(Support!$O$2,0,0,COUNTA(Support!$O$2:$O$1048576))</definedName>
    <definedName name="DrugsPublic">OFFSET('Public+almadina Rate'!$D$2,0,0,COUNTA('Public+almadina Rate'!$D$2:$D$1048576))</definedName>
    <definedName name="EmailAddress">OFFSET(Support!$AF$2,0,0,COUNTA(Support!$AF$2:$AF$1048576))</definedName>
    <definedName name="_xlnm.Extract" localSheetId="19">DocumentDBS!$K$1:$N$1</definedName>
    <definedName name="Gender">Support!$G$2:$G$3</definedName>
    <definedName name="GNIRate">OFFSET(GNI!$B$2,0,0,COUNTA(GNI!$B$2:$B$1048576))</definedName>
    <definedName name="HCSRate">OFFSET(HCS!$B$2,0,0,COUNTA(HCS!$B$2:$B$1048576))</definedName>
    <definedName name="HMOnames">OFFSET(Support!$E$2,0,0,COUNTA(Support!$E$2:$E$1048576))</definedName>
    <definedName name="HMOPortal">OFFSET(Support!$AA$2,0,0,COUNTA(Support!$AA$2:$AA$1048576))</definedName>
    <definedName name="HMOsPortal">OFFSET(Support!$AA$2,0,0,COUNTA(Support!$AA$2:$AA$1048576),)</definedName>
    <definedName name="Hospitals">OFFSET(Support!$P$2,0,0,COUNTA(Support!$P$2:$P$1048576))</definedName>
    <definedName name="HPrate">OFFSET(HP!$B$2,0,0,COUNTA(HP!$B$2:$B$1048576))</definedName>
    <definedName name="HSAccomodation">OFFSET(HCS!$I$2,0,0,COUNTA(HCS!$I$2:$I$1048576))</definedName>
    <definedName name="HsConsultations">OFFSET(HCS!$N$2,0,0,COUNTA(HCS!$N$2:$N$1048576))</definedName>
    <definedName name="MarinaRate">OFFSET(MARINA!$B$2,0,0,COUNTA(MARINA!$B$2:$B$1048576))</definedName>
    <definedName name="Months">OFFSET(Support!$AD$2,0,0,COUNTA(Support!$AD$2:$AD$1048576),)</definedName>
    <definedName name="MPRate">OFFSET(MPRate!$B$2,0,0,COUNTA(MPRate!$B$2:$B$336))</definedName>
    <definedName name="PatientPlan">OFFSET(Support!$H$2,0,0,COUNTA(Support!$H$2:$H$1048576))</definedName>
    <definedName name="PendingDatabase" localSheetId="24">OFFSET(PendingHELPER!$A$1:$U$1,0,0,COUNTA(PendingHELPER!$A:$U))</definedName>
    <definedName name="PendingDatabase">OFFSET(PendingDatabase!$A$1:$U$1,0,0,COUNTA(PendingDatabase!$A:$U))</definedName>
    <definedName name="PresentingComplains">OFFSET(Support!$I$2,0,0,COUNTA(Support!$I$2:$I$1048576))</definedName>
    <definedName name="_xlnm.Print_Area" localSheetId="17">Report!$A$2:$I$11</definedName>
    <definedName name="PrivateHMO">OFFSET(Support!$C$2,0,0,COUNTA(Support!$C$2:$C$1048576))</definedName>
    <definedName name="PublicHMO">OFFSET(Support!$A$2,0,0,COUNTA(Support!$A$2:$A$1048576))</definedName>
    <definedName name="RegenixRates">OFFSET(REGENIX!$B$2,0,0,COUNTA(REGENIX!$B$2:$B$1048576))</definedName>
    <definedName name="RodingRate">OFFSET(RODING!$B$2,0,0,COUNTA(RODING!$B$2:$B$1048576))</definedName>
    <definedName name="ServicesPublic">OFFSET('Public+almadina Rate'!$A$2,0,0,COUNTA('Public+almadina Rate'!$A$2:$A$1048576))</definedName>
    <definedName name="SUNURate">OFFSET(SUNU!$B$2,0,0,COUNTA(SUNU!$B$2:$B$1048576))</definedName>
    <definedName name="UserNames">OFFSET(UserAccount!$B$2,0,0,COUNTA(UserAccount!$B$2:$B$1048576),)</definedName>
  </definedNames>
  <calcPr calcId="181029"/>
  <pivotCaches>
    <pivotCache cacheId="0" r:id="rId4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MasterPublicDatabase!$A:$AD"/>
          <x15:modelTable id="Table1" name="Table1" connection="WorksheetConnection_NCMS019 - Copy.xlsm!Table1"/>
        </x15:modelTables>
        <x15:modelRelationships>
          <x15:modelRelationship fromTable="Range" fromColumn="Date of Transaction" toTable="Table1" toColumn="Da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1" i="2" l="1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206" i="2"/>
  <c r="AF207" i="2"/>
  <c r="AF208" i="2"/>
  <c r="AF209" i="2"/>
  <c r="AF210" i="2"/>
  <c r="AF211" i="2"/>
  <c r="AF212" i="2"/>
  <c r="AF213" i="2"/>
  <c r="AF214" i="2"/>
  <c r="AF215" i="2"/>
  <c r="AF216" i="2"/>
  <c r="R22" i="58"/>
  <c r="S22" i="58" s="1"/>
  <c r="R23" i="58"/>
  <c r="S23" i="58" s="1"/>
  <c r="R24" i="58"/>
  <c r="S24" i="58" s="1"/>
  <c r="R25" i="58"/>
  <c r="S25" i="58" s="1"/>
  <c r="R26" i="58"/>
  <c r="S26" i="58" s="1"/>
  <c r="R27" i="58"/>
  <c r="S27" i="58" s="1"/>
  <c r="R28" i="58"/>
  <c r="S28" i="58" s="1"/>
  <c r="R29" i="58"/>
  <c r="S29" i="58" s="1"/>
  <c r="R30" i="58"/>
  <c r="S30" i="58" s="1"/>
  <c r="R31" i="58"/>
  <c r="S31" i="58" s="1"/>
  <c r="R32" i="58"/>
  <c r="S32" i="58" s="1"/>
  <c r="R33" i="58"/>
  <c r="S33" i="58" s="1"/>
  <c r="R34" i="58"/>
  <c r="S34" i="58" s="1"/>
  <c r="R35" i="58"/>
  <c r="S35" i="58" s="1"/>
  <c r="R36" i="58"/>
  <c r="S36" i="58" s="1"/>
  <c r="R37" i="58"/>
  <c r="S37" i="58" s="1"/>
  <c r="R38" i="58"/>
  <c r="S38" i="58" s="1"/>
  <c r="R39" i="58"/>
  <c r="S39" i="58" s="1"/>
  <c r="R40" i="58"/>
  <c r="S40" i="58" s="1"/>
  <c r="R41" i="58"/>
  <c r="S41" i="58" s="1"/>
  <c r="R42" i="58"/>
  <c r="S42" i="58" s="1"/>
  <c r="R43" i="58"/>
  <c r="S43" i="58" s="1"/>
  <c r="R44" i="58"/>
  <c r="S44" i="58" s="1"/>
  <c r="R45" i="58"/>
  <c r="S45" i="58" s="1"/>
  <c r="R46" i="58"/>
  <c r="S46" i="58" s="1"/>
  <c r="R47" i="58"/>
  <c r="S47" i="58" s="1"/>
  <c r="R48" i="58"/>
  <c r="S48" i="58" s="1"/>
  <c r="R49" i="58"/>
  <c r="S49" i="58" s="1"/>
  <c r="R50" i="58"/>
  <c r="S50" i="58" s="1"/>
  <c r="R51" i="58"/>
  <c r="S51" i="58" s="1"/>
  <c r="R52" i="58"/>
  <c r="S52" i="58" s="1"/>
  <c r="R53" i="58"/>
  <c r="S53" i="58" s="1"/>
  <c r="R54" i="58"/>
  <c r="S54" i="58" s="1"/>
  <c r="R55" i="58"/>
  <c r="S55" i="58" s="1"/>
  <c r="R56" i="58"/>
  <c r="S56" i="58" s="1"/>
  <c r="R57" i="58"/>
  <c r="S57" i="58" s="1"/>
  <c r="R58" i="58"/>
  <c r="S58" i="58" s="1"/>
  <c r="R59" i="58"/>
  <c r="S59" i="58" s="1"/>
  <c r="R60" i="58"/>
  <c r="S60" i="58" s="1"/>
  <c r="R61" i="58"/>
  <c r="S61" i="58" s="1"/>
  <c r="R62" i="58"/>
  <c r="S62" i="58" s="1"/>
  <c r="R63" i="58"/>
  <c r="S63" i="58" s="1"/>
  <c r="R64" i="58"/>
  <c r="S64" i="58" s="1"/>
  <c r="R65" i="58"/>
  <c r="S65" i="58" s="1"/>
  <c r="R66" i="58"/>
  <c r="S66" i="58" s="1"/>
  <c r="R67" i="58"/>
  <c r="S67" i="58" s="1"/>
  <c r="R68" i="58"/>
  <c r="S68" i="58" s="1"/>
  <c r="R69" i="58"/>
  <c r="S69" i="58" s="1"/>
  <c r="R70" i="58"/>
  <c r="S70" i="58" s="1"/>
  <c r="R71" i="58"/>
  <c r="S71" i="58" s="1"/>
  <c r="R72" i="58"/>
  <c r="S72" i="58" s="1"/>
  <c r="R73" i="58"/>
  <c r="S73" i="58" s="1"/>
  <c r="R74" i="58"/>
  <c r="S74" i="58" s="1"/>
  <c r="R75" i="58"/>
  <c r="S75" i="58" s="1"/>
  <c r="R76" i="58"/>
  <c r="S76" i="58" s="1"/>
  <c r="R77" i="58"/>
  <c r="S77" i="58" s="1"/>
  <c r="R78" i="58"/>
  <c r="S78" i="58" s="1"/>
  <c r="R79" i="58"/>
  <c r="S79" i="58" s="1"/>
  <c r="R80" i="58"/>
  <c r="S80" i="58" s="1"/>
  <c r="R81" i="58"/>
  <c r="S81" i="58" s="1"/>
  <c r="R82" i="58"/>
  <c r="S82" i="58" s="1"/>
  <c r="R83" i="58"/>
  <c r="S83" i="58" s="1"/>
  <c r="R84" i="58"/>
  <c r="S84" i="58" s="1"/>
  <c r="R85" i="58"/>
  <c r="S85" i="58" s="1"/>
  <c r="R86" i="58"/>
  <c r="S86" i="58" s="1"/>
  <c r="R87" i="58"/>
  <c r="S87" i="58" s="1"/>
  <c r="R88" i="58"/>
  <c r="S88" i="58" s="1"/>
  <c r="R89" i="58"/>
  <c r="S89" i="58" s="1"/>
  <c r="R90" i="58"/>
  <c r="S90" i="58" s="1"/>
  <c r="R91" i="58"/>
  <c r="S91" i="58" s="1"/>
  <c r="R92" i="58"/>
  <c r="S92" i="58" s="1"/>
  <c r="R93" i="58"/>
  <c r="S93" i="58" s="1"/>
  <c r="R94" i="58"/>
  <c r="S94" i="58" s="1"/>
  <c r="R95" i="58"/>
  <c r="S95" i="58" s="1"/>
  <c r="R96" i="58"/>
  <c r="S96" i="58" s="1"/>
  <c r="R97" i="58"/>
  <c r="S97" i="58" s="1"/>
  <c r="R98" i="58"/>
  <c r="S98" i="58" s="1"/>
  <c r="R99" i="58"/>
  <c r="S99" i="58" s="1"/>
  <c r="R100" i="58"/>
  <c r="S100" i="58" s="1"/>
  <c r="R101" i="58"/>
  <c r="S101" i="58" s="1"/>
  <c r="R102" i="58"/>
  <c r="S102" i="58" s="1"/>
  <c r="R103" i="58"/>
  <c r="S103" i="58" s="1"/>
  <c r="R104" i="58"/>
  <c r="S104" i="58" s="1"/>
  <c r="R105" i="58"/>
  <c r="S105" i="58" s="1"/>
  <c r="R106" i="58"/>
  <c r="S106" i="58" s="1"/>
  <c r="R107" i="58"/>
  <c r="S107" i="58" s="1"/>
  <c r="R108" i="58"/>
  <c r="S108" i="58" s="1"/>
  <c r="R109" i="58"/>
  <c r="S109" i="58" s="1"/>
  <c r="R110" i="58"/>
  <c r="S110" i="58" s="1"/>
  <c r="R111" i="58"/>
  <c r="S111" i="58" s="1"/>
  <c r="R112" i="58"/>
  <c r="S112" i="58" s="1"/>
  <c r="R113" i="58"/>
  <c r="S113" i="58" s="1"/>
  <c r="R114" i="58"/>
  <c r="S114" i="58" s="1"/>
  <c r="R115" i="58"/>
  <c r="S115" i="58" s="1"/>
  <c r="R116" i="58"/>
  <c r="S116" i="58" s="1"/>
  <c r="R117" i="58"/>
  <c r="S117" i="58" s="1"/>
  <c r="R118" i="58"/>
  <c r="S118" i="58" s="1"/>
  <c r="R119" i="58"/>
  <c r="S119" i="58" s="1"/>
  <c r="R120" i="58"/>
  <c r="S120" i="58" s="1"/>
  <c r="R121" i="58"/>
  <c r="S121" i="58" s="1"/>
  <c r="R122" i="58"/>
  <c r="S122" i="58" s="1"/>
  <c r="R123" i="58"/>
  <c r="S123" i="58" s="1"/>
  <c r="R124" i="58"/>
  <c r="S124" i="58" s="1"/>
  <c r="R125" i="58"/>
  <c r="S125" i="58" s="1"/>
  <c r="R126" i="58"/>
  <c r="S126" i="58" s="1"/>
  <c r="R127" i="58"/>
  <c r="S127" i="58" s="1"/>
  <c r="R128" i="58"/>
  <c r="S128" i="58" s="1"/>
  <c r="R129" i="58"/>
  <c r="S129" i="58" s="1"/>
  <c r="R130" i="58"/>
  <c r="S130" i="58" s="1"/>
  <c r="R131" i="58"/>
  <c r="S131" i="58" s="1"/>
  <c r="R132" i="58"/>
  <c r="S132" i="58" s="1"/>
  <c r="R133" i="58"/>
  <c r="S133" i="58" s="1"/>
  <c r="R134" i="58"/>
  <c r="S134" i="58" s="1"/>
  <c r="R135" i="58"/>
  <c r="S135" i="58" s="1"/>
  <c r="R136" i="58"/>
  <c r="S136" i="58" s="1"/>
  <c r="R137" i="58"/>
  <c r="S137" i="58" s="1"/>
  <c r="R138" i="58"/>
  <c r="S138" i="58" s="1"/>
  <c r="R139" i="58"/>
  <c r="S139" i="58" s="1"/>
  <c r="R140" i="58"/>
  <c r="S140" i="58" s="1"/>
  <c r="R141" i="58"/>
  <c r="S141" i="58" s="1"/>
  <c r="R142" i="58"/>
  <c r="S142" i="58" s="1"/>
  <c r="R143" i="58"/>
  <c r="S143" i="58" s="1"/>
  <c r="R144" i="58"/>
  <c r="S144" i="58" s="1"/>
  <c r="R145" i="58"/>
  <c r="S145" i="58" s="1"/>
  <c r="R146" i="58"/>
  <c r="S146" i="58" s="1"/>
  <c r="R147" i="58"/>
  <c r="S147" i="58" s="1"/>
  <c r="R148" i="58"/>
  <c r="S148" i="58" s="1"/>
  <c r="R149" i="58"/>
  <c r="S149" i="58" s="1"/>
  <c r="R150" i="58"/>
  <c r="S150" i="58" s="1"/>
  <c r="R151" i="58"/>
  <c r="S151" i="58" s="1"/>
  <c r="R152" i="58"/>
  <c r="S152" i="58" s="1"/>
  <c r="R153" i="58"/>
  <c r="S153" i="58" s="1"/>
  <c r="R154" i="58"/>
  <c r="S154" i="58" s="1"/>
  <c r="R155" i="58"/>
  <c r="S155" i="58" s="1"/>
  <c r="R156" i="58"/>
  <c r="S156" i="58" s="1"/>
  <c r="R157" i="58"/>
  <c r="S157" i="58" s="1"/>
  <c r="R158" i="58"/>
  <c r="S158" i="58" s="1"/>
  <c r="R159" i="58"/>
  <c r="S159" i="58" s="1"/>
  <c r="R160" i="58"/>
  <c r="S160" i="58" s="1"/>
  <c r="R161" i="58"/>
  <c r="S161" i="58" s="1"/>
  <c r="R162" i="58"/>
  <c r="S162" i="58" s="1"/>
  <c r="R163" i="58"/>
  <c r="S163" i="58" s="1"/>
  <c r="R164" i="58"/>
  <c r="S164" i="58" s="1"/>
  <c r="R165" i="58"/>
  <c r="S165" i="58" s="1"/>
  <c r="R166" i="58"/>
  <c r="S166" i="58" s="1"/>
  <c r="R167" i="58"/>
  <c r="S167" i="58" s="1"/>
  <c r="R168" i="58"/>
  <c r="S168" i="58" s="1"/>
  <c r="R169" i="58"/>
  <c r="S169" i="58" s="1"/>
  <c r="R170" i="58"/>
  <c r="S170" i="58" s="1"/>
  <c r="R171" i="58"/>
  <c r="S171" i="58" s="1"/>
  <c r="R172" i="58"/>
  <c r="S172" i="58" s="1"/>
  <c r="R173" i="58"/>
  <c r="S173" i="58" s="1"/>
  <c r="R174" i="58"/>
  <c r="S174" i="58" s="1"/>
  <c r="R175" i="58"/>
  <c r="S175" i="58" s="1"/>
  <c r="R176" i="58"/>
  <c r="S176" i="58" s="1"/>
  <c r="R177" i="58"/>
  <c r="S177" i="58" s="1"/>
  <c r="R178" i="58"/>
  <c r="S178" i="58" s="1"/>
  <c r="R179" i="58"/>
  <c r="S179" i="58" s="1"/>
  <c r="R180" i="58"/>
  <c r="S180" i="58" s="1"/>
  <c r="R181" i="58"/>
  <c r="S181" i="58" s="1"/>
  <c r="R182" i="58"/>
  <c r="S182" i="58" s="1"/>
  <c r="R183" i="58"/>
  <c r="S183" i="58" s="1"/>
  <c r="R184" i="58"/>
  <c r="S184" i="58" s="1"/>
  <c r="R185" i="58"/>
  <c r="S185" i="58" s="1"/>
  <c r="R186" i="58"/>
  <c r="S186" i="58" s="1"/>
  <c r="R187" i="58"/>
  <c r="S187" i="58" s="1"/>
  <c r="R188" i="58"/>
  <c r="S188" i="58" s="1"/>
  <c r="R189" i="58"/>
  <c r="S189" i="58" s="1"/>
  <c r="R190" i="58"/>
  <c r="S190" i="58" s="1"/>
  <c r="R191" i="58"/>
  <c r="S191" i="58" s="1"/>
  <c r="R192" i="58"/>
  <c r="S192" i="58" s="1"/>
  <c r="R193" i="58"/>
  <c r="S193" i="58" s="1"/>
  <c r="R194" i="58"/>
  <c r="S194" i="58" s="1"/>
  <c r="R195" i="58"/>
  <c r="S195" i="58" s="1"/>
  <c r="R196" i="58"/>
  <c r="S196" i="58" s="1"/>
  <c r="R197" i="58"/>
  <c r="S197" i="58" s="1"/>
  <c r="R198" i="58"/>
  <c r="S198" i="58" s="1"/>
  <c r="R199" i="58"/>
  <c r="S199" i="58" s="1"/>
  <c r="R200" i="58"/>
  <c r="S200" i="58" s="1"/>
  <c r="R201" i="58"/>
  <c r="S201" i="58" s="1"/>
  <c r="R202" i="58"/>
  <c r="S202" i="58" s="1"/>
  <c r="R203" i="58"/>
  <c r="S203" i="58" s="1"/>
  <c r="R204" i="58"/>
  <c r="S204" i="58" s="1"/>
  <c r="R205" i="58"/>
  <c r="S205" i="58" s="1"/>
  <c r="R206" i="58"/>
  <c r="S206" i="58" s="1"/>
  <c r="R207" i="58"/>
  <c r="S207" i="58" s="1"/>
  <c r="R208" i="58"/>
  <c r="S208" i="58" s="1"/>
  <c r="R209" i="58"/>
  <c r="S209" i="58" s="1"/>
  <c r="R210" i="58"/>
  <c r="S210" i="58" s="1"/>
  <c r="R211" i="58"/>
  <c r="S211" i="58" s="1"/>
  <c r="R212" i="58"/>
  <c r="S212" i="58" s="1"/>
  <c r="R213" i="58"/>
  <c r="S213" i="58" s="1"/>
  <c r="R214" i="58"/>
  <c r="S214" i="58" s="1"/>
  <c r="R215" i="58"/>
  <c r="S215" i="58" s="1"/>
  <c r="R216" i="58"/>
  <c r="S216" i="58" s="1"/>
  <c r="R217" i="58"/>
  <c r="S217" i="58" s="1"/>
  <c r="R218" i="58"/>
  <c r="S218" i="58" s="1"/>
  <c r="R219" i="58"/>
  <c r="S219" i="58" s="1"/>
  <c r="R220" i="58"/>
  <c r="S220" i="58" s="1"/>
  <c r="R221" i="58"/>
  <c r="S221" i="58" s="1"/>
  <c r="R222" i="58"/>
  <c r="S222" i="58" s="1"/>
  <c r="R223" i="58"/>
  <c r="S223" i="58" s="1"/>
  <c r="R224" i="58"/>
  <c r="S224" i="58" s="1"/>
  <c r="R225" i="58"/>
  <c r="S225" i="58" s="1"/>
  <c r="R226" i="58"/>
  <c r="S226" i="58" s="1"/>
  <c r="R227" i="58"/>
  <c r="S227" i="58" s="1"/>
  <c r="R228" i="58"/>
  <c r="S228" i="58" s="1"/>
  <c r="R229" i="58"/>
  <c r="S229" i="58" s="1"/>
  <c r="R230" i="58"/>
  <c r="S230" i="58" s="1"/>
  <c r="R231" i="58"/>
  <c r="S231" i="58" s="1"/>
  <c r="R232" i="58"/>
  <c r="S232" i="58" s="1"/>
  <c r="R233" i="58"/>
  <c r="S233" i="58" s="1"/>
  <c r="R234" i="58"/>
  <c r="S234" i="58" s="1"/>
  <c r="R235" i="58"/>
  <c r="S235" i="58" s="1"/>
  <c r="R236" i="58"/>
  <c r="S236" i="58" s="1"/>
  <c r="R237" i="58"/>
  <c r="S237" i="58" s="1"/>
  <c r="R238" i="58"/>
  <c r="S238" i="58" s="1"/>
  <c r="R239" i="58"/>
  <c r="S239" i="58" s="1"/>
  <c r="R240" i="58"/>
  <c r="S240" i="58" s="1"/>
  <c r="R241" i="58"/>
  <c r="S241" i="58" s="1"/>
  <c r="R242" i="58"/>
  <c r="S242" i="58" s="1"/>
  <c r="R243" i="58"/>
  <c r="S243" i="58" s="1"/>
  <c r="R244" i="58"/>
  <c r="S244" i="58" s="1"/>
  <c r="R245" i="58"/>
  <c r="S245" i="58" s="1"/>
  <c r="R246" i="58"/>
  <c r="S246" i="58" s="1"/>
  <c r="R247" i="58"/>
  <c r="S247" i="58" s="1"/>
  <c r="R248" i="58"/>
  <c r="S248" i="58" s="1"/>
  <c r="R249" i="58"/>
  <c r="S249" i="58" s="1"/>
  <c r="R250" i="58"/>
  <c r="S250" i="58" s="1"/>
  <c r="R251" i="58"/>
  <c r="S251" i="58" s="1"/>
  <c r="R252" i="58"/>
  <c r="S252" i="58" s="1"/>
  <c r="R253" i="58"/>
  <c r="S253" i="58" s="1"/>
  <c r="R254" i="58"/>
  <c r="S254" i="58" s="1"/>
  <c r="R255" i="58"/>
  <c r="S255" i="58" s="1"/>
  <c r="R256" i="58"/>
  <c r="S256" i="58" s="1"/>
  <c r="R257" i="58"/>
  <c r="S257" i="58" s="1"/>
  <c r="R258" i="58"/>
  <c r="S258" i="58" s="1"/>
  <c r="R259" i="58"/>
  <c r="S259" i="58" s="1"/>
  <c r="R260" i="58"/>
  <c r="S260" i="58" s="1"/>
  <c r="R261" i="58"/>
  <c r="S261" i="58" s="1"/>
  <c r="R262" i="58"/>
  <c r="S262" i="58" s="1"/>
  <c r="R263" i="58"/>
  <c r="S263" i="58" s="1"/>
  <c r="R264" i="58"/>
  <c r="S264" i="58" s="1"/>
  <c r="R265" i="58"/>
  <c r="S265" i="58" s="1"/>
  <c r="R266" i="58"/>
  <c r="S266" i="58" s="1"/>
  <c r="R267" i="58"/>
  <c r="S267" i="58" s="1"/>
  <c r="R268" i="58"/>
  <c r="S268" i="58" s="1"/>
  <c r="R269" i="58"/>
  <c r="S269" i="58" s="1"/>
  <c r="R270" i="58"/>
  <c r="S270" i="58" s="1"/>
  <c r="R271" i="58"/>
  <c r="S271" i="58" s="1"/>
  <c r="R272" i="58"/>
  <c r="S272" i="58" s="1"/>
  <c r="R273" i="58"/>
  <c r="S273" i="58" s="1"/>
  <c r="R274" i="58"/>
  <c r="S274" i="58" s="1"/>
  <c r="R275" i="58"/>
  <c r="S275" i="58" s="1"/>
  <c r="R276" i="58"/>
  <c r="S276" i="58" s="1"/>
  <c r="R277" i="58"/>
  <c r="S277" i="58" s="1"/>
  <c r="R278" i="58"/>
  <c r="S278" i="58" s="1"/>
  <c r="R279" i="58"/>
  <c r="S279" i="58" s="1"/>
  <c r="R280" i="58"/>
  <c r="S280" i="58" s="1"/>
  <c r="R281" i="58"/>
  <c r="S281" i="58" s="1"/>
  <c r="R282" i="58"/>
  <c r="S282" i="58" s="1"/>
  <c r="R283" i="58"/>
  <c r="S283" i="58" s="1"/>
  <c r="R284" i="58"/>
  <c r="S284" i="58" s="1"/>
  <c r="R285" i="58"/>
  <c r="S285" i="58" s="1"/>
  <c r="R286" i="58"/>
  <c r="S286" i="58" s="1"/>
  <c r="R287" i="58"/>
  <c r="S287" i="58" s="1"/>
  <c r="R288" i="58"/>
  <c r="S288" i="58" s="1"/>
  <c r="R289" i="58"/>
  <c r="S289" i="58" s="1"/>
  <c r="R290" i="58"/>
  <c r="S290" i="58" s="1"/>
  <c r="R291" i="58"/>
  <c r="S291" i="58" s="1"/>
  <c r="R292" i="58"/>
  <c r="S292" i="58" s="1"/>
  <c r="R293" i="58"/>
  <c r="S293" i="58" s="1"/>
  <c r="R294" i="58"/>
  <c r="S294" i="58" s="1"/>
  <c r="R295" i="58"/>
  <c r="S295" i="58" s="1"/>
  <c r="R296" i="58"/>
  <c r="S296" i="58" s="1"/>
  <c r="R297" i="58"/>
  <c r="S297" i="58" s="1"/>
  <c r="R298" i="58"/>
  <c r="S298" i="58" s="1"/>
  <c r="R299" i="58"/>
  <c r="S299" i="58" s="1"/>
  <c r="R300" i="58"/>
  <c r="S300" i="58" s="1"/>
  <c r="R301" i="58"/>
  <c r="S301" i="58" s="1"/>
  <c r="R302" i="58"/>
  <c r="S302" i="58" s="1"/>
  <c r="R303" i="58"/>
  <c r="S303" i="58" s="1"/>
  <c r="R304" i="58"/>
  <c r="S304" i="58" s="1"/>
  <c r="R305" i="58"/>
  <c r="S305" i="58" s="1"/>
  <c r="R306" i="58"/>
  <c r="S306" i="58" s="1"/>
  <c r="R307" i="58"/>
  <c r="S307" i="58" s="1"/>
  <c r="R308" i="58"/>
  <c r="S308" i="58" s="1"/>
  <c r="R309" i="58"/>
  <c r="S309" i="58" s="1"/>
  <c r="R310" i="58"/>
  <c r="S310" i="58" s="1"/>
  <c r="R311" i="58"/>
  <c r="S311" i="58" s="1"/>
  <c r="R312" i="58"/>
  <c r="S312" i="58" s="1"/>
  <c r="R313" i="58"/>
  <c r="S313" i="58" s="1"/>
  <c r="R314" i="58"/>
  <c r="S314" i="58" s="1"/>
  <c r="R315" i="58"/>
  <c r="S315" i="58" s="1"/>
  <c r="R316" i="58"/>
  <c r="S316" i="58" s="1"/>
  <c r="R317" i="58"/>
  <c r="S317" i="58" s="1"/>
  <c r="R318" i="58"/>
  <c r="S318" i="58" s="1"/>
  <c r="R319" i="58"/>
  <c r="S319" i="58" s="1"/>
  <c r="R320" i="58"/>
  <c r="S320" i="58" s="1"/>
  <c r="R321" i="58"/>
  <c r="S321" i="58" s="1"/>
  <c r="R322" i="58"/>
  <c r="S322" i="58" s="1"/>
  <c r="R323" i="58"/>
  <c r="S323" i="58" s="1"/>
  <c r="R324" i="58"/>
  <c r="S324" i="58" s="1"/>
  <c r="R325" i="58"/>
  <c r="S325" i="58" s="1"/>
  <c r="R326" i="58"/>
  <c r="S326" i="58" s="1"/>
  <c r="R327" i="58"/>
  <c r="S327" i="58" s="1"/>
  <c r="R328" i="58"/>
  <c r="S328" i="58" s="1"/>
  <c r="R329" i="58"/>
  <c r="S329" i="58" s="1"/>
  <c r="R330" i="58"/>
  <c r="S330" i="58" s="1"/>
  <c r="R331" i="58"/>
  <c r="S331" i="58" s="1"/>
  <c r="R332" i="58"/>
  <c r="S332" i="58" s="1"/>
  <c r="R333" i="58"/>
  <c r="S333" i="58" s="1"/>
  <c r="R334" i="58"/>
  <c r="S334" i="58" s="1"/>
  <c r="R335" i="58"/>
  <c r="S335" i="58" s="1"/>
  <c r="R336" i="58"/>
  <c r="S336" i="58" s="1"/>
  <c r="R337" i="58"/>
  <c r="S337" i="58" s="1"/>
  <c r="R338" i="58"/>
  <c r="S338" i="58" s="1"/>
  <c r="R339" i="58"/>
  <c r="S339" i="58" s="1"/>
  <c r="R340" i="58"/>
  <c r="S340" i="58" s="1"/>
  <c r="R341" i="58"/>
  <c r="S341" i="58" s="1"/>
  <c r="R342" i="58"/>
  <c r="S342" i="58" s="1"/>
  <c r="R343" i="58"/>
  <c r="S343" i="58" s="1"/>
  <c r="R344" i="58"/>
  <c r="S344" i="58" s="1"/>
  <c r="R345" i="58"/>
  <c r="S345" i="58" s="1"/>
  <c r="R346" i="58"/>
  <c r="S346" i="58" s="1"/>
  <c r="R347" i="58"/>
  <c r="S347" i="58" s="1"/>
  <c r="R348" i="58"/>
  <c r="S348" i="58" s="1"/>
  <c r="R349" i="58"/>
  <c r="S349" i="58" s="1"/>
  <c r="R350" i="58"/>
  <c r="S350" i="58" s="1"/>
  <c r="R351" i="58"/>
  <c r="S351" i="58" s="1"/>
  <c r="R352" i="58"/>
  <c r="S352" i="58" s="1"/>
  <c r="R353" i="58"/>
  <c r="S353" i="58" s="1"/>
  <c r="R354" i="58"/>
  <c r="S354" i="58" s="1"/>
  <c r="R355" i="58"/>
  <c r="S355" i="58" s="1"/>
  <c r="R356" i="58"/>
  <c r="S356" i="58" s="1"/>
  <c r="R357" i="58"/>
  <c r="S357" i="58" s="1"/>
  <c r="R358" i="58"/>
  <c r="S358" i="58" s="1"/>
  <c r="R359" i="58"/>
  <c r="S359" i="58" s="1"/>
  <c r="R360" i="58"/>
  <c r="S360" i="58" s="1"/>
  <c r="R361" i="58"/>
  <c r="S361" i="58" s="1"/>
  <c r="R362" i="58"/>
  <c r="S362" i="58" s="1"/>
  <c r="R363" i="58"/>
  <c r="S363" i="58" s="1"/>
  <c r="R364" i="58"/>
  <c r="S364" i="58" s="1"/>
  <c r="R365" i="58"/>
  <c r="S365" i="58" s="1"/>
  <c r="R366" i="58"/>
  <c r="S366" i="58" s="1"/>
  <c r="R367" i="58"/>
  <c r="S367" i="58" s="1"/>
  <c r="R368" i="58"/>
  <c r="S368" i="58" s="1"/>
  <c r="R369" i="58"/>
  <c r="S369" i="58" s="1"/>
  <c r="R370" i="58"/>
  <c r="S370" i="58" s="1"/>
  <c r="R371" i="58"/>
  <c r="S371" i="58" s="1"/>
  <c r="R372" i="58"/>
  <c r="S372" i="58" s="1"/>
  <c r="R373" i="58"/>
  <c r="S373" i="58" s="1"/>
  <c r="R374" i="58"/>
  <c r="S374" i="58" s="1"/>
  <c r="R375" i="58"/>
  <c r="S375" i="58" s="1"/>
  <c r="R376" i="58"/>
  <c r="S376" i="58" s="1"/>
  <c r="R377" i="58"/>
  <c r="S377" i="58" s="1"/>
  <c r="R378" i="58"/>
  <c r="S378" i="58" s="1"/>
  <c r="R379" i="58"/>
  <c r="S379" i="58" s="1"/>
  <c r="R380" i="58"/>
  <c r="S380" i="58" s="1"/>
  <c r="R381" i="58"/>
  <c r="S381" i="58" s="1"/>
  <c r="R382" i="58"/>
  <c r="S382" i="58" s="1"/>
  <c r="R383" i="58"/>
  <c r="S383" i="58" s="1"/>
  <c r="R384" i="58"/>
  <c r="S384" i="58" s="1"/>
  <c r="R385" i="58"/>
  <c r="S385" i="58" s="1"/>
  <c r="R386" i="58"/>
  <c r="S386" i="58" s="1"/>
  <c r="R387" i="58"/>
  <c r="S387" i="58" s="1"/>
  <c r="R388" i="58"/>
  <c r="S388" i="58" s="1"/>
  <c r="R389" i="58"/>
  <c r="S389" i="58" s="1"/>
  <c r="R390" i="58"/>
  <c r="S390" i="58" s="1"/>
  <c r="R391" i="58"/>
  <c r="S391" i="58" s="1"/>
  <c r="R392" i="58"/>
  <c r="S392" i="58" s="1"/>
  <c r="R393" i="58"/>
  <c r="S393" i="58" s="1"/>
  <c r="R394" i="58"/>
  <c r="S394" i="58" s="1"/>
  <c r="R395" i="58"/>
  <c r="S395" i="58" s="1"/>
  <c r="R396" i="58"/>
  <c r="S396" i="58" s="1"/>
  <c r="R397" i="58"/>
  <c r="S397" i="58" s="1"/>
  <c r="R398" i="58"/>
  <c r="S398" i="58" s="1"/>
  <c r="R399" i="58"/>
  <c r="S399" i="58" s="1"/>
  <c r="R400" i="58"/>
  <c r="S400" i="58" s="1"/>
  <c r="R401" i="58"/>
  <c r="S401" i="58" s="1"/>
  <c r="R402" i="58"/>
  <c r="S402" i="58" s="1"/>
  <c r="R403" i="58"/>
  <c r="S403" i="58" s="1"/>
  <c r="R404" i="58"/>
  <c r="S404" i="58" s="1"/>
  <c r="R405" i="58"/>
  <c r="S405" i="58" s="1"/>
  <c r="R406" i="58"/>
  <c r="S406" i="58" s="1"/>
  <c r="R407" i="58"/>
  <c r="S407" i="58" s="1"/>
  <c r="R408" i="58"/>
  <c r="S408" i="58" s="1"/>
  <c r="R409" i="58"/>
  <c r="S409" i="58" s="1"/>
  <c r="R410" i="58"/>
  <c r="S410" i="58" s="1"/>
  <c r="R411" i="58"/>
  <c r="S411" i="58" s="1"/>
  <c r="R412" i="58"/>
  <c r="S412" i="58" s="1"/>
  <c r="R413" i="58"/>
  <c r="S413" i="58" s="1"/>
  <c r="R414" i="58"/>
  <c r="S414" i="58" s="1"/>
  <c r="R415" i="58"/>
  <c r="S415" i="58" s="1"/>
  <c r="R416" i="58"/>
  <c r="S416" i="58" s="1"/>
  <c r="R417" i="58"/>
  <c r="S417" i="58" s="1"/>
  <c r="R418" i="58"/>
  <c r="S418" i="58" s="1"/>
  <c r="R419" i="58"/>
  <c r="S419" i="58" s="1"/>
  <c r="R420" i="58"/>
  <c r="S420" i="58" s="1"/>
  <c r="R421" i="58"/>
  <c r="S421" i="58" s="1"/>
  <c r="R422" i="58"/>
  <c r="S422" i="58" s="1"/>
  <c r="R423" i="58"/>
  <c r="S423" i="58" s="1"/>
  <c r="R424" i="58"/>
  <c r="S424" i="58" s="1"/>
  <c r="R425" i="58"/>
  <c r="S425" i="58" s="1"/>
  <c r="R426" i="58"/>
  <c r="S426" i="58" s="1"/>
  <c r="R427" i="58"/>
  <c r="S427" i="58" s="1"/>
  <c r="R428" i="58"/>
  <c r="S428" i="58" s="1"/>
  <c r="R429" i="58"/>
  <c r="S429" i="58" s="1"/>
  <c r="R430" i="58"/>
  <c r="S430" i="58" s="1"/>
  <c r="R431" i="58"/>
  <c r="S431" i="58" s="1"/>
  <c r="R432" i="58"/>
  <c r="S432" i="58" s="1"/>
  <c r="R433" i="58"/>
  <c r="S433" i="58" s="1"/>
  <c r="R434" i="58"/>
  <c r="S434" i="58" s="1"/>
  <c r="R435" i="58"/>
  <c r="S435" i="58" s="1"/>
  <c r="R436" i="58"/>
  <c r="S436" i="58" s="1"/>
  <c r="R437" i="58"/>
  <c r="S437" i="58" s="1"/>
  <c r="R438" i="58"/>
  <c r="S438" i="58" s="1"/>
  <c r="R439" i="58"/>
  <c r="S439" i="58" s="1"/>
  <c r="R440" i="58"/>
  <c r="S440" i="58" s="1"/>
  <c r="R441" i="58"/>
  <c r="S441" i="58" s="1"/>
  <c r="R442" i="58"/>
  <c r="S442" i="58" s="1"/>
  <c r="R443" i="58"/>
  <c r="S443" i="58" s="1"/>
  <c r="R444" i="58"/>
  <c r="S444" i="58" s="1"/>
  <c r="R445" i="58"/>
  <c r="S445" i="58" s="1"/>
  <c r="R446" i="58"/>
  <c r="S446" i="58" s="1"/>
  <c r="R447" i="58"/>
  <c r="S447" i="58" s="1"/>
  <c r="R448" i="58"/>
  <c r="S448" i="58" s="1"/>
  <c r="R449" i="58"/>
  <c r="S449" i="58" s="1"/>
  <c r="R450" i="58"/>
  <c r="S450" i="58" s="1"/>
  <c r="R451" i="58"/>
  <c r="S451" i="58" s="1"/>
  <c r="R452" i="58"/>
  <c r="S452" i="58" s="1"/>
  <c r="R453" i="58"/>
  <c r="S453" i="58" s="1"/>
  <c r="R454" i="58"/>
  <c r="S454" i="58" s="1"/>
  <c r="R455" i="58"/>
  <c r="S455" i="58" s="1"/>
  <c r="R456" i="58"/>
  <c r="S456" i="58" s="1"/>
  <c r="R457" i="58"/>
  <c r="S457" i="58" s="1"/>
  <c r="R458" i="58"/>
  <c r="S458" i="58" s="1"/>
  <c r="R459" i="58"/>
  <c r="S459" i="58" s="1"/>
  <c r="R460" i="58"/>
  <c r="S460" i="58" s="1"/>
  <c r="R461" i="58"/>
  <c r="S461" i="58" s="1"/>
  <c r="R462" i="58"/>
  <c r="S462" i="58" s="1"/>
  <c r="R463" i="58"/>
  <c r="S463" i="58" s="1"/>
  <c r="R464" i="58"/>
  <c r="S464" i="58" s="1"/>
  <c r="R465" i="58"/>
  <c r="S465" i="58" s="1"/>
  <c r="R466" i="58"/>
  <c r="S466" i="58" s="1"/>
  <c r="R467" i="58"/>
  <c r="S467" i="58" s="1"/>
  <c r="R468" i="58"/>
  <c r="S468" i="58" s="1"/>
  <c r="R469" i="58"/>
  <c r="S469" i="58" s="1"/>
  <c r="R470" i="58"/>
  <c r="S470" i="58" s="1"/>
  <c r="R471" i="58"/>
  <c r="S471" i="58" s="1"/>
  <c r="R472" i="58"/>
  <c r="S472" i="58" s="1"/>
  <c r="R473" i="58"/>
  <c r="S473" i="58" s="1"/>
  <c r="R474" i="58"/>
  <c r="S474" i="58" s="1"/>
  <c r="R475" i="58"/>
  <c r="S475" i="58" s="1"/>
  <c r="R476" i="58"/>
  <c r="S476" i="58" s="1"/>
  <c r="R477" i="58"/>
  <c r="S477" i="58" s="1"/>
  <c r="R478" i="58"/>
  <c r="S478" i="58" s="1"/>
  <c r="R479" i="58"/>
  <c r="S479" i="58" s="1"/>
  <c r="R480" i="58"/>
  <c r="S480" i="58" s="1"/>
  <c r="R481" i="58"/>
  <c r="S481" i="58" s="1"/>
  <c r="R482" i="58"/>
  <c r="S482" i="58" s="1"/>
  <c r="R483" i="58"/>
  <c r="S483" i="58" s="1"/>
  <c r="R484" i="58"/>
  <c r="S484" i="58" s="1"/>
  <c r="R485" i="58"/>
  <c r="S485" i="58" s="1"/>
  <c r="R486" i="58"/>
  <c r="S486" i="58" s="1"/>
  <c r="R487" i="58"/>
  <c r="S487" i="58" s="1"/>
  <c r="R488" i="58"/>
  <c r="S488" i="58" s="1"/>
  <c r="R489" i="58"/>
  <c r="S489" i="58" s="1"/>
  <c r="R490" i="58"/>
  <c r="S490" i="58" s="1"/>
  <c r="R491" i="58"/>
  <c r="S491" i="58" s="1"/>
  <c r="R492" i="58"/>
  <c r="S492" i="58" s="1"/>
  <c r="R493" i="58"/>
  <c r="S493" i="58" s="1"/>
  <c r="R494" i="58"/>
  <c r="S494" i="58" s="1"/>
  <c r="R495" i="58"/>
  <c r="S495" i="58" s="1"/>
  <c r="R496" i="58"/>
  <c r="S496" i="58" s="1"/>
  <c r="R497" i="58"/>
  <c r="S497" i="58" s="1"/>
  <c r="R498" i="58"/>
  <c r="S498" i="58" s="1"/>
  <c r="R499" i="58"/>
  <c r="S499" i="58" s="1"/>
  <c r="R500" i="58"/>
  <c r="S500" i="58" s="1"/>
  <c r="R501" i="58"/>
  <c r="S501" i="58" s="1"/>
  <c r="R502" i="58"/>
  <c r="S502" i="58" s="1"/>
  <c r="R503" i="58"/>
  <c r="S503" i="58" s="1"/>
  <c r="R504" i="58"/>
  <c r="S504" i="58" s="1"/>
  <c r="R505" i="58"/>
  <c r="S505" i="58" s="1"/>
  <c r="R506" i="58"/>
  <c r="S506" i="58" s="1"/>
  <c r="R507" i="58"/>
  <c r="S507" i="58" s="1"/>
  <c r="R508" i="58"/>
  <c r="S508" i="58" s="1"/>
  <c r="R509" i="58"/>
  <c r="S509" i="58" s="1"/>
  <c r="R510" i="58"/>
  <c r="S510" i="58" s="1"/>
  <c r="R511" i="58"/>
  <c r="S511" i="58" s="1"/>
  <c r="R512" i="58"/>
  <c r="S512" i="58" s="1"/>
  <c r="R513" i="58"/>
  <c r="S513" i="58" s="1"/>
  <c r="R514" i="58"/>
  <c r="S514" i="58" s="1"/>
  <c r="R515" i="58"/>
  <c r="S515" i="58" s="1"/>
  <c r="R516" i="58"/>
  <c r="S516" i="58" s="1"/>
  <c r="R517" i="58"/>
  <c r="S517" i="58" s="1"/>
  <c r="R518" i="58"/>
  <c r="S518" i="58" s="1"/>
  <c r="R519" i="58"/>
  <c r="S519" i="58" s="1"/>
  <c r="R520" i="58"/>
  <c r="S520" i="58" s="1"/>
  <c r="R521" i="58"/>
  <c r="S521" i="58" s="1"/>
  <c r="R522" i="58"/>
  <c r="S522" i="58" s="1"/>
  <c r="R523" i="58"/>
  <c r="S523" i="58" s="1"/>
  <c r="R524" i="58"/>
  <c r="S524" i="58" s="1"/>
  <c r="R525" i="58"/>
  <c r="S525" i="58" s="1"/>
  <c r="R526" i="58"/>
  <c r="S526" i="58" s="1"/>
  <c r="R527" i="58"/>
  <c r="S527" i="58" s="1"/>
  <c r="R528" i="58"/>
  <c r="S528" i="58" s="1"/>
  <c r="R529" i="58"/>
  <c r="S529" i="58" s="1"/>
  <c r="R530" i="58"/>
  <c r="S530" i="58" s="1"/>
  <c r="R531" i="58"/>
  <c r="S531" i="58" s="1"/>
  <c r="R532" i="58"/>
  <c r="S532" i="58" s="1"/>
  <c r="R533" i="58"/>
  <c r="S533" i="58" s="1"/>
  <c r="R534" i="58"/>
  <c r="S534" i="58" s="1"/>
  <c r="R535" i="58"/>
  <c r="S535" i="58" s="1"/>
  <c r="R536" i="58"/>
  <c r="S536" i="58" s="1"/>
  <c r="R537" i="58"/>
  <c r="S537" i="58" s="1"/>
  <c r="R538" i="58"/>
  <c r="S538" i="58" s="1"/>
  <c r="R539" i="58"/>
  <c r="S539" i="58" s="1"/>
  <c r="R540" i="58"/>
  <c r="S540" i="58" s="1"/>
  <c r="R541" i="58"/>
  <c r="S541" i="58" s="1"/>
  <c r="R542" i="58"/>
  <c r="S542" i="58" s="1"/>
  <c r="R543" i="58"/>
  <c r="S543" i="58" s="1"/>
  <c r="R544" i="58"/>
  <c r="S544" i="58" s="1"/>
  <c r="R545" i="58"/>
  <c r="S545" i="58" s="1"/>
  <c r="R546" i="58"/>
  <c r="S546" i="58" s="1"/>
  <c r="R547" i="58"/>
  <c r="S547" i="58" s="1"/>
  <c r="R548" i="58"/>
  <c r="S548" i="58" s="1"/>
  <c r="R549" i="58"/>
  <c r="S549" i="58" s="1"/>
  <c r="R550" i="58"/>
  <c r="S550" i="58" s="1"/>
  <c r="R551" i="58"/>
  <c r="S551" i="58" s="1"/>
  <c r="R552" i="58"/>
  <c r="S552" i="58" s="1"/>
  <c r="R553" i="58"/>
  <c r="S553" i="58" s="1"/>
  <c r="R554" i="58"/>
  <c r="S554" i="58" s="1"/>
  <c r="R555" i="58"/>
  <c r="S555" i="58" s="1"/>
  <c r="R556" i="58"/>
  <c r="S556" i="58" s="1"/>
  <c r="R557" i="58"/>
  <c r="S557" i="58" s="1"/>
  <c r="R558" i="58"/>
  <c r="S558" i="58" s="1"/>
  <c r="R559" i="58"/>
  <c r="S559" i="58" s="1"/>
  <c r="R560" i="58"/>
  <c r="S560" i="58" s="1"/>
  <c r="R561" i="58"/>
  <c r="S561" i="58" s="1"/>
  <c r="R562" i="58"/>
  <c r="S562" i="58" s="1"/>
  <c r="R563" i="58"/>
  <c r="S563" i="58" s="1"/>
  <c r="R564" i="58"/>
  <c r="S564" i="58" s="1"/>
  <c r="R565" i="58"/>
  <c r="S565" i="58" s="1"/>
  <c r="R566" i="58"/>
  <c r="S566" i="58" s="1"/>
  <c r="R567" i="58"/>
  <c r="S567" i="58" s="1"/>
  <c r="R568" i="58"/>
  <c r="S568" i="58" s="1"/>
  <c r="R569" i="58"/>
  <c r="S569" i="58" s="1"/>
  <c r="R570" i="58"/>
  <c r="S570" i="58" s="1"/>
  <c r="R571" i="58"/>
  <c r="S571" i="58" s="1"/>
  <c r="R572" i="58"/>
  <c r="S572" i="58" s="1"/>
  <c r="R573" i="58"/>
  <c r="S573" i="58" s="1"/>
  <c r="R574" i="58"/>
  <c r="S574" i="58" s="1"/>
  <c r="R575" i="58"/>
  <c r="S575" i="58" s="1"/>
  <c r="R576" i="58"/>
  <c r="S576" i="58" s="1"/>
  <c r="R577" i="58"/>
  <c r="S577" i="58" s="1"/>
  <c r="R578" i="58"/>
  <c r="S578" i="58" s="1"/>
  <c r="R579" i="58"/>
  <c r="S579" i="58" s="1"/>
  <c r="R580" i="58"/>
  <c r="S580" i="58" s="1"/>
  <c r="R581" i="58"/>
  <c r="S581" i="58" s="1"/>
  <c r="R582" i="58"/>
  <c r="S582" i="58" s="1"/>
  <c r="R583" i="58"/>
  <c r="S583" i="58" s="1"/>
  <c r="R584" i="58"/>
  <c r="S584" i="58" s="1"/>
  <c r="R585" i="58"/>
  <c r="S585" i="58" s="1"/>
  <c r="R586" i="58"/>
  <c r="S586" i="58" s="1"/>
  <c r="R587" i="58"/>
  <c r="S587" i="58" s="1"/>
  <c r="R588" i="58"/>
  <c r="S588" i="58" s="1"/>
  <c r="R589" i="58"/>
  <c r="S589" i="58" s="1"/>
  <c r="R590" i="58"/>
  <c r="S590" i="58" s="1"/>
  <c r="R591" i="58"/>
  <c r="S591" i="58" s="1"/>
  <c r="R592" i="58"/>
  <c r="S592" i="58" s="1"/>
  <c r="R593" i="58"/>
  <c r="S593" i="58" s="1"/>
  <c r="R594" i="58"/>
  <c r="S594" i="58" s="1"/>
  <c r="R595" i="58"/>
  <c r="S595" i="58" s="1"/>
  <c r="R596" i="58"/>
  <c r="S596" i="58" s="1"/>
  <c r="R597" i="58"/>
  <c r="S597" i="58" s="1"/>
  <c r="R598" i="58"/>
  <c r="S598" i="58" s="1"/>
  <c r="R599" i="58"/>
  <c r="S599" i="58" s="1"/>
  <c r="R600" i="58"/>
  <c r="S600" i="58" s="1"/>
  <c r="R601" i="58"/>
  <c r="S601" i="58" s="1"/>
  <c r="R602" i="58"/>
  <c r="S602" i="58" s="1"/>
  <c r="R603" i="58"/>
  <c r="S603" i="58" s="1"/>
  <c r="R604" i="58"/>
  <c r="S604" i="58" s="1"/>
  <c r="R605" i="58"/>
  <c r="S605" i="58" s="1"/>
  <c r="R606" i="58"/>
  <c r="S606" i="58" s="1"/>
  <c r="R607" i="58"/>
  <c r="S607" i="58" s="1"/>
  <c r="R608" i="58"/>
  <c r="S608" i="58" s="1"/>
  <c r="R609" i="58"/>
  <c r="S609" i="58" s="1"/>
  <c r="R610" i="58"/>
  <c r="S610" i="58" s="1"/>
  <c r="R611" i="58"/>
  <c r="S611" i="58" s="1"/>
  <c r="R612" i="58"/>
  <c r="S612" i="58" s="1"/>
  <c r="R613" i="58"/>
  <c r="S613" i="58" s="1"/>
  <c r="R614" i="58"/>
  <c r="S614" i="58" s="1"/>
  <c r="R615" i="58"/>
  <c r="S615" i="58" s="1"/>
  <c r="R616" i="58"/>
  <c r="S616" i="58" s="1"/>
  <c r="R617" i="58"/>
  <c r="S617" i="58" s="1"/>
  <c r="R618" i="58"/>
  <c r="S618" i="58" s="1"/>
  <c r="R619" i="58"/>
  <c r="S619" i="58" s="1"/>
  <c r="R620" i="58"/>
  <c r="S620" i="58" s="1"/>
  <c r="R621" i="58"/>
  <c r="S621" i="58" s="1"/>
  <c r="R622" i="58"/>
  <c r="S622" i="58" s="1"/>
  <c r="R623" i="58"/>
  <c r="S623" i="58" s="1"/>
  <c r="R624" i="58"/>
  <c r="S624" i="58" s="1"/>
  <c r="R625" i="58"/>
  <c r="S625" i="58" s="1"/>
  <c r="R626" i="58"/>
  <c r="S626" i="58" s="1"/>
  <c r="R627" i="58"/>
  <c r="S627" i="58" s="1"/>
  <c r="R628" i="58"/>
  <c r="S628" i="58" s="1"/>
  <c r="R629" i="58"/>
  <c r="S629" i="58" s="1"/>
  <c r="R630" i="58"/>
  <c r="S630" i="58" s="1"/>
  <c r="R631" i="58"/>
  <c r="S631" i="58" s="1"/>
  <c r="R632" i="58"/>
  <c r="S632" i="58" s="1"/>
  <c r="R633" i="58"/>
  <c r="S633" i="58" s="1"/>
  <c r="R634" i="58"/>
  <c r="S634" i="58" s="1"/>
  <c r="R635" i="58"/>
  <c r="S635" i="58" s="1"/>
  <c r="R636" i="58"/>
  <c r="S636" i="58" s="1"/>
  <c r="R637" i="58"/>
  <c r="S637" i="58" s="1"/>
  <c r="R638" i="58"/>
  <c r="S638" i="58" s="1"/>
  <c r="R639" i="58"/>
  <c r="S639" i="58" s="1"/>
  <c r="R640" i="58"/>
  <c r="S640" i="58" s="1"/>
  <c r="R641" i="58"/>
  <c r="S641" i="58" s="1"/>
  <c r="R642" i="58"/>
  <c r="S642" i="58" s="1"/>
  <c r="R643" i="58"/>
  <c r="S643" i="58" s="1"/>
  <c r="R644" i="58"/>
  <c r="S644" i="58" s="1"/>
  <c r="R645" i="58"/>
  <c r="S645" i="58" s="1"/>
  <c r="R646" i="58"/>
  <c r="S646" i="58" s="1"/>
  <c r="R647" i="58"/>
  <c r="S647" i="58" s="1"/>
  <c r="R648" i="58"/>
  <c r="S648" i="58" s="1"/>
  <c r="R649" i="58"/>
  <c r="S649" i="58" s="1"/>
  <c r="R650" i="58"/>
  <c r="S650" i="58" s="1"/>
  <c r="R651" i="58"/>
  <c r="S651" i="58" s="1"/>
  <c r="R652" i="58"/>
  <c r="S652" i="58" s="1"/>
  <c r="R653" i="58"/>
  <c r="S653" i="58" s="1"/>
  <c r="R654" i="58"/>
  <c r="S654" i="58" s="1"/>
  <c r="R655" i="58"/>
  <c r="S655" i="58" s="1"/>
  <c r="R656" i="58"/>
  <c r="S656" i="58" s="1"/>
  <c r="R657" i="58"/>
  <c r="S657" i="58" s="1"/>
  <c r="R658" i="58"/>
  <c r="S658" i="58" s="1"/>
  <c r="R659" i="58"/>
  <c r="S659" i="58" s="1"/>
  <c r="R660" i="58"/>
  <c r="S660" i="58" s="1"/>
  <c r="R661" i="58"/>
  <c r="S661" i="58" s="1"/>
  <c r="R662" i="58"/>
  <c r="S662" i="58" s="1"/>
  <c r="R663" i="58"/>
  <c r="S663" i="58" s="1"/>
  <c r="R664" i="58"/>
  <c r="S664" i="58" s="1"/>
  <c r="R665" i="58"/>
  <c r="S665" i="58" s="1"/>
  <c r="R666" i="58"/>
  <c r="S666" i="58" s="1"/>
  <c r="R667" i="58"/>
  <c r="S667" i="58" s="1"/>
  <c r="R668" i="58"/>
  <c r="S668" i="58" s="1"/>
  <c r="R669" i="58"/>
  <c r="S669" i="58" s="1"/>
  <c r="R670" i="58"/>
  <c r="S670" i="58" s="1"/>
  <c r="R671" i="58"/>
  <c r="S671" i="58" s="1"/>
  <c r="R672" i="58"/>
  <c r="S672" i="58" s="1"/>
  <c r="R673" i="58"/>
  <c r="S673" i="58" s="1"/>
  <c r="R674" i="58"/>
  <c r="S674" i="58" s="1"/>
  <c r="R675" i="58"/>
  <c r="S675" i="58" s="1"/>
  <c r="R676" i="58"/>
  <c r="S676" i="58" s="1"/>
  <c r="R677" i="58"/>
  <c r="S677" i="58" s="1"/>
  <c r="R678" i="58"/>
  <c r="S678" i="58" s="1"/>
  <c r="R679" i="58"/>
  <c r="S679" i="58" s="1"/>
  <c r="R680" i="58"/>
  <c r="S680" i="58" s="1"/>
  <c r="R681" i="58"/>
  <c r="S681" i="58" s="1"/>
  <c r="R682" i="58"/>
  <c r="S682" i="58" s="1"/>
  <c r="R683" i="58"/>
  <c r="S683" i="58" s="1"/>
  <c r="R684" i="58"/>
  <c r="S684" i="58" s="1"/>
  <c r="R685" i="58"/>
  <c r="S685" i="58" s="1"/>
  <c r="R686" i="58"/>
  <c r="S686" i="58" s="1"/>
  <c r="R687" i="58"/>
  <c r="S687" i="58" s="1"/>
  <c r="R688" i="58"/>
  <c r="S688" i="58" s="1"/>
  <c r="R689" i="58"/>
  <c r="S689" i="58" s="1"/>
  <c r="R690" i="58"/>
  <c r="S690" i="58" s="1"/>
  <c r="R691" i="58"/>
  <c r="S691" i="58" s="1"/>
  <c r="R692" i="58"/>
  <c r="S692" i="58" s="1"/>
  <c r="R693" i="58"/>
  <c r="S693" i="58" s="1"/>
  <c r="R694" i="58"/>
  <c r="S694" i="58" s="1"/>
  <c r="R695" i="58"/>
  <c r="S695" i="58" s="1"/>
  <c r="R696" i="58"/>
  <c r="S696" i="58" s="1"/>
  <c r="R697" i="58"/>
  <c r="S697" i="58" s="1"/>
  <c r="R698" i="58"/>
  <c r="S698" i="58" s="1"/>
  <c r="R699" i="58"/>
  <c r="S699" i="58" s="1"/>
  <c r="R700" i="58"/>
  <c r="S700" i="58" s="1"/>
  <c r="R701" i="58"/>
  <c r="S701" i="58" s="1"/>
  <c r="R702" i="58"/>
  <c r="S702" i="58" s="1"/>
  <c r="R703" i="58"/>
  <c r="S703" i="58" s="1"/>
  <c r="R704" i="58"/>
  <c r="S704" i="58" s="1"/>
  <c r="R705" i="58"/>
  <c r="S705" i="58" s="1"/>
  <c r="R706" i="58"/>
  <c r="S706" i="58" s="1"/>
  <c r="R707" i="58"/>
  <c r="S707" i="58" s="1"/>
  <c r="R708" i="58"/>
  <c r="S708" i="58" s="1"/>
  <c r="R709" i="58"/>
  <c r="S709" i="58" s="1"/>
  <c r="R710" i="58"/>
  <c r="S710" i="58" s="1"/>
  <c r="R711" i="58"/>
  <c r="S711" i="58" s="1"/>
  <c r="R712" i="58"/>
  <c r="S712" i="58" s="1"/>
  <c r="R713" i="58"/>
  <c r="S713" i="58" s="1"/>
  <c r="R714" i="58"/>
  <c r="S714" i="58" s="1"/>
  <c r="R715" i="58"/>
  <c r="S715" i="58" s="1"/>
  <c r="R716" i="58"/>
  <c r="S716" i="58" s="1"/>
  <c r="R717" i="58"/>
  <c r="S717" i="58" s="1"/>
  <c r="R718" i="58"/>
  <c r="S718" i="58" s="1"/>
  <c r="R719" i="58"/>
  <c r="S719" i="58" s="1"/>
  <c r="R720" i="58"/>
  <c r="S720" i="58" s="1"/>
  <c r="R721" i="58"/>
  <c r="S721" i="58" s="1"/>
  <c r="R722" i="58"/>
  <c r="S722" i="58" s="1"/>
  <c r="R723" i="58"/>
  <c r="S723" i="58" s="1"/>
  <c r="R724" i="58"/>
  <c r="S724" i="58" s="1"/>
  <c r="R725" i="58"/>
  <c r="S725" i="58" s="1"/>
  <c r="R726" i="58"/>
  <c r="S726" i="58" s="1"/>
  <c r="R727" i="58"/>
  <c r="S727" i="58" s="1"/>
  <c r="R728" i="58"/>
  <c r="S728" i="58" s="1"/>
  <c r="R729" i="58"/>
  <c r="S729" i="58" s="1"/>
  <c r="R730" i="58"/>
  <c r="S730" i="58" s="1"/>
  <c r="R731" i="58"/>
  <c r="S731" i="58" s="1"/>
  <c r="R732" i="58"/>
  <c r="S732" i="58" s="1"/>
  <c r="R733" i="58"/>
  <c r="S733" i="58" s="1"/>
  <c r="R734" i="58"/>
  <c r="S734" i="58" s="1"/>
  <c r="R735" i="58"/>
  <c r="S735" i="58" s="1"/>
  <c r="R736" i="58"/>
  <c r="S736" i="58" s="1"/>
  <c r="R737" i="58"/>
  <c r="S737" i="58" s="1"/>
  <c r="R738" i="58"/>
  <c r="S738" i="58" s="1"/>
  <c r="R739" i="58"/>
  <c r="S739" i="58" s="1"/>
  <c r="R740" i="58"/>
  <c r="S740" i="58" s="1"/>
  <c r="R741" i="58"/>
  <c r="S741" i="58" s="1"/>
  <c r="R742" i="58"/>
  <c r="S742" i="58" s="1"/>
  <c r="R743" i="58"/>
  <c r="S743" i="58" s="1"/>
  <c r="R744" i="58"/>
  <c r="S744" i="58" s="1"/>
  <c r="R745" i="58"/>
  <c r="S745" i="58" s="1"/>
  <c r="R746" i="58"/>
  <c r="S746" i="58" s="1"/>
  <c r="R747" i="58"/>
  <c r="S747" i="58" s="1"/>
  <c r="R748" i="58"/>
  <c r="S748" i="58" s="1"/>
  <c r="R749" i="58"/>
  <c r="S749" i="58" s="1"/>
  <c r="R750" i="58"/>
  <c r="S750" i="58" s="1"/>
  <c r="R751" i="58"/>
  <c r="S751" i="58" s="1"/>
  <c r="R752" i="58"/>
  <c r="S752" i="58" s="1"/>
  <c r="R753" i="58"/>
  <c r="S753" i="58" s="1"/>
  <c r="R754" i="58"/>
  <c r="S754" i="58" s="1"/>
  <c r="R755" i="58"/>
  <c r="S755" i="58" s="1"/>
  <c r="R756" i="58"/>
  <c r="S756" i="58" s="1"/>
  <c r="R757" i="58"/>
  <c r="S757" i="58" s="1"/>
  <c r="R758" i="58"/>
  <c r="S758" i="58" s="1"/>
  <c r="R759" i="58"/>
  <c r="S759" i="58" s="1"/>
  <c r="R760" i="58"/>
  <c r="S760" i="58" s="1"/>
  <c r="R761" i="58"/>
  <c r="S761" i="58" s="1"/>
  <c r="R762" i="58"/>
  <c r="S762" i="58" s="1"/>
  <c r="R763" i="58"/>
  <c r="S763" i="58" s="1"/>
  <c r="R764" i="58"/>
  <c r="S764" i="58" s="1"/>
  <c r="R765" i="58"/>
  <c r="S765" i="58" s="1"/>
  <c r="R766" i="58"/>
  <c r="S766" i="58" s="1"/>
  <c r="R767" i="58"/>
  <c r="S767" i="58" s="1"/>
  <c r="R768" i="58"/>
  <c r="S768" i="58" s="1"/>
  <c r="R769" i="58"/>
  <c r="S769" i="58" s="1"/>
  <c r="R770" i="58"/>
  <c r="S770" i="58" s="1"/>
  <c r="R771" i="58"/>
  <c r="S771" i="58" s="1"/>
  <c r="R772" i="58"/>
  <c r="S772" i="58" s="1"/>
  <c r="R773" i="58"/>
  <c r="S773" i="58" s="1"/>
  <c r="R774" i="58"/>
  <c r="S774" i="58" s="1"/>
  <c r="R775" i="58"/>
  <c r="S775" i="58" s="1"/>
  <c r="R776" i="58"/>
  <c r="S776" i="58" s="1"/>
  <c r="R777" i="58"/>
  <c r="S777" i="58" s="1"/>
  <c r="R778" i="58"/>
  <c r="S778" i="58" s="1"/>
  <c r="R779" i="58"/>
  <c r="S779" i="58" s="1"/>
  <c r="R780" i="58"/>
  <c r="S780" i="58" s="1"/>
  <c r="R781" i="58"/>
  <c r="S781" i="58" s="1"/>
  <c r="R782" i="58"/>
  <c r="S782" i="58" s="1"/>
  <c r="R783" i="58"/>
  <c r="S783" i="58" s="1"/>
  <c r="R784" i="58"/>
  <c r="S784" i="58" s="1"/>
  <c r="R785" i="58"/>
  <c r="S785" i="58" s="1"/>
  <c r="R786" i="58"/>
  <c r="S786" i="58" s="1"/>
  <c r="R787" i="58"/>
  <c r="S787" i="58" s="1"/>
  <c r="R788" i="58"/>
  <c r="S788" i="58" s="1"/>
  <c r="R789" i="58"/>
  <c r="S789" i="58" s="1"/>
  <c r="R790" i="58"/>
  <c r="S790" i="58" s="1"/>
  <c r="R791" i="58"/>
  <c r="S791" i="58" s="1"/>
  <c r="R792" i="58"/>
  <c r="S792" i="58" s="1"/>
  <c r="R793" i="58"/>
  <c r="S793" i="58" s="1"/>
  <c r="R794" i="58"/>
  <c r="S794" i="58" s="1"/>
  <c r="R795" i="58"/>
  <c r="S795" i="58" s="1"/>
  <c r="R796" i="58"/>
  <c r="S796" i="58" s="1"/>
  <c r="R797" i="58"/>
  <c r="S797" i="58" s="1"/>
  <c r="R798" i="58"/>
  <c r="S798" i="58" s="1"/>
  <c r="R799" i="58"/>
  <c r="S799" i="58" s="1"/>
  <c r="R800" i="58"/>
  <c r="S800" i="58" s="1"/>
  <c r="R801" i="58"/>
  <c r="S801" i="58" s="1"/>
  <c r="R802" i="58"/>
  <c r="S802" i="58" s="1"/>
  <c r="R803" i="58"/>
  <c r="S803" i="58" s="1"/>
  <c r="R804" i="58"/>
  <c r="S804" i="58" s="1"/>
  <c r="R805" i="58"/>
  <c r="S805" i="58" s="1"/>
  <c r="R806" i="58"/>
  <c r="S806" i="58" s="1"/>
  <c r="R807" i="58"/>
  <c r="S807" i="58" s="1"/>
  <c r="R808" i="58"/>
  <c r="S808" i="58" s="1"/>
  <c r="R809" i="58"/>
  <c r="S809" i="58" s="1"/>
  <c r="R810" i="58"/>
  <c r="S810" i="58" s="1"/>
  <c r="R811" i="58"/>
  <c r="S811" i="58" s="1"/>
  <c r="R812" i="58"/>
  <c r="S812" i="58" s="1"/>
  <c r="R813" i="58"/>
  <c r="S813" i="58" s="1"/>
  <c r="R814" i="58"/>
  <c r="S814" i="58" s="1"/>
  <c r="R815" i="58"/>
  <c r="S815" i="58" s="1"/>
  <c r="R816" i="58"/>
  <c r="S816" i="58" s="1"/>
  <c r="R817" i="58"/>
  <c r="S817" i="58" s="1"/>
  <c r="R818" i="58"/>
  <c r="S818" i="58" s="1"/>
  <c r="R819" i="58"/>
  <c r="S819" i="58" s="1"/>
  <c r="R820" i="58"/>
  <c r="S820" i="58" s="1"/>
  <c r="R821" i="58"/>
  <c r="S821" i="58" s="1"/>
  <c r="R822" i="58"/>
  <c r="S822" i="58" s="1"/>
  <c r="R823" i="58"/>
  <c r="S823" i="58" s="1"/>
  <c r="R824" i="58"/>
  <c r="S824" i="58" s="1"/>
  <c r="R825" i="58"/>
  <c r="S825" i="58" s="1"/>
  <c r="R826" i="58"/>
  <c r="S826" i="58" s="1"/>
  <c r="R827" i="58"/>
  <c r="S827" i="58" s="1"/>
  <c r="R828" i="58"/>
  <c r="S828" i="58" s="1"/>
  <c r="R829" i="58"/>
  <c r="S829" i="58" s="1"/>
  <c r="R830" i="58"/>
  <c r="S830" i="58" s="1"/>
  <c r="R831" i="58"/>
  <c r="S831" i="58" s="1"/>
  <c r="R832" i="58"/>
  <c r="S832" i="58" s="1"/>
  <c r="R833" i="58"/>
  <c r="S833" i="58" s="1"/>
  <c r="R834" i="58"/>
  <c r="S834" i="58" s="1"/>
  <c r="R835" i="58"/>
  <c r="S835" i="58" s="1"/>
  <c r="R836" i="58"/>
  <c r="S836" i="58" s="1"/>
  <c r="R837" i="58"/>
  <c r="S837" i="58" s="1"/>
  <c r="R838" i="58"/>
  <c r="S838" i="58" s="1"/>
  <c r="R839" i="58"/>
  <c r="S839" i="58" s="1"/>
  <c r="R840" i="58"/>
  <c r="S840" i="58" s="1"/>
  <c r="R841" i="58"/>
  <c r="S841" i="58" s="1"/>
  <c r="R842" i="58"/>
  <c r="S842" i="58" s="1"/>
  <c r="R843" i="58"/>
  <c r="S843" i="58" s="1"/>
  <c r="R844" i="58"/>
  <c r="S844" i="58" s="1"/>
  <c r="R845" i="58"/>
  <c r="S845" i="58" s="1"/>
  <c r="R846" i="58"/>
  <c r="S846" i="58" s="1"/>
  <c r="R847" i="58"/>
  <c r="S847" i="58" s="1"/>
  <c r="R848" i="58"/>
  <c r="S848" i="58" s="1"/>
  <c r="R849" i="58"/>
  <c r="S849" i="58" s="1"/>
  <c r="R850" i="58"/>
  <c r="S850" i="58" s="1"/>
  <c r="R851" i="58"/>
  <c r="S851" i="58" s="1"/>
  <c r="R852" i="58"/>
  <c r="S852" i="58" s="1"/>
  <c r="R853" i="58"/>
  <c r="S853" i="58" s="1"/>
  <c r="R854" i="58"/>
  <c r="S854" i="58" s="1"/>
  <c r="R855" i="58"/>
  <c r="S855" i="58" s="1"/>
  <c r="R856" i="58"/>
  <c r="S856" i="58" s="1"/>
  <c r="R857" i="58"/>
  <c r="S857" i="58" s="1"/>
  <c r="R858" i="58"/>
  <c r="S858" i="58" s="1"/>
  <c r="R859" i="58"/>
  <c r="S859" i="58" s="1"/>
  <c r="R860" i="58"/>
  <c r="S860" i="58" s="1"/>
  <c r="R861" i="58"/>
  <c r="S861" i="58" s="1"/>
  <c r="R862" i="58"/>
  <c r="S862" i="58" s="1"/>
  <c r="R863" i="58"/>
  <c r="S863" i="58" s="1"/>
  <c r="R864" i="58"/>
  <c r="S864" i="58" s="1"/>
  <c r="R865" i="58"/>
  <c r="S865" i="58" s="1"/>
  <c r="R866" i="58"/>
  <c r="S866" i="58" s="1"/>
  <c r="R867" i="58"/>
  <c r="S867" i="58" s="1"/>
  <c r="R868" i="58"/>
  <c r="S868" i="58" s="1"/>
  <c r="R869" i="58"/>
  <c r="S869" i="58" s="1"/>
  <c r="R870" i="58"/>
  <c r="S870" i="58" s="1"/>
  <c r="R871" i="58"/>
  <c r="S871" i="58" s="1"/>
  <c r="R872" i="58"/>
  <c r="S872" i="58" s="1"/>
  <c r="R873" i="58"/>
  <c r="S873" i="58" s="1"/>
  <c r="R874" i="58"/>
  <c r="S874" i="58" s="1"/>
  <c r="R875" i="58"/>
  <c r="S875" i="58" s="1"/>
  <c r="R876" i="58"/>
  <c r="S876" i="58" s="1"/>
  <c r="R877" i="58"/>
  <c r="S877" i="58" s="1"/>
  <c r="R878" i="58"/>
  <c r="S878" i="58" s="1"/>
  <c r="R879" i="58"/>
  <c r="S879" i="58" s="1"/>
  <c r="R880" i="58"/>
  <c r="S880" i="58" s="1"/>
  <c r="R881" i="58"/>
  <c r="S881" i="58" s="1"/>
  <c r="R882" i="58"/>
  <c r="S882" i="58" s="1"/>
  <c r="R883" i="58"/>
  <c r="S883" i="58" s="1"/>
  <c r="R884" i="58"/>
  <c r="S884" i="58" s="1"/>
  <c r="R885" i="58"/>
  <c r="S885" i="58" s="1"/>
  <c r="R886" i="58"/>
  <c r="S886" i="58" s="1"/>
  <c r="R887" i="58"/>
  <c r="S887" i="58" s="1"/>
  <c r="R888" i="58"/>
  <c r="S888" i="58" s="1"/>
  <c r="R889" i="58"/>
  <c r="S889" i="58" s="1"/>
  <c r="R890" i="58"/>
  <c r="S890" i="58" s="1"/>
  <c r="R891" i="58"/>
  <c r="S891" i="58" s="1"/>
  <c r="R892" i="58"/>
  <c r="S892" i="58" s="1"/>
  <c r="R893" i="58"/>
  <c r="S893" i="58" s="1"/>
  <c r="R894" i="58"/>
  <c r="S894" i="58" s="1"/>
  <c r="R895" i="58"/>
  <c r="S895" i="58" s="1"/>
  <c r="R896" i="58"/>
  <c r="S896" i="58" s="1"/>
  <c r="R897" i="58"/>
  <c r="S897" i="58" s="1"/>
  <c r="R898" i="58"/>
  <c r="S898" i="58" s="1"/>
  <c r="R899" i="58"/>
  <c r="S899" i="58" s="1"/>
  <c r="R900" i="58"/>
  <c r="S900" i="58" s="1"/>
  <c r="R901" i="58"/>
  <c r="S901" i="58" s="1"/>
  <c r="R902" i="58"/>
  <c r="S902" i="58" s="1"/>
  <c r="R903" i="58"/>
  <c r="S903" i="58" s="1"/>
  <c r="R904" i="58"/>
  <c r="S904" i="58" s="1"/>
  <c r="R905" i="58"/>
  <c r="S905" i="58" s="1"/>
  <c r="R906" i="58"/>
  <c r="S906" i="58" s="1"/>
  <c r="R907" i="58"/>
  <c r="S907" i="58" s="1"/>
  <c r="R908" i="58"/>
  <c r="S908" i="58" s="1"/>
  <c r="R909" i="58"/>
  <c r="S909" i="58" s="1"/>
  <c r="R910" i="58"/>
  <c r="S910" i="58" s="1"/>
  <c r="R911" i="58"/>
  <c r="S911" i="58" s="1"/>
  <c r="R912" i="58"/>
  <c r="S912" i="58" s="1"/>
  <c r="R913" i="58"/>
  <c r="S913" i="58" s="1"/>
  <c r="R914" i="58"/>
  <c r="S914" i="58" s="1"/>
  <c r="R915" i="58"/>
  <c r="S915" i="58" s="1"/>
  <c r="R916" i="58"/>
  <c r="S916" i="58" s="1"/>
  <c r="R917" i="58"/>
  <c r="S917" i="58" s="1"/>
  <c r="R918" i="58"/>
  <c r="S918" i="58" s="1"/>
  <c r="R919" i="58"/>
  <c r="S919" i="58" s="1"/>
  <c r="R920" i="58"/>
  <c r="S920" i="58" s="1"/>
  <c r="R921" i="58"/>
  <c r="S921" i="58" s="1"/>
  <c r="R922" i="58"/>
  <c r="S922" i="58" s="1"/>
  <c r="R923" i="58"/>
  <c r="S923" i="58" s="1"/>
  <c r="R924" i="58"/>
  <c r="S924" i="58" s="1"/>
  <c r="R925" i="58"/>
  <c r="S925" i="58" s="1"/>
  <c r="R926" i="58"/>
  <c r="S926" i="58" s="1"/>
  <c r="R927" i="58"/>
  <c r="S927" i="58" s="1"/>
  <c r="R928" i="58"/>
  <c r="S928" i="58" s="1"/>
  <c r="R929" i="58"/>
  <c r="S929" i="58" s="1"/>
  <c r="R930" i="58"/>
  <c r="S930" i="58" s="1"/>
  <c r="R931" i="58"/>
  <c r="S931" i="58" s="1"/>
  <c r="R932" i="58"/>
  <c r="S932" i="58" s="1"/>
  <c r="R933" i="58"/>
  <c r="S933" i="58" s="1"/>
  <c r="R934" i="58"/>
  <c r="S934" i="58" s="1"/>
  <c r="R935" i="58"/>
  <c r="S935" i="58" s="1"/>
  <c r="R936" i="58"/>
  <c r="S936" i="58" s="1"/>
  <c r="R937" i="58"/>
  <c r="S937" i="58" s="1"/>
  <c r="R938" i="58"/>
  <c r="S938" i="58" s="1"/>
  <c r="R939" i="58"/>
  <c r="S939" i="58" s="1"/>
  <c r="R940" i="58"/>
  <c r="S940" i="58" s="1"/>
  <c r="R941" i="58"/>
  <c r="S941" i="58" s="1"/>
  <c r="R942" i="58"/>
  <c r="S942" i="58" s="1"/>
  <c r="R943" i="58"/>
  <c r="S943" i="58" s="1"/>
  <c r="R944" i="58"/>
  <c r="S944" i="58" s="1"/>
  <c r="R945" i="58"/>
  <c r="S945" i="58" s="1"/>
  <c r="R946" i="58"/>
  <c r="S946" i="58" s="1"/>
  <c r="R947" i="58"/>
  <c r="S947" i="58" s="1"/>
  <c r="R948" i="58"/>
  <c r="S948" i="58" s="1"/>
  <c r="R949" i="58"/>
  <c r="S949" i="58" s="1"/>
  <c r="R950" i="58"/>
  <c r="S950" i="58" s="1"/>
  <c r="R951" i="58"/>
  <c r="S951" i="58" s="1"/>
  <c r="R952" i="58"/>
  <c r="S952" i="58" s="1"/>
  <c r="R953" i="58"/>
  <c r="S953" i="58" s="1"/>
  <c r="R954" i="58"/>
  <c r="S954" i="58" s="1"/>
  <c r="R955" i="58"/>
  <c r="S955" i="58" s="1"/>
  <c r="R956" i="58"/>
  <c r="S956" i="58" s="1"/>
  <c r="R957" i="58"/>
  <c r="S957" i="58" s="1"/>
  <c r="R958" i="58"/>
  <c r="S958" i="58" s="1"/>
  <c r="R959" i="58"/>
  <c r="S959" i="58" s="1"/>
  <c r="R960" i="58"/>
  <c r="S960" i="58" s="1"/>
  <c r="R961" i="58"/>
  <c r="S961" i="58" s="1"/>
  <c r="R962" i="58"/>
  <c r="S962" i="58" s="1"/>
  <c r="R963" i="58"/>
  <c r="S963" i="58" s="1"/>
  <c r="R964" i="58"/>
  <c r="S964" i="58" s="1"/>
  <c r="R965" i="58"/>
  <c r="S965" i="58" s="1"/>
  <c r="R966" i="58"/>
  <c r="S966" i="58" s="1"/>
  <c r="R967" i="58"/>
  <c r="S967" i="58" s="1"/>
  <c r="R968" i="58"/>
  <c r="S968" i="58" s="1"/>
  <c r="R969" i="58"/>
  <c r="S969" i="58" s="1"/>
  <c r="R970" i="58"/>
  <c r="S970" i="58" s="1"/>
  <c r="R971" i="58"/>
  <c r="S971" i="58" s="1"/>
  <c r="R972" i="58"/>
  <c r="S972" i="58" s="1"/>
  <c r="R973" i="58"/>
  <c r="S973" i="58" s="1"/>
  <c r="R974" i="58"/>
  <c r="S974" i="58" s="1"/>
  <c r="R975" i="58"/>
  <c r="S975" i="58" s="1"/>
  <c r="R976" i="58"/>
  <c r="S976" i="58" s="1"/>
  <c r="R977" i="58"/>
  <c r="S977" i="58" s="1"/>
  <c r="R978" i="58"/>
  <c r="S978" i="58" s="1"/>
  <c r="R979" i="58"/>
  <c r="S979" i="58" s="1"/>
  <c r="R980" i="58"/>
  <c r="S980" i="58" s="1"/>
  <c r="R981" i="58"/>
  <c r="S981" i="58" s="1"/>
  <c r="R982" i="58"/>
  <c r="S982" i="58" s="1"/>
  <c r="R983" i="58"/>
  <c r="S983" i="58" s="1"/>
  <c r="R984" i="58"/>
  <c r="S984" i="58" s="1"/>
  <c r="R985" i="58"/>
  <c r="S985" i="58" s="1"/>
  <c r="R986" i="58"/>
  <c r="S986" i="58" s="1"/>
  <c r="R987" i="58"/>
  <c r="S987" i="58" s="1"/>
  <c r="R988" i="58"/>
  <c r="S988" i="58" s="1"/>
  <c r="R989" i="58"/>
  <c r="S989" i="58" s="1"/>
  <c r="R990" i="58"/>
  <c r="S990" i="58" s="1"/>
  <c r="R991" i="58"/>
  <c r="S991" i="58" s="1"/>
  <c r="R992" i="58"/>
  <c r="S992" i="58" s="1"/>
  <c r="R993" i="58"/>
  <c r="S993" i="58" s="1"/>
  <c r="R994" i="58"/>
  <c r="S994" i="58" s="1"/>
  <c r="R995" i="58"/>
  <c r="S995" i="58" s="1"/>
  <c r="R996" i="58"/>
  <c r="S996" i="58" s="1"/>
  <c r="R997" i="58"/>
  <c r="S997" i="58" s="1"/>
  <c r="R998" i="58"/>
  <c r="S998" i="58" s="1"/>
  <c r="R999" i="58"/>
  <c r="S999" i="58" s="1"/>
  <c r="R1000" i="58"/>
  <c r="S1000" i="58" s="1"/>
  <c r="R1001" i="58"/>
  <c r="S1001" i="58" s="1"/>
  <c r="R1002" i="58"/>
  <c r="S1002" i="58" s="1"/>
  <c r="R1003" i="58"/>
  <c r="S1003" i="58" s="1"/>
  <c r="R1004" i="58"/>
  <c r="S1004" i="58" s="1"/>
  <c r="R1005" i="58"/>
  <c r="S1005" i="58" s="1"/>
  <c r="R1006" i="58"/>
  <c r="S1006" i="58" s="1"/>
  <c r="R1007" i="58"/>
  <c r="S1007" i="58" s="1"/>
  <c r="R1008" i="58"/>
  <c r="S1008" i="58" s="1"/>
  <c r="R1009" i="58"/>
  <c r="S1009" i="58" s="1"/>
  <c r="R1010" i="58"/>
  <c r="S1010" i="58" s="1"/>
  <c r="R1011" i="58"/>
  <c r="S1011" i="58" s="1"/>
  <c r="R1012" i="58"/>
  <c r="S1012" i="58" s="1"/>
  <c r="R1013" i="58"/>
  <c r="S1013" i="58" s="1"/>
  <c r="R1014" i="58"/>
  <c r="S1014" i="58" s="1"/>
  <c r="R1015" i="58"/>
  <c r="S1015" i="58" s="1"/>
  <c r="R1016" i="58"/>
  <c r="S1016" i="58" s="1"/>
  <c r="R1017" i="58"/>
  <c r="S1017" i="58" s="1"/>
  <c r="R1018" i="58"/>
  <c r="S1018" i="58" s="1"/>
  <c r="R1019" i="58"/>
  <c r="S1019" i="58" s="1"/>
  <c r="R1020" i="58"/>
  <c r="S1020" i="58" s="1"/>
  <c r="R1021" i="58"/>
  <c r="S1021" i="58" s="1"/>
  <c r="R1022" i="58"/>
  <c r="S1022" i="58" s="1"/>
  <c r="R1023" i="58"/>
  <c r="S1023" i="58" s="1"/>
  <c r="R1024" i="58"/>
  <c r="S1024" i="58" s="1"/>
  <c r="R1025" i="58"/>
  <c r="S1025" i="58" s="1"/>
  <c r="R1026" i="58"/>
  <c r="S1026" i="58" s="1"/>
  <c r="R1027" i="58"/>
  <c r="S1027" i="58" s="1"/>
  <c r="R1028" i="58"/>
  <c r="S1028" i="58" s="1"/>
  <c r="R1029" i="58"/>
  <c r="S1029" i="58" s="1"/>
  <c r="R1030" i="58"/>
  <c r="S1030" i="58" s="1"/>
  <c r="R1031" i="58"/>
  <c r="S1031" i="58" s="1"/>
  <c r="R1032" i="58"/>
  <c r="S1032" i="58" s="1"/>
  <c r="R1033" i="58"/>
  <c r="S1033" i="58" s="1"/>
  <c r="R1034" i="58"/>
  <c r="S1034" i="58" s="1"/>
  <c r="R1035" i="58"/>
  <c r="S1035" i="58" s="1"/>
  <c r="R1036" i="58"/>
  <c r="S1036" i="58" s="1"/>
  <c r="R1037" i="58"/>
  <c r="S1037" i="58" s="1"/>
  <c r="R1038" i="58"/>
  <c r="S1038" i="58" s="1"/>
  <c r="R1039" i="58"/>
  <c r="S1039" i="58" s="1"/>
  <c r="R1040" i="58"/>
  <c r="S1040" i="58" s="1"/>
  <c r="R1041" i="58"/>
  <c r="S1041" i="58" s="1"/>
  <c r="R1042" i="58"/>
  <c r="S1042" i="58" s="1"/>
  <c r="R9" i="58"/>
  <c r="S9" i="58" s="1"/>
  <c r="W3" i="58" s="1"/>
  <c r="R4" i="58"/>
  <c r="V4" i="58" s="1"/>
  <c r="R3" i="58"/>
  <c r="R5" i="58"/>
  <c r="V5" i="58" s="1"/>
  <c r="R7" i="58"/>
  <c r="S7" i="58" s="1"/>
  <c r="R8" i="58"/>
  <c r="R6" i="58"/>
  <c r="R10" i="58"/>
  <c r="S10" i="58" s="1"/>
  <c r="R11" i="58"/>
  <c r="S11" i="58" s="1"/>
  <c r="R12" i="58"/>
  <c r="R13" i="58"/>
  <c r="R14" i="58"/>
  <c r="S14" i="58" s="1"/>
  <c r="R15" i="58"/>
  <c r="S15" i="58" s="1"/>
  <c r="R16" i="58"/>
  <c r="R17" i="58"/>
  <c r="R18" i="58"/>
  <c r="R19" i="58"/>
  <c r="S19" i="58" s="1"/>
  <c r="R20" i="58"/>
  <c r="R21" i="58"/>
  <c r="S17" i="58"/>
  <c r="S21" i="58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5" i="2"/>
  <c r="AL2" i="58"/>
  <c r="AL3" i="58"/>
  <c r="AL4" i="58"/>
  <c r="AL5" i="58"/>
  <c r="AL1" i="58"/>
  <c r="AJ1" i="58"/>
  <c r="AI1" i="58"/>
  <c r="G2" i="58"/>
  <c r="G8" i="62" s="1"/>
  <c r="H2" i="58"/>
  <c r="G7" i="62" s="1"/>
  <c r="AH1" i="58"/>
  <c r="V3" i="58"/>
  <c r="V6" i="58"/>
  <c r="A5" i="62"/>
  <c r="C9" i="62"/>
  <c r="O2" i="58"/>
  <c r="O3" i="58"/>
  <c r="F2" i="58"/>
  <c r="C7" i="62" s="1"/>
  <c r="S18" i="58"/>
  <c r="S20" i="58"/>
  <c r="S6" i="58"/>
  <c r="S4" i="58"/>
  <c r="W4" i="58" s="1"/>
  <c r="S3" i="58"/>
  <c r="S8" i="58"/>
  <c r="S5" i="58"/>
  <c r="W6" i="58" s="1"/>
  <c r="S12" i="58"/>
  <c r="S13" i="58"/>
  <c r="S16" i="58"/>
  <c r="R2" i="58"/>
  <c r="S2" i="58" s="1"/>
  <c r="W2" i="58" s="1"/>
  <c r="D9" i="41"/>
  <c r="D8" i="41"/>
  <c r="D7" i="41"/>
  <c r="D6" i="41"/>
  <c r="D5" i="41"/>
  <c r="D4" i="41"/>
  <c r="D3" i="41"/>
  <c r="AG1" i="13"/>
  <c r="AA1" i="7"/>
  <c r="J1" i="32"/>
  <c r="O1" i="40"/>
  <c r="Y1" i="2"/>
  <c r="V2" i="2" s="1"/>
  <c r="J1" i="40"/>
  <c r="J1" i="9"/>
  <c r="J1" i="20"/>
  <c r="J1" i="38"/>
  <c r="J1" i="36"/>
  <c r="J1" i="34"/>
  <c r="J1" i="31"/>
  <c r="L1" i="31" s="1"/>
  <c r="J1" i="28"/>
  <c r="J1" i="27"/>
  <c r="J1" i="23"/>
  <c r="J1" i="22"/>
  <c r="J1" i="19"/>
  <c r="J1" i="17"/>
  <c r="F1" i="15"/>
  <c r="F1" i="11"/>
  <c r="F1" i="10"/>
  <c r="L1" i="10" s="1"/>
  <c r="J1" i="8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V2" i="58" l="1"/>
  <c r="W5" i="58"/>
  <c r="V1" i="2"/>
  <c r="E2" i="58"/>
  <c r="D2" i="58" s="1"/>
  <c r="J2" i="58" s="1"/>
  <c r="G10" i="62" s="1"/>
  <c r="G11" i="62"/>
  <c r="V15" i="2"/>
  <c r="V14" i="2"/>
  <c r="C8" i="62" l="1"/>
  <c r="K2" i="58"/>
  <c r="C10" i="6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R1" authorId="0" shapeId="0" xr:uid="{71221B41-FF68-4D44-A8E8-58569A8D2CF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Tarif Form:
To know whether HMO has been selected for hover effect.</t>
        </r>
      </text>
    </comment>
    <comment ref="S1" authorId="0" shapeId="0" xr:uid="{8FB2AE37-9A77-4621-A4B3-7403EEE59BE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Support for special effects on userform mouse move (1, when save button is clicked 0 by default)</t>
        </r>
      </text>
    </comment>
    <comment ref="T1" authorId="0" shapeId="0" xr:uid="{A24A9DB1-E903-4496-A782-18520F3BC090}">
      <text>
        <r>
          <rPr>
            <b/>
            <sz val="9"/>
            <color indexed="81"/>
            <rFont val="Tahoma"/>
            <family val="2"/>
          </rPr>
          <t xml:space="preserve">Israel Josiah:
</t>
        </r>
        <r>
          <rPr>
            <sz val="9"/>
            <color indexed="81"/>
            <rFont val="Tahoma"/>
            <family val="2"/>
          </rPr>
          <t>Tarrif form, to know whether user has made any changes..for application to save or Not</t>
        </r>
      </text>
    </comment>
    <comment ref="U1" authorId="0" shapeId="0" xr:uid="{77965251-8B39-470E-9085-C4E75D27AC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start and end month date for both Avon Claims form and Report Page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E1" authorId="0" shapeId="0" xr:uid="{1FE52D52-5609-4DF5-998B-18A58C9EECF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KPIs - Based on Start &amp; End Date
total number of claims minus claims portal.. Gives total application
</t>
        </r>
      </text>
    </comment>
    <comment ref="F1" authorId="0" shapeId="0" xr:uid="{AD971229-7418-46AB-A911-40E92747535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 using "Access HMO Portal" to filter only portal</t>
        </r>
      </text>
    </comment>
    <comment ref="G1" authorId="0" shapeId="0" xr:uid="{BC37CC62-6350-48E8-8920-D0F47167306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
</t>
        </r>
      </text>
    </comment>
    <comment ref="H1" authorId="0" shapeId="0" xr:uid="{05384465-8B4C-4854-A480-AD51DAEF422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 (Using "Access portal")
</t>
        </r>
      </text>
    </comment>
    <comment ref="J1" authorId="0" shapeId="0" xr:uid="{8C9E6820-C71B-4D8A-9E54-7FEAE5453D33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dividing the sum of claimed by the number of claims to gives the average within the set period of time</t>
        </r>
      </text>
    </comment>
    <comment ref="K1" authorId="0" shapeId="0" xr:uid="{52270615-1034-420B-9DB3-CFC4A96E55A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Average all Total pub&amp;priv and Portals .. To get the average count of claims</t>
        </r>
      </text>
    </comment>
    <comment ref="R1" authorId="0" shapeId="0" xr:uid="{0F79CB27-9365-4BF4-9FE1-263C6DC51EB6}">
      <text>
        <r>
          <rPr>
            <b/>
            <sz val="9"/>
            <color indexed="81"/>
            <rFont val="Tahoma"/>
            <family val="2"/>
          </rPr>
          <t>Israel Josiah: gets user details from UserAccount Sheet
for getting Top5 User Activeness</t>
        </r>
      </text>
    </comment>
    <comment ref="S1" authorId="0" shapeId="0" xr:uid="{64816080-CF80-4F70-805C-70D852A0EA3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Gets the count from MasterDatabase - based on a period of time
and user… Sorted to get the top5 highest appearance</t>
        </r>
      </text>
    </comment>
    <comment ref="V1" authorId="0" shapeId="0" xr:uid="{D27977B7-FE95-49A7-BBD6-C55FAD4D28A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gets user name from matching the count on Wcolumn with the user that has that number in SColumn</t>
        </r>
      </text>
    </comment>
    <comment ref="W1" authorId="0" shapeId="0" xr:uid="{0E8BCF91-5F33-451A-AE3E-41C6F1967104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finds the largest from Scolumn
in other to do a lookup in Vcolumn</t>
        </r>
      </text>
    </comment>
    <comment ref="Z1" authorId="0" shapeId="0" xr:uid="{1ED848FE-1D3D-4B6F-BD6C-80A89E01DEB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Top10 Hmo amount claimed, uses pivottable from masterdatabase and requires refresh to be dynamic</t>
        </r>
      </text>
    </comment>
    <comment ref="AB1" authorId="0" shapeId="0" xr:uid="{9C8CCDFB-9ADA-4F7D-A4EB-BC95074A7FB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HMO'S With PORtal Amount Claimed</t>
        </r>
      </text>
    </comment>
    <comment ref="AH1" authorId="0" shapeId="0" xr:uid="{5F054F3A-C07B-4945-86BD-8AACB8AB37C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All time Total Claims without date filter</t>
        </r>
      </text>
    </comment>
    <comment ref="AI1" authorId="0" shapeId="0" xr:uid="{B1FC1EC4-91BE-45EC-877D-0CB2924EC11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All time count without date filter (Uses S/N as Count column)</t>
        </r>
      </text>
    </comment>
    <comment ref="AJ1" authorId="0" shapeId="0" xr:uid="{478670C7-269B-466C-8BA1-81B72BB8DF2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All time count without date filter (Uses S/N as Count column)</t>
        </r>
      </text>
    </comment>
    <comment ref="AL1" authorId="0" shapeId="0" xr:uid="{2912658A-0BD2-442A-9965-DFE800788CD4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Top5 active HMO's for Dashboard
Gets data from top10hmo's pivottable
if theres error, it should return "Pending"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O1" authorId="0" shapeId="0" xr:uid="{F535C750-8310-442D-A055-1C2EDFBBAE6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Cell for Liberty blue tick and untick image for Consultation rate</t>
        </r>
      </text>
    </comment>
    <comment ref="B1019" authorId="0" shapeId="0" xr:uid="{E4B07F83-42A4-4701-AA59-97147B05A7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Public Rate Stops Here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AG1" authorId="0" shapeId="0" xr:uid="{25B995B5-ACEF-4459-BB5C-D48DE85DC6D5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for Pending Claims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J1" authorId="0" shapeId="0" xr:uid="{E846AFC8-7D1A-4A18-B63A-0122FE160FBC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sum For preENtry Form that allows user change service amount</t>
        </r>
      </text>
    </comment>
    <comment ref="O1" authorId="0" shapeId="0" xr:uid="{2FFD537E-C71D-4C12-AC70-355AC03A885D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Grandtotal for avon Cliaims sheet before printing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2CF83B2-7899-4789-BB8E-2A79450872BD}" keepAlive="1" name="Query - Table1 (2)" description="Connection to the 'Table1 (2)' query in the workbook." type="5" refreshedVersion="7" background="1" saveData="1">
    <dbPr connection="Provider=Microsoft.Mashup.OleDb.1;Data Source=$Workbook$;Location=&quot;Table1 (2)&quot;;Extended Properties=&quot;&quot;" command="SELECT * FROM [Table1 (2)]"/>
  </connection>
  <connection id="2" xr16:uid="{FB0628ED-040E-42A7-9C77-55993E36097D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32AE7569-2497-4D62-971E-C86101AF2A4D}" name="WorksheetConnection_MasterPublicDatabase!$A:$AD" type="102" refreshedVersion="7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MasterPublicDatabaseAAD"/>
        </x15:connection>
      </ext>
    </extLst>
  </connection>
  <connection id="4" xr16:uid="{CA171FD8-2936-469C-BB90-68E8B3FE38C3}" name="WorksheetConnection_NCMS019 - Copy.xlsm!Table1" type="102" refreshedVersion="7" minRefreshableVersion="5">
    <extLst>
      <ext xmlns:x15="http://schemas.microsoft.com/office/spreadsheetml/2010/11/main" uri="{DE250136-89BD-433C-8126-D09CA5730AF9}">
        <x15:connection id="Table1">
          <x15:rangePr sourceName="_xlcn.WorksheetConnection_NCMS019Copy.xlsmTable1"/>
        </x15:connection>
      </ext>
    </extLst>
  </connection>
</connections>
</file>

<file path=xl/sharedStrings.xml><?xml version="1.0" encoding="utf-8"?>
<sst xmlns="http://schemas.openxmlformats.org/spreadsheetml/2006/main" count="46315" uniqueCount="13508">
  <si>
    <t>RONSBERGER NIGERIA LIMITED (PUBLIC)</t>
  </si>
  <si>
    <t>ANCHOR HMO INTERNATIONAL COMPANY LTD (PUBLIC)</t>
  </si>
  <si>
    <t>TOTAL HEALTH TRUST LIMITED (PRIVATE)</t>
  </si>
  <si>
    <t>CLEARLINE INTERNATIONAL LIMITED (PRIVATE)</t>
  </si>
  <si>
    <t>HEALTHCARE INTERNATIONAL LIMITED (PRIVATE)</t>
  </si>
  <si>
    <t>UNITED HEALTHCARE INTERNATIONAL LTD (PRIVATE)</t>
  </si>
  <si>
    <t>SONGHAI HEALTH TRUST LTD (PRIVATE)</t>
  </si>
  <si>
    <t>SUNU LTD (PRIVATE)</t>
  </si>
  <si>
    <t>VENUS MEDICARE LTD (PRIVATE)</t>
  </si>
  <si>
    <t>VERITAS HMO (PRIVATE)</t>
  </si>
  <si>
    <t>HEALTH PARTNERS LIMITED (PRIVATE)</t>
  </si>
  <si>
    <t>OCEANIC HEALTH MANAGEMENT LIMITED (PRIVATE)</t>
  </si>
  <si>
    <t>AVON HEALTHCARE LIMITED (PRIVATE)</t>
  </si>
  <si>
    <t>ANCHOR HMO INTERNATIONAL COMPANY LTD (PRIVATE)</t>
  </si>
  <si>
    <t>HYGEIA HMO LIMITED (PUBLIC)</t>
  </si>
  <si>
    <t>TOTAL HEALTH TRUST LIMITED (PUBLIC)</t>
  </si>
  <si>
    <t>CLEARLINE INTERNATIONAL LIMITED (PUBLIC)</t>
  </si>
  <si>
    <t>HEALTHCARE INTERNATIONAL LIMITED (PUBLIC)</t>
  </si>
  <si>
    <t>MEDI PLAN HEALTH CARE LIMITED (PUBLIC)</t>
  </si>
  <si>
    <t>MULTI SHIELD NIGERIA LIMITED (PUBLIC)</t>
  </si>
  <si>
    <t>UNITED HEALTHCARE INTERNATIONAL LTD (PUBLIC)</t>
  </si>
  <si>
    <t>INT'L HEALTH MANAGEMENT SERVICES LTD (PUBLIC)</t>
  </si>
  <si>
    <t>EXPATCARE HEALTH INTERNATIONAL LTD (PUBLIC)</t>
  </si>
  <si>
    <t>SONGHAI HEALTH TRUST LTD (PUBLIC)</t>
  </si>
  <si>
    <t>INTEGRATED HEALTHCARE LTD (PUBLIC)</t>
  </si>
  <si>
    <t>SUNU LTD (PUBLIC)</t>
  </si>
  <si>
    <t>PRINCETON HEALTH GROUP (PUBLIC)</t>
  </si>
  <si>
    <t>WETLANDS HEALTH SERVICES LTD (PUBLIC)</t>
  </si>
  <si>
    <t>VENUS MEDICARE LTD (PUBLIC)</t>
  </si>
  <si>
    <t>DEFENCE HEALTH MAINTENANCE LTD (PUBLIC)</t>
  </si>
  <si>
    <t>UNITED COMPREHENSIVE HEALTH MANAGERS LTD (PUBLIC)</t>
  </si>
  <si>
    <t>VERITAS HMO (PUBLIC)</t>
  </si>
  <si>
    <t>PREPAID MEDICARE SERVICES LTD (PUBLIC)</t>
  </si>
  <si>
    <t>PRECIOUS HEALTHCARE LIMITED (PUBLIC)</t>
  </si>
  <si>
    <t>GMD HEALTHCARE LIMITED (PUBLIC)</t>
  </si>
  <si>
    <t>NONSUCH MEDICARE LTD (PUBLIC)</t>
  </si>
  <si>
    <t>ULTIMATE HEALTH MANAGEMENT SERVICES LTD (PUBLIC)</t>
  </si>
  <si>
    <t>WISEHEALTH SERVICES LIMITED (PUBLIC)</t>
  </si>
  <si>
    <t>ZUMA HEALTH TRUST (PUBLIC)</t>
  </si>
  <si>
    <t>PREMIER MEDICAID (PUBLIC)</t>
  </si>
  <si>
    <t>PROHEALTH HMO LIMITED (PRIVATE)</t>
  </si>
  <si>
    <t>POLICE HMO (PUBLIC)</t>
  </si>
  <si>
    <t>REDCARE HEALTH SERVICES LIMITED (PRIVATE)</t>
  </si>
  <si>
    <t>RODING HEALTHCARE HMO (PRIVATE)</t>
  </si>
  <si>
    <t>GREENFIELD H.C MANAGEMENT LTD (PRIVATE)</t>
  </si>
  <si>
    <t>WELLNESSHEALTH MGT SERVICES LTD (PUBLIC)</t>
  </si>
  <si>
    <t>NOVO HEALTHCARE HMO(PRIVATE)</t>
  </si>
  <si>
    <t>MANSARD HMO (PRIVATE)</t>
  </si>
  <si>
    <t>LIBERTY BLUE (THT) (PRIVATE)</t>
  </si>
  <si>
    <t>MANAGED CARE (THT) (PRIVATE)</t>
  </si>
  <si>
    <t>NOVO HEALTHCARE HMO (PUBLIC)</t>
  </si>
  <si>
    <t>DIAMOND SHIELD HEALTH SERVICES LTD. (PRIVATE)</t>
  </si>
  <si>
    <t>METRO HEALTH (PRIVATE)</t>
  </si>
  <si>
    <t>FCMB (PRIVATE)</t>
  </si>
  <si>
    <t>ULTIMATE HEALTH MANAGEMENT SERVICES (PRIVATE)</t>
  </si>
  <si>
    <t>WELLNESSHEALTH MGT SERVICES LTD (PRIVATE)</t>
  </si>
  <si>
    <t>REGENIX HEALTH CARE SERVICE LIMITED (PUBLIC)</t>
  </si>
  <si>
    <t>MAAYOIT HEALTHCARE LIMITED (PUBLIC)</t>
  </si>
  <si>
    <t>SWIFT HMO(PRIVATE)</t>
  </si>
  <si>
    <t>IVES MEDICARE (PRIVATE)</t>
  </si>
  <si>
    <t>NNPC HMO (PRIVATE)</t>
  </si>
  <si>
    <t>RELIANCE HMO (PRIVATE)</t>
  </si>
  <si>
    <t>SALUS TRUST HMO (PRIVATE)</t>
  </si>
  <si>
    <t>INT'L HEALTH MANAGEMENT SERVICES LTD(PRIVATE)</t>
  </si>
  <si>
    <t>RONSBERGER NIGERIA LIMITED (PRIVATE)</t>
  </si>
  <si>
    <t>MEDICAL PARTNERS (PRIVATE)</t>
  </si>
  <si>
    <t>AXA MANSARD (PUBLIC)</t>
  </si>
  <si>
    <t>LEADWAY HEALTH HMO(PRIVATE)</t>
  </si>
  <si>
    <t>Gender</t>
  </si>
  <si>
    <t>Male</t>
  </si>
  <si>
    <t>Female</t>
  </si>
  <si>
    <t>Patient Plan</t>
  </si>
  <si>
    <t>Premium</t>
  </si>
  <si>
    <t>Gold</t>
  </si>
  <si>
    <t>Silver</t>
  </si>
  <si>
    <t>Executive</t>
  </si>
  <si>
    <t>Bronze</t>
  </si>
  <si>
    <t>anorexia (R63.0)</t>
  </si>
  <si>
    <t>weight loss (R63.4)</t>
  </si>
  <si>
    <t>cachexia (R64)</t>
  </si>
  <si>
    <t>chills and shivering</t>
  </si>
  <si>
    <t>convulsions (R56)</t>
  </si>
  <si>
    <t>deformity</t>
  </si>
  <si>
    <t>discharge</t>
  </si>
  <si>
    <t>dizziness / Vertigo (R42)</t>
  </si>
  <si>
    <t>fatigue (R53)</t>
  </si>
  <si>
    <t>Malaria</t>
  </si>
  <si>
    <t>hypothermia (T68)</t>
  </si>
  <si>
    <t>jaundice (P58, P59, R17)</t>
  </si>
  <si>
    <t>muscle weakness (M62.8)</t>
  </si>
  <si>
    <t>pyrexia (R50)</t>
  </si>
  <si>
    <t>sweats</t>
  </si>
  <si>
    <t>swelling</t>
  </si>
  <si>
    <t>swollen or painful lymph node(s) (I88, L04, R59.1)</t>
  </si>
  <si>
    <t>weight gain (R63.5)</t>
  </si>
  <si>
    <t>arrhythmia</t>
  </si>
  <si>
    <t>bradycardia (R00.1)</t>
  </si>
  <si>
    <t>claudication</t>
  </si>
  <si>
    <t>palpitations (R00.2)</t>
  </si>
  <si>
    <t>tachycardia (R00.0)</t>
  </si>
  <si>
    <t>dry mouth (R68.2)</t>
  </si>
  <si>
    <t>epistaxis (R04.0)</t>
  </si>
  <si>
    <t>halitosis</t>
  </si>
  <si>
    <t>hearing loss</t>
  </si>
  <si>
    <t>otalgia (H92.0)</t>
  </si>
  <si>
    <t>otorrhea (H92.1)</t>
  </si>
  <si>
    <t>sore throat</t>
  </si>
  <si>
    <t>Hematemesis</t>
  </si>
  <si>
    <t>constipation (K59.0)</t>
  </si>
  <si>
    <t>dysphagia (R13)</t>
  </si>
  <si>
    <t>dyspepsia (K30)</t>
  </si>
  <si>
    <t>fecal incontinence</t>
  </si>
  <si>
    <t>flatulence (R14)</t>
  </si>
  <si>
    <t>heartburn</t>
  </si>
  <si>
    <t>nausea (R11)</t>
  </si>
  <si>
    <t>odynophagia</t>
  </si>
  <si>
    <t>pyrosis (R12)</t>
  </si>
  <si>
    <t>alopecia</t>
  </si>
  <si>
    <t>abrasion</t>
  </si>
  <si>
    <t>anasarca (R60.1)</t>
  </si>
  <si>
    <t>bleeding into the skin</t>
  </si>
  <si>
    <t>edema (R60)</t>
  </si>
  <si>
    <t>itching (L29)</t>
  </si>
  <si>
    <t>laceration</t>
  </si>
  <si>
    <t>abnormal posturing</t>
  </si>
  <si>
    <t>acalculia</t>
  </si>
  <si>
    <t>agnosia</t>
  </si>
  <si>
    <t>anosognosia</t>
  </si>
  <si>
    <t>aphasia and apraxia</t>
  </si>
  <si>
    <t>ataxia</t>
  </si>
  <si>
    <t>cataplexy (G47.4)</t>
  </si>
  <si>
    <t>confusion</t>
  </si>
  <si>
    <t>dysdiadochokinesia</t>
  </si>
  <si>
    <t>headache (R51)</t>
  </si>
  <si>
    <t>akathisia</t>
  </si>
  <si>
    <t>ballismus</t>
  </si>
  <si>
    <t>blepharospasm</t>
  </si>
  <si>
    <t>dystonia</t>
  </si>
  <si>
    <t>muscle cramps (R25.2)</t>
  </si>
  <si>
    <t>myoclonus</t>
  </si>
  <si>
    <t>tic</t>
  </si>
  <si>
    <t>tremor</t>
  </si>
  <si>
    <t>insomnia (F51.0, G47.0)</t>
  </si>
  <si>
    <t>loss of consciousness</t>
  </si>
  <si>
    <t>neck stiffness</t>
  </si>
  <si>
    <t>paresthesia (R20.2)</t>
  </si>
  <si>
    <t>prosopagnosia</t>
  </si>
  <si>
    <t>somnolence (R40.0)</t>
  </si>
  <si>
    <t>abnormal vaginal bleeding</t>
  </si>
  <si>
    <t>vaginal bleeding in early pregnancy / miscarriage</t>
  </si>
  <si>
    <t>vaginal bleeding in late pregnancy</t>
  </si>
  <si>
    <t>amenorrhea</t>
  </si>
  <si>
    <t>painful intercourse (N94.1)</t>
  </si>
  <si>
    <t>pelvic pain</t>
  </si>
  <si>
    <t>vaginal discharge</t>
  </si>
  <si>
    <t>Dalrymple's sign</t>
  </si>
  <si>
    <t>mydriasis/miosis (H570)</t>
  </si>
  <si>
    <t>amusia</t>
  </si>
  <si>
    <t>anhedonia</t>
  </si>
  <si>
    <t>anxiety</t>
  </si>
  <si>
    <t>apathy</t>
  </si>
  <si>
    <t>confabulation</t>
  </si>
  <si>
    <t>euphoria</t>
  </si>
  <si>
    <t>homicidal ideation</t>
  </si>
  <si>
    <t>paranoid ideation</t>
  </si>
  <si>
    <t>phobia:</t>
  </si>
  <si>
    <t>Main article: list of phobias</t>
  </si>
  <si>
    <t>suicidal ideation</t>
  </si>
  <si>
    <t>apnea and hypopnea</t>
  </si>
  <si>
    <t>cough (R05)</t>
  </si>
  <si>
    <t>dyspnea (R06.0)</t>
  </si>
  <si>
    <t>bradypnea (R06.0) and tachypnea (R06.0)</t>
  </si>
  <si>
    <t>orthopnea and platypnea</t>
  </si>
  <si>
    <t>trepopnea</t>
  </si>
  <si>
    <t>sputum production (R09.3)</t>
  </si>
  <si>
    <t>arthralgia</t>
  </si>
  <si>
    <t>back pain</t>
  </si>
  <si>
    <t>sciatica</t>
  </si>
  <si>
    <t>hematospermia</t>
  </si>
  <si>
    <t>hematuria (R31)</t>
  </si>
  <si>
    <t>urinary frequency (R35)</t>
  </si>
  <si>
    <t>urinary incontinence (R32)</t>
  </si>
  <si>
    <t>urinary retention</t>
  </si>
  <si>
    <t>Malaria and Fever</t>
  </si>
  <si>
    <t>Lower Abdominal pain</t>
  </si>
  <si>
    <t>Presenting Complains</t>
  </si>
  <si>
    <t>Diagnosis</t>
  </si>
  <si>
    <t>gouthy arthritis</t>
  </si>
  <si>
    <t>?malaria</t>
  </si>
  <si>
    <t>gastritis</t>
  </si>
  <si>
    <t>EF</t>
  </si>
  <si>
    <t>MF</t>
  </si>
  <si>
    <t xml:space="preserve">kiv stable angina </t>
  </si>
  <si>
    <t>pud</t>
  </si>
  <si>
    <t>uti</t>
  </si>
  <si>
    <t>?malaria kiv urti</t>
  </si>
  <si>
    <t xml:space="preserve">deep dyapareunia </t>
  </si>
  <si>
    <t>plasmodiasis</t>
  </si>
  <si>
    <t>malaria</t>
  </si>
  <si>
    <t>pid KIV vaginal candidiasis</t>
  </si>
  <si>
    <t>p  u d</t>
  </si>
  <si>
    <t>urti kiv recurrent malaria</t>
  </si>
  <si>
    <t>acute malaria</t>
  </si>
  <si>
    <t>left varicocoele</t>
  </si>
  <si>
    <t>Acute exercebation of PUD</t>
  </si>
  <si>
    <t xml:space="preserve">acute left ventricular failure secondary HHDx,R/o CAP </t>
  </si>
  <si>
    <t xml:space="preserve">kiv pericarditis </t>
  </si>
  <si>
    <t>urti</t>
  </si>
  <si>
    <t>fair control</t>
  </si>
  <si>
    <t>tonsilitis</t>
  </si>
  <si>
    <t>?urticaria kiv early onset kidney disease</t>
  </si>
  <si>
    <t>recurrent malaria</t>
  </si>
  <si>
    <t>febrile convulsion 2* ARI</t>
  </si>
  <si>
    <t>resistant malaria</t>
  </si>
  <si>
    <t>acute malaria and gastritis</t>
  </si>
  <si>
    <t>?plasmodiasis</t>
  </si>
  <si>
    <t>MF,urti</t>
  </si>
  <si>
    <t>newly diagnosed Htn</t>
  </si>
  <si>
    <t>T.capitis</t>
  </si>
  <si>
    <t>?early cyesis</t>
  </si>
  <si>
    <t>malaria and gastritis</t>
  </si>
  <si>
    <t xml:space="preserve">SUBFERTILITY </t>
  </si>
  <si>
    <t>myalgia, R/O VOC</t>
  </si>
  <si>
    <t>allergic bronchitis</t>
  </si>
  <si>
    <t>VOC(MILD)</t>
  </si>
  <si>
    <t>ADDx</t>
  </si>
  <si>
    <t>?cap</t>
  </si>
  <si>
    <t>kiv ef</t>
  </si>
  <si>
    <t>RTI</t>
  </si>
  <si>
    <t>pharyngitis</t>
  </si>
  <si>
    <t xml:space="preserve"> malaria + urti</t>
  </si>
  <si>
    <t>traumaic parotitis</t>
  </si>
  <si>
    <t xml:space="preserve">?Pyelonephritis </t>
  </si>
  <si>
    <t xml:space="preserve">Food poisioning </t>
  </si>
  <si>
    <t>lower GI Bleeding</t>
  </si>
  <si>
    <t>?cystitis</t>
  </si>
  <si>
    <t>malaria with URTI</t>
  </si>
  <si>
    <t>CCF 2* hypertension</t>
  </si>
  <si>
    <t>?childhood tb r/o CAP</t>
  </si>
  <si>
    <t xml:space="preserve"> MF in  a known pud </t>
  </si>
  <si>
    <t>otitis media</t>
  </si>
  <si>
    <t>poorly controlled bp</t>
  </si>
  <si>
    <t>malaria with helmenthiasis</t>
  </si>
  <si>
    <t>?varricella</t>
  </si>
  <si>
    <t>acute gastritis</t>
  </si>
  <si>
    <t>malaria with enteritis</t>
  </si>
  <si>
    <t>acute malaria with ARI</t>
  </si>
  <si>
    <t>typhoid fever</t>
  </si>
  <si>
    <t>?INTRACRANIAL MASS</t>
  </si>
  <si>
    <t>acute pharyingitis</t>
  </si>
  <si>
    <t xml:space="preserve"> malaria</t>
  </si>
  <si>
    <t>?malaria with pud</t>
  </si>
  <si>
    <t>incomplete abortion</t>
  </si>
  <si>
    <t>same</t>
  </si>
  <si>
    <t xml:space="preserve">urti r/o SAR COV 2 </t>
  </si>
  <si>
    <t>amoebaisis</t>
  </si>
  <si>
    <t>rhesus incompaibility</t>
  </si>
  <si>
    <t>vulvovaginitis in pregnancy</t>
  </si>
  <si>
    <t>?plasmodiasis with b/g pud</t>
  </si>
  <si>
    <t>?mealses</t>
  </si>
  <si>
    <t>? chronic PID</t>
  </si>
  <si>
    <t>gingivitis</t>
  </si>
  <si>
    <t>gastritis with malaria</t>
  </si>
  <si>
    <t>gonorrhea r/o uti</t>
  </si>
  <si>
    <t>?GE</t>
  </si>
  <si>
    <t>bacterial vaginosis</t>
  </si>
  <si>
    <t>? MF</t>
  </si>
  <si>
    <t>EF?</t>
  </si>
  <si>
    <t>acue malaria</t>
  </si>
  <si>
    <t>conjuctiviits</t>
  </si>
  <si>
    <t xml:space="preserve"> MF</t>
  </si>
  <si>
    <t>?torticolis</t>
  </si>
  <si>
    <t>bilateral gynecomastia</t>
  </si>
  <si>
    <t>kiv pubertal gynecomastia</t>
  </si>
  <si>
    <t>enteritis</t>
  </si>
  <si>
    <t>?angina</t>
  </si>
  <si>
    <t>POORLY CONTROL BP</t>
  </si>
  <si>
    <t>stable</t>
  </si>
  <si>
    <t xml:space="preserve">lactitional mastitis </t>
  </si>
  <si>
    <t>hypertensive emergency on background hypertensive heart disease</t>
  </si>
  <si>
    <t>SCABIES</t>
  </si>
  <si>
    <t xml:space="preserve">mastiis ? cause </t>
  </si>
  <si>
    <t>Acute plasmodiasis</t>
  </si>
  <si>
    <t>malaria with gastritis</t>
  </si>
  <si>
    <t>fair BP control with malaria</t>
  </si>
  <si>
    <t>malaria with pharyngitis</t>
  </si>
  <si>
    <t>urti kiv malaria</t>
  </si>
  <si>
    <t>?? asthma</t>
  </si>
  <si>
    <t>urethritis</t>
  </si>
  <si>
    <t xml:space="preserve">PIH R/O PREEECLAMPSIA </t>
  </si>
  <si>
    <t>otiis media</t>
  </si>
  <si>
    <t xml:space="preserve">pid </t>
  </si>
  <si>
    <t>gstritis</t>
  </si>
  <si>
    <t>P U D</t>
  </si>
  <si>
    <t>threatened abortion</t>
  </si>
  <si>
    <t>bells palsy</t>
  </si>
  <si>
    <t>allergic bronchopneumonia</t>
  </si>
  <si>
    <t>STI</t>
  </si>
  <si>
    <t>urticaria</t>
  </si>
  <si>
    <t>? lumbar spondylosis</t>
  </si>
  <si>
    <t>helmenthiasis</t>
  </si>
  <si>
    <t>malaria kiv pcos</t>
  </si>
  <si>
    <t>r/o early cyesis</t>
  </si>
  <si>
    <t xml:space="preserve">?urticaria </t>
  </si>
  <si>
    <t>Paraesthesia ? cause</t>
  </si>
  <si>
    <t>AGE</t>
  </si>
  <si>
    <t>impetigo</t>
  </si>
  <si>
    <t>T.cruris</t>
  </si>
  <si>
    <t>?hyperuriceamia</t>
  </si>
  <si>
    <t>herpes zoster</t>
  </si>
  <si>
    <t>vaginal candidiasis with urti</t>
  </si>
  <si>
    <t>? BPH</t>
  </si>
  <si>
    <t>? uti</t>
  </si>
  <si>
    <t>?malaria IN PREGANCY</t>
  </si>
  <si>
    <t>ADD</t>
  </si>
  <si>
    <t>kiv mf</t>
  </si>
  <si>
    <t>malaria in a known sca</t>
  </si>
  <si>
    <t>urti wih mf r/o ef</t>
  </si>
  <si>
    <t>?ingrowth nail</t>
  </si>
  <si>
    <t>acute pharyngotonsilitis   kiv malaria</t>
  </si>
  <si>
    <t>simle BPN</t>
  </si>
  <si>
    <t>?lumbarspondylosis with b/g pud</t>
  </si>
  <si>
    <t>cystitis</t>
  </si>
  <si>
    <t>good BP control with ? hyperuriceamia</t>
  </si>
  <si>
    <t>genital wart</t>
  </si>
  <si>
    <t>myalgia</t>
  </si>
  <si>
    <t>cyesis</t>
  </si>
  <si>
    <t>hyperglycemic symptoms in a kn DM</t>
  </si>
  <si>
    <t>gastriti</t>
  </si>
  <si>
    <t>hematochezia ? cause</t>
  </si>
  <si>
    <t>malaria + ARI in pregnancy</t>
  </si>
  <si>
    <t xml:space="preserve">? Hyperthyriod state </t>
  </si>
  <si>
    <t xml:space="preserve">plasmodiasis </t>
  </si>
  <si>
    <t>/malaria</t>
  </si>
  <si>
    <t>lumbar spondolysis</t>
  </si>
  <si>
    <t>?malaria with good bp control</t>
  </si>
  <si>
    <t>malaria fever</t>
  </si>
  <si>
    <t>BPN</t>
  </si>
  <si>
    <t>BPH</t>
  </si>
  <si>
    <t>malaria with enteriis</t>
  </si>
  <si>
    <t xml:space="preserve">?cyesis </t>
  </si>
  <si>
    <t>bilateral otitis media</t>
  </si>
  <si>
    <t xml:space="preserve">DM </t>
  </si>
  <si>
    <t>? pid in preg</t>
  </si>
  <si>
    <t>?EARLY labourlike pains</t>
  </si>
  <si>
    <t>malaria with poorly controlled bp</t>
  </si>
  <si>
    <t>?# ? Dislocation</t>
  </si>
  <si>
    <t xml:space="preserve">R/O Upper GI bleeding </t>
  </si>
  <si>
    <t xml:space="preserve">uti in eldrly </t>
  </si>
  <si>
    <t xml:space="preserve"> GE</t>
  </si>
  <si>
    <t>vulvovaginitis kiv vaginal candidiasis</t>
  </si>
  <si>
    <t>acute excercerbation of pud</t>
  </si>
  <si>
    <t xml:space="preserve">urti in pregnancy </t>
  </si>
  <si>
    <t xml:space="preserve">?enteric fever </t>
  </si>
  <si>
    <t>measles</t>
  </si>
  <si>
    <t>gastroenteritis with malaria</t>
  </si>
  <si>
    <t>enteric fever kiv malaria</t>
  </si>
  <si>
    <t>malaria with taenia capitis</t>
  </si>
  <si>
    <t>r/o meningitis</t>
  </si>
  <si>
    <t>urti with Malaria</t>
  </si>
  <si>
    <t>otitis externa</t>
  </si>
  <si>
    <t xml:space="preserve">PPCF </t>
  </si>
  <si>
    <t>AGN r/o nephrotic syndrome</t>
  </si>
  <si>
    <t>hypertensive emergency</t>
  </si>
  <si>
    <t>intra-abdominal tumor r/o ovarian tumor</t>
  </si>
  <si>
    <t>maalria</t>
  </si>
  <si>
    <t>?SPONANEOAUS abortion</t>
  </si>
  <si>
    <t>allergic conjuctivities</t>
  </si>
  <si>
    <t>Allergic conjuctivitis</t>
  </si>
  <si>
    <t>gastriis</t>
  </si>
  <si>
    <t>? EF + MF</t>
  </si>
  <si>
    <t>hydrocoele</t>
  </si>
  <si>
    <t>urtis</t>
  </si>
  <si>
    <t>BVHF with hepatic congestion</t>
  </si>
  <si>
    <t>DCM in HF( echo confirmed)</t>
  </si>
  <si>
    <t>PPCM</t>
  </si>
  <si>
    <t>renal calculi left</t>
  </si>
  <si>
    <t>malaria in pregnancy</t>
  </si>
  <si>
    <t>CAP</t>
  </si>
  <si>
    <t>recurrrent malaria</t>
  </si>
  <si>
    <t>pid</t>
  </si>
  <si>
    <t>?impetigo</t>
  </si>
  <si>
    <t xml:space="preserve">right index finger injury 2o cat bite </t>
  </si>
  <si>
    <t>impacted cerumen</t>
  </si>
  <si>
    <t>?sciatica</t>
  </si>
  <si>
    <t xml:space="preserve">headche </t>
  </si>
  <si>
    <t>dermaitis</t>
  </si>
  <si>
    <t>acute malaria kiv UTI</t>
  </si>
  <si>
    <t>braxton hicks contaction</t>
  </si>
  <si>
    <t>kiv threatened abortion</t>
  </si>
  <si>
    <t>malaria with b/g PUD</t>
  </si>
  <si>
    <t>pud with 2nd degree pile</t>
  </si>
  <si>
    <t>?uti in pregnancy</t>
  </si>
  <si>
    <t>sinusitis</t>
  </si>
  <si>
    <t>malaria with b/g dm</t>
  </si>
  <si>
    <t>malaria and gatritis</t>
  </si>
  <si>
    <t>pharyngotonsilitis with malaria</t>
  </si>
  <si>
    <t>malaise</t>
  </si>
  <si>
    <t>?cyesis</t>
  </si>
  <si>
    <t>cystitis with left sided pyelonephritis</t>
  </si>
  <si>
    <t>?EF</t>
  </si>
  <si>
    <t xml:space="preserve">mf </t>
  </si>
  <si>
    <t>urti  + MF</t>
  </si>
  <si>
    <t>malari</t>
  </si>
  <si>
    <t xml:space="preserve">Pneumonia in pregnancy </t>
  </si>
  <si>
    <t xml:space="preserve">Allergic Conjunctivitis </t>
  </si>
  <si>
    <t>astritis</t>
  </si>
  <si>
    <t>hyperuriceamia kiv DM</t>
  </si>
  <si>
    <t>Taenia cruris</t>
  </si>
  <si>
    <t>PUP</t>
  </si>
  <si>
    <t>simple bpn</t>
  </si>
  <si>
    <t>malaria in a known sca px</t>
  </si>
  <si>
    <t>?allergic bronchitis</t>
  </si>
  <si>
    <t>?enteric fever</t>
  </si>
  <si>
    <t>poorly treat MF</t>
  </si>
  <si>
    <t>osteomyelitis+ avascular necrosis of rt femur</t>
  </si>
  <si>
    <t>malaria with vaginal candidiasis</t>
  </si>
  <si>
    <t>dermatosis</t>
  </si>
  <si>
    <t>malaria with pud</t>
  </si>
  <si>
    <t>malaria wih enteriis</t>
  </si>
  <si>
    <t xml:space="preserve">? hepatitis </t>
  </si>
  <si>
    <t>trauma to the left upper eye lid</t>
  </si>
  <si>
    <t>poor BP control</t>
  </si>
  <si>
    <t>Good blood pressure control</t>
  </si>
  <si>
    <t>RVHDx</t>
  </si>
  <si>
    <t>malaria with febrile convulsion</t>
  </si>
  <si>
    <t>R/O seizure disorder</t>
  </si>
  <si>
    <t>? inesinal obstrucion</t>
  </si>
  <si>
    <t xml:space="preserve">? intraabdominal malagninacy </t>
  </si>
  <si>
    <t>?CLD</t>
  </si>
  <si>
    <t xml:space="preserve">Extrapulmonary TB ,?Abbomen </t>
  </si>
  <si>
    <t>KIV RVD</t>
  </si>
  <si>
    <t>atopic dermatitis</t>
  </si>
  <si>
    <t>strabismus</t>
  </si>
  <si>
    <t>pud + uti</t>
  </si>
  <si>
    <t>Hypertensive heart disease</t>
  </si>
  <si>
    <t>Acute plasmodiasis with poor htnsive drug cmpliance</t>
  </si>
  <si>
    <t>recurrent malaria with urti</t>
  </si>
  <si>
    <t>pud with Tinea cruris</t>
  </si>
  <si>
    <t>pharyngotonsilitis</t>
  </si>
  <si>
    <t>folicilitis</t>
  </si>
  <si>
    <t>umbilical hernia</t>
  </si>
  <si>
    <t>acute gastritis and malaria</t>
  </si>
  <si>
    <t>?RPOC</t>
  </si>
  <si>
    <t>food intoxication</t>
  </si>
  <si>
    <t>newly diagnosed asthma</t>
  </si>
  <si>
    <t>malaria and pharyngitis</t>
  </si>
  <si>
    <t>otitismedia</t>
  </si>
  <si>
    <t xml:space="preserve">p[oorly treaed malaria </t>
  </si>
  <si>
    <t xml:space="preserve">? cystits </t>
  </si>
  <si>
    <t>Amenorrhea ? cyesis ? plasmodiasis</t>
  </si>
  <si>
    <t>resistantmalaria</t>
  </si>
  <si>
    <t>recurrent malaria with newly hypertensive</t>
  </si>
  <si>
    <t>mumps</t>
  </si>
  <si>
    <t>?enteritis</t>
  </si>
  <si>
    <t>MF in pregnancy</t>
  </si>
  <si>
    <t>?left hydrocele</t>
  </si>
  <si>
    <t>acute dystonia</t>
  </si>
  <si>
    <t>right sided dystonia</t>
  </si>
  <si>
    <t>Poorly treated EF and MF</t>
  </si>
  <si>
    <t>primary infertility</t>
  </si>
  <si>
    <t>yphoidT</t>
  </si>
  <si>
    <t xml:space="preserve">gastritis </t>
  </si>
  <si>
    <t>r/o: kidney disease</t>
  </si>
  <si>
    <t>uti kiv malaria</t>
  </si>
  <si>
    <t>pud with ?cervical spondylosis</t>
  </si>
  <si>
    <t>Primary infertillity r/o tubal factors</t>
  </si>
  <si>
    <t>good BP control</t>
  </si>
  <si>
    <t>? Severe MF R/o EF</t>
  </si>
  <si>
    <t>?acute appendicitis</t>
  </si>
  <si>
    <t>know DM and HTN</t>
  </si>
  <si>
    <t>?pharyngitis</t>
  </si>
  <si>
    <t>acute exercabation of pud</t>
  </si>
  <si>
    <t>ARI with malaria</t>
  </si>
  <si>
    <t>?faty liver disease (Non Alcoholic fatty liver disease )</t>
  </si>
  <si>
    <t>Mastitis</t>
  </si>
  <si>
    <t>? Normal cyesis with breech at term</t>
  </si>
  <si>
    <t>malaria with diarrheaol disease</t>
  </si>
  <si>
    <t>? plasmodiasis</t>
  </si>
  <si>
    <t>2nd detgree uv prolapse</t>
  </si>
  <si>
    <t>urti with dyspepsia</t>
  </si>
  <si>
    <t>UR T I</t>
  </si>
  <si>
    <t>pud WITH MALARIA IN PREGANCY</t>
  </si>
  <si>
    <t>acute malarai</t>
  </si>
  <si>
    <t>?impacted cerumen</t>
  </si>
  <si>
    <t>hypertension</t>
  </si>
  <si>
    <t>?DM</t>
  </si>
  <si>
    <t>aute malaria</t>
  </si>
  <si>
    <t>second trimester cyesis</t>
  </si>
  <si>
    <t>left hmispheric stroke with right hemiparesis</t>
  </si>
  <si>
    <t>likely ischaemic</t>
  </si>
  <si>
    <t>GCS</t>
  </si>
  <si>
    <t>?Otitis  media</t>
  </si>
  <si>
    <t>kiv angina</t>
  </si>
  <si>
    <t>Lumbar spondylisis</t>
  </si>
  <si>
    <t>acute gastritis with malaria</t>
  </si>
  <si>
    <t>malaria fevr</t>
  </si>
  <si>
    <t xml:space="preserve">menorrhagia </t>
  </si>
  <si>
    <t>oligommennorhoea with sec i8nfertility to r/o PCOS</t>
  </si>
  <si>
    <t>early cyesis + vaginal candidisis</t>
  </si>
  <si>
    <t>?right sided pyelonephritis r/o appendicitis</t>
  </si>
  <si>
    <t>acute malaria with gastritis</t>
  </si>
  <si>
    <t>recurrent</t>
  </si>
  <si>
    <t>allergic bronchitis with dermatosis KIV SCABIES</t>
  </si>
  <si>
    <t xml:space="preserve">?plasmodiasis in elderly </t>
  </si>
  <si>
    <t xml:space="preserve">sign of end organ damage in a non compliant htnsive  patient </t>
  </si>
  <si>
    <t>allergic dermatitis</t>
  </si>
  <si>
    <t>deep pelvic pain</t>
  </si>
  <si>
    <t>grade 2 hypertension</t>
  </si>
  <si>
    <t>?helminthiasis r/o enteric fever</t>
  </si>
  <si>
    <t>?obesity</t>
  </si>
  <si>
    <t>sensory somatization</t>
  </si>
  <si>
    <t>headache ? cause</t>
  </si>
  <si>
    <t>RX failure (plasmodiasis)</t>
  </si>
  <si>
    <t>vulvovaginitis r/o uti in pregnancy</t>
  </si>
  <si>
    <t>epitaxis</t>
  </si>
  <si>
    <t>HHDx r/o Arrythmia</t>
  </si>
  <si>
    <t>acute exercerbation of pud</t>
  </si>
  <si>
    <t>newly diagnosed  htn</t>
  </si>
  <si>
    <t>stable bp</t>
  </si>
  <si>
    <t>malaria kiv eneric fever</t>
  </si>
  <si>
    <t>malaria/ urti</t>
  </si>
  <si>
    <t>right pyelonephritis</t>
  </si>
  <si>
    <t>kiv plasmodiasis</t>
  </si>
  <si>
    <t>left sided heart failure in a htnsive non compliance</t>
  </si>
  <si>
    <t>opthalmic neonatorum</t>
  </si>
  <si>
    <t>acute pharyngotonsilitis</t>
  </si>
  <si>
    <t>poorly comtrolled hypertension with gastritis</t>
  </si>
  <si>
    <t>malaria wih pud</t>
  </si>
  <si>
    <t>good BP control with ?ADR</t>
  </si>
  <si>
    <t>exacerbation of bronchial asthma</t>
  </si>
  <si>
    <t>vulvovaginitis</t>
  </si>
  <si>
    <t>keloid</t>
  </si>
  <si>
    <t>?uti</t>
  </si>
  <si>
    <t xml:space="preserve">allergic dermatitis </t>
  </si>
  <si>
    <t>resisitant malaria</t>
  </si>
  <si>
    <t>poorly controlled bp with malaria</t>
  </si>
  <si>
    <t>periumblical abscess</t>
  </si>
  <si>
    <t>2 Hour post prandal (glucometer)strips</t>
  </si>
  <si>
    <t>24 hours Creatinine Clearence</t>
  </si>
  <si>
    <t>A.F.B. sputum test. (T.B.)</t>
  </si>
  <si>
    <t>Alpha Feto Protein (Quantitative _AFP_Elisa)</t>
  </si>
  <si>
    <t>Alpha Feto Protein (Rapid)</t>
  </si>
  <si>
    <t>Amylase</t>
  </si>
  <si>
    <t>Anti Nuclear Antibody (ANA)</t>
  </si>
  <si>
    <t>Ascitic and pleural fluid for microscopy</t>
  </si>
  <si>
    <t>ASO Titre</t>
  </si>
  <si>
    <t>Barium Studies</t>
  </si>
  <si>
    <t>Beta HCG</t>
  </si>
  <si>
    <t>Blood Culture and Sensitivity</t>
  </si>
  <si>
    <t>Blood Film</t>
  </si>
  <si>
    <t>Blood Grouping</t>
  </si>
  <si>
    <t>Bone Marrow Aspirate  (T.H.)</t>
  </si>
  <si>
    <t>Brucella</t>
  </si>
  <si>
    <t>C. Reactive Protein Quantity (CRP)</t>
  </si>
  <si>
    <t>C3</t>
  </si>
  <si>
    <t>C4</t>
  </si>
  <si>
    <t>CA .125</t>
  </si>
  <si>
    <t>CA 12 - 5 (Elisa) - Cancer Markers</t>
  </si>
  <si>
    <t>CA 15 - 3 (Elisa) - Cancer Markers</t>
  </si>
  <si>
    <t>Calcium</t>
  </si>
  <si>
    <t>Casinoembrayonic Antigen(CAE)</t>
  </si>
  <si>
    <t>CD4 Counts</t>
  </si>
  <si>
    <t>Cerebro Spinal Fluid (CSF)</t>
  </si>
  <si>
    <t>Chlamydia Elisa (Quantitative)</t>
  </si>
  <si>
    <t>Chloride</t>
  </si>
  <si>
    <t>Clothing Time Test</t>
  </si>
  <si>
    <t>Creatinine</t>
  </si>
  <si>
    <t>Direct Coombs Test</t>
  </si>
  <si>
    <t>Ear Swab</t>
  </si>
  <si>
    <t>Echo Cardiogram</t>
  </si>
  <si>
    <t>Electrolytes</t>
  </si>
  <si>
    <t>EndoCarvical Swab</t>
  </si>
  <si>
    <t>Erythrocyte Sedimentation Rate</t>
  </si>
  <si>
    <t>Estradiol</t>
  </si>
  <si>
    <t>Exudate for Microscopy</t>
  </si>
  <si>
    <t>Eye Swab</t>
  </si>
  <si>
    <t>Fasting Blood Sugar</t>
  </si>
  <si>
    <t>Follicle Stimulating Hormone (FSH)</t>
  </si>
  <si>
    <t>Full Blood Count &amp; Differentials</t>
  </si>
  <si>
    <t>Glucose Tolerance Test (OGTT)</t>
  </si>
  <si>
    <t>Glycated Hemoglobin</t>
  </si>
  <si>
    <t>Grouping and Cross Matching</t>
  </si>
  <si>
    <t>Haemoglobin (HB) Genotype</t>
  </si>
  <si>
    <t>Haemoglobin Hb)</t>
  </si>
  <si>
    <t>HBeAg Hepatitis B Envelop Antigen</t>
  </si>
  <si>
    <t>HBsAg Hepatitis B surface Antigen</t>
  </si>
  <si>
    <t>HCV</t>
  </si>
  <si>
    <t>Helicobacter Pylori (H. Pylori) qualitative</t>
  </si>
  <si>
    <t>Helicobacter Pylori IgG/IgM (Elisa)</t>
  </si>
  <si>
    <t>Hepatitis A Virus (HAV)</t>
  </si>
  <si>
    <t>Hepatitis B Profile (HBCAg, HBSAb, HBCAb, HBCAB, HBsAg)</t>
  </si>
  <si>
    <t>Hepatitis B Viral Load</t>
  </si>
  <si>
    <t>Hepatitis C Viral Load</t>
  </si>
  <si>
    <t>Histology</t>
  </si>
  <si>
    <t>HVS</t>
  </si>
  <si>
    <t>HVS Microscopy</t>
  </si>
  <si>
    <t>IgA</t>
  </si>
  <si>
    <t>IgG</t>
  </si>
  <si>
    <t>IgM</t>
  </si>
  <si>
    <t>Immunoelectrophoresis (IEP) - Light Chains</t>
  </si>
  <si>
    <t>Indirect Coombs Test</t>
  </si>
  <si>
    <t>Lipid Profile (LDL,HDL,Total Cholesterol,Triglycerides )</t>
  </si>
  <si>
    <t>Liver Function Test  (Colorimeter)</t>
  </si>
  <si>
    <t>Luteinizing Hormone (LH)</t>
  </si>
  <si>
    <t>Malaria Parasite</t>
  </si>
  <si>
    <t>Microfilaria Parasites in Blood</t>
  </si>
  <si>
    <t>Microfilaria Parasites in Skin. ( Skin Snip.)</t>
  </si>
  <si>
    <t>Normal Saline 0.9% 500Ml</t>
  </si>
  <si>
    <t>P.Falciparum one step cassette</t>
  </si>
  <si>
    <t>Packed Cell Volume</t>
  </si>
  <si>
    <t>Phosphate</t>
  </si>
  <si>
    <t>Pint of Blood</t>
  </si>
  <si>
    <t>Plasma Protein (Total Protein + Total Albumen)</t>
  </si>
  <si>
    <t>PLEURAL FLUID BIOCHEMISTRY</t>
  </si>
  <si>
    <t>Pregnancy Test (Blood)</t>
  </si>
  <si>
    <t>Pregnancy Test (Urine)</t>
  </si>
  <si>
    <t>Progesterone</t>
  </si>
  <si>
    <t>Prolactin  (T.H.)  (colorimeter)</t>
  </si>
  <si>
    <t>Prostate Tissue Examination (Histology)</t>
  </si>
  <si>
    <t>Prostatic Specific Antigen PSA cassete</t>
  </si>
  <si>
    <t>PSA Eliza Quantitative</t>
  </si>
  <si>
    <t>PT Neat &amp; Dilatioin</t>
  </si>
  <si>
    <t>PT, KCCT</t>
  </si>
  <si>
    <t>PT/INR</t>
  </si>
  <si>
    <t>Random Blood Suger</t>
  </si>
  <si>
    <t>Rheumatoid Factor</t>
  </si>
  <si>
    <t>Rubella IgG/IgM (Elisa)</t>
  </si>
  <si>
    <t>RVS</t>
  </si>
  <si>
    <t>Semen Analysis</t>
  </si>
  <si>
    <t>Semen for Culture and Sensitivity</t>
  </si>
  <si>
    <t>Serum Bilirubin</t>
  </si>
  <si>
    <t>Serum Vitamin D</t>
  </si>
  <si>
    <t>Sputum Culture and Sensitivity</t>
  </si>
  <si>
    <t>Sputum Microscopy</t>
  </si>
  <si>
    <t>Stool 
Culture and Sensitivity</t>
  </si>
  <si>
    <t>Stool Microscopy</t>
  </si>
  <si>
    <t>Testosterone</t>
  </si>
  <si>
    <t>Throat Culture and Sensitivty</t>
  </si>
  <si>
    <t>Thyroid function test  (T.H.)</t>
  </si>
  <si>
    <t>Thyroid Test (T3)</t>
  </si>
  <si>
    <t>Total Cholesterol</t>
  </si>
  <si>
    <t>Toxoplasma IgG &amp; IgM</t>
  </si>
  <si>
    <t>Urea (Colorimeter)</t>
  </si>
  <si>
    <t>Urea, Electrolytes and Creatinine</t>
  </si>
  <si>
    <t>Urethral Swab</t>
  </si>
  <si>
    <t>Uric Acid (Colorimeter)</t>
  </si>
  <si>
    <t>Urine Analysis</t>
  </si>
  <si>
    <t>Urine Culture and Sensitivity</t>
  </si>
  <si>
    <t>Urine Cytology</t>
  </si>
  <si>
    <t>Urine Microscopy</t>
  </si>
  <si>
    <t>Urine sugar (Clinistix)</t>
  </si>
  <si>
    <t>Veneral Disease (V.D.R.L.)</t>
  </si>
  <si>
    <t>Widal Test</t>
  </si>
  <si>
    <t>Wound Culture and Sensitivity</t>
  </si>
  <si>
    <t xml:space="preserve"> Methylated Spirit</t>
  </si>
  <si>
    <t xml:space="preserve"> Quinie 300Mg</t>
  </si>
  <si>
    <t>ADDYZOA Tab</t>
  </si>
  <si>
    <t>Albendazole 400Mg Tabs</t>
  </si>
  <si>
    <t>Algic (aceclofenac)</t>
  </si>
  <si>
    <t>Allopurinol 100mg Tabs</t>
  </si>
  <si>
    <t>Allupurinol 100mg</t>
  </si>
  <si>
    <t>Alpha Beta Arteether 150Mg (Jagsol)</t>
  </si>
  <si>
    <t>Amaryl 1mg</t>
  </si>
  <si>
    <t>Amaryl 4Mg</t>
  </si>
  <si>
    <t>Aminophylline Injection 250Mg/10Ml (Pauco)</t>
  </si>
  <si>
    <t>Amitriptyline 25Mg</t>
  </si>
  <si>
    <t>Amlodipine 10Mg (Tamadipine 10mg)</t>
  </si>
  <si>
    <t>Amlodipine 5mg (Tamadipine 5mg)</t>
  </si>
  <si>
    <t>Amoksiklav 1.2 inj</t>
  </si>
  <si>
    <t>Amoksiklav 1g</t>
  </si>
  <si>
    <t>Amoksiklav 457mg susp</t>
  </si>
  <si>
    <t>Amoksiklav 625mg</t>
  </si>
  <si>
    <t>Amoxicillin 250Mg Capsules (Cikamox 250Mg)</t>
  </si>
  <si>
    <t>Amoxicillin 500Mg (Moxitin Caps 500Mg)</t>
  </si>
  <si>
    <t>Amoxicillin Suspension 125Mg/5Mls (Juhel Barbimox)</t>
  </si>
  <si>
    <t>Amoxil 250Mg (GSK)</t>
  </si>
  <si>
    <t>Amoxil 500mg(GSK)</t>
  </si>
  <si>
    <t>Amoxil susp (GSK)</t>
  </si>
  <si>
    <t>Ampicillin/Cloxacillin 125/125Mg suspension</t>
  </si>
  <si>
    <t>Ampiclox 500mg</t>
  </si>
  <si>
    <t>Ampiclox caps 500mg (Gsk)</t>
  </si>
  <si>
    <t>Ampiclox Drop 90Mg/0.6Ml</t>
  </si>
  <si>
    <t>Ampiclox susp GSK</t>
  </si>
  <si>
    <t>Antallage</t>
  </si>
  <si>
    <t>Anti-D 300Mcg (Rhoclone)</t>
  </si>
  <si>
    <t>Anusol Suppositories</t>
  </si>
  <si>
    <t>APTIZOOM</t>
  </si>
  <si>
    <t>Artazide-H (Losartan+HCT 50/12.5mg)</t>
  </si>
  <si>
    <t>ARTEMEF.80/480</t>
  </si>
  <si>
    <t>Artemether + Lumefantrine 20/120Mg (Colamar SS)</t>
  </si>
  <si>
    <t>Artemether + Lumefantrine 80/480Mg (Colamar DS)</t>
  </si>
  <si>
    <t>Artemether + Lumefantrine Susp 20/120Mg/5Ml (Colamar)</t>
  </si>
  <si>
    <t>Artemether Injection 80Mg/Ml (Hanmet)</t>
  </si>
  <si>
    <t>ARTEQUICK</t>
  </si>
  <si>
    <t>Arthocare FORTE</t>
  </si>
  <si>
    <t>Arthrella Ointment</t>
  </si>
  <si>
    <t>Arthrella Tablet</t>
  </si>
  <si>
    <t>Arthrotec 75mg</t>
  </si>
  <si>
    <t>Asomex-2.5</t>
  </si>
  <si>
    <t>Asomex-5</t>
  </si>
  <si>
    <t>Astymin Capsules</t>
  </si>
  <si>
    <t>Astymin Syr 200Ml</t>
  </si>
  <si>
    <t>Atenolol 100mg</t>
  </si>
  <si>
    <t>Atenolol 50mg (Generic)</t>
  </si>
  <si>
    <t>Augmentin (GSK) 1G (Amoxicillin/Clauvknic)</t>
  </si>
  <si>
    <t>Augmentin 228mg</t>
  </si>
  <si>
    <t>Augmenting 457</t>
  </si>
  <si>
    <t>Augmenting 625mg</t>
  </si>
  <si>
    <t>Avamys</t>
  </si>
  <si>
    <t>Avipol susp</t>
  </si>
  <si>
    <t>Avodart</t>
  </si>
  <si>
    <t>Axitin 625Mg (Amoxicillin/Clavulanic Acid 625Mg)</t>
  </si>
  <si>
    <t>Axitin Suspension 228.5Mg</t>
  </si>
  <si>
    <t>Azithromycin 250mg (Hovimax 250)</t>
  </si>
  <si>
    <t>Azithromycin 500Mg (Pythrocin)</t>
  </si>
  <si>
    <t>Azithromycin Susp CIDALIX 200mg/5ml</t>
  </si>
  <si>
    <t>bendro</t>
  </si>
  <si>
    <t>Benylin Dry Cough</t>
  </si>
  <si>
    <t>Benylin Original</t>
  </si>
  <si>
    <t>Benylin Wet Cough</t>
  </si>
  <si>
    <t>Benzhexol Juhel</t>
  </si>
  <si>
    <t>Beta-T 150Mg Injection (a-B Arteether)</t>
  </si>
  <si>
    <t>Betaxolol Solution Usp 0.5%</t>
  </si>
  <si>
    <t>Bimopress Eye Drop</t>
  </si>
  <si>
    <t>Biobetic</t>
  </si>
  <si>
    <t>Biocoten 20G</t>
  </si>
  <si>
    <t>Biopentin Tablet 300/500Mg</t>
  </si>
  <si>
    <t>Biosea Cod Liver Oil</t>
  </si>
  <si>
    <t>Bisacodyl 5Mg (Bisacure)</t>
  </si>
  <si>
    <t>Bisoprolol tab</t>
  </si>
  <si>
    <t>BONSO (Diosmin)</t>
  </si>
  <si>
    <t>Bromazepam 3MG (Talen)</t>
  </si>
  <si>
    <t>Bromezepam 1.5Mg (Talen)</t>
  </si>
  <si>
    <t>Broncholyte Syrup</t>
  </si>
  <si>
    <t>Brustan-N 400mg tab</t>
  </si>
  <si>
    <t>Brustan-N Syrup</t>
  </si>
  <si>
    <t>Cadiphen cough syrup</t>
  </si>
  <si>
    <t>Cafergot (Ergotamine1/ Caffeine100mg) tablet</t>
  </si>
  <si>
    <t>Calamine Lotion</t>
  </si>
  <si>
    <t>Calcium Gluconate Injection 10%/Ml</t>
  </si>
  <si>
    <t>Cannula Blue</t>
  </si>
  <si>
    <t>Cannula Green</t>
  </si>
  <si>
    <t>Cannula Pink</t>
  </si>
  <si>
    <t>Cannula Yellow</t>
  </si>
  <si>
    <t>Canular Ash</t>
  </si>
  <si>
    <t>Carbimazole Tablet 5Mg (Cabiroid)</t>
  </si>
  <si>
    <t>Cardiopress</t>
  </si>
  <si>
    <t>Casilan</t>
  </si>
  <si>
    <t>Cataflam 50Mg</t>
  </si>
  <si>
    <t>Catheter Size 16(Agary Foley)</t>
  </si>
  <si>
    <t>Catheter Size 18 (Agary Foley)</t>
  </si>
  <si>
    <t>Cefixime 200Mg (Mirafix)</t>
  </si>
  <si>
    <t xml:space="preserve">Cefixime Susp 50Mg/5Ml (Mirafix) </t>
  </si>
  <si>
    <t>Cefpodoxime 200Mg (Mospodox)</t>
  </si>
  <si>
    <t>Cefpodoxime 50mg/5ml</t>
  </si>
  <si>
    <t>Cefunat susp</t>
  </si>
  <si>
    <t>Cefuroxime 250 Axacef</t>
  </si>
  <si>
    <t>Cefuroxime 250Mg</t>
  </si>
  <si>
    <t>Cefuroxime 500mg</t>
  </si>
  <si>
    <t>Cefuroxime 500Mg (Cefunat)</t>
  </si>
  <si>
    <t>Cefuroxime Susp 125mg/5Ml (Miraxime)</t>
  </si>
  <si>
    <t>Celebrex 200Mg</t>
  </si>
  <si>
    <t>Cellgevity Dietary Supplement</t>
  </si>
  <si>
    <t>Cenpain tab</t>
  </si>
  <si>
    <t>Chemiron Blood Tonic Syrup</t>
  </si>
  <si>
    <t>Chewable vit c</t>
  </si>
  <si>
    <t>Chloramphenicol Eye Drop (Elisa 0.5% W/V)</t>
  </si>
  <si>
    <t>Chloramphenicol Eye Ointment 5g</t>
  </si>
  <si>
    <t>Chloramphenicol Eye/Ear Drops</t>
  </si>
  <si>
    <t>Chloramphenicol plus</t>
  </si>
  <si>
    <t xml:space="preserve">Chlorpromazine (Pauco) </t>
  </si>
  <si>
    <t>CHLORPROMAZINE Tab 100MG</t>
  </si>
  <si>
    <t>Chymoral Tablet 50,000Units</t>
  </si>
  <si>
    <t>Cimetidine Injection 200Mg/3Ml</t>
  </si>
  <si>
    <t>Cimetidine Tablet 200Mg (Shegment)</t>
  </si>
  <si>
    <t>Cimetidine Tablet 400Mg (Shegment)</t>
  </si>
  <si>
    <t>Cipro - J Infusion</t>
  </si>
  <si>
    <t>Cipro 500Mg by 14</t>
  </si>
  <si>
    <t>Cipro J X 10 500Mg</t>
  </si>
  <si>
    <t>Cipro tab by 14</t>
  </si>
  <si>
    <t>Ciprofloxacin 0.3% (Ciflaxin Eye/Ear Drops)</t>
  </si>
  <si>
    <t>Ciprofloxacin 250mg tabs</t>
  </si>
  <si>
    <t>Civodex eye/ear drop</t>
  </si>
  <si>
    <t>CLAM-TONE</t>
  </si>
  <si>
    <t>Clamide</t>
  </si>
  <si>
    <t>Clarithromycin 500Mg (Clarctron)</t>
  </si>
  <si>
    <t>Clexen 4000 Iu/0.4 (Antixa)</t>
  </si>
  <si>
    <t>Clindamycin 300mg</t>
  </si>
  <si>
    <t>Clofenac 50</t>
  </si>
  <si>
    <t>Clofenac SR 100Mg</t>
  </si>
  <si>
    <t>Clopidogrel 75Mg (Nestgrel)</t>
  </si>
  <si>
    <t>Clopidogrel 75Mg (Plasep)</t>
  </si>
  <si>
    <t xml:space="preserve">Clotrimazole Vaginal Tablet </t>
  </si>
  <si>
    <t>Coartem 80/480Mg</t>
  </si>
  <si>
    <t>Coartem D 20/120</t>
  </si>
  <si>
    <t>Coartem D 40/240</t>
  </si>
  <si>
    <t>COD-LIVER OIL CAP</t>
  </si>
  <si>
    <t>Code Free Meter</t>
  </si>
  <si>
    <t>Code Free Strips 50X1</t>
  </si>
  <si>
    <t>Coflin exp</t>
  </si>
  <si>
    <t>Colchicine</t>
  </si>
  <si>
    <t>Cosamid Plus 250/200mg (Glucosamine)</t>
  </si>
  <si>
    <t>Cotozal-TZ</t>
  </si>
  <si>
    <t>Cotton wood</t>
  </si>
  <si>
    <t>Cotton Wood big one</t>
  </si>
  <si>
    <t>COTTON Wool BIG</t>
  </si>
  <si>
    <t>Crestor 10mg</t>
  </si>
  <si>
    <t>Crestor 20Mg</t>
  </si>
  <si>
    <t>Cromolyn Sodium Solution 4%</t>
  </si>
  <si>
    <t>Cyclogest</t>
  </si>
  <si>
    <t>CYPLOX</t>
  </si>
  <si>
    <t>Dabapain Gel</t>
  </si>
  <si>
    <t>Dabic Tablet 15Mg</t>
  </si>
  <si>
    <t>Dabic Tablet 7.5Mg</t>
  </si>
  <si>
    <t>Daflon 500Mg</t>
  </si>
  <si>
    <t>Dalacin c 150mg</t>
  </si>
  <si>
    <t xml:space="preserve">Dalacin c 300mg </t>
  </si>
  <si>
    <t>Danatid tab</t>
  </si>
  <si>
    <t>Daonil</t>
  </si>
  <si>
    <t>Daravit Forte</t>
  </si>
  <si>
    <t>Deep relive cream</t>
  </si>
  <si>
    <t>Depo Provera inj</t>
  </si>
  <si>
    <t>Dermazin crm 25g</t>
  </si>
  <si>
    <t>Dermazine Cream 50G (1% Silver Sulphadine)</t>
  </si>
  <si>
    <t>Dexametasone 4Mg/2Ml Injection (Pentazone)</t>
  </si>
  <si>
    <t>Dexamethasone 0.5Mg Tablets (Ridi Dex)</t>
  </si>
  <si>
    <t>Dextrose Saline 4.3% 500Ml (Paediatric)</t>
  </si>
  <si>
    <t>Dextrose Saline 5% 500Ml</t>
  </si>
  <si>
    <t>Dextrose Saline 5% D/S 1000Ml</t>
  </si>
  <si>
    <t>Dextrose Water 10% 500Ml</t>
  </si>
  <si>
    <t>Dextrose Water 5% 1 Litre</t>
  </si>
  <si>
    <t>Dextrose water 5% 500ml</t>
  </si>
  <si>
    <t>Dextrose Water 50% 100 Ml</t>
  </si>
  <si>
    <t>Diamicron</t>
  </si>
  <si>
    <t>Diazepam 10mg inj (Unival)</t>
  </si>
  <si>
    <t>Diazepam 5Mg (Unival)</t>
  </si>
  <si>
    <t>Diclofenac 50mg (Alivio)</t>
  </si>
  <si>
    <t>Diclofenac 50mg (Generic)</t>
  </si>
  <si>
    <t>Diclofenac Eye drop</t>
  </si>
  <si>
    <t>Diclofenac Injection 75mg/3Ml (Fitzking)</t>
  </si>
  <si>
    <t>Diflucan 150mg</t>
  </si>
  <si>
    <t>Digoxin (Cardioxin Tablet 0.25Mg)</t>
  </si>
  <si>
    <t>Dolo-Meta-B</t>
  </si>
  <si>
    <t>Dopatab 250</t>
  </si>
  <si>
    <t>Doxycap Capsules 100Mg</t>
  </si>
  <si>
    <t>Dr Brown</t>
  </si>
  <si>
    <t>Drumoptol eye drop(timolol)</t>
  </si>
  <si>
    <t>Drunalog-Ge Cream 20G</t>
  </si>
  <si>
    <t>Duodart 0.5Mg/0.4Mg</t>
  </si>
  <si>
    <t>Dyrax</t>
  </si>
  <si>
    <t>EMAL INJ 75MG</t>
  </si>
  <si>
    <t>Emal Injection 150Mg (a-B Arteether)</t>
  </si>
  <si>
    <t>Emgyl Suspension</t>
  </si>
  <si>
    <t>Emvit c Chewable 100mg</t>
  </si>
  <si>
    <t>Emvit c Chewable 500mg</t>
  </si>
  <si>
    <t>Emvit C syrup</t>
  </si>
  <si>
    <t>Emvite multivitamin  syr</t>
  </si>
  <si>
    <t>Emvite super</t>
  </si>
  <si>
    <t>Emzoclav susp</t>
  </si>
  <si>
    <t>Emzolyn adult</t>
  </si>
  <si>
    <t>Emzolyn child</t>
  </si>
  <si>
    <t>Epiderm cream</t>
  </si>
  <si>
    <t>Epilim Syrup</t>
  </si>
  <si>
    <t>EROGRAN SUSP</t>
  </si>
  <si>
    <t>Erythromcin tab 500mg</t>
  </si>
  <si>
    <t>Erythromycin Susp 125Mg/5Ml (Barbimycin)</t>
  </si>
  <si>
    <t>Esomeprazole 20Mg (Celedrin)</t>
  </si>
  <si>
    <t>ESOMEPRAZOLE 20MG (Stulcer)</t>
  </si>
  <si>
    <t>ESOMEPRAZOLE 40MG (Stulcer)</t>
  </si>
  <si>
    <t>Eusol1&amp;2</t>
  </si>
  <si>
    <t>Exforge HCT 10Mg/160Mg/12.5Mg</t>
  </si>
  <si>
    <t>Exforge HCT 10Mg/160Mg/25Mg</t>
  </si>
  <si>
    <t>Exforge HCT 5mg/160mg/25mg</t>
  </si>
  <si>
    <t>Exiplon Adult</t>
  </si>
  <si>
    <t>Exiplon Children</t>
  </si>
  <si>
    <t>Face mak</t>
  </si>
  <si>
    <t>Fanexin 40mg/320mg</t>
  </si>
  <si>
    <t>Fanexin syr</t>
  </si>
  <si>
    <t>Fansidar Tablet 500Mg + 25Mg</t>
  </si>
  <si>
    <t>Fersolate 200Mg</t>
  </si>
  <si>
    <t>Fexofenadine HCL</t>
  </si>
  <si>
    <t>Fladipine XL 30Mg</t>
  </si>
  <si>
    <t>Flagentyl 500Mg</t>
  </si>
  <si>
    <t>Flagyl Infusion</t>
  </si>
  <si>
    <t>Flagyl syr</t>
  </si>
  <si>
    <t>Flagyl Tablet</t>
  </si>
  <si>
    <t>Fleming 1000Mg Tab</t>
  </si>
  <si>
    <t>Fleming 228</t>
  </si>
  <si>
    <t>Fleming 457</t>
  </si>
  <si>
    <t>Fleming 625</t>
  </si>
  <si>
    <t>Flotac 75mg</t>
  </si>
  <si>
    <t>Flucamed suspention</t>
  </si>
  <si>
    <t>Fluconazole 150mg</t>
  </si>
  <si>
    <t>Fluconazole 200Mg (Flucamed)</t>
  </si>
  <si>
    <t>Fluconazole 50Mg (Flucamed)</t>
  </si>
  <si>
    <t>Flucor Day</t>
  </si>
  <si>
    <t>Fluid Giving Set</t>
  </si>
  <si>
    <t>Flunitrazepam 10Mg (Swinol)</t>
  </si>
  <si>
    <t>Folic Acid 5Mg Tabs (Counting)</t>
  </si>
  <si>
    <t>Fortun</t>
  </si>
  <si>
    <t>Franol</t>
  </si>
  <si>
    <t>Frusemide 40Mg Tabs (Counting)</t>
  </si>
  <si>
    <t xml:space="preserve">Frusemide inj </t>
  </si>
  <si>
    <t>Full Stenght Darrow's Soln 500Ml</t>
  </si>
  <si>
    <t>Funbact A</t>
  </si>
  <si>
    <t>Galvus Met 50Mg/1000Mg</t>
  </si>
  <si>
    <t>Gapril-10Mg</t>
  </si>
  <si>
    <t>Gapril-5Mg</t>
  </si>
  <si>
    <t>gascol</t>
  </si>
  <si>
    <t>Gaviscon (Single Action)</t>
  </si>
  <si>
    <t>Gaviscon D/action</t>
  </si>
  <si>
    <t>Gecrol 100ml</t>
  </si>
  <si>
    <t>Gecrol susp</t>
  </si>
  <si>
    <t>Gemflotab 32Omg</t>
  </si>
  <si>
    <t>Gentamicin Eye Drop (Eril)</t>
  </si>
  <si>
    <t>Gentamycin 3Mg Eye/Ear Drops (Drugent)</t>
  </si>
  <si>
    <t>Gentamycin 80Mg Injection (Gentalek)</t>
  </si>
  <si>
    <t>Gentamycin Ointment 15G</t>
  </si>
  <si>
    <t>Gentamycin Sulfate injection (generic)</t>
  </si>
  <si>
    <t>Gestid Suspension 100Mls</t>
  </si>
  <si>
    <t>Gestid Tablet</t>
  </si>
  <si>
    <t>Glibenclamide 5mg</t>
  </si>
  <si>
    <t>Glimepiride (Amaryl 2Mg)</t>
  </si>
  <si>
    <t>Glimepiride 2Mg (Adride 2)</t>
  </si>
  <si>
    <t>Glimepiride 2Mg (Glimar 2)</t>
  </si>
  <si>
    <t>Glimepiride 2Mg (Hobetic 2)</t>
  </si>
  <si>
    <t>Glimepiride 4mg</t>
  </si>
  <si>
    <t>Gllimepiride Amaryl 4mg</t>
  </si>
  <si>
    <t>Glucophage 1000Mg</t>
  </si>
  <si>
    <t>Glucophage 500Mg</t>
  </si>
  <si>
    <t>Glucosamin Transdermal Cream (Urah)</t>
  </si>
  <si>
    <t>Glucose Meter</t>
  </si>
  <si>
    <t>Glucovance 100Mg/5Mg</t>
  </si>
  <si>
    <t>Gynomarc Kit Tablet</t>
  </si>
  <si>
    <t>Haemvite Capsules</t>
  </si>
  <si>
    <t>Half Stenght Darrow's Soln 500Ml</t>
  </si>
  <si>
    <t>Haloperidol</t>
  </si>
  <si>
    <t>Hand sanitizer 200ml</t>
  </si>
  <si>
    <t>Hand Sanitizer gel 200ml</t>
  </si>
  <si>
    <t>HCQS Tablets 200Mg</t>
  </si>
  <si>
    <t>Hepatitis B Vaccine</t>
  </si>
  <si>
    <t>Hepatitis B Vaccine (Gene)</t>
  </si>
  <si>
    <t>Hexeden mouth wash</t>
  </si>
  <si>
    <t>Hexedene Mouth Wash</t>
  </si>
  <si>
    <t>Hoftrex 1g (Ceftriaxone inj by Hovid)</t>
  </si>
  <si>
    <t>Honey</t>
  </si>
  <si>
    <t>HONNIHIL (Tadalafil)</t>
  </si>
  <si>
    <t>Hostan 250</t>
  </si>
  <si>
    <t>HOVINOR 2</t>
  </si>
  <si>
    <t>Hydrac P</t>
  </si>
  <si>
    <t>Hydralazine Injection 20Mg/Ml</t>
  </si>
  <si>
    <t>Hydrocortisone Cream 15G</t>
  </si>
  <si>
    <t>Hydrocortisone Injection 100Mg (Hydrokris)</t>
  </si>
  <si>
    <t>Hydrogen Peroxide</t>
  </si>
  <si>
    <t>Hyomid 10Mg</t>
  </si>
  <si>
    <t>Hyoscine 10mg (Savopan)</t>
  </si>
  <si>
    <t>Hyoscine Injection 10Mg/2Ml (Hyomid)</t>
  </si>
  <si>
    <t>Ibruprofen Syrup 100Mg/5Ml (Drugfield)</t>
  </si>
  <si>
    <t>Ibuprofen 200Mg Tab (Ibukris)</t>
  </si>
  <si>
    <t>Ibuprofen 400Mg Tab (Ibukris)</t>
  </si>
  <si>
    <t>Ibuprofen Syrup (Archiprofen)</t>
  </si>
  <si>
    <t>Immunecare D-Cal C</t>
  </si>
  <si>
    <t>Immunecare Inulin</t>
  </si>
  <si>
    <t>Immunecare Vitamin C 1000mg</t>
  </si>
  <si>
    <t>Imodium</t>
  </si>
  <si>
    <t>Inflanil (Paracetamol500+Diclofenac50)</t>
  </si>
  <si>
    <t>Insulin Syringe 100Iu</t>
  </si>
  <si>
    <t>IV levofloxacin</t>
  </si>
  <si>
    <t>Izole cap</t>
  </si>
  <si>
    <t>Jawamox susp</t>
  </si>
  <si>
    <t>Jawasil 200mg susp</t>
  </si>
  <si>
    <t>Jawasil 200ml Suspension</t>
  </si>
  <si>
    <t>Julyn Adult (Cough Syrup)</t>
  </si>
  <si>
    <t>Julyn Child (Cough Syrup)</t>
  </si>
  <si>
    <t>Ketofung cream</t>
  </si>
  <si>
    <t>Ketonazole 200Mg (Hovid)</t>
  </si>
  <si>
    <t>Ketonazole 200Mg Tab (Fungral)</t>
  </si>
  <si>
    <t>Ketorolac Tab 10Mg (Reals)</t>
  </si>
  <si>
    <t>Ketovid Cream 2% 15G</t>
  </si>
  <si>
    <t>Ketrax</t>
  </si>
  <si>
    <t>Kezitil 500mg tabs</t>
  </si>
  <si>
    <t>Kiss Condom</t>
  </si>
  <si>
    <t>Klovinal</t>
  </si>
  <si>
    <t>KOFOL cough Syrup</t>
  </si>
  <si>
    <t>Lamisil Cream</t>
  </si>
  <si>
    <t>Lantus Insulin Pen 100 Iu</t>
  </si>
  <si>
    <t>Lendacin inj</t>
  </si>
  <si>
    <t>Levofloxacin 500Mg (Donyflox)</t>
  </si>
  <si>
    <t>Levoplant</t>
  </si>
  <si>
    <t>Lincomycin 500Mg (Linkoris Capsule)</t>
  </si>
  <si>
    <t>Lipitor 10Mg (Pfizer)</t>
  </si>
  <si>
    <t>Lipitor 20Mg (Pfizer)</t>
  </si>
  <si>
    <t>Liquid dettol big one</t>
  </si>
  <si>
    <t>Liquid Parafin</t>
  </si>
  <si>
    <t>Livomyn Tablets</t>
  </si>
  <si>
    <t>Locid susp 100ml</t>
  </si>
  <si>
    <t>Locid Suspension 200Mls</t>
  </si>
  <si>
    <t>Lonart DS</t>
  </si>
  <si>
    <t>Loperamide 2Mg (Coloseal)</t>
  </si>
  <si>
    <t>Loperamide 2Mg (Lopagen)</t>
  </si>
  <si>
    <t>Loratadine Syrup</t>
  </si>
  <si>
    <t>Loratidine 10Mg (Generic)</t>
  </si>
  <si>
    <t xml:space="preserve">Loratyn 10Mg (Hovid) </t>
  </si>
  <si>
    <t>Losapress 50Mg</t>
  </si>
  <si>
    <t>Losapress-H 50Mg/12.5</t>
  </si>
  <si>
    <t>Lusecor Tablet 100Mg</t>
  </si>
  <si>
    <t>Lynfenac (Diclofenac 50)</t>
  </si>
  <si>
    <t>LYNMOXIL</t>
  </si>
  <si>
    <t>LYNsunate</t>
  </si>
  <si>
    <t>Lynsunate forte (artemether80mg and lumefantrine 480mg)</t>
  </si>
  <si>
    <t>Lyntriaxon (Ceftriaxone 1g)</t>
  </si>
  <si>
    <t>LYNxiclav 625</t>
  </si>
  <si>
    <t>Lyrica 150Mg</t>
  </si>
  <si>
    <t>Lyrica 75Mg</t>
  </si>
  <si>
    <t>M2 Tone Tablets</t>
  </si>
  <si>
    <t>Magnesium Sulphate branded</t>
  </si>
  <si>
    <t>Manix</t>
  </si>
  <si>
    <t>Mannitol 10% 500Ml Soln</t>
  </si>
  <si>
    <t>Mannitol Soln 20% 500Ml</t>
  </si>
  <si>
    <t>MANOLL Syrup</t>
  </si>
  <si>
    <t>Marcrich tonic</t>
  </si>
  <si>
    <t>Mariprist Tablet</t>
  </si>
  <si>
    <t>Marknol 5/2.5</t>
  </si>
  <si>
    <t>Mebendazole tab</t>
  </si>
  <si>
    <t>Mefenamic Acid 500Mg (Fenamex)</t>
  </si>
  <si>
    <t>Melocap Tablet 15Mg</t>
  </si>
  <si>
    <t>Melocap Tablet 7.5Mg</t>
  </si>
  <si>
    <t>Mepisan Cream (Mepyramide 2%)</t>
  </si>
  <si>
    <t>MEPRASIL 20MG</t>
  </si>
  <si>
    <t>Mepril 2mg</t>
  </si>
  <si>
    <t>Mepril 4mg</t>
  </si>
  <si>
    <t>Met-Zide 80Mg</t>
  </si>
  <si>
    <t>Metforming 1000mg</t>
  </si>
  <si>
    <t>Methyldopa 250 mg</t>
  </si>
  <si>
    <t>Metoclopamin inj</t>
  </si>
  <si>
    <t>Metoclopramide Tab. 10Mg (Mederax)</t>
  </si>
  <si>
    <t>Metronidazole (Flagyl Counting)</t>
  </si>
  <si>
    <t>Metronidazole 400Mg (Metpab)</t>
  </si>
  <si>
    <t>Metronidazole Suspension 200Mg/5Ml (Generic)</t>
  </si>
  <si>
    <t>Metzide-80</t>
  </si>
  <si>
    <t>Micozol Plus</t>
  </si>
  <si>
    <t>Misoprostol (Fiprostol Tablets)</t>
  </si>
  <si>
    <t>Mist Potassium Citrate</t>
  </si>
  <si>
    <t>Mixtard Flexpen10 100Iu/Ml</t>
  </si>
  <si>
    <t>Mixtard Vial 100iu/ml</t>
  </si>
  <si>
    <t>MMT 100Mls (ASAD)</t>
  </si>
  <si>
    <t>MMT 200ML</t>
  </si>
  <si>
    <t>MMT Tabs (Compound Magnisium Trisilicate)</t>
  </si>
  <si>
    <t>Moduretic</t>
  </si>
  <si>
    <t>Montiget 4mg</t>
  </si>
  <si>
    <t>Montiget 5mg</t>
  </si>
  <si>
    <t>Motilium Tab 10Mg</t>
  </si>
  <si>
    <t>Multivitamin Syrup (Archivite)</t>
  </si>
  <si>
    <t>Multivitamin Tablet (Counting)</t>
  </si>
  <si>
    <t>Multivite drop</t>
  </si>
  <si>
    <t>Mycoten 1% Cream</t>
  </si>
  <si>
    <t>Mycoten Baby Cream</t>
  </si>
  <si>
    <t>Mycoten Vaginal Cream</t>
  </si>
  <si>
    <t>Mycoten Vaginal Tablet 100G</t>
  </si>
  <si>
    <t>Neomycin Powder (Neobacin)</t>
  </si>
  <si>
    <t>Neurogesic Big Ointment 85G</t>
  </si>
  <si>
    <t>Neurogesic Extra 85mg</t>
  </si>
  <si>
    <t>Neurogesic Extra Ointment</t>
  </si>
  <si>
    <t>Neurogesic Small Ointment 35G</t>
  </si>
  <si>
    <t>Neurovit Forte</t>
  </si>
  <si>
    <t>Nexium 20 mg</t>
  </si>
  <si>
    <t>Nexium Tab 40Mg</t>
  </si>
  <si>
    <t>NG Tube Size 10</t>
  </si>
  <si>
    <t>NG Tube Size 16</t>
  </si>
  <si>
    <t>NG Tube Size 18</t>
  </si>
  <si>
    <t>NG Tube Size 6</t>
  </si>
  <si>
    <t>NG Tube Size 8</t>
  </si>
  <si>
    <t>Nidof 200/500Mg</t>
  </si>
  <si>
    <t>Nifecard XL 30Mg</t>
  </si>
  <si>
    <t>Nifedipine 20mg (Niflopin SR)</t>
  </si>
  <si>
    <t>Nifedipine 20mg tabs</t>
  </si>
  <si>
    <t>Nitrazepam 5Mg</t>
  </si>
  <si>
    <t>Nizoral Shanpo</t>
  </si>
  <si>
    <t>NO-ACH</t>
  </si>
  <si>
    <t>Noristerat</t>
  </si>
  <si>
    <t>Normal Saline 0.9% 1L</t>
  </si>
  <si>
    <t>Norvasc 10mg</t>
  </si>
  <si>
    <t>Norvasc 5mg</t>
  </si>
  <si>
    <t>Nospamin DROP</t>
  </si>
  <si>
    <t>NovoMix Flex Pen 100Iu/Ml</t>
  </si>
  <si>
    <t>Novotwist</t>
  </si>
  <si>
    <t>Nuerofen Caplets 200Mg</t>
  </si>
  <si>
    <t>Nuerofen Express 400Mg</t>
  </si>
  <si>
    <t>Nugel -O Suspension 200Mls</t>
  </si>
  <si>
    <t>Nugel Suspension 200Mls</t>
  </si>
  <si>
    <t>Nurofen 100ml</t>
  </si>
  <si>
    <t>Nurofen 200mg</t>
  </si>
  <si>
    <t>Nurofen 400mg</t>
  </si>
  <si>
    <t>Nurofen 400mg exp</t>
  </si>
  <si>
    <t>Nurofen Express 200Mg</t>
  </si>
  <si>
    <t>Nutravit Syrup</t>
  </si>
  <si>
    <t>Nystatin oral drop</t>
  </si>
  <si>
    <t>Ocefix 200mg</t>
  </si>
  <si>
    <t>Ocefix 400mg</t>
  </si>
  <si>
    <t>Ocexone 1g im</t>
  </si>
  <si>
    <t>Ocexone 1g iv</t>
  </si>
  <si>
    <t>Ocexone 2G Injection</t>
  </si>
  <si>
    <t>Ofloxacin 200mg</t>
  </si>
  <si>
    <t>Ofloxacin 400mg</t>
  </si>
  <si>
    <t>Ofloxacin Eye Drops</t>
  </si>
  <si>
    <t>Ofloxacin Eye/Ear Drops</t>
  </si>
  <si>
    <t>Okychris Alimepiride</t>
  </si>
  <si>
    <t>Olanzepin 10Mg (Lanzep)</t>
  </si>
  <si>
    <t>Olanzepin 5Mg (Lanzep)</t>
  </si>
  <si>
    <t>Omeprazole (cadila)</t>
  </si>
  <si>
    <t>Omeprazole 40Mg Injection (KingLion)</t>
  </si>
  <si>
    <t>Omeprazole Caps King lion</t>
  </si>
  <si>
    <t>OMLINK 20MG</t>
  </si>
  <si>
    <t>Omron BP Meter</t>
  </si>
  <si>
    <t>Orelox Suspension 100Ml</t>
  </si>
  <si>
    <t>Orphesic 35Mg/450Mg</t>
  </si>
  <si>
    <t>ORS (Orasure)</t>
  </si>
  <si>
    <t>OXYTOCIN INJ ROTEX</t>
  </si>
  <si>
    <t>Oxytocin Injection 10Iu/2Ml</t>
  </si>
  <si>
    <t>Panadol Extra 500Mg</t>
  </si>
  <si>
    <t>Panadol tab</t>
  </si>
  <si>
    <t>Panfor-Sr 1000Mg</t>
  </si>
  <si>
    <t>Para 1000</t>
  </si>
  <si>
    <t>Paracetamol 300Mg/2Ml (Drugamol)</t>
  </si>
  <si>
    <t>Paracetamol 500Mg Tablet (Counting)</t>
  </si>
  <si>
    <t>Paracetamol Drop</t>
  </si>
  <si>
    <t>Paracetamol syr (emzor)</t>
  </si>
  <si>
    <t>Paracetamol Syrup (Architamol)</t>
  </si>
  <si>
    <t>Paracetamol Tablet 500Mg (Emzor)</t>
  </si>
  <si>
    <t>Paraldehyde Injection</t>
  </si>
  <si>
    <t>Pariet 20Mg</t>
  </si>
  <si>
    <t>Parkalin Cough Syrup Children</t>
  </si>
  <si>
    <t>Pengesic 50mg</t>
  </si>
  <si>
    <t>Pentazocine inj 30mg/ml</t>
  </si>
  <si>
    <t>Perbloc-DSR</t>
  </si>
  <si>
    <t>Pharmaton Capsule</t>
  </si>
  <si>
    <t>Phatonic</t>
  </si>
  <si>
    <t>Phenobarbitone 30Mg</t>
  </si>
  <si>
    <t>Phernobabitone inj</t>
  </si>
  <si>
    <t>Piccan Suspension</t>
  </si>
  <si>
    <t>Pinasartan</t>
  </si>
  <si>
    <t>Pioglitazone 30Mg</t>
  </si>
  <si>
    <t>Piritin card</t>
  </si>
  <si>
    <t>Piriton (Counting)</t>
  </si>
  <si>
    <t>PIRITON Expectorant</t>
  </si>
  <si>
    <t>Piriton Syrup (Archichlor)</t>
  </si>
  <si>
    <t>Piroxicam 20Mg (Feldine)</t>
  </si>
  <si>
    <t>Piroxicam 20Mg (Felxicam Hovid)</t>
  </si>
  <si>
    <t>Plasifed Injection 10Mh/2Ml</t>
  </si>
  <si>
    <t>Plasil inj</t>
  </si>
  <si>
    <t>Plaster white</t>
  </si>
  <si>
    <t>Polyfort gel 200ml</t>
  </si>
  <si>
    <t>Polygel Suspension 100Mls</t>
  </si>
  <si>
    <t>Praziquantel 600mg Tab</t>
  </si>
  <si>
    <t>Prednisolone 5mg (Perilon)</t>
  </si>
  <si>
    <t>Prednisolone 5Mg Tab (Prednicure)</t>
  </si>
  <si>
    <t>Pregabalin 75Mg (Pregasafe)</t>
  </si>
  <si>
    <t>Pregasafe 75</t>
  </si>
  <si>
    <t>PregMum</t>
  </si>
  <si>
    <t>Pregnancy Test Strip</t>
  </si>
  <si>
    <t>Procaine Penicillin 4MU (Eagle Pen Injection)</t>
  </si>
  <si>
    <t>Procold</t>
  </si>
  <si>
    <t>Proguanil 100Mg Tabs (Counting)</t>
  </si>
  <si>
    <t>Prometh Syrup (Generic)</t>
  </si>
  <si>
    <t>Promethazine 25Mg (Surevomin)</t>
  </si>
  <si>
    <t>Promethazine Injection 50Mg/2Ml (Avomin)</t>
  </si>
  <si>
    <t>Promethazine Syrup (Drugfield)</t>
  </si>
  <si>
    <t>Propanolol 40Mg Tabs (Counting)</t>
  </si>
  <si>
    <t>Prostate Defence (Nature's Field Caps)</t>
  </si>
  <si>
    <t>Prostate Defence (Nature's Field)</t>
  </si>
  <si>
    <t>Protinet</t>
  </si>
  <si>
    <t>PYLOREST</t>
  </si>
  <si>
    <t>Pyrantrin 125Mg</t>
  </si>
  <si>
    <t>Pyrox Combi</t>
  </si>
  <si>
    <t>QUADRICLEAR</t>
  </si>
  <si>
    <t>Rabeloc 20mg</t>
  </si>
  <si>
    <t xml:space="preserve">Rabeloc inj </t>
  </si>
  <si>
    <t>Rabeprazole 20Mg (Tamarab)</t>
  </si>
  <si>
    <t>Ranicef 250mg</t>
  </si>
  <si>
    <t>Ranididine Tab 150Mg (Glocid)</t>
  </si>
  <si>
    <t>Rapid Flox 500mg</t>
  </si>
  <si>
    <t>Reichamox</t>
  </si>
  <si>
    <t>Reichlox</t>
  </si>
  <si>
    <t>Rekmal 120mg</t>
  </si>
  <si>
    <t>Rekmal 30</t>
  </si>
  <si>
    <t>Rekmal 60Mg</t>
  </si>
  <si>
    <t>Relcer Gel</t>
  </si>
  <si>
    <t>Relev</t>
  </si>
  <si>
    <t>Relev Rapid 550Mg</t>
  </si>
  <si>
    <t>Rhinathiol + Promethazine Children</t>
  </si>
  <si>
    <t>Rhinathiol Adult</t>
  </si>
  <si>
    <t>Rhinathiol Children</t>
  </si>
  <si>
    <t>Ringers Lactate Soln 500Ml</t>
  </si>
  <si>
    <t>Robinax (Methocarbamol 500mg)</t>
  </si>
  <si>
    <t>Rocephine 1g iv</t>
  </si>
  <si>
    <t>Rosudex 10mg</t>
  </si>
  <si>
    <t>Rosudex 20mg</t>
  </si>
  <si>
    <t>Rosuvastatin</t>
  </si>
  <si>
    <t>S-Amlodipine 5mg (Lalit 5 Miral)</t>
  </si>
  <si>
    <t>S-Amlodipine 5mg (S-Numlo-5mg)</t>
  </si>
  <si>
    <t>Sabrovent syr</t>
  </si>
  <si>
    <t>Safetelmi 40mg</t>
  </si>
  <si>
    <t>Safetelmi 80Mg</t>
  </si>
  <si>
    <t>Safetelmi H (80/12.5)</t>
  </si>
  <si>
    <t>Safi Natural Blood Purifier</t>
  </si>
  <si>
    <t>Salbutamol 4Mg (Counting)</t>
  </si>
  <si>
    <t>Sayana press</t>
  </si>
  <si>
    <t>Scalp Vein Set</t>
  </si>
  <si>
    <t>Secnidazole [swipa]</t>
  </si>
  <si>
    <t>Selenium</t>
  </si>
  <si>
    <t>Sensilab Calcium + D3</t>
  </si>
  <si>
    <t>Sensilab Multivitamin (men)</t>
  </si>
  <si>
    <t>Sensilab Multivitamin (women)</t>
  </si>
  <si>
    <t>Septrin Suspension (Emtrim)</t>
  </si>
  <si>
    <t>Septrin Suspension (Generic)</t>
  </si>
  <si>
    <t>Septrin Tablet 480Mg (Emtrim)</t>
  </si>
  <si>
    <t>Seretide 50/250 mcg</t>
  </si>
  <si>
    <t>Shaltoux</t>
  </si>
  <si>
    <t>Silver Bird</t>
  </si>
  <si>
    <t>Sirdalud Tablet 2Mg</t>
  </si>
  <si>
    <t>Sirdalud Tablet 4Mg</t>
  </si>
  <si>
    <t>Skineal Cream</t>
  </si>
  <si>
    <t>Sliz Albendazole</t>
  </si>
  <si>
    <t>Sodamet</t>
  </si>
  <si>
    <t>Sodicrom eye drop</t>
  </si>
  <si>
    <t>Spironolactone 25Mg Tabs (Counting)</t>
  </si>
  <si>
    <t>Sprit Big One</t>
  </si>
  <si>
    <t>Stadex drop</t>
  </si>
  <si>
    <t>Stadex Plus</t>
  </si>
  <si>
    <t>Stadexolene eye drop</t>
  </si>
  <si>
    <t>Sterilized Water For Injection 10Ml (Juhel)</t>
  </si>
  <si>
    <t>Strepsil Original</t>
  </si>
  <si>
    <t xml:space="preserve">Strepsils Intensive (Honey And Lemon) </t>
  </si>
  <si>
    <t>Sudrex</t>
  </si>
  <si>
    <t>Sufratulle</t>
  </si>
  <si>
    <t>Sulphur Ointment</t>
  </si>
  <si>
    <t>Supradyn</t>
  </si>
  <si>
    <t>Surgical Blade size 22</t>
  </si>
  <si>
    <t>Surgical gloves size 8</t>
  </si>
  <si>
    <t>Swibetic</t>
  </si>
  <si>
    <t>SWICLONE</t>
  </si>
  <si>
    <t>Swidar</t>
  </si>
  <si>
    <t>Syringe 10Ml</t>
  </si>
  <si>
    <t>Syringe 2Ml</t>
  </si>
  <si>
    <t>Syringe 5Ml</t>
  </si>
  <si>
    <t>Tadalis 20mg</t>
  </si>
  <si>
    <t>Tamabiotic</t>
  </si>
  <si>
    <t>Tamaflex cipro</t>
  </si>
  <si>
    <t>Tamapril 10</t>
  </si>
  <si>
    <t>Tamapril 5Mg</t>
  </si>
  <si>
    <t>TAMARAB Rabeprazole inj</t>
  </si>
  <si>
    <t>Tambac 100mg</t>
  </si>
  <si>
    <t>Tambac 200Mg</t>
  </si>
  <si>
    <t>Tambac 50Mg Suspension</t>
  </si>
  <si>
    <t>Tandak Injection 1.5g</t>
  </si>
  <si>
    <t>Tarivid Tablet 200Mg (Ofloxacin)</t>
  </si>
  <si>
    <t>Tavanic 500mg</t>
  </si>
  <si>
    <t>Tegratol 400mg</t>
  </si>
  <si>
    <t>Tenoric - 50 (IPCA)</t>
  </si>
  <si>
    <t>Tenoric 100</t>
  </si>
  <si>
    <t>Tetanous Toxoid (Emzor)</t>
  </si>
  <si>
    <t>Tetracyclin 250Mg Capsule</t>
  </si>
  <si>
    <t>Timolol</t>
  </si>
  <si>
    <t>Tinidazole 500Mg (Tindex)</t>
  </si>
  <si>
    <t>Tocovid Supra Bio 200Mg</t>
  </si>
  <si>
    <t>Tocovid Supra Bio Softgels 50Mg</t>
  </si>
  <si>
    <t>Torsinex 100mg</t>
  </si>
  <si>
    <t>Torsinex 10mg</t>
  </si>
  <si>
    <t>Torsinex 20mg</t>
  </si>
  <si>
    <t>Triaxine Injection 1G (Ceftriaxone)</t>
  </si>
  <si>
    <t>Tribact Cream</t>
  </si>
  <si>
    <t>Tribotan Cream Adult</t>
  </si>
  <si>
    <t>Tribotan Cream Baby</t>
  </si>
  <si>
    <t>Trimac Forte</t>
  </si>
  <si>
    <t>Tropicana Slim Low Calorie</t>
  </si>
  <si>
    <t>Truvada</t>
  </si>
  <si>
    <t>Tutolin (Cough and Cold)</t>
  </si>
  <si>
    <t>Tuxil-D</t>
  </si>
  <si>
    <t>Tuxil-D Children</t>
  </si>
  <si>
    <t>Tuxil-N</t>
  </si>
  <si>
    <t>Ulgicid suspension</t>
  </si>
  <si>
    <t>Ulsa Kit (Zolon)</t>
  </si>
  <si>
    <t>Urine Bag</t>
  </si>
  <si>
    <t>Vasoprin Enteric Coated 75mg</t>
  </si>
  <si>
    <t>Vasoprine 75mg</t>
  </si>
  <si>
    <t>Ventobronk</t>
  </si>
  <si>
    <t>Ventolin Inhaler</t>
  </si>
  <si>
    <t>Viagra Tablet 50mg</t>
  </si>
  <si>
    <t>Virest 200Mg Tab</t>
  </si>
  <si>
    <t>Virest 400Mg Tab</t>
  </si>
  <si>
    <t>Vitamin A 200,000</t>
  </si>
  <si>
    <t>Vitamin B - Complex Tabs (Counting)</t>
  </si>
  <si>
    <t>Vitamin B complex card</t>
  </si>
  <si>
    <t>Vitamin B- Complex Inj 10Ml (Becoten)</t>
  </si>
  <si>
    <t>Vitamin B-Co Syrup (Emzor)</t>
  </si>
  <si>
    <t>Vitamin B-Co Syrup (Generic)</t>
  </si>
  <si>
    <t>Vitamin c drop</t>
  </si>
  <si>
    <t>Vitamin C Syrup (Archy)</t>
  </si>
  <si>
    <t>Vitamin C Tablet 100Mg (Counting)</t>
  </si>
  <si>
    <t>Vitamin E 1000 IU (Nature's Field Vitamin E)</t>
  </si>
  <si>
    <t>Vitamin K1 Injection</t>
  </si>
  <si>
    <t>Vitamin K3 Injection</t>
  </si>
  <si>
    <t>Volini Gel</t>
  </si>
  <si>
    <t>Voltaren retard 100mg</t>
  </si>
  <si>
    <t>Voltfast 50Mg</t>
  </si>
  <si>
    <t>Water</t>
  </si>
  <si>
    <t>WELLroze</t>
  </si>
  <si>
    <t>Whtfield cream</t>
  </si>
  <si>
    <t>Yeast Tablet</t>
  </si>
  <si>
    <t>Zerodol P</t>
  </si>
  <si>
    <t>Zerodol Tablet 100Mg</t>
  </si>
  <si>
    <t>Zetgel 35G Cream</t>
  </si>
  <si>
    <t>ZINC OXIDE CREAM</t>
  </si>
  <si>
    <t>Zinc Phosphate Tablet (Emzor)</t>
  </si>
  <si>
    <t>Zinnat 250mg</t>
  </si>
  <si>
    <t>Zinnat 500mg</t>
  </si>
  <si>
    <t>Zinnat Suspention 60Ml</t>
  </si>
  <si>
    <t>Zithromax 250 Capsule</t>
  </si>
  <si>
    <t>Zithromax susp</t>
  </si>
  <si>
    <t>Zithromax Susp 200Mg/5Ml</t>
  </si>
  <si>
    <t>Zolat 400mg tab</t>
  </si>
  <si>
    <t>Zolat syr</t>
  </si>
  <si>
    <t>Zoxon 1G Injection (Ceftriaxone)</t>
  </si>
  <si>
    <t>Zyncef syrup</t>
  </si>
  <si>
    <t>Zyncet</t>
  </si>
  <si>
    <t>Drugs</t>
  </si>
  <si>
    <t>ECG</t>
  </si>
  <si>
    <t>Incubator Charge (Daily Charge)</t>
  </si>
  <si>
    <t>Scrotal Scan</t>
  </si>
  <si>
    <t>Ultrasound</t>
  </si>
  <si>
    <t>4 Minor ( Superfield Lenses ) Examination</t>
  </si>
  <si>
    <t>Abdominal Rectopexy</t>
  </si>
  <si>
    <t>Abdomino Perineal Resection</t>
  </si>
  <si>
    <t>Abdomino Perioneal (Exomphalos)</t>
  </si>
  <si>
    <t>Abdomino-Perineal Resection</t>
  </si>
  <si>
    <t>Abdominoperineal Rectum Resection</t>
  </si>
  <si>
    <t>Ablation of Endometriotic Spot</t>
  </si>
  <si>
    <t>Ablation of Endometrium</t>
  </si>
  <si>
    <t>Above Elbow Pop Cast</t>
  </si>
  <si>
    <t>Above Knee Back Slab</t>
  </si>
  <si>
    <t>Above Knee Pop Cast</t>
  </si>
  <si>
    <t>Abreaction (Diagnostic and Forensic)</t>
  </si>
  <si>
    <t>Abscess Drainage of Lid</t>
  </si>
  <si>
    <t>Adenoidectomy</t>
  </si>
  <si>
    <t>Adhesolysis</t>
  </si>
  <si>
    <t>Adrenalectomy</t>
  </si>
  <si>
    <t>Adventious Burse - Excision</t>
  </si>
  <si>
    <t>Amalgam Restoration</t>
  </si>
  <si>
    <t>Amalgam Restoration (Class II)</t>
  </si>
  <si>
    <t>Amputation - Fingers</t>
  </si>
  <si>
    <t>Amputation - Toes</t>
  </si>
  <si>
    <t>Amputation and Disarticulation Of Joints</t>
  </si>
  <si>
    <t>Amputation and Limb Substitution</t>
  </si>
  <si>
    <t>Amputation of the Cervix</t>
  </si>
  <si>
    <t>Anal Dilatation</t>
  </si>
  <si>
    <t>Anal Fistulectomy Repair</t>
  </si>
  <si>
    <t>Anal Pull Through</t>
  </si>
  <si>
    <t>Anal Sphincteroplasty</t>
  </si>
  <si>
    <t>Anal Transposition for Ectopic Anus</t>
  </si>
  <si>
    <t>Anastasia</t>
  </si>
  <si>
    <t>Anneurysm</t>
  </si>
  <si>
    <t>Anorectoplasty</t>
  </si>
  <si>
    <t>Ant Ethmoidal Artery ligation</t>
  </si>
  <si>
    <t>Antenatal care</t>
  </si>
  <si>
    <t>Anterior and posterior spine fixation</t>
  </si>
  <si>
    <t>Anterior Chamber Reconstruction</t>
  </si>
  <si>
    <t>Anterior Encephalocele</t>
  </si>
  <si>
    <t>Antral Washout</t>
  </si>
  <si>
    <t>Antrostomy - Nasal Sinus Surgery (e.g. middle/inferior meatal/
Caldwell Luc)</t>
  </si>
  <si>
    <t>Appendectomy</t>
  </si>
  <si>
    <t xml:space="preserve">Appendicular Abscess - Drainage </t>
  </si>
  <si>
    <t xml:space="preserve">Appendicular Perforation </t>
  </si>
  <si>
    <t>Arthorotomy (+synevectomy)</t>
  </si>
  <si>
    <t>ARTHRITIS per visit</t>
  </si>
  <si>
    <t>Arthrodesis</t>
  </si>
  <si>
    <t>Arthroplasty</t>
  </si>
  <si>
    <t>Aryteniodectomy</t>
  </si>
  <si>
    <t>Aseptic Destruction of Labyrinth For Meniere's Disease</t>
  </si>
  <si>
    <t>Aspirations/Paracentesis</t>
  </si>
  <si>
    <t>Audiometry</t>
  </si>
  <si>
    <t>Aural Polypectomy</t>
  </si>
  <si>
    <t>Autogenous Bone Graft To Mastoid Cavity</t>
  </si>
  <si>
    <t>Axillary Dissection Of Breast</t>
  </si>
  <si>
    <t>Bakers Cyst - Excision</t>
  </si>
  <si>
    <t>Behaviour Modifications</t>
  </si>
  <si>
    <t>Below Elbow Pop Cast</t>
  </si>
  <si>
    <t>Below Knee Back Slab</t>
  </si>
  <si>
    <t>Below Knee Pop Cast</t>
  </si>
  <si>
    <t>Bilateral Cutaneous Ureterostomy</t>
  </si>
  <si>
    <t>Bilateral tubal ligation</t>
  </si>
  <si>
    <t>Bilateral Ureteoenterostomy</t>
  </si>
  <si>
    <t>Biopsy Of Oesophageal Mass</t>
  </si>
  <si>
    <t>Biopsy of Prostate</t>
  </si>
  <si>
    <t>Biopsy Of Retroperitoneal Tumor</t>
  </si>
  <si>
    <t>Biopsy Of Tumour Of Abdominal Wall</t>
  </si>
  <si>
    <t>Bone Grafting</t>
  </si>
  <si>
    <t>Boot Pop Cast</t>
  </si>
  <si>
    <t>Bowman's Cautery</t>
  </si>
  <si>
    <t>Brachial Plexus - Repair</t>
  </si>
  <si>
    <t>Branchial Fistula</t>
  </si>
  <si>
    <t>Broad Ligament Haematoma</t>
  </si>
  <si>
    <t>Bronchial Cyst</t>
  </si>
  <si>
    <t>Bronchoscopy</t>
  </si>
  <si>
    <t>Buckle Removal</t>
  </si>
  <si>
    <t>Bullet Extraction</t>
  </si>
  <si>
    <t>Burns</t>
  </si>
  <si>
    <t>Burr hole</t>
  </si>
  <si>
    <t>Bursa - Excision</t>
  </si>
  <si>
    <t>Burst Abdomen Obstruction</t>
  </si>
  <si>
    <t>Caecopexy</t>
  </si>
  <si>
    <t>Caesarean Section</t>
  </si>
  <si>
    <t>Caesarean Section, elective, emergency, single live born, twin etc</t>
  </si>
  <si>
    <t>Canaliculo Dacryocysto Rhinostomy</t>
  </si>
  <si>
    <t>Capsulotomy</t>
  </si>
  <si>
    <t>Carotid Endartrectomy</t>
  </si>
  <si>
    <t>Carpal Tunnel Release</t>
  </si>
  <si>
    <t>Cataract + Pterygium</t>
  </si>
  <si>
    <t>Cataract Removal - Bilateral</t>
  </si>
  <si>
    <t>Cataract Removal - Unilateral</t>
  </si>
  <si>
    <t>Catheterization Of Urinary Bladder per session (up to three sessions
annually)</t>
  </si>
  <si>
    <t>Cavernospongiosum Shunt</t>
  </si>
  <si>
    <t>Cerclage Removal</t>
  </si>
  <si>
    <t>Cerebro-vascular Accident per visit</t>
  </si>
  <si>
    <t>Cerebrospinal Fluid (CSF) Rhinorrohea</t>
  </si>
  <si>
    <t>Cervial Lymphnodes - Excision</t>
  </si>
  <si>
    <t>Cervical Cautery</t>
  </si>
  <si>
    <t>Cervical Circlage/Shirodkar Suture</t>
  </si>
  <si>
    <t>Cervical Cone Biopsy</t>
  </si>
  <si>
    <t>Cervical Polypectomy</t>
  </si>
  <si>
    <t>Cervical Ribs</t>
  </si>
  <si>
    <t>Chalazion Excision</t>
  </si>
  <si>
    <t>Chest Conditions per visit</t>
  </si>
  <si>
    <t>chest physiotherapy</t>
  </si>
  <si>
    <t>Cholecystectomy</t>
  </si>
  <si>
    <t>Cholecystectomy &amp; exploration</t>
  </si>
  <si>
    <t>Cholecystectomy and Drainage of Liver abscess</t>
  </si>
  <si>
    <t>Cholecystectomy with Excision of TO Mass</t>
  </si>
  <si>
    <t>Choledochal Cystojejunostomy</t>
  </si>
  <si>
    <t>Choledocho Jejunostomy</t>
  </si>
  <si>
    <t>Choledochostomy</t>
  </si>
  <si>
    <t>Chondromectomy</t>
  </si>
  <si>
    <t>Chordee Correction</t>
  </si>
  <si>
    <t>Circumcision</t>
  </si>
  <si>
    <t>Circumcision of the Grown Up</t>
  </si>
  <si>
    <t>Cleft Lip Repairs.</t>
  </si>
  <si>
    <t>Cleft Palate Repairs.</t>
  </si>
  <si>
    <t>Closed Reduction Of Fracture</t>
  </si>
  <si>
    <t>Closure Colostomy</t>
  </si>
  <si>
    <t>Closure of Hollow Viscus Perforation</t>
  </si>
  <si>
    <t>Colectomy</t>
  </si>
  <si>
    <t>Colectomy-Partial Or Total</t>
  </si>
  <si>
    <t>Colon Reconstruction After Hartmann's Procedure</t>
  </si>
  <si>
    <t>Colon Transplant</t>
  </si>
  <si>
    <t>Colostomy Construction/Closure</t>
  </si>
  <si>
    <t>Colporrhaphy - Vaginal wall repair/Colpoperineorrhaphy</t>
  </si>
  <si>
    <t>Colposcopy</t>
  </si>
  <si>
    <t>Combined Cataract Extraction with Trabeculectomy</t>
  </si>
  <si>
    <t>Commando Operation</t>
  </si>
  <si>
    <t>Complicated Delivery</t>
  </si>
  <si>
    <t>Composite Restoration</t>
  </si>
  <si>
    <t>Comprehensive Psychiatric Assessment</t>
  </si>
  <si>
    <t>Condilectomy</t>
  </si>
  <si>
    <t>congenital hip dislocation per visit</t>
  </si>
  <si>
    <t>Conjuctival Laceration Repair</t>
  </si>
  <si>
    <t>Conjuctivectomy And Cryoapplication</t>
  </si>
  <si>
    <t>Continent Ileostomy Pouch</t>
  </si>
  <si>
    <t>Corneal Grafting</t>
  </si>
  <si>
    <t>Corporosavenous Shunt</t>
  </si>
  <si>
    <t>cortical mastoidectomy</t>
  </si>
  <si>
    <t>Cranio Ventrical</t>
  </si>
  <si>
    <t>Cranioplasty</t>
  </si>
  <si>
    <t>Craniostenosis</t>
  </si>
  <si>
    <t>Craniotomy</t>
  </si>
  <si>
    <t>Cricopharyngeal Myotomy</t>
  </si>
  <si>
    <t>Critical Care (In ICU per day)</t>
  </si>
  <si>
    <t>Critical Care In I.C.U (per day)</t>
  </si>
  <si>
    <t>Cryoretinopexy - Closed</t>
  </si>
  <si>
    <t>Cryosurgery</t>
  </si>
  <si>
    <t>Cxyoretinopexy - Open</t>
  </si>
  <si>
    <t>Cyclocryoablation/Cyclocryotherapy</t>
  </si>
  <si>
    <t>Cylinder Pop Cast</t>
  </si>
  <si>
    <t>Cyst Aspiration</t>
  </si>
  <si>
    <t>Cystectomy Partial/Total</t>
  </si>
  <si>
    <t>Cystic Hygroma Excision</t>
  </si>
  <si>
    <t>Cystic/Fibrous Dysplasia</t>
  </si>
  <si>
    <t>Cystolithotomy</t>
  </si>
  <si>
    <t>Cystourethroscopy</t>
  </si>
  <si>
    <t>D&amp;C / Evacuation Of Retained Products Of Conception</t>
  </si>
  <si>
    <t>Dacrocystectomy With Pterygium - Excision</t>
  </si>
  <si>
    <t>Dacrocystorhinostomy</t>
  </si>
  <si>
    <t>Dacrocystorhinostomy (DCR)</t>
  </si>
  <si>
    <t>Dacryocystectomy</t>
  </si>
  <si>
    <t>Debridement And Toilet of Wounds</t>
  </si>
  <si>
    <t>Decompression of carpal tunnel syndrome</t>
  </si>
  <si>
    <t>Decortication</t>
  </si>
  <si>
    <t>Delivery of Multiple Pregnancy</t>
  </si>
  <si>
    <t>Dermoid Cyst Excision</t>
  </si>
  <si>
    <t>Destructive delivery (cranioembrayotomy)</t>
  </si>
  <si>
    <t>Diabetic Neuropathy</t>
  </si>
  <si>
    <t>Diagnostic Laparoscopy</t>
  </si>
  <si>
    <t>Diaphragmatic Hernia Repair</t>
  </si>
  <si>
    <t>Diode Laser Cycloablation</t>
  </si>
  <si>
    <t>Diode Laser Panretinal Photocoagulation</t>
  </si>
  <si>
    <t>Direct Laryngoscopy ( Under GA)</t>
  </si>
  <si>
    <t>Dissection Of Femoral Triangle</t>
  </si>
  <si>
    <t>Dissection Of Inguinal Nodes</t>
  </si>
  <si>
    <t>Dissection of The Mediastinium</t>
  </si>
  <si>
    <t>Diverticulectomy</t>
  </si>
  <si>
    <t>Dorsal Slit and Reduction of Paraphimosis</t>
  </si>
  <si>
    <t>Drainage of Gastric Abscess</t>
  </si>
  <si>
    <t>Drainage Of Hepatic Abscess</t>
  </si>
  <si>
    <t>Drainage of Ischio Rectal Abscess</t>
  </si>
  <si>
    <t>Drainage of Psoas Abscess</t>
  </si>
  <si>
    <t>Drainage Of Septic Arthritis</t>
  </si>
  <si>
    <t>Drainage of Subdiaphramatic Abscess</t>
  </si>
  <si>
    <t>Drainage pericardial effusion</t>
  </si>
  <si>
    <t>Dressing &amp; Suturing</t>
  </si>
  <si>
    <t>Duodenal Diverticulum</t>
  </si>
  <si>
    <t>DuodenalJejunostomy</t>
  </si>
  <si>
    <t>Duodenectomy</t>
  </si>
  <si>
    <t>Duroplasty</t>
  </si>
  <si>
    <t>Ear Syringing</t>
  </si>
  <si>
    <t>Echocardiography</t>
  </si>
  <si>
    <t>Ectopic Parathyroidectomy</t>
  </si>
  <si>
    <t>Ectropion Correction</t>
  </si>
  <si>
    <t>Edge Resection Of The Ovary</t>
  </si>
  <si>
    <t>Electro-Encephalography (EEG)</t>
  </si>
  <si>
    <t>Electro-Narcosis (Course of 10 sessions)</t>
  </si>
  <si>
    <t>Electrocardiography ( ECG)</t>
  </si>
  <si>
    <t>Electrocautery of Nose</t>
  </si>
  <si>
    <t>Electroconvulsive Therapy (Course of 6 sessions)</t>
  </si>
  <si>
    <t>Electroencephalography</t>
  </si>
  <si>
    <t>Electrofulgaration of Condylomata Acuminata</t>
  </si>
  <si>
    <t>Encephalocoele Excision</t>
  </si>
  <si>
    <t>Endometria to Endometria Anastomosis</t>
  </si>
  <si>
    <t>Endoscopic Optic Nerve Decompression</t>
  </si>
  <si>
    <t>Endoscopic Optic Orbital Decompression</t>
  </si>
  <si>
    <t>Enterocele Or Vault Prolapse Repair</t>
  </si>
  <si>
    <t>Enterostomy O</t>
  </si>
  <si>
    <t>Entropion And Ectropion Repairs</t>
  </si>
  <si>
    <t>Epidedectomy</t>
  </si>
  <si>
    <t>Erbs Palsy per visit</t>
  </si>
  <si>
    <t>Ethmoidectomy; Fronto, External</t>
  </si>
  <si>
    <t>EUA Nasopharynx + biopsy</t>
  </si>
  <si>
    <t>Evacuation of Scrotal Hematoma</t>
  </si>
  <si>
    <t>Evisceration/Enucleation/Extenteration</t>
  </si>
  <si>
    <t>Examination Under Anaesthesia</t>
  </si>
  <si>
    <t>Exchange Blood Transfusion</t>
  </si>
  <si>
    <t>Exchange Blood Transfusion (EBT)</t>
  </si>
  <si>
    <t>Excision / Diathermy Of Warts</t>
  </si>
  <si>
    <t>Excision Bronchial Sinus</t>
  </si>
  <si>
    <t>Excision Mammary Fistula</t>
  </si>
  <si>
    <t>Excision Meckels Diverticulum</t>
  </si>
  <si>
    <t>Excision Of Breast Lump</t>
  </si>
  <si>
    <t>Excision Of Intrascrostal Mass</t>
  </si>
  <si>
    <t>Excision of liver Abscess</t>
  </si>
  <si>
    <t>Excision Of Lymphoedematous Lymph Tissues</t>
  </si>
  <si>
    <t>Excision of Nasomaxillary mass</t>
  </si>
  <si>
    <t>Excision of Neurofibroma</t>
  </si>
  <si>
    <t>Excision Of Pelvi-Rectal Fistula</t>
  </si>
  <si>
    <t>Excision Of Tophi</t>
  </si>
  <si>
    <t>Excision of Urethral Carbuncle</t>
  </si>
  <si>
    <t>Excision Of Vaginal Septum</t>
  </si>
  <si>
    <t>Excision Pilonidal Sinus</t>
  </si>
  <si>
    <t>Excisional Biopsy</t>
  </si>
  <si>
    <t>Excission of Haemangiomas</t>
  </si>
  <si>
    <t>Exostectomy</t>
  </si>
  <si>
    <t>Exploratory Laparatomy/Lysis Of Adhesions</t>
  </si>
  <si>
    <t>Extensive (Small and Large) Bowel Resection and Anastomoses</t>
  </si>
  <si>
    <t>Extracapsular Cataract Extraction</t>
  </si>
  <si>
    <t>Facial Decompression</t>
  </si>
  <si>
    <t>Facial/Bell's Palsy</t>
  </si>
  <si>
    <t>Feeding Gastrotomy</t>
  </si>
  <si>
    <t>Fenestration</t>
  </si>
  <si>
    <t>Fibroadenoma - Bilateral</t>
  </si>
  <si>
    <t>Fibrodenoma - Unilateral</t>
  </si>
  <si>
    <t>Fibroma - Excision</t>
  </si>
  <si>
    <t>Fimbriolysis</t>
  </si>
  <si>
    <t>Fissure Selant</t>
  </si>
  <si>
    <t>Fissurectomy</t>
  </si>
  <si>
    <t>Fissurectomy and Haemorrhoidectomy</t>
  </si>
  <si>
    <t>Fissurectomy with Eversion of Sac -</t>
  </si>
  <si>
    <t>Fistula In - Ano Repair</t>
  </si>
  <si>
    <t>Fistula Repair</t>
  </si>
  <si>
    <t>Fistulectomy</t>
  </si>
  <si>
    <t>Fixation of fracture of the jaw</t>
  </si>
  <si>
    <t>Forcep Extraction</t>
  </si>
  <si>
    <t>Foreign Body Removal From Ear</t>
  </si>
  <si>
    <t>Foreign Body Removal From Nose</t>
  </si>
  <si>
    <t>Foreign Body Removal in Deep Region</t>
  </si>
  <si>
    <t>Fracture Reduction of the Nose</t>
  </si>
  <si>
    <t>Fractures per visit</t>
  </si>
  <si>
    <t>Fractures/dislocations/subluxation</t>
  </si>
  <si>
    <t>Fulguration</t>
  </si>
  <si>
    <t>Full Arm Casts</t>
  </si>
  <si>
    <t>Full Leg Casts</t>
  </si>
  <si>
    <t>Fundoplication</t>
  </si>
  <si>
    <t>Ganglion (Dorsum of Both Wrist) - Excision</t>
  </si>
  <si>
    <t>Ganglion - Excision</t>
  </si>
  <si>
    <t>Ganglion - Small - Excision D ,</t>
  </si>
  <si>
    <t>Ganglionectectomy</t>
  </si>
  <si>
    <t>Gastrectomy- Partial/Total</t>
  </si>
  <si>
    <t>Gastric Lavage</t>
  </si>
  <si>
    <t>Gastroduodenoscopy/ Endoscopies</t>
  </si>
  <si>
    <t>Gastroenterostomy</t>
  </si>
  <si>
    <t>Gastrojejunostomy</t>
  </si>
  <si>
    <t>Gastrostomy</t>
  </si>
  <si>
    <t>Gastrotomy</t>
  </si>
  <si>
    <t>Glossectomy-Partial/Total</t>
  </si>
  <si>
    <t>Grahams Operation</t>
  </si>
  <si>
    <t>Granuloma - Excision</t>
  </si>
  <si>
    <t>Granuloma Excision</t>
  </si>
  <si>
    <t>Granuloma Excision (the eye)</t>
  </si>
  <si>
    <t>Haemangioma - Excision</t>
  </si>
  <si>
    <t>Haematoma (Child irritable subdural)</t>
  </si>
  <si>
    <t>Haematoma - Brain (head injuries)</t>
  </si>
  <si>
    <t>Haematoma - Brain (hypertensive)</t>
  </si>
  <si>
    <t>Haemorhoidectomy</t>
  </si>
  <si>
    <t>Haemorrage of Small Intestine</t>
  </si>
  <si>
    <t>Haemorroidectomy+ Fistulectomy</t>
  </si>
  <si>
    <t>Hanging Cast</t>
  </si>
  <si>
    <t>Heler's Procedure</t>
  </si>
  <si>
    <t>Hemi Glossectomy</t>
  </si>
  <si>
    <t>Hemi Mandibulectomy</t>
  </si>
  <si>
    <t>Hemicolectomy</t>
  </si>
  <si>
    <t>Heminephrectomy</t>
  </si>
  <si>
    <t>Hemithyroplasty</t>
  </si>
  <si>
    <t>Hepatic Resection (lobectomy)</t>
  </si>
  <si>
    <t>Hepatic Segmentectomy</t>
  </si>
  <si>
    <t>Hernia - Diaphragmatic</t>
  </si>
  <si>
    <t>Hernia - Epigastric</t>
  </si>
  <si>
    <t>Hernia - Umbilical</t>
  </si>
  <si>
    <t>Hernia-Inguinal - Bilateral</t>
  </si>
  <si>
    <t>Hernia-Inguirial -Unilateral</t>
  </si>
  <si>
    <t>Hernioraphy</t>
  </si>
  <si>
    <t>Herniorhaphies (all types)</t>
  </si>
  <si>
    <t>Herniorraphy and Hydrocelectomy Sac Excision</t>
  </si>
  <si>
    <t>Herniotomy</t>
  </si>
  <si>
    <t>Hiatus Herniorrphaphy</t>
  </si>
  <si>
    <t>Hip Spica Pop Cast</t>
  </si>
  <si>
    <t>Hydatid Cyst of Liver</t>
  </si>
  <si>
    <t>Hydrocelectomy + Orchidectomy</t>
  </si>
  <si>
    <t>Hydrocelectomy+Hernioplasty - Excision</t>
  </si>
  <si>
    <t>Hydrocoelectomy</t>
  </si>
  <si>
    <t>Hydrotubation</t>
  </si>
  <si>
    <t>Hymenectomy and repair of Hymen</t>
  </si>
  <si>
    <t>Hypospadiacs Repair</t>
  </si>
  <si>
    <t>Hysterectomy And Bilateral Salpingo-Oophorectomy</t>
  </si>
  <si>
    <t>Hysterectomy with bilateral SalpingoOperectomy</t>
  </si>
  <si>
    <t>Hysterectomy/Manchester Repair (all types)</t>
  </si>
  <si>
    <t>Hysteroscopic Tubal Cannulation</t>
  </si>
  <si>
    <t>Hysteroscopy</t>
  </si>
  <si>
    <t>I&amp;D of quinsy/retropharyngeal abscess/ludwig angina</t>
  </si>
  <si>
    <t>Ileostomy</t>
  </si>
  <si>
    <t>Ileostomy Pouch Revison</t>
  </si>
  <si>
    <t>Ilieo Sigmoidostomy</t>
  </si>
  <si>
    <t>In-growing Toe Nail ( Excision )</t>
  </si>
  <si>
    <t>Incision And Drainage Of Abscess (Major)</t>
  </si>
  <si>
    <t>Incision And Drainage Of Abscess (Minor)</t>
  </si>
  <si>
    <t>Incisional Hernia - Repair</t>
  </si>
  <si>
    <t>Incontinence</t>
  </si>
  <si>
    <t>Incubator Care per day</t>
  </si>
  <si>
    <t>Indirect Laryngoscopy</t>
  </si>
  <si>
    <t>Indirect Ophthalmoscopy</t>
  </si>
  <si>
    <t>Infected Bunion Foot - Excision</t>
  </si>
  <si>
    <t>Inguinal Hernia - Bilateral</t>
  </si>
  <si>
    <t>Inguinal hernia - Unilateral</t>
  </si>
  <si>
    <t>Inguinal Node (bulk dissection) axial</t>
  </si>
  <si>
    <t>Injection Sclerotherapy Of Varicose Veins (minor)</t>
  </si>
  <si>
    <t>Injection trauma/palsy per visit</t>
  </si>
  <si>
    <t>Instestinal perforation</t>
  </si>
  <si>
    <t>Instrumental Delivery (Forceps, Vacuum Extraction)</t>
  </si>
  <si>
    <t>Intercostals Drainage Insertion</t>
  </si>
  <si>
    <t>Internal Auditory Meatus Surgery</t>
  </si>
  <si>
    <t>Intestinal Obstruction</t>
  </si>
  <si>
    <t>Intestinal Perforation (Resection Anastomosis)</t>
  </si>
  <si>
    <t>Intestinal resection</t>
  </si>
  <si>
    <t>Intranasal ethmoidectomy</t>
  </si>
  <si>
    <t>Intraocular Foreign Body Removal</t>
  </si>
  <si>
    <t>Intussusception Operation</t>
  </si>
  <si>
    <t>Iridectomy</t>
  </si>
  <si>
    <t>IRIS Prolapse - Repair</t>
  </si>
  <si>
    <t>IUCD Insertion</t>
  </si>
  <si>
    <t>IUCD Removal</t>
  </si>
  <si>
    <t>Jadelle Implant</t>
  </si>
  <si>
    <t>Jadelle Removal</t>
  </si>
  <si>
    <t>Jejunostomy</t>
  </si>
  <si>
    <t>Keratoplasty</t>
  </si>
  <si>
    <t>Knee Effusion Tap</t>
  </si>
  <si>
    <t>Labial Cyst</t>
  </si>
  <si>
    <t>Labyrinthotomy</t>
  </si>
  <si>
    <t>Lacrimal probing and Syringing</t>
  </si>
  <si>
    <t>Laminectomy with Fusion</t>
  </si>
  <si>
    <t>Laparascopic Cholecystectomy</t>
  </si>
  <si>
    <t>Laparascopy (Dye Test)</t>
  </si>
  <si>
    <t>Laparascopy + Dye Test</t>
  </si>
  <si>
    <t>Laparotomy</t>
  </si>
  <si>
    <t>Laparotomy Diagnostic / Therapeutic , Inter- Sex</t>
  </si>
  <si>
    <t>Laryngeal Stenosis, Laryngocele, Abductor Paralysis, Laryngo-Fissure</t>
  </si>
  <si>
    <t>Laryngectomy &amp; Pharyngeal Diverticulum (Throat)</t>
  </si>
  <si>
    <t>Laryngectomy (All types)</t>
  </si>
  <si>
    <t>Laryngectomy with Block Dissection (Throat)</t>
  </si>
  <si>
    <t>Laryngo Fissure (Throat)</t>
  </si>
  <si>
    <t>Laryngopharyngectomy (Throat)</t>
  </si>
  <si>
    <t>Laryngoplasty</t>
  </si>
  <si>
    <t>Lateral rhinotomy</t>
  </si>
  <si>
    <t>Lensectomy</t>
  </si>
  <si>
    <t>Ligation Of Hepatic/Left Gastric Splenic Artery</t>
  </si>
  <si>
    <t>Limbal Dermoid Removal</t>
  </si>
  <si>
    <t>Lipectomy</t>
  </si>
  <si>
    <t>Lipoma Removal</t>
  </si>
  <si>
    <t>Liver/ Kidney/ Bone Marrow Biopsy</t>
  </si>
  <si>
    <t>Local Neurectomy</t>
  </si>
  <si>
    <t>Local Resection Of Pelvic Tumour</t>
  </si>
  <si>
    <t>Longitudinal Pancreaticojejunostomy</t>
  </si>
  <si>
    <t>Lords Procedure (haemorrhoids)</t>
  </si>
  <si>
    <t>Low Fistulectomy</t>
  </si>
  <si>
    <t>Lumbar Disc</t>
  </si>
  <si>
    <t>Lumbar Puncture</t>
  </si>
  <si>
    <t>Lumber Pop Cast</t>
  </si>
  <si>
    <t>Lumpectomy - Excision</t>
  </si>
  <si>
    <t>Lung Function Test</t>
  </si>
  <si>
    <t>Lymphatic Channel Transplantation</t>
  </si>
  <si>
    <t>Macindoe Procedure</t>
  </si>
  <si>
    <t>Marsupialiazation</t>
  </si>
  <si>
    <t>Marsupialisation ( Bartholin's Cyst )</t>
  </si>
  <si>
    <t>Mastectomy</t>
  </si>
  <si>
    <t>Mastoid Surgery/Mastoidectomy</t>
  </si>
  <si>
    <t>Maxilectomy</t>
  </si>
  <si>
    <t>Meatoplasty (for Traumatic Meatus Atresia)</t>
  </si>
  <si>
    <t>Meckel's Diverticulectomy</t>
  </si>
  <si>
    <t>Meckels Diverticulectomy</t>
  </si>
  <si>
    <t>Membranectomy</t>
  </si>
  <si>
    <t>Meningocele - Anterior</t>
  </si>
  <si>
    <t>Meningocele - Lumbar</t>
  </si>
  <si>
    <t>Meningococle - Ocipital</t>
  </si>
  <si>
    <t>Meniscectomy</t>
  </si>
  <si>
    <t>Mesenteric Caval Anastomosis</t>
  </si>
  <si>
    <t>Mesenteric Cyst - Excision</t>
  </si>
  <si>
    <t>Microdiscectomy - Cervical/Lumbar</t>
  </si>
  <si>
    <t>Microlaryngoscopic Surgery (microlaryngoscopy)</t>
  </si>
  <si>
    <t>Mineaur Jacket Pop Cast</t>
  </si>
  <si>
    <t>Mini Laparotomy</t>
  </si>
  <si>
    <t>Mouth Fracture</t>
  </si>
  <si>
    <t>Muscle Grafting To Mastoid Cavity</t>
  </si>
  <si>
    <t>MVA</t>
  </si>
  <si>
    <t>Myomectomy</t>
  </si>
  <si>
    <t>Myringoplasty</t>
  </si>
  <si>
    <t>Myringostomy; bilat, unilat, with grommet</t>
  </si>
  <si>
    <t>Nasal Polypectomy</t>
  </si>
  <si>
    <t>Nebulisation (per day)</t>
  </si>
  <si>
    <t>Nebulistation per day</t>
  </si>
  <si>
    <t>Neck exploration for penetrating neck Injury</t>
  </si>
  <si>
    <t>Nephrectomy</t>
  </si>
  <si>
    <t>Nephrolithotomy</t>
  </si>
  <si>
    <t>nerve root compression</t>
  </si>
  <si>
    <t>Neurolysis</t>
  </si>
  <si>
    <t>Normal Delivery</t>
  </si>
  <si>
    <t>Normal Delivery (NHIS)</t>
  </si>
  <si>
    <t>O &amp; G Conditions</t>
  </si>
  <si>
    <t>Obstetrics trauma/paresis/paralysis</t>
  </si>
  <si>
    <t>Oddis Sphincteroplasty</t>
  </si>
  <si>
    <t>Oeshophagoscopy for foreign body removal</t>
  </si>
  <si>
    <t>Oesophageal , 2 &amp; 3 Stage, Thoraco-Abdominal, Fistula Repair</t>
  </si>
  <si>
    <t>Oesophageal Atresia (Fistula)</t>
  </si>
  <si>
    <t>Oesophageal Atresia And Tracheo-Oesophageal Fistula Repair</t>
  </si>
  <si>
    <t>Oesophageal Substitution, Diverticulum Excision</t>
  </si>
  <si>
    <t>Oesophageal Transection</t>
  </si>
  <si>
    <t>Oesophagectomy</t>
  </si>
  <si>
    <t>Oesophagogastrectomy With Interposition Of Colonic/Jejunal
Segment</t>
  </si>
  <si>
    <t>Oesophagoscopy</t>
  </si>
  <si>
    <t>Oesophagostomy</t>
  </si>
  <si>
    <t>Oophorectomy</t>
  </si>
  <si>
    <t>Oophrectomy</t>
  </si>
  <si>
    <t>Open Reduction And Internal Fixation Of Fractures Of :</t>
  </si>
  <si>
    <t>Orchidectomy</t>
  </si>
  <si>
    <t>Orchidectomy + Herniorraphy</t>
  </si>
  <si>
    <t>Orchidopexy</t>
  </si>
  <si>
    <t>Orchidopexy - Bilateral</t>
  </si>
  <si>
    <t>Orchidopexy - Unilateral)</t>
  </si>
  <si>
    <t>Orchidopexy, with Circumsion, With Eversion of Sac, with Herniotomy</t>
  </si>
  <si>
    <t>ORIF</t>
  </si>
  <si>
    <t>Osteoclasis, Internal Fixation Of Mal-union</t>
  </si>
  <si>
    <t>Ovarectomy/Oophrectomy</t>
  </si>
  <si>
    <t>Ovarian Biopsy</t>
  </si>
  <si>
    <t>Ovarian Cystectomy</t>
  </si>
  <si>
    <t xml:space="preserve">Oxygen Therapy </t>
  </si>
  <si>
    <t>Oxygen Therapy (per day)</t>
  </si>
  <si>
    <t>Oxygen Therapy per day</t>
  </si>
  <si>
    <t>P.I.D.</t>
  </si>
  <si>
    <t>Pancreatic Cystectomy</t>
  </si>
  <si>
    <t>Pancreaticoduodenectomy</t>
  </si>
  <si>
    <t>Pancreaticojejunostomy</t>
  </si>
  <si>
    <t>Pap Smear Procedure</t>
  </si>
  <si>
    <t>Papilloma Rectum - Excision</t>
  </si>
  <si>
    <t>Paracentesis ( A/C Wash Out )</t>
  </si>
  <si>
    <t>Paracentesis (A/C Washout)</t>
  </si>
  <si>
    <t>Parapharyngeal Excission/I&amp;D/Tumour excission</t>
  </si>
  <si>
    <t>Parathyroidectomy</t>
  </si>
  <si>
    <t>Parkinsonism</t>
  </si>
  <si>
    <t>Parodectomy</t>
  </si>
  <si>
    <t>Partial Amputation of the pinna</t>
  </si>
  <si>
    <t>Partial Pancreatectomy</t>
  </si>
  <si>
    <t>Pelvic Abscess - Open Drainage</t>
  </si>
  <si>
    <t>Pelvic Evisceration</t>
  </si>
  <si>
    <t>Pelvic Haematocoele</t>
  </si>
  <si>
    <t>Pelvic/Abdominal Abscess Drainage</t>
  </si>
  <si>
    <t>Penectomy</t>
  </si>
  <si>
    <t>Penetrating Keratoplasty</t>
  </si>
  <si>
    <t>Penoplasty</t>
  </si>
  <si>
    <t>Perforating corneo - Scleral Injury</t>
  </si>
  <si>
    <t>Pericardiectomy</t>
  </si>
  <si>
    <t>Pericardiocentesis</t>
  </si>
  <si>
    <t>Perineal Warts</t>
  </si>
  <si>
    <t>Periodontal Gum Treatment</t>
  </si>
  <si>
    <t>Peripheral Nerve Injuries</t>
  </si>
  <si>
    <t>Peripheral Nerve Surgery</t>
  </si>
  <si>
    <t>Perotionities</t>
  </si>
  <si>
    <t>Pharyngectomy &amp; Reconstruction - Total</t>
  </si>
  <si>
    <t>Pharyngoplasty</t>
  </si>
  <si>
    <t>Phototherapy per day</t>
  </si>
  <si>
    <t>Phytomatous Growth in the Scalp - Excision</t>
  </si>
  <si>
    <t>Plaster</t>
  </si>
  <si>
    <t>Plastic Repair Of Bladder Neck</t>
  </si>
  <si>
    <t>Pleurectomy</t>
  </si>
  <si>
    <t>Pleuropneumonectomy</t>
  </si>
  <si>
    <t>Pneumonectomy</t>
  </si>
  <si>
    <t>Polio deformities per visit</t>
  </si>
  <si>
    <t>Pollicisation of Index Finger</t>
  </si>
  <si>
    <t>Pollicisation Of The Index Finger</t>
  </si>
  <si>
    <t>Polypectomy</t>
  </si>
  <si>
    <t>Polypectomy (Cervical )</t>
  </si>
  <si>
    <t>Portocaval Shunt/Anastomosis</t>
  </si>
  <si>
    <t>post surgical rehabilitation</t>
  </si>
  <si>
    <t>Posterior Canal Reconstruction After Radical Mastoidectomy</t>
  </si>
  <si>
    <t>Posterior Fossa - Decompression</t>
  </si>
  <si>
    <t>Preauricular Sinus</t>
  </si>
  <si>
    <t>Priapism, Shunt Procedure All Types</t>
  </si>
  <si>
    <t>Proctocolectomy , Ileostomy &amp; Ileosttomy Pouch</t>
  </si>
  <si>
    <t>Proctoscopy</t>
  </si>
  <si>
    <t>Prolapsed Rectum Repair</t>
  </si>
  <si>
    <t>Prostatectomy</t>
  </si>
  <si>
    <t>Prostatectomy (all types incl TURP)</t>
  </si>
  <si>
    <t>Psychometric Assessment, Scoring &amp; Interpretation</t>
  </si>
  <si>
    <t>Psychotherapies (Brief and others - Max: 10 sessions)</t>
  </si>
  <si>
    <t>Pterigium + Conjunctival Autograft</t>
  </si>
  <si>
    <t>Pterygium Excision</t>
  </si>
  <si>
    <t>Ptosis Repair</t>
  </si>
  <si>
    <t>Pulmonary Embolectomy</t>
  </si>
  <si>
    <t>Pulmonary Resection</t>
  </si>
  <si>
    <t>Pulpal Treatment For Children</t>
  </si>
  <si>
    <t>Punch Biopsy</t>
  </si>
  <si>
    <t>Pupillary Dilation</t>
  </si>
  <si>
    <t>Pyelolithotomy</t>
  </si>
  <si>
    <t>Pyeloplasty</t>
  </si>
  <si>
    <t>Pyeloromyotomy</t>
  </si>
  <si>
    <t>Pyeloroplasty</t>
  </si>
  <si>
    <t>Pyelotomy</t>
  </si>
  <si>
    <t>Pyloric Stenosis (Ramsted OP)</t>
  </si>
  <si>
    <t>Pyloroplasty</t>
  </si>
  <si>
    <t>Radial Keratotomy</t>
  </si>
  <si>
    <t>Radical Cystectomy</t>
  </si>
  <si>
    <t>Radical Mastectomy</t>
  </si>
  <si>
    <t>Radical Neck Dissection - Excision</t>
  </si>
  <si>
    <t>Radical Pancreatectomy</t>
  </si>
  <si>
    <t>Radical Prostatectomy</t>
  </si>
  <si>
    <t>Reconstruction Of The Ureter</t>
  </si>
  <si>
    <t>Reconstruction Of Vagina (e.g. Secondary to vaginal Atresia)</t>
  </si>
  <si>
    <t>Reconstruction Surgeries: Acromium, head of femur etc</t>
  </si>
  <si>
    <t>Reconstruction Surgery E.G Straussman Operation</t>
  </si>
  <si>
    <t>Rectal Dilation</t>
  </si>
  <si>
    <t>Rectal Polyp</t>
  </si>
  <si>
    <t>Recto-Urethral Fistula Closure</t>
  </si>
  <si>
    <t>Rectopexy</t>
  </si>
  <si>
    <t>Rectovaginal Fistula Repair</t>
  </si>
  <si>
    <t>Rectovesical Fistula Closure</t>
  </si>
  <si>
    <t>Reduction and fixation of Jaw fractures</t>
  </si>
  <si>
    <t>Reduction and fixation of maxillary fractures</t>
  </si>
  <si>
    <t>Refraction</t>
  </si>
  <si>
    <t>Release of Chordae</t>
  </si>
  <si>
    <t>Release of tongue tie</t>
  </si>
  <si>
    <t>Removal Of Foreign Bodies From Conjuctiva And Cornea</t>
  </si>
  <si>
    <t>Removal of Ovaries</t>
  </si>
  <si>
    <t>Renal Aneurysmectomy</t>
  </si>
  <si>
    <t>Renal Cystectomy</t>
  </si>
  <si>
    <t>Renal Decapsulation</t>
  </si>
  <si>
    <t>Renopelvic Lymphatectomy</t>
  </si>
  <si>
    <t>Repair &amp; Transposition Nerve</t>
  </si>
  <si>
    <t>Repair Of Bochidalek Diaphragmatic Congenital Defect</t>
  </si>
  <si>
    <t>Repair Of Bowel Perforations</t>
  </si>
  <si>
    <t>Repair of Common Bile Duct</t>
  </si>
  <si>
    <t>Repair of Episiotomy</t>
  </si>
  <si>
    <t>Repair Of Gastric Lacerations</t>
  </si>
  <si>
    <t>Repair Of Inverted Uterus</t>
  </si>
  <si>
    <t>Repair Of Oesophageal Lacerations</t>
  </si>
  <si>
    <t>Repair Of Perforated Uterus</t>
  </si>
  <si>
    <t>Repair Of Ruptured Uterus</t>
  </si>
  <si>
    <t>Repair Of Splenic Laceration</t>
  </si>
  <si>
    <t>Repair Of Third Degree Tear</t>
  </si>
  <si>
    <t>Repair of Ureterocele</t>
  </si>
  <si>
    <t>Resection Anastomosis (Large Intestine)</t>
  </si>
  <si>
    <t>Resection Anastomosis (Small Intestine)</t>
  </si>
  <si>
    <t>Resection Of Median Bar Obstruction</t>
  </si>
  <si>
    <t>Retinal Detachment Surgery</t>
  </si>
  <si>
    <t>Retroperitoneal Drainage Of Perinephric Abscess</t>
  </si>
  <si>
    <t>Retroperitoneal Tumor - Excision</t>
  </si>
  <si>
    <t>Rhinoplasty</t>
  </si>
  <si>
    <t>Roux-En-Y Pancreatic Jejunostomy</t>
  </si>
  <si>
    <t>Salivary Gland - Excision</t>
  </si>
  <si>
    <t>Salpingectomy ( e.g for Ectopic Pregnancy)</t>
  </si>
  <si>
    <t>Salpingo Ophrectomy</t>
  </si>
  <si>
    <t>Salpingo-Oophoreictomy</t>
  </si>
  <si>
    <t>Salpingostomy</t>
  </si>
  <si>
    <t>Saucerisation Of Chronically Infected Bone</t>
  </si>
  <si>
    <t>Sciatica</t>
  </si>
  <si>
    <t>Scleral Buckling Procedures</t>
  </si>
  <si>
    <t>Scotch Cast</t>
  </si>
  <si>
    <t>Scrotal Swelling (Multiple) - Excision</t>
  </si>
  <si>
    <t>Sebaceous Cyst - Excision</t>
  </si>
  <si>
    <t>Segmental Resection Of Bladder Lesion</t>
  </si>
  <si>
    <t>Selective Vagotomy</t>
  </si>
  <si>
    <t>Septoplasty</t>
  </si>
  <si>
    <t>Sequestrectomy</t>
  </si>
  <si>
    <t>Shunt</t>
  </si>
  <si>
    <t>Sigmoid Diverticulum</t>
  </si>
  <si>
    <t>Sigmoidoscopy</t>
  </si>
  <si>
    <t>Simple closure - Peptic perforation</t>
  </si>
  <si>
    <t>Simple Congenital Talipes Repair</t>
  </si>
  <si>
    <t>Simple Extraction</t>
  </si>
  <si>
    <t>Sinus - Excision</t>
  </si>
  <si>
    <t>Sinus Antroscopy</t>
  </si>
  <si>
    <t>Skin Grafting</t>
  </si>
  <si>
    <t>Skin Traction</t>
  </si>
  <si>
    <t>Skull Traction</t>
  </si>
  <si>
    <t>Sleep (REM) Deprivation Therapy</t>
  </si>
  <si>
    <t>SLIPPED DISC/LOW BACK PAIN per visit</t>
  </si>
  <si>
    <t>Socket Reconstruction</t>
  </si>
  <si>
    <t>Specialist Consultation</t>
  </si>
  <si>
    <t>Spina Bifida - Large - Repair</t>
  </si>
  <si>
    <t>Spina Bifida - Small - Repair</t>
  </si>
  <si>
    <t>Spinal Cord Lesion</t>
  </si>
  <si>
    <t>Spine - Anterior Decompression</t>
  </si>
  <si>
    <t>Spine - Canal Stenosis</t>
  </si>
  <si>
    <t>Spine - Decompression &amp; Fusion</t>
  </si>
  <si>
    <t>Spine - Disc Cervical/Lumber</t>
  </si>
  <si>
    <t>Spine - Extradural Tumour</t>
  </si>
  <si>
    <t>Spine - Intradural Tumour</t>
  </si>
  <si>
    <t>Spine - Intramedullar Tumour</t>
  </si>
  <si>
    <t>Splenectomy</t>
  </si>
  <si>
    <t>Splenic Artery Aneurysmectomy</t>
  </si>
  <si>
    <t>Splenorhaphy</t>
  </si>
  <si>
    <t>Spondylosis/scoliosis</t>
  </si>
  <si>
    <t>Squestrectomy</t>
  </si>
  <si>
    <t>Squint Surgery</t>
  </si>
  <si>
    <t>Stapedial Surgery For Otosclerosis/Stapedectomy</t>
  </si>
  <si>
    <t>Staples Mobilisation</t>
  </si>
  <si>
    <t>Still Birth</t>
  </si>
  <si>
    <t>Stripping And Ligation Of Veins</t>
  </si>
  <si>
    <t>Styloidectomy</t>
  </si>
  <si>
    <t>Subconjuctival Injection</t>
  </si>
  <si>
    <t>Subcutaneous Venous Omphalo Saphenous Shunt</t>
  </si>
  <si>
    <t>Subdural aspiration</t>
  </si>
  <si>
    <t>Subdural Tap</t>
  </si>
  <si>
    <t>Submandibular gland excision</t>
  </si>
  <si>
    <t>Submandibular Lymphs - Excision</t>
  </si>
  <si>
    <t>Submandibular Mass Excision + Reconstruction</t>
  </si>
  <si>
    <t>Submandibular Sialoadenectomy</t>
  </si>
  <si>
    <t>Subperiosteal Drainage Of Acute Osteomyelitis</t>
  </si>
  <si>
    <t>Subtotal Thyroidectomy</t>
  </si>
  <si>
    <t>Super Selective Vagotomy</t>
  </si>
  <si>
    <t>superficial parotidectomy</t>
  </si>
  <si>
    <t>Suprapubic Cystostomy</t>
  </si>
  <si>
    <t>Surgery</t>
  </si>
  <si>
    <t>Surgery Of Acute Intra Abdominal Vascular Disease</t>
  </si>
  <si>
    <t>Surgery Of Complications Of Diverticular Disease</t>
  </si>
  <si>
    <t>Surgery Of Complications Of Pancreatitis</t>
  </si>
  <si>
    <t>Surgery Of Hepatic Trauma</t>
  </si>
  <si>
    <t>Surgery Of Intestinal Obstruction</t>
  </si>
  <si>
    <t>Surgery Of Seminal Vessicle</t>
  </si>
  <si>
    <t>Surgery Of Torsion Of Spermatic Cord</t>
  </si>
  <si>
    <t xml:space="preserve">Surgery Ofcomplications Of Appendicitis </t>
  </si>
  <si>
    <t>Surgical Blade</t>
  </si>
  <si>
    <t>Surgical Correction Of Dupuytren's Contracture</t>
  </si>
  <si>
    <t>Surgical corrections of Duputytren's contracture</t>
  </si>
  <si>
    <t>Surgical Drainage In Haematoma Of Rectus Abdominis</t>
  </si>
  <si>
    <t>Surgical Drainage of Anal Abscess</t>
  </si>
  <si>
    <t>Surgical Drainage Of Galactocoele</t>
  </si>
  <si>
    <t>Surgical Exploration For Anorchism</t>
  </si>
  <si>
    <t>Surgical Extraction</t>
  </si>
  <si>
    <t>Surgical Release In Stenosing Tenosynovitis</t>
  </si>
  <si>
    <t>Surgical release of Stenosing tenosinovitis</t>
  </si>
  <si>
    <t>Surgical Repair Of Congenital Talipes Equanovarus/ Valgus</t>
  </si>
  <si>
    <t>Suture Of Major Wounds</t>
  </si>
  <si>
    <t>Sympathectomy</t>
  </si>
  <si>
    <t>Syndactlysis</t>
  </si>
  <si>
    <t>Syndactysis</t>
  </si>
  <si>
    <t>Synovectomy</t>
  </si>
  <si>
    <t>Syringing And Probing</t>
  </si>
  <si>
    <t>Talipes Manupulation per visit</t>
  </si>
  <si>
    <t>Temporal Rhizotomy</t>
  </si>
  <si>
    <t>Tendon Grafting</t>
  </si>
  <si>
    <t>Tendon Transplant</t>
  </si>
  <si>
    <t>Tenoplasty</t>
  </si>
  <si>
    <t>Testicular Biopsy</t>
  </si>
  <si>
    <t>Theatre Use</t>
  </si>
  <si>
    <t>Thoracectomy</t>
  </si>
  <si>
    <t>Thoracolumbar Pop Cast</t>
  </si>
  <si>
    <t>Thoracoplasty</t>
  </si>
  <si>
    <t>Thoracotomy</t>
  </si>
  <si>
    <t>Thrombectomy By Forarty's Catheterisation</t>
  </si>
  <si>
    <t>Thyroglossal cyst/fistula excision</t>
  </si>
  <si>
    <t>Thyroglossal Cysts And Fistula Excision</t>
  </si>
  <si>
    <t>Thyroid Lobectomy</t>
  </si>
  <si>
    <t>Thyroidectomy</t>
  </si>
  <si>
    <t>Thyroplasty</t>
  </si>
  <si>
    <t>Tissue Biopsies</t>
  </si>
  <si>
    <t>Tissue Biopsy (e.g. Liver, Kidney etc)</t>
  </si>
  <si>
    <t>Tonometry (Pulsair/Goldmann Applanation)</t>
  </si>
  <si>
    <t>Tonsillectomy/Adenotonsilectomy</t>
  </si>
  <si>
    <t>TOTAL HYSTERECTOMY</t>
  </si>
  <si>
    <t>Total Pancreatectomy</t>
  </si>
  <si>
    <t>Total parotidectomy</t>
  </si>
  <si>
    <t>Total Proctocolectomy &amp; Ileostomy</t>
  </si>
  <si>
    <t>Trabeculectomy With Antimetabolites</t>
  </si>
  <si>
    <t>Tracheal Resection</t>
  </si>
  <si>
    <t>Tracheal Stenosis (End to end Anastamosis) (Throat)</t>
  </si>
  <si>
    <t>Tracheoplasty (Throat)</t>
  </si>
  <si>
    <t>Tracheostomy</t>
  </si>
  <si>
    <t>Trans Sphenoidal</t>
  </si>
  <si>
    <t>Transcystotomy Excision</t>
  </si>
  <si>
    <t>Transcystotomy Fulgaration</t>
  </si>
  <si>
    <t>Transcystotomy Lithotomy</t>
  </si>
  <si>
    <t>Transduodenal Choledochal Cystectomy</t>
  </si>
  <si>
    <t>Transduodenal Sphincteroplasty</t>
  </si>
  <si>
    <t>Transoesophageal Variceligation</t>
  </si>
  <si>
    <t>Transurethral Dessication Of Congenital Meatal Stenoses</t>
  </si>
  <si>
    <t>Transurethral Excision Of Bladder Lesion</t>
  </si>
  <si>
    <t>Transurethral Fulguration Of Bladder Lesion</t>
  </si>
  <si>
    <t>Traumatic Cannalicular Repair</t>
  </si>
  <si>
    <t>Traumatic Corneal And/Or Scleral Laceration Repair</t>
  </si>
  <si>
    <t>Traumatic Lid Laceration Repair</t>
  </si>
  <si>
    <t>Tubal Reconstruction</t>
  </si>
  <si>
    <t>Tumor Excision From Lid</t>
  </si>
  <si>
    <t>Tumour Excission</t>
  </si>
  <si>
    <t>Tumours - Supratentorial</t>
  </si>
  <si>
    <t>Tumours Meninges - Gocussa</t>
  </si>
  <si>
    <t>Tumours Meninges - Posterior</t>
  </si>
  <si>
    <t>Tumours of IRIS</t>
  </si>
  <si>
    <t>Turbinectomy</t>
  </si>
  <si>
    <t>Tympanometry</t>
  </si>
  <si>
    <t>Tympanoplasty</t>
  </si>
  <si>
    <t>U- Shaped Pop Back Slap</t>
  </si>
  <si>
    <t>U- Shaped Pop Cast</t>
  </si>
  <si>
    <t>Umbilical Sinus - Excision</t>
  </si>
  <si>
    <t>Unbooked Delivery</t>
  </si>
  <si>
    <t>Urerthra-Reconstruction/ Repair Of Prostatic/Membraneous Urethra</t>
  </si>
  <si>
    <t>Ureteral Reinplantation Into The Bladder</t>
  </si>
  <si>
    <t>Ureterolithotomy</t>
  </si>
  <si>
    <t>Ureterosigmoidostomy With Rectal Bladder/Colostomy</t>
  </si>
  <si>
    <t>Ureterovaginal Fistula Repair</t>
  </si>
  <si>
    <t>Uretherectomy</t>
  </si>
  <si>
    <t>Urethro-Vesicopexy, Combined Abdominal And Vaginal Approach</t>
  </si>
  <si>
    <t>Urethroplasty</t>
  </si>
  <si>
    <t>Urethrotomy</t>
  </si>
  <si>
    <t>Uretro Vaginal Fistula Repair</t>
  </si>
  <si>
    <t>Uretro Vesical Fistula Repair</t>
  </si>
  <si>
    <t>Uterine Evacuation</t>
  </si>
  <si>
    <t>Uterine Prolapse</t>
  </si>
  <si>
    <t>Uterine septum</t>
  </si>
  <si>
    <t>Uterine Synechia - Cutting</t>
  </si>
  <si>
    <t>Uterovesical Fistula Repair</t>
  </si>
  <si>
    <t>Vaginal Cyst Enucleation</t>
  </si>
  <si>
    <t>Vaginoclesis</t>
  </si>
  <si>
    <t>Vagoplasty</t>
  </si>
  <si>
    <t>Vagotomy - Highly Selective</t>
  </si>
  <si>
    <t>Vagotomy - Selective</t>
  </si>
  <si>
    <t>Vagotomy with Gastrojejunostomy</t>
  </si>
  <si>
    <t>Vagotomy with Pyeloroplasty</t>
  </si>
  <si>
    <t>Vagotomy/Pyloroplasty</t>
  </si>
  <si>
    <t>Varicocele - Bilateral</t>
  </si>
  <si>
    <t>Varicocele - Unilateral</t>
  </si>
  <si>
    <t>Varicocoelectomy</t>
  </si>
  <si>
    <t>Vasectomy</t>
  </si>
  <si>
    <t>Vasoplasty</t>
  </si>
  <si>
    <t>Vein Patch Angioplasty</t>
  </si>
  <si>
    <t>Ventricular Puncture</t>
  </si>
  <si>
    <t>Ventrosuspension Of The Bladder</t>
  </si>
  <si>
    <t>Ventrosuspension Procedures Of Correction Of Uterine Prolapse</t>
  </si>
  <si>
    <t>Vesical Diverticulectomy</t>
  </si>
  <si>
    <t>Vesicovaginal Fistula Repair</t>
  </si>
  <si>
    <t>Vidian Neurectomy</t>
  </si>
  <si>
    <t>Visual Field Assessment</t>
  </si>
  <si>
    <t>Vitrectomy</t>
  </si>
  <si>
    <t>Vitrectomy + Retinal Detachment</t>
  </si>
  <si>
    <t>Volvous of Large Bowel</t>
  </si>
  <si>
    <t>Vulvectomy</t>
  </si>
  <si>
    <t>Warrens Shunt</t>
  </si>
  <si>
    <t>Wound Debridement ( Under GA )</t>
  </si>
  <si>
    <t>Young's Operation</t>
  </si>
  <si>
    <t>ARV Clinic Consultation</t>
  </si>
  <si>
    <t>Birth Certificate</t>
  </si>
  <si>
    <t>Blood Pressure Evaluation</t>
  </si>
  <si>
    <t>Cardiologist Consultation</t>
  </si>
  <si>
    <t>Consultant Review (Gynaecologist)</t>
  </si>
  <si>
    <t>Consultant Review (Neurologist)</t>
  </si>
  <si>
    <t>Consultant Review (Ophthalmic)</t>
  </si>
  <si>
    <t>Consultant Review (Others)</t>
  </si>
  <si>
    <t>Consultant Review (Paediatrician)</t>
  </si>
  <si>
    <t>Consultant Review (Psychiatirc)</t>
  </si>
  <si>
    <t>Consultant Review (Rheumatologist)</t>
  </si>
  <si>
    <t>Dental Consultation</t>
  </si>
  <si>
    <t>Dialysis</t>
  </si>
  <si>
    <t>Direct Ophthalmoscopy (DO)</t>
  </si>
  <si>
    <t>Doctor Peter Patients</t>
  </si>
  <si>
    <t>Endocrinology Consultation</t>
  </si>
  <si>
    <t>ENT Consultation/Review</t>
  </si>
  <si>
    <t>External Physician Charge</t>
  </si>
  <si>
    <t>Framing</t>
  </si>
  <si>
    <t>GP Consultation</t>
  </si>
  <si>
    <t>GP Consultation - (Creditors)</t>
  </si>
  <si>
    <t>GP Consultation - (NHIS)</t>
  </si>
  <si>
    <t>Gynaecology Consultation</t>
  </si>
  <si>
    <t>Hydotubation</t>
  </si>
  <si>
    <t>Injection</t>
  </si>
  <si>
    <t>Lenses</t>
  </si>
  <si>
    <t>Maternity Record Booklet</t>
  </si>
  <si>
    <t>Medical Report</t>
  </si>
  <si>
    <t>Minor Ophthalmic Procedure</t>
  </si>
  <si>
    <t>Nephrologist consultation</t>
  </si>
  <si>
    <t>New Hand Cards</t>
  </si>
  <si>
    <t>Nursing Care</t>
  </si>
  <si>
    <t>Observation</t>
  </si>
  <si>
    <t>Ophthalmic Consultation</t>
  </si>
  <si>
    <t>Ophthalmoscopy</t>
  </si>
  <si>
    <t>Paediatric Consultation</t>
  </si>
  <si>
    <t>Pharmaceutal Care Consultation</t>
  </si>
  <si>
    <t>Physio therapy Per Session</t>
  </si>
  <si>
    <t>Psychiatirc Consultation</t>
  </si>
  <si>
    <t>Rheumatology Consultation</t>
  </si>
  <si>
    <t>Slit Lamp Examination (SLE)</t>
  </si>
  <si>
    <t>Specialist Consultation (Neurology)</t>
  </si>
  <si>
    <t>Specialist Consultation (Urology)</t>
  </si>
  <si>
    <t>Spectacles(Glasses)</t>
  </si>
  <si>
    <t>Accomodation</t>
  </si>
  <si>
    <t>General Ward (Female)</t>
  </si>
  <si>
    <t>General Ward (Male)</t>
  </si>
  <si>
    <t>Oxygen Therapy (Daily Charge)</t>
  </si>
  <si>
    <t>Paediatric Room</t>
  </si>
  <si>
    <t>Phototherapy Unit</t>
  </si>
  <si>
    <t>Private Room</t>
  </si>
  <si>
    <t>Semi Private Room (Female)</t>
  </si>
  <si>
    <t>Semi Private Room (Male)</t>
  </si>
  <si>
    <t>Investigations &amp; Scans</t>
  </si>
  <si>
    <t>Rate</t>
  </si>
  <si>
    <t>Damages &amp; Repairs</t>
  </si>
  <si>
    <t>Consultations/Treatment</t>
  </si>
  <si>
    <t>Specialist Initial Consultation</t>
  </si>
  <si>
    <t>Specialist Review ( Per visit)</t>
  </si>
  <si>
    <t>Nursing Care (per day)</t>
  </si>
  <si>
    <t>Hospital Bed Occupancy</t>
  </si>
  <si>
    <t>Intermediate Procedures/Surgeries</t>
  </si>
  <si>
    <t>Major Procedures/surgeries</t>
  </si>
  <si>
    <t>Minor Procedures/surgeries</t>
  </si>
  <si>
    <t>Intermediate Procedures/surgeries</t>
  </si>
  <si>
    <t>Broad ligament Haematoma</t>
  </si>
  <si>
    <t>Excision Biopsy</t>
  </si>
  <si>
    <t>Release Of Chordae</t>
  </si>
  <si>
    <t>Foot</t>
  </si>
  <si>
    <t>Fore- Arm</t>
  </si>
  <si>
    <t>Hand</t>
  </si>
  <si>
    <t>Leg</t>
  </si>
  <si>
    <t>Pectoral Girdle</t>
  </si>
  <si>
    <t>Pelvic Girdle</t>
  </si>
  <si>
    <t>Ribs</t>
  </si>
  <si>
    <t>Thigh</t>
  </si>
  <si>
    <t>Upper Arm</t>
  </si>
  <si>
    <t>Spinal Column</t>
  </si>
  <si>
    <t>Incision And Drainage Of Abscess</t>
  </si>
  <si>
    <t>Appendicetomy</t>
  </si>
  <si>
    <t>Rectal polyp</t>
  </si>
  <si>
    <t>Appendicular Abscess - Drainage</t>
  </si>
  <si>
    <t>Appendicular Perforation</t>
  </si>
  <si>
    <t>Enterostomy</t>
  </si>
  <si>
    <t>Excision Meckel’s Diverticulum</t>
  </si>
  <si>
    <t>Surgery Ofcomplications Of Appendicitis</t>
  </si>
  <si>
    <t>-Periapical</t>
  </si>
  <si>
    <t>-Bitewings</t>
  </si>
  <si>
    <t>-Panoramic View</t>
  </si>
  <si>
    <t>Meningococle – Ocipital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</si>
  <si>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</si>
  <si>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</si>
  <si>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</si>
  <si>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</si>
  <si>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</si>
  <si>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</si>
  <si>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</si>
  <si>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</si>
  <si>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</si>
  <si>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Knee</t>
  </si>
  <si>
    <t>Hip</t>
  </si>
  <si>
    <t>Femur Or Thigh</t>
  </si>
  <si>
    <t>Pelvic</t>
  </si>
  <si>
    <t>Chest (PA/AP)</t>
  </si>
  <si>
    <t>Chest (PA/Lateral)</t>
  </si>
  <si>
    <t>Apical/Lordotic</t>
  </si>
  <si>
    <t>Sternum</t>
  </si>
  <si>
    <t>Thoracic Inlet</t>
  </si>
  <si>
    <t>Cervical Spine</t>
  </si>
  <si>
    <t>Thoracic Spine</t>
  </si>
  <si>
    <t>Thoraco Lumber Spine</t>
  </si>
  <si>
    <t>Lumbar Spine</t>
  </si>
  <si>
    <t>Lumbo Sacral Spine</t>
  </si>
  <si>
    <t>Sacrum</t>
  </si>
  <si>
    <t>Sacro Illiac Joint (S.I.J.)</t>
  </si>
  <si>
    <t>Sacro-Coccxy</t>
  </si>
  <si>
    <t>Abdomen (Plain)</t>
  </si>
  <si>
    <t>Abdomen (Pregnancy)</t>
  </si>
  <si>
    <t>Skull (AP/Lat)</t>
  </si>
  <si>
    <t>Skull (Pa/Lat/Townes)</t>
  </si>
  <si>
    <t>Mastoids</t>
  </si>
  <si>
    <t>Mandibles (Jaw)</t>
  </si>
  <si>
    <t>Sella Turcica</t>
  </si>
  <si>
    <t>Tagential</t>
  </si>
  <si>
    <t>Occipito-Mental (OM)</t>
  </si>
  <si>
    <t>Periapical</t>
  </si>
  <si>
    <t>Bitewings</t>
  </si>
  <si>
    <t>Panoramic View</t>
  </si>
  <si>
    <t>Barium Swallow</t>
  </si>
  <si>
    <t>Barium Meal/Follow Through</t>
  </si>
  <si>
    <t>Barium Enema</t>
  </si>
  <si>
    <t>Intravenous Urography (IVU)</t>
  </si>
  <si>
    <t>Cysto-Urethrogram</t>
  </si>
  <si>
    <t>Fistulogram</t>
  </si>
  <si>
    <t>Myelogram</t>
  </si>
  <si>
    <t>Skeletal Survey (Adult)</t>
  </si>
  <si>
    <t>Electrocardiography (E C G)</t>
  </si>
  <si>
    <t>Micturating Cyto-Urethrogram</t>
  </si>
  <si>
    <t>Phlebogram-One Leg</t>
  </si>
  <si>
    <t>Venogram-One Leg</t>
  </si>
  <si>
    <t>Arthrogram</t>
  </si>
  <si>
    <t>Sialogram</t>
  </si>
  <si>
    <t>Sinogram</t>
  </si>
  <si>
    <t>MRI Scan</t>
  </si>
  <si>
    <t>CTScan</t>
  </si>
  <si>
    <t>Mammography</t>
  </si>
  <si>
    <t>Obstetric Scan</t>
  </si>
  <si>
    <t>Abdominal Scan</t>
  </si>
  <si>
    <t>Pelvic Scan</t>
  </si>
  <si>
    <t>Breast Scan</t>
  </si>
  <si>
    <t>Bladder Scan</t>
  </si>
  <si>
    <t>Abdominal Pelvic Scan</t>
  </si>
  <si>
    <t>Prostate Scan</t>
  </si>
  <si>
    <t>Thyroid Scan</t>
  </si>
  <si>
    <t>Testes/Scrotal Scan (Each)</t>
  </si>
  <si>
    <t>Ovulometry/TV Scan</t>
  </si>
  <si>
    <t>Trans-Fontanellar (Children)</t>
  </si>
  <si>
    <t>Packed Cell Volume (PCV)</t>
  </si>
  <si>
    <t>Differential White Cell Count ( WBC-Diff)</t>
  </si>
  <si>
    <t>Erythrocyte Sedimentation Rate (ESR)</t>
  </si>
  <si>
    <t>Blood Film For Malarial Parasites (MP)</t>
  </si>
  <si>
    <t>Blood Grouping(ABO &amp; Rh)</t>
  </si>
  <si>
    <t>VDRL</t>
  </si>
  <si>
    <t>Blood Microfilaria</t>
  </si>
  <si>
    <t>urine Microscopy</t>
  </si>
  <si>
    <t>Urinalysis</t>
  </si>
  <si>
    <t>Stool Analysis ( R/E Only)</t>
  </si>
  <si>
    <t>Urea</t>
  </si>
  <si>
    <t>Total Protein</t>
  </si>
  <si>
    <t>Albumin</t>
  </si>
  <si>
    <t>Globulin</t>
  </si>
  <si>
    <t>Cholesterol</t>
  </si>
  <si>
    <t>Triglyceride</t>
  </si>
  <si>
    <t>Random Blood Sugar</t>
  </si>
  <si>
    <t>2-Hr Post Prandial Blood Sugar</t>
  </si>
  <si>
    <t>Oral Glucose Tolerence Test ( GTT)</t>
  </si>
  <si>
    <t>Uric Acid</t>
  </si>
  <si>
    <t>Iron</t>
  </si>
  <si>
    <t>Magnesium</t>
  </si>
  <si>
    <t>Creatine Phosphokinase (CPK)</t>
  </si>
  <si>
    <t>Lactate Dehydrogenase (LDH)</t>
  </si>
  <si>
    <t>CSF: Chloride</t>
  </si>
  <si>
    <t>CSF: Protein ( Total)</t>
  </si>
  <si>
    <t>CSF: Glucose</t>
  </si>
  <si>
    <t>Urea Clearance</t>
  </si>
  <si>
    <t>Inorganic Phosphorus</t>
  </si>
  <si>
    <t>Creatinine Clearance</t>
  </si>
  <si>
    <t>Glycocylated Heamoglobin</t>
  </si>
  <si>
    <t>calcium</t>
  </si>
  <si>
    <t>Molar Pregnancy (HCG-B )</t>
  </si>
  <si>
    <t>Cardiac/Hypertensive Profile</t>
  </si>
  <si>
    <t>Kidney Profile</t>
  </si>
  <si>
    <t>Hepatic Profile</t>
  </si>
  <si>
    <t>Gamma-GT</t>
  </si>
  <si>
    <t>Full Blood Count</t>
  </si>
  <si>
    <t>Differential White Cell Count (WBC-DIFF)</t>
  </si>
  <si>
    <t>Mean Cell Volume (MCV)</t>
  </si>
  <si>
    <t>Mean Cell Haemoglobin (MCH)</t>
  </si>
  <si>
    <t>Reticulocyte Count</t>
  </si>
  <si>
    <t>Platelets Count</t>
  </si>
  <si>
    <t>Bleeding Time</t>
  </si>
  <si>
    <t>Clotting Time</t>
  </si>
  <si>
    <t>Prothrombin Time (PT)</t>
  </si>
  <si>
    <t>Kaolin-Cephalin Clotting Time</t>
  </si>
  <si>
    <t>Partial Prothrombin Time (PTT)</t>
  </si>
  <si>
    <t>HB Genotype</t>
  </si>
  <si>
    <t>Blood Grouping (ABO &amp; RH)</t>
  </si>
  <si>
    <t>Sickling Test</t>
  </si>
  <si>
    <t>Direct Coomb’s Test</t>
  </si>
  <si>
    <t>Indirect Coomb’s Test</t>
  </si>
  <si>
    <t>Screening Of Donor Blood</t>
  </si>
  <si>
    <t>Unit Of Screened Rh- Negative Blood</t>
  </si>
  <si>
    <t>Cross Match</t>
  </si>
  <si>
    <t>Le Cells</t>
  </si>
  <si>
    <t>G-6-PD Screening</t>
  </si>
  <si>
    <t>Osmotic Fragility</t>
  </si>
  <si>
    <t>Coagulation Profile</t>
  </si>
  <si>
    <t>Bone Marrow Examination</t>
  </si>
  <si>
    <t>Rheumatiod Factor</t>
  </si>
  <si>
    <t>Hepatitis B Surface Antigen (HbsAg)</t>
  </si>
  <si>
    <t>Hepatitis Confirmatory Test (Core Antigen)</t>
  </si>
  <si>
    <t>HIV Screening</t>
  </si>
  <si>
    <t>HIV Confirmatory Test</t>
  </si>
  <si>
    <t>Hepatitis C Antigen (HbcAg)</t>
  </si>
  <si>
    <t>Serum Tuberculosis Antigen</t>
  </si>
  <si>
    <t>Chlamydia Antigen</t>
  </si>
  <si>
    <t>Herpes Simplex 1 &amp; 11 Antigen</t>
  </si>
  <si>
    <t>Toxoplasma Gondii</t>
  </si>
  <si>
    <t>Rubella</t>
  </si>
  <si>
    <t>Helicobacter Pylori</t>
  </si>
  <si>
    <t>Infectious Mononucleosis</t>
  </si>
  <si>
    <t>C-Reactive Protein</t>
  </si>
  <si>
    <t>Alpha-Feto Protein (AFP)</t>
  </si>
  <si>
    <t>Rhesus Factor Determination</t>
  </si>
  <si>
    <t>Tissue Biopsy</t>
  </si>
  <si>
    <t>Lymph Nodes Biopsy</t>
  </si>
  <si>
    <t>Pap Smear</t>
  </si>
  <si>
    <t>Fine Needle Aspiration</t>
  </si>
  <si>
    <t>Special Nursing Care (e.g. Intensive care, SCBU, Paediatric Emergency
et</t>
  </si>
  <si>
    <t>Antrostomy - Nasal Sinus Surgery (e.g. middle/inferior meatal/
Caldwell Lu</t>
  </si>
  <si>
    <t>Direct Laryngoscopy ( Under G</t>
  </si>
  <si>
    <t>Meatoplasty (for Traumatic Meatus Atresi</t>
  </si>
  <si>
    <t>Reconstruction Of Vagina (e.g. Secondary to vaginal Atresi</t>
  </si>
  <si>
    <t>Tissue Biopsy (e.g. Liver, Kidney et</t>
  </si>
  <si>
    <t>Scrotal Swelling (Multipl - Excision</t>
  </si>
  <si>
    <t>Extensive (Small and Larg Bowel Resection and Anastomoses</t>
  </si>
  <si>
    <t>Resection Anastomosis (Large Intestin</t>
  </si>
  <si>
    <t>Resection Anastomosis (Small Intestin</t>
  </si>
  <si>
    <t>Granuloma Excision (the ey</t>
  </si>
  <si>
    <t>Abreaction (Diagnostic and Forensi</t>
  </si>
  <si>
    <t>Oesophageal Atresia (Fistul</t>
  </si>
  <si>
    <t>Haematoma - Brain (hypertensiv</t>
  </si>
  <si>
    <t>Leg (Tibia/Fibul</t>
  </si>
  <si>
    <t>Chest For Ribs (Obliqu</t>
  </si>
  <si>
    <t>Lateral Neck (Soft Tissu</t>
  </si>
  <si>
    <t>Cervical Spine (Obliqu</t>
  </si>
  <si>
    <t>Abdomen (Erect/Supin</t>
  </si>
  <si>
    <t>Sinuses AP/LNT/OM</t>
  </si>
  <si>
    <t>Temporo-Mandibular Joints (TMJ)</t>
  </si>
  <si>
    <t>Hysterosalpingogram (HSG)</t>
  </si>
  <si>
    <t>Haemoglobin (H</t>
  </si>
  <si>
    <t>White Cell Count (WB</t>
  </si>
  <si>
    <t>Pregnancy Test (Urin</t>
  </si>
  <si>
    <t>Full Electrolytes-(a-</t>
  </si>
  <si>
    <t>Sodium</t>
  </si>
  <si>
    <t>Potassium</t>
  </si>
  <si>
    <t>Bicarbonate</t>
  </si>
  <si>
    <t>Liver Function Tests-(a-</t>
  </si>
  <si>
    <t>Total Bilirubin</t>
  </si>
  <si>
    <t>Direct Bilirubin</t>
  </si>
  <si>
    <t>Alkaline Phosphatase</t>
  </si>
  <si>
    <t>Alanine Aminotransferase (SGPT)</t>
  </si>
  <si>
    <t>Aspartate Aminotransferase (SGOT)</t>
  </si>
  <si>
    <t>Acid Phosphatase (Total &amp; ProstatiEach</t>
  </si>
  <si>
    <t>Total</t>
  </si>
  <si>
    <t>Free</t>
  </si>
  <si>
    <t>Urine</t>
  </si>
  <si>
    <t>Blood</t>
  </si>
  <si>
    <t>Follicle Stimulating Hormone ( FSH)</t>
  </si>
  <si>
    <t>Prolactin</t>
  </si>
  <si>
    <t>Oestradiol (E2)</t>
  </si>
  <si>
    <t>Triiodothyronine (T3)</t>
  </si>
  <si>
    <t>Thyroxine (T4)</t>
  </si>
  <si>
    <t>Thyroid Stimulating Hormones(TSH)</t>
  </si>
  <si>
    <t>Mean Corp. Hb Conc. (MCH</t>
  </si>
  <si>
    <t>Red Cell Count (RB</t>
  </si>
  <si>
    <t>Unit Of Screened Rh-Positive Blood</t>
  </si>
  <si>
    <t>Microscopy</t>
  </si>
  <si>
    <t>Culture &amp; Sensitivity</t>
  </si>
  <si>
    <t>Microscopy R/E only</t>
  </si>
  <si>
    <t>Occult Blood-Fecal</t>
  </si>
  <si>
    <t>Malaria Parasites</t>
  </si>
  <si>
    <t>Microfilaria</t>
  </si>
  <si>
    <t>Trypanosomes</t>
  </si>
  <si>
    <t>Analysis</t>
  </si>
  <si>
    <t>Gram Stain</t>
  </si>
  <si>
    <t>Z.N stain for AFB</t>
  </si>
  <si>
    <t>Microscopy &amp; Count</t>
  </si>
  <si>
    <t>Gram stain (where applicabl</t>
  </si>
  <si>
    <t>Snip (microfilari</t>
  </si>
  <si>
    <t>Microscopy (KOH mount)</t>
  </si>
  <si>
    <t>Scraping For Fungal Element (cultur</t>
  </si>
  <si>
    <t>Heaf’s/ Mantoux test</t>
  </si>
  <si>
    <t>Anti-Streptolysin O Titre (ASO Titr</t>
  </si>
  <si>
    <t>CD4 Count</t>
  </si>
  <si>
    <t>Viral load</t>
  </si>
  <si>
    <t>Vanilyl Mandellic Acid (VM</t>
  </si>
  <si>
    <t>Halothane (Inhalation, Liquid)</t>
  </si>
  <si>
    <t>#</t>
  </si>
  <si>
    <t>Ketamine (Injection(HCL))</t>
  </si>
  <si>
    <t>Nitrous oxide (Inhalation, medicinal gas)</t>
  </si>
  <si>
    <t>Oxygen (Inhalation, medicinal gas)</t>
  </si>
  <si>
    <t>Thiopental (Injection (powder) for IV as sodium
salt)</t>
  </si>
  <si>
    <t>Atropine (Injection (sulphate))</t>
  </si>
  <si>
    <t>Diazepam (Injection)</t>
  </si>
  <si>
    <t>Hyoscine N -Butylbromide (Injection)</t>
  </si>
  <si>
    <t>Morphine (Injection (Sulphate or Hcl))</t>
  </si>
  <si>
    <t>Promethazine (Tablets)</t>
  </si>
  <si>
    <t>Promethazine (Syrup)</t>
  </si>
  <si>
    <t>Promethazine (Injection)</t>
  </si>
  <si>
    <t>Atracurium (Injection)</t>
  </si>
  <si>
    <t>Edrophonium (Injection (chloride))</t>
  </si>
  <si>
    <t>Neostigmine (Injection (methylsulphate))</t>
  </si>
  <si>
    <t>Pancuronium (Injection (Bromide))</t>
  </si>
  <si>
    <t>Suxamethonium (Injection( Chloride))</t>
  </si>
  <si>
    <t>Lidocaine (Injection (HCL))</t>
  </si>
  <si>
    <t>Bupivacaine (Injection (HCL))</t>
  </si>
  <si>
    <t>Lidocaine ()</t>
  </si>
  <si>
    <t>Lidocaine (Topical spray)</t>
  </si>
  <si>
    <t>Lidocaine (Jelly)</t>
  </si>
  <si>
    <t>Lidocaine (Cream, Ointment)</t>
  </si>
  <si>
    <t>Lidocaine (Dental catridge)</t>
  </si>
  <si>
    <t>Prilocaine (Injection)</t>
  </si>
  <si>
    <t>Morphine (Injection)</t>
  </si>
  <si>
    <t>Morphine (Tablet)</t>
  </si>
  <si>
    <t>Pentazocine (Injection ( lactate))</t>
  </si>
  <si>
    <t>Pentazocine (Tablet)</t>
  </si>
  <si>
    <t>Pentazocine (Capsule)</t>
  </si>
  <si>
    <t>Pethidine (Injection)</t>
  </si>
  <si>
    <t>Pethidine (Tablet)</t>
  </si>
  <si>
    <t>Tramadol (Tablet)</t>
  </si>
  <si>
    <t>Tramadol (Injection)</t>
  </si>
  <si>
    <t>Naloxone (Injection)</t>
  </si>
  <si>
    <t>Paracetamol (Tablets)</t>
  </si>
  <si>
    <t>Paracetamol (Suppository)</t>
  </si>
  <si>
    <t>Paracetamol (Syrup/suspension)</t>
  </si>
  <si>
    <t>Paracetamol (Drop)</t>
  </si>
  <si>
    <t>Paracetamol (Injection)</t>
  </si>
  <si>
    <t>Paracetamol (Infusion)</t>
  </si>
  <si>
    <t>Allopurinol (Tablet)</t>
  </si>
  <si>
    <t>Celecoxib (Capsules)</t>
  </si>
  <si>
    <t>Chondriotin sulphate+ Glucoseamine (Capsules)</t>
  </si>
  <si>
    <t>Diclofenac (sodium or potassium salt) (Tablet)</t>
  </si>
  <si>
    <t>Diclofenac (sodium or potassium salt) (Injection)</t>
  </si>
  <si>
    <t>Diclofenac sodium (Gel)</t>
  </si>
  <si>
    <t>Diclofenac sodium + misoprostol (Tab)</t>
  </si>
  <si>
    <t>Diclofenac sodium + misoprostol (Tablet)</t>
  </si>
  <si>
    <t>Diclofenac sodium+B1+B6+B12 (Tablet)</t>
  </si>
  <si>
    <t>Diclofenac sodium+Cholestyramine (Tablet)</t>
  </si>
  <si>
    <t>Ibuprofen (Tablets, capsules)</t>
  </si>
  <si>
    <t>Ibuprofen (Suspension)</t>
  </si>
  <si>
    <t>Ketoprofen (Capsules)</t>
  </si>
  <si>
    <t>Ketoprofen (Injection)</t>
  </si>
  <si>
    <t>Naproxen (Tablet)</t>
  </si>
  <si>
    <t>Piroxicam (Capsules)</t>
  </si>
  <si>
    <t>Piroxicam (Injection)</t>
  </si>
  <si>
    <t>Ophenadrine (Tablet ( citrate))</t>
  </si>
  <si>
    <t>Orphenadrine + Paracetamol (Tablet (citrate))</t>
  </si>
  <si>
    <t>Tizanidine (Tablet)</t>
  </si>
  <si>
    <t>Cetrizine (Tablet)</t>
  </si>
  <si>
    <t>Cetrizine (Syrup)</t>
  </si>
  <si>
    <t>Chlorpheniramine (Tablet)</t>
  </si>
  <si>
    <t>Chlorpheniramine (Syrup)</t>
  </si>
  <si>
    <t>Chlorpheniramine (Injection)</t>
  </si>
  <si>
    <t>Clemastine (Tablet)</t>
  </si>
  <si>
    <t>Clemastine (Syrup)</t>
  </si>
  <si>
    <t>Loratidine (Tablet)</t>
  </si>
  <si>
    <t>Loratidine (Syrup)</t>
  </si>
  <si>
    <t>Dexamethasone (Injection (sodium phosphate))</t>
  </si>
  <si>
    <t>Epinephrine (Adrenaline) (Injection)</t>
  </si>
  <si>
    <t>Hydrocortisone (Injection)</t>
  </si>
  <si>
    <t>Atropine (Injection)</t>
  </si>
  <si>
    <t>Atropine (Tablet)</t>
  </si>
  <si>
    <t>Deferoxamine (Injection (mesilate))</t>
  </si>
  <si>
    <t>Dimercaprol (Injection)</t>
  </si>
  <si>
    <t>Methylene blue (Injection)</t>
  </si>
  <si>
    <t>Naloxone (Injection (HCL))</t>
  </si>
  <si>
    <t>Phytomenadione (Vitamin K1) (Ampoule)</t>
  </si>
  <si>
    <t>Potassium ferric hexacyanoferrate(11) (Prussian
blue) (Powder for oral administration)</t>
  </si>
  <si>
    <t>Protamine sulphate (Injection)</t>
  </si>
  <si>
    <t>Sodium calcium edetate (Injection)</t>
  </si>
  <si>
    <t>Sodium nitrite (Injection)</t>
  </si>
  <si>
    <t>Sodium thiosulphate (Injection)</t>
  </si>
  <si>
    <t>Activated charcoal (Tablet)</t>
  </si>
  <si>
    <t>Activated charcoal (Granule, Powder for)</t>
  </si>
  <si>
    <t>Carbamazepine (Tablet)</t>
  </si>
  <si>
    <t>Carbamazepine (Syrup)</t>
  </si>
  <si>
    <t>Ethosuximide (Caps/tablets)</t>
  </si>
  <si>
    <t>Ethosuximide (Syrup)</t>
  </si>
  <si>
    <t>Magnesium sulphate (Injection)</t>
  </si>
  <si>
    <t>Paraldehyde (Injection)</t>
  </si>
  <si>
    <t>Phenobarbital (Tablets)</t>
  </si>
  <si>
    <t>Phenobarbital (Elixir, Syrup)</t>
  </si>
  <si>
    <t>Phenobarbital (Injection)</t>
  </si>
  <si>
    <t>Phenytoin Sodium (Capsule)</t>
  </si>
  <si>
    <t>Sodium valproate (Tablets)</t>
  </si>
  <si>
    <t>Sodium valproate (Elixir/syrup)</t>
  </si>
  <si>
    <t>Metronidazole (Tablets)</t>
  </si>
  <si>
    <t>Metronidazole (Tablet)</t>
  </si>
  <si>
    <t>Metronidazole (Suspension)</t>
  </si>
  <si>
    <t>Metronidazole (IV Injection)</t>
  </si>
  <si>
    <t>Metronidazole (Suppository)</t>
  </si>
  <si>
    <t>Secnidazole (4 Tablets (single dose))</t>
  </si>
  <si>
    <t>Tinidazole (4 Tablets (Single dose))</t>
  </si>
  <si>
    <t>Albendazole (Tablet)</t>
  </si>
  <si>
    <t>Albendazole (Suspension Oral)</t>
  </si>
  <si>
    <t>Levamisole (Tablet)</t>
  </si>
  <si>
    <t>Levamisole (Suspension)</t>
  </si>
  <si>
    <t>Mebendazole (Tablet)</t>
  </si>
  <si>
    <t>Mebendazole (Suspension)</t>
  </si>
  <si>
    <t>Pyrantel Pamoate (Tablet)</t>
  </si>
  <si>
    <t>Pyrantel Pamoate (Syrup)</t>
  </si>
  <si>
    <t>Praziquantel (Tablet)</t>
  </si>
  <si>
    <t>Ivermectin (Tablet)</t>
  </si>
  <si>
    <t>a-B–Artemether Injection (Ampoules)</t>
  </si>
  <si>
    <t>Artemeter (Injection (Phosphate))</t>
  </si>
  <si>
    <t>Artemeter + Lumefantrine (Tablet)</t>
  </si>
  <si>
    <t>Artemeter + Lumefantrine (Paediatric Dispersible Tabet)</t>
  </si>
  <si>
    <t>Artemeter + Lumefantrine (Suspension)</t>
  </si>
  <si>
    <t>Artemeter + Lumefantrine (Suppossitory)</t>
  </si>
  <si>
    <t>Artesunate (Tablet)</t>
  </si>
  <si>
    <t>Artesunate (Syrup)</t>
  </si>
  <si>
    <t>Atersunate + Amodiaquine (Tablet)</t>
  </si>
  <si>
    <t>Atersunate + Amodiaquine (Paediatric Powder)</t>
  </si>
  <si>
    <t>Atersunate + Mefloquine (Tablet (Adult))</t>
  </si>
  <si>
    <t>Atersunate + Mefloquine ((Paed))</t>
  </si>
  <si>
    <t>Chloroquine (restricted) (Tablet, Capsule)</t>
  </si>
  <si>
    <t>Chloroquine (restricted) (Injection)</t>
  </si>
  <si>
    <t>Chloroquine (restricted) (Syrup)</t>
  </si>
  <si>
    <t>Dihydroartemisinin (Tablet)</t>
  </si>
  <si>
    <t>Dihydroartemisinin (Suspension)</t>
  </si>
  <si>
    <t>Proguanil (Tablet)</t>
  </si>
  <si>
    <t>Pyrimethamine + Sulphadoxine (Tablet)</t>
  </si>
  <si>
    <t>Pyrimethamine (Tablet)</t>
  </si>
  <si>
    <t>Quinine (Tablet)</t>
  </si>
  <si>
    <t>Quinine (Injection)</t>
  </si>
  <si>
    <t>Quinine (Syrup)</t>
  </si>
  <si>
    <t>Meglumine antimonate (Injection,)</t>
  </si>
  <si>
    <t>Melarsoprol (Injection)</t>
  </si>
  <si>
    <t>Pentamidine (Injection, powder)</t>
  </si>
  <si>
    <t>Sodium stibogluconate (Injection)</t>
  </si>
  <si>
    <t>Suramin (Injection, powder)</t>
  </si>
  <si>
    <t>Amoxycillin (Capsule)</t>
  </si>
  <si>
    <t>Amoxycillin (Injection)</t>
  </si>
  <si>
    <t>Amoxycillin plus Clavulanic Acid (Co-amoxiclav) (Tablet, Capsules)</t>
  </si>
  <si>
    <t>Amoxycillin plus Clavulanic Acid (Co-amoxiclav) (Powder for oral suspension)</t>
  </si>
  <si>
    <t>Amoxycillin plus Clavulanic Acid (Co-amoxiclav) (Injection)</t>
  </si>
  <si>
    <t>Ampicillin + Cloxacillin (Capsule)</t>
  </si>
  <si>
    <t>Ampicillin + Cloxacillin (Powder for oral suspension)</t>
  </si>
  <si>
    <t>Ampicillin + Cloxacillin (Neonatal Drops)</t>
  </si>
  <si>
    <t>Ampicillin + Cloxacillin (Neonatal injection)</t>
  </si>
  <si>
    <t>Ampicillin + Cloxacillin (Injection)</t>
  </si>
  <si>
    <t>Azithromycin (Capsules)</t>
  </si>
  <si>
    <t>Azithromycin (Suspension)</t>
  </si>
  <si>
    <t>Benzathine- Benzylepenicillin (Injections)</t>
  </si>
  <si>
    <t>Benzylepenicillin (Injection, powder)</t>
  </si>
  <si>
    <t>Cefixime (Tablet)</t>
  </si>
  <si>
    <t>Cefixime (Suspension)</t>
  </si>
  <si>
    <t>Cefotaxime (Injection)</t>
  </si>
  <si>
    <t>Ceftazidime (Injection)</t>
  </si>
  <si>
    <t>Ceftriaxone (Injection)</t>
  </si>
  <si>
    <t>Cefuroxime (Tablets (axetil))</t>
  </si>
  <si>
    <t>Cefuroxime (Suspension (axetil))</t>
  </si>
  <si>
    <t>Cefuroxime (Injection (sodium salt))</t>
  </si>
  <si>
    <t>Cephalexin (Capsules/Tablet)</t>
  </si>
  <si>
    <t>Cephalexin (Suspension)</t>
  </si>
  <si>
    <t>Chloramphenicol (restricted) (Capsule)</t>
  </si>
  <si>
    <t>Chloramphenicol (restricted) (Suspension, Oral)</t>
  </si>
  <si>
    <t>Chloramphenicol (restricted) (Injection)</t>
  </si>
  <si>
    <t>Ciprofloxacin (Tablet)</t>
  </si>
  <si>
    <t>Ciprofloxacin (Injection)</t>
  </si>
  <si>
    <t>Clarithromycin (Tablet)</t>
  </si>
  <si>
    <t>Clarithromycin (Suspension)</t>
  </si>
  <si>
    <t>Clindamycin (Capsule)</t>
  </si>
  <si>
    <t>Clindamycin (Injection)</t>
  </si>
  <si>
    <t>Cloxacillin (Injection, powder)</t>
  </si>
  <si>
    <t>Cloxacillin (Capsule)</t>
  </si>
  <si>
    <t>Cloxacillin (Suspension, oral,)</t>
  </si>
  <si>
    <t>Co-trimoxazole (Tablet)</t>
  </si>
  <si>
    <t>Co-trimoxazole (Suspension)</t>
  </si>
  <si>
    <t>Doxycycline (Capsule)</t>
  </si>
  <si>
    <t>Erythromycin (Tablets, capsules, enteric, film coated)</t>
  </si>
  <si>
    <t>Erythromycin (Suspension oral)</t>
  </si>
  <si>
    <t>Gentamycin (Injection)</t>
  </si>
  <si>
    <t>Levofloxacin (Tablet)</t>
  </si>
  <si>
    <t>Levofloxacin (Injection)</t>
  </si>
  <si>
    <t>Lincomycin (Capsules)</t>
  </si>
  <si>
    <t>Lincomycin (Suspension)</t>
  </si>
  <si>
    <t>Lincomycin (injection (Phosphate))</t>
  </si>
  <si>
    <t>Nitrofurantoin (Tablet)</t>
  </si>
  <si>
    <t>Nitrofurantoin ()</t>
  </si>
  <si>
    <t>Ofloxacin (Tablet)</t>
  </si>
  <si>
    <t>Ofloxacin (Injection)</t>
  </si>
  <si>
    <t>Pefloxacin (Tablet)</t>
  </si>
  <si>
    <t>Phenoxymethyl- Penicillin (Tablet)</t>
  </si>
  <si>
    <t>Phenoxymethyl- Penicillin (Suspension)</t>
  </si>
  <si>
    <t>Rifampicin (Capsules)</t>
  </si>
  <si>
    <t>Sparfloxacin (Tablet)</t>
  </si>
  <si>
    <t>Tetracycline (Capsule)</t>
  </si>
  <si>
    <t>Clofazimine (Capsules)</t>
  </si>
  <si>
    <t>Dapsone (Tablets)</t>
  </si>
  <si>
    <t>Amphotericin B (Injection, powder)</t>
  </si>
  <si>
    <t>Fluconazole (Capsule)</t>
  </si>
  <si>
    <t>Fluconazole (Suspension)</t>
  </si>
  <si>
    <t>Fluconazole (Injection)</t>
  </si>
  <si>
    <t>Griseofulvin (Tablet)</t>
  </si>
  <si>
    <t>Griseofulvin (Suspension)</t>
  </si>
  <si>
    <t>Itraconazole (Capsules)</t>
  </si>
  <si>
    <t>Itraconazole (Suspension)</t>
  </si>
  <si>
    <t>Ketoconazole (Tablet)</t>
  </si>
  <si>
    <t>Miconazole (Tablet)</t>
  </si>
  <si>
    <t>Nystatin (Tablet)</t>
  </si>
  <si>
    <t>Nystatin (Suspension)</t>
  </si>
  <si>
    <t>Nystatin (lozenges)</t>
  </si>
  <si>
    <t>Nystatin (Pessary)</t>
  </si>
  <si>
    <t>Terbinafine (Tablet)</t>
  </si>
  <si>
    <t>Aciclovir (Tablets)</t>
  </si>
  <si>
    <t>Aciclovir (Suspension)</t>
  </si>
  <si>
    <t>Aciclovir (Cream)</t>
  </si>
  <si>
    <t>Aciclovir (Injection)</t>
  </si>
  <si>
    <t>Lamivudine (Tablet)</t>
  </si>
  <si>
    <t>Ergotamine (Tablet)</t>
  </si>
  <si>
    <t>Ergotamine Tartrate + Caffeine (Tablet)</t>
  </si>
  <si>
    <t>Pizotifen (Tablets)</t>
  </si>
  <si>
    <t>Pizotifen (Elixir)</t>
  </si>
  <si>
    <t>Propranolol (Tablet)</t>
  </si>
  <si>
    <t>Azathioprine (Restricted) (Tablet)</t>
  </si>
  <si>
    <t>Azathioprine (Restricted) (Injection, powder)</t>
  </si>
  <si>
    <t>Dexamethasone (Tablet)</t>
  </si>
  <si>
    <t>Dexamethasone (Injection)</t>
  </si>
  <si>
    <t>Methotrexate (restricted) (Tablet)</t>
  </si>
  <si>
    <t>Methotrexate (restricted) (Injection)</t>
  </si>
  <si>
    <t>Prednisolone (Tablet)</t>
  </si>
  <si>
    <t>Benzhexol (Tablets)</t>
  </si>
  <si>
    <t>Biperiden (Tablet)</t>
  </si>
  <si>
    <t>Biperiden (Injection)</t>
  </si>
  <si>
    <t>Levodopa + Carbidopa (Tablet)</t>
  </si>
  <si>
    <t>Neostigmine (Injection)</t>
  </si>
  <si>
    <t>Neostigmine (Tablet)</t>
  </si>
  <si>
    <t>Pyridostigmine (Tablet)</t>
  </si>
  <si>
    <t>Chlorhexidine (Solution)</t>
  </si>
  <si>
    <t>Chlorhexidine + Cetrimide (Solution)</t>
  </si>
  <si>
    <t>Chloroxylenol (Solution)</t>
  </si>
  <si>
    <t>Coal tar (Solution)</t>
  </si>
  <si>
    <t>Compound Tincture of Benzoin (TBC) (Liquid)</t>
  </si>
  <si>
    <t>Dichloroxylenol + Chlorophenol (Soap solution)</t>
  </si>
  <si>
    <t>Iodine (Solution)</t>
  </si>
  <si>
    <t>Methylated spirit (Solution)</t>
  </si>
  <si>
    <t>Potassium Permanganate (Solution)</t>
  </si>
  <si>
    <t>Povidone – iodine (Solution)</t>
  </si>
  <si>
    <t>Sodium hypochlorite (Solution)</t>
  </si>
  <si>
    <t>Trichlorophenol (Cream, Liquid, ointment)</t>
  </si>
  <si>
    <t>Cyanocobalamin/ Hydroxocobalamin (Tablet)</t>
  </si>
  <si>
    <t>Cyanocobalamin/ Hydroxocobalamin (Injection)</t>
  </si>
  <si>
    <t>Ferric Ammonium Citrate (Mixture)</t>
  </si>
  <si>
    <t>Ferrous Sulphate (Tablets, Capsule)</t>
  </si>
  <si>
    <t>Folic Acid (Tablet)</t>
  </si>
  <si>
    <t>Iron dextran (Injection)</t>
  </si>
  <si>
    <t>Erythropoeitin (Injection)</t>
  </si>
  <si>
    <t>Enoxaparin (Injection)</t>
  </si>
  <si>
    <t>Heparin Sodium (Injection)</t>
  </si>
  <si>
    <t>Warfarin Sodium (Tablets (as sodium))</t>
  </si>
  <si>
    <t>Acetylsalicylic acid (Tablet)</t>
  </si>
  <si>
    <t>Clopidogrel (Tablet)</t>
  </si>
  <si>
    <t>Dipyridamole (Tablet)</t>
  </si>
  <si>
    <t>Aminocaproic acid (Tablet)</t>
  </si>
  <si>
    <t>Aminocaproic acid (With/without – lipid
thromboplastin (Injection)</t>
  </si>
  <si>
    <t>Dextran 70 (Injection I.V.)</t>
  </si>
  <si>
    <t>Human Albumin (Plasma Protein fraction) (Injection)</t>
  </si>
  <si>
    <t>Polygeline (Injection IV)</t>
  </si>
  <si>
    <t>Atenolol (Tablet)</t>
  </si>
  <si>
    <t>Atenolol (Injection)</t>
  </si>
  <si>
    <t>Glyceryl Trinitrate (Tablet)</t>
  </si>
  <si>
    <t>Isosorbide dinitrate (Tablet)</t>
  </si>
  <si>
    <t>Propranolol (Injection)</t>
  </si>
  <si>
    <t>Amiodarone (Tab)</t>
  </si>
  <si>
    <t>Lidocaine (injection)</t>
  </si>
  <si>
    <t>Procainamide (Tab)</t>
  </si>
  <si>
    <t>Disopyramide (Tab)</t>
  </si>
  <si>
    <t>Procainamide (Injection)</t>
  </si>
  <si>
    <t>Propranolol (Tab)</t>
  </si>
  <si>
    <t>Propranolol (INJECTION)</t>
  </si>
  <si>
    <t>Amiloride+Hydrochlorothiazide (Tablet)</t>
  </si>
  <si>
    <t>Bendrofluazide (Tablet)</t>
  </si>
  <si>
    <t>Furosemide (Tablet)</t>
  </si>
  <si>
    <t>Furosemide (Injection)</t>
  </si>
  <si>
    <t>Hydrochlorothiazide (Tablet)</t>
  </si>
  <si>
    <t>Spironolactone (Tablet)</t>
  </si>
  <si>
    <t>Amlodipine + Valsartan + Hydrochlorothiazide (Tablet)</t>
  </si>
  <si>
    <t>Amlodipine + Valsartan (Tablet)</t>
  </si>
  <si>
    <t>Candesartan cilexetil (Tab)</t>
  </si>
  <si>
    <t>Candesartan cilexetil/hydrochlothiazide (Tab)</t>
  </si>
  <si>
    <t>Captopril (Tablet)</t>
  </si>
  <si>
    <t>Enalapril (Tablet)</t>
  </si>
  <si>
    <t>Felodipine (Tablet)</t>
  </si>
  <si>
    <t>Hydralazine (Tablet)</t>
  </si>
  <si>
    <t>Hydralazine (Injection powder)</t>
  </si>
  <si>
    <t>Isradipine (Tablet)</t>
  </si>
  <si>
    <t>Labetalol (Tablet (HCL))</t>
  </si>
  <si>
    <t>Labetalol (Injection powder Tablet (HCL))</t>
  </si>
  <si>
    <t>Lacidipine (Tablet)</t>
  </si>
  <si>
    <t>Lisinopril (Tablet)</t>
  </si>
  <si>
    <t>Lisinopril + hydrochlorothiazide (Tablet)</t>
  </si>
  <si>
    <t>Methyldopa (Tablet)</t>
  </si>
  <si>
    <t>Nifedipine (Tablet,)</t>
  </si>
  <si>
    <t>Nifedipine (slow release)</t>
  </si>
  <si>
    <t>Prazosin (Tablet)</t>
  </si>
  <si>
    <t>Prazosin + Polythiazide (Tablet)</t>
  </si>
  <si>
    <t>Propranolol (Hydrochloride) (Tablet)</t>
  </si>
  <si>
    <t>Resperpine + Dihydroergocristine + Clopamide (Tablet)</t>
  </si>
  <si>
    <t>Resperpine + Dihydroergocristine
+Hydrochlorothiazide (Tablet)</t>
  </si>
  <si>
    <t>Telmisartan (Tablet)</t>
  </si>
  <si>
    <t>Telmisartan + Hydrochlorthiazide (Tablet)</t>
  </si>
  <si>
    <t>Valsatan (Tab)</t>
  </si>
  <si>
    <t>Valsatan /Hydrochlothiazide (Tab)</t>
  </si>
  <si>
    <t>Digoxin (Tablets)</t>
  </si>
  <si>
    <t>Digoxin (Injection)</t>
  </si>
  <si>
    <t>Digoxin (Syrup)</t>
  </si>
  <si>
    <t>Dopamine (Injection)</t>
  </si>
  <si>
    <t>Artovastatin (Tab/Caps)</t>
  </si>
  <si>
    <t>Clofibrate (Tab/Caps)</t>
  </si>
  <si>
    <t>Fluvastatin (Tab/Caps)</t>
  </si>
  <si>
    <t>Rosuvastatin (Tab/Caps)</t>
  </si>
  <si>
    <t>Simvastatin (Tab/Caps)</t>
  </si>
  <si>
    <t>Benzocaine (Lozenges)</t>
  </si>
  <si>
    <t>Lidocaine (Injections)</t>
  </si>
  <si>
    <t>Lidocaine (Spray)</t>
  </si>
  <si>
    <t>Chorhexetidine (Solution)</t>
  </si>
  <si>
    <t>Glycerin thymol (Solution)</t>
  </si>
  <si>
    <t>Hexetidine (Solution)</t>
  </si>
  <si>
    <t>Nystatin (Solution)</t>
  </si>
  <si>
    <t>Zinc Chloride Plus Zinc sulphate (Solution)</t>
  </si>
  <si>
    <t>Triamcinolone (Paste (accetonide))</t>
  </si>
  <si>
    <t>Framycetin (gauze dressing)</t>
  </si>
  <si>
    <t>Gentamicin (Ointment)</t>
  </si>
  <si>
    <t>Gentian Violet (Aqueous Solution)</t>
  </si>
  <si>
    <t>Gentian Violet (Tincture)</t>
  </si>
  <si>
    <t>Mupiricon (Ointment)</t>
  </si>
  <si>
    <t>Neomycin-Bacitracin (Ointment and Cream)</t>
  </si>
  <si>
    <t>Neomycin-Bacitracin (Powder)</t>
  </si>
  <si>
    <t>Neomycin-Bacitracin (Spray)</t>
  </si>
  <si>
    <t>Silver Sulphadiazine (Cream)</t>
  </si>
  <si>
    <t>Betamethasone (Cream)</t>
  </si>
  <si>
    <t>Betamethasone + Clioquinol (Cream)</t>
  </si>
  <si>
    <t>Betamethasone +Neomycin (Cream)</t>
  </si>
  <si>
    <t>Calamine Lotion (Lotion)</t>
  </si>
  <si>
    <t>Clobetasol propionate (Cream)</t>
  </si>
  <si>
    <t>Clobetasone (Cream)</t>
  </si>
  <si>
    <t>Fluocinolone (Cream)</t>
  </si>
  <si>
    <t>Hydrocortisone (Cream)</t>
  </si>
  <si>
    <t>Hydrocortisone (Plus) Neomycin (Cream)</t>
  </si>
  <si>
    <t>Methyl Salicylate (Oitment)</t>
  </si>
  <si>
    <t>Aluminium diacetate (Solution)</t>
  </si>
  <si>
    <t>Calamine + Zinc oxide (Lotion, plaster)</t>
  </si>
  <si>
    <t>Benzoyl Peroxide (Cream)</t>
  </si>
  <si>
    <t>Benzoyl Peroxide (Gel)</t>
  </si>
  <si>
    <t>Benzyl Benzoate (Emulsion and lotion)</t>
  </si>
  <si>
    <t>Crotamiton (Cream)</t>
  </si>
  <si>
    <t>Crotamiton (Lotion)</t>
  </si>
  <si>
    <t>Monosulfiram (Soap)</t>
  </si>
  <si>
    <t>Permethrine (Cream, Lotion)</t>
  </si>
  <si>
    <t>Clotrimazole (Cream)</t>
  </si>
  <si>
    <t>Clotrimazole (Aerosol, spray)</t>
  </si>
  <si>
    <t>Clotrimazole (Dusting Powder)</t>
  </si>
  <si>
    <t>Clotrimazole (Pesssary)</t>
  </si>
  <si>
    <t>Clotrimazole (Vaginal Cream)</t>
  </si>
  <si>
    <t>Ketoconazole (Cream)</t>
  </si>
  <si>
    <t>Miconazole (Oral Gel)</t>
  </si>
  <si>
    <t>Miconazole (Cream)</t>
  </si>
  <si>
    <t>Miconazole (Lotion)</t>
  </si>
  <si>
    <t>Miconazole (Ovule)</t>
  </si>
  <si>
    <t>Miconazole (Pessary)</t>
  </si>
  <si>
    <t>Miconazole + Hydrocortisone (Cream)</t>
  </si>
  <si>
    <t>Nystatin (Cream/Oint)</t>
  </si>
  <si>
    <t>Sulphur + Mesulphen (Ointment)</t>
  </si>
  <si>
    <t>Tioconazole (Cream)</t>
  </si>
  <si>
    <t>Tioconazole (ovule)</t>
  </si>
  <si>
    <t>Benzoic acid + salicylic acid (Cream ointment)</t>
  </si>
  <si>
    <t>Coal Tar (Solution/Cream)</t>
  </si>
  <si>
    <t>Dithranol (Ointment)</t>
  </si>
  <si>
    <t>Podophyllum resin (Topical solution)</t>
  </si>
  <si>
    <t>Salicylic acid (Topical solution,)</t>
  </si>
  <si>
    <t>Salicylic acid (Ointment)</t>
  </si>
  <si>
    <t>Urea (Cream/ointment)</t>
  </si>
  <si>
    <t>Chloramphenicol (Ear Drops)</t>
  </si>
  <si>
    <t>Gentamicin (Eye/Ear Drops)</t>
  </si>
  <si>
    <t>Betamethasone ()</t>
  </si>
  <si>
    <t>Hydrocortisone + Neomycin (Ear Drops)</t>
  </si>
  <si>
    <t>Bethamethasone + Neomycin (Ear drops)</t>
  </si>
  <si>
    <t>Dexamethasone + Neomycin (Ear drops)</t>
  </si>
  <si>
    <t>Flumethasone plus clioquinol (Ear drops)</t>
  </si>
  <si>
    <t>Hydrocortisone + Neomycin + polymyxin B (Ear Drops)</t>
  </si>
  <si>
    <t>Glycerol plus sodium bicarbonate (Ear drops)</t>
  </si>
  <si>
    <t>Chlorbutanol +Paradichlorobenzine+ Arachis oil +
Turpentine oil (Ear drops)</t>
  </si>
  <si>
    <t>Beclomethasone Dipropionate (Nasal Spray)</t>
  </si>
  <si>
    <t>Ephedrine (Nasal drops (Hcl))</t>
  </si>
  <si>
    <t>Pseudoephedrine (HCL) (Tablet)</t>
  </si>
  <si>
    <t>Pseudoephedrine (HCL) (Syrup)</t>
  </si>
  <si>
    <t>Xylomethazoline (Nasal drops)</t>
  </si>
  <si>
    <t>Xylomethazoline + Antazoline (Nasal drops)</t>
  </si>
  <si>
    <t>Silver nitrate (Sticks, crystals, solution)</t>
  </si>
  <si>
    <t>Dequalinium (Lozenges)</t>
  </si>
  <si>
    <t>Dequalinium (Paint)</t>
  </si>
  <si>
    <t>Dichlrobenzyl alchohol + Amylmetacresol (Lozenges)</t>
  </si>
  <si>
    <t>Aluminium hydroxide (Suspension)</t>
  </si>
  <si>
    <t>Aluminium hydroxide (Tablet)</t>
  </si>
  <si>
    <t>Aluminium hydroxide +Magnesium Hydroxide
+Simethicone (Tablet)</t>
  </si>
  <si>
    <t>Aluminium hydroxide +Magnesium Hydroxide
+Simethicone (Mixture (with or without
diglycirrhizinnated Liquarice)-)</t>
  </si>
  <si>
    <t>Aluminium hydroxide +Magnesium trisilicate (Tablet)</t>
  </si>
  <si>
    <t>Aluminium hydroxide +Magnesium trisilicate (Mixture)</t>
  </si>
  <si>
    <t>Magnesium Trisilicate (Tablet)</t>
  </si>
  <si>
    <t>Magnesium Trisilicate (Mixtures)</t>
  </si>
  <si>
    <t>Metoclopramide (Tablet)</t>
  </si>
  <si>
    <t>Metoclopramide (Syrup)</t>
  </si>
  <si>
    <t>Metoclopramide (Injection)</t>
  </si>
  <si>
    <t>Prochlorperazine (Tablet (Maleate))</t>
  </si>
  <si>
    <t>Prochlorperazine (Syrup (Mesilate))</t>
  </si>
  <si>
    <t>Prochlorperazine (Injection (Mesilate))</t>
  </si>
  <si>
    <t>Promethazine (Tablet)</t>
  </si>
  <si>
    <t>Promethazine theoclate (Tablet)</t>
  </si>
  <si>
    <t>Homatrropine methyl bromide (Drop)</t>
  </si>
  <si>
    <t>Hysocine N-butylbro-Mide (Tablet)</t>
  </si>
  <si>
    <t>Hysocine N-butylbro-Mide (Syrup)</t>
  </si>
  <si>
    <t>Hysocine N-butylbro-Mide (Injection)</t>
  </si>
  <si>
    <t>Bisacodyl (Tablet)</t>
  </si>
  <si>
    <t>Bisacodyl (Suppositories)</t>
  </si>
  <si>
    <t>Liquid Paraffin (Emulsion, oral)</t>
  </si>
  <si>
    <t>Senna (Tablet &amp; granule)</t>
  </si>
  <si>
    <t>Diphenoxylate hydrochloride + Atropine sulphate (Tablet)</t>
  </si>
  <si>
    <t>Loperamide (Tablet)</t>
  </si>
  <si>
    <t>Oral Rehydration Salt (Salts)</t>
  </si>
  <si>
    <t>Aluminium Actate +Hydrocortisone+ Lidocaine
+Zinc oxide (Suppository)</t>
  </si>
  <si>
    <t>Benzyl benzoate + bismuth Oxide + Bismuth
subgallate+ Hydrocortisone (Suppository)</t>
  </si>
  <si>
    <t>Benzyl benzoate + bismuth Oxide + Bismuth
subgallate+ Hydrocortisone + Peru balsam (Suppository)</t>
  </si>
  <si>
    <t>Cinchocaine hydrochloride +Prednisolone
hexanoate (Suppository)</t>
  </si>
  <si>
    <t>Cimetidine (Tablets)</t>
  </si>
  <si>
    <t>Cimetidine (Injection)</t>
  </si>
  <si>
    <t>Esomeprazole (Tablet)</t>
  </si>
  <si>
    <t>Lansoperazole (capsule)</t>
  </si>
  <si>
    <t>Omeprazole (Tablet)</t>
  </si>
  <si>
    <t>Rabeprazole (Tablet)</t>
  </si>
  <si>
    <t>Ranitidine (Tablets)</t>
  </si>
  <si>
    <t>Ranitidine (Injection)</t>
  </si>
  <si>
    <t>Dexamethasone (Tablets)</t>
  </si>
  <si>
    <t>Fludrocortisone (Tablet)</t>
  </si>
  <si>
    <t>Hydrocortisone (Injection, powder)</t>
  </si>
  <si>
    <t>Methyl prednisolone (Injection)</t>
  </si>
  <si>
    <t>Predinsolone (Tablets)</t>
  </si>
  <si>
    <t>Triamcinolone (Injection)</t>
  </si>
  <si>
    <t>Ethinyloestradiol (Tablet)</t>
  </si>
  <si>
    <t>Hydroxyprogesterone (Injection)</t>
  </si>
  <si>
    <t>Norethisterone (Injection)</t>
  </si>
  <si>
    <t>Bromocriptine (Tablet)</t>
  </si>
  <si>
    <t>Clomiphene (Tablets)</t>
  </si>
  <si>
    <t>Chorionic gonadotropin (Injection powder)</t>
  </si>
  <si>
    <t>Danazol (Capsule)</t>
  </si>
  <si>
    <t>Epimestrol (Tablet)</t>
  </si>
  <si>
    <t>Desmopressin (Injection)</t>
  </si>
  <si>
    <t>Desmopressin (Inhalaton)</t>
  </si>
  <si>
    <t>Vasopressin (Injection)</t>
  </si>
  <si>
    <t>Biphasic Isophane Insulin (injection)</t>
  </si>
  <si>
    <t>Insulin Soluble (Injection)</t>
  </si>
  <si>
    <t>Isophane Insulin (Injection)</t>
  </si>
  <si>
    <t>Protamine Zinc Insulin (Injection)</t>
  </si>
  <si>
    <t>Chlorpropamide (Tablets)</t>
  </si>
  <si>
    <t>Metformin (Tablets)</t>
  </si>
  <si>
    <t>Glibenclamide (Tablets)</t>
  </si>
  <si>
    <t>Gliclazide (Tablet)</t>
  </si>
  <si>
    <t>Glimepiride (Tab)</t>
  </si>
  <si>
    <t>Glucagon (Injection)</t>
  </si>
  <si>
    <t>Metformin + Glabenclamide (Tablet)</t>
  </si>
  <si>
    <t>Pioglitazone Hydrochloride (Tab)</t>
  </si>
  <si>
    <t>Rosiglitazone (Tablet)</t>
  </si>
  <si>
    <t>Vildagliptin (Tablet)</t>
  </si>
  <si>
    <t>Vidagliptin + Metformin (Tablet)</t>
  </si>
  <si>
    <t>Carbimazole (Tablets)</t>
  </si>
  <si>
    <t>Levothyroxine (Tablets)</t>
  </si>
  <si>
    <t>Lugol’s solution (Solution, oral)</t>
  </si>
  <si>
    <t>Propylthiouracil (Tablet)</t>
  </si>
  <si>
    <t>Dutasteride (Tablet)</t>
  </si>
  <si>
    <t>Finasteride (Tablet)</t>
  </si>
  <si>
    <t>Tamsulosin (Tablet)</t>
  </si>
  <si>
    <t>Alpha interferon (Injection)</t>
  </si>
  <si>
    <t>Anti Gas – gangrene (Injection)</t>
  </si>
  <si>
    <t>Anti Scorpion serum (Injection)</t>
  </si>
  <si>
    <t>Anti snake bite serum (Injection)</t>
  </si>
  <si>
    <t>Anti tetanus immunoglobin (human) (Injection)</t>
  </si>
  <si>
    <t>Anti-D (Rhesus) immunoglobulin (Humans) (Injection)</t>
  </si>
  <si>
    <t>Gas gangrene anti toxin (Injection)</t>
  </si>
  <si>
    <t>Hepatitis B Anti-serum (inj)</t>
  </si>
  <si>
    <t>Normal immunoglobulin (IV Injection,)</t>
  </si>
  <si>
    <t>Rabies immunoglobin (Injection)</t>
  </si>
  <si>
    <t>Hepatitis B vaccines (Liquid for injection)</t>
  </si>
  <si>
    <t>Tetanus vaccine (Injection)</t>
  </si>
  <si>
    <t>Cholera vaccine (Injection)</t>
  </si>
  <si>
    <t>Hepatitis B Vaccine (Injection)</t>
  </si>
  <si>
    <t>HPV Vaccine (Quadrivalent) (Injection)</t>
  </si>
  <si>
    <t>Meningococcal vaccine (Injection)</t>
  </si>
  <si>
    <t>Pneumococcal Vaccine (Injection)</t>
  </si>
  <si>
    <t>Rabies vaccine (Injection)</t>
  </si>
  <si>
    <t>Typhoid vaccine (TAB) (Injection)</t>
  </si>
  <si>
    <t>Typhoid vaccine (VI antigen) (Injection)</t>
  </si>
  <si>
    <t>Acyclovir (Eye ointment)</t>
  </si>
  <si>
    <t>Chloramphenicol (Eye Ointment)</t>
  </si>
  <si>
    <t>Chloramphenicol (Eye Drops)</t>
  </si>
  <si>
    <t>Ciprofloxacin (Drops)</t>
  </si>
  <si>
    <t>Fluconsazole (Eye Drops)</t>
  </si>
  <si>
    <t>Gentamicin (Eye Drops)</t>
  </si>
  <si>
    <t>Idoxuridine (Eye ointment)</t>
  </si>
  <si>
    <t>Miconazole (Eye Drops)</t>
  </si>
  <si>
    <t>Natamycin (Eye Drops)</t>
  </si>
  <si>
    <t>Ofloxacin (Drops)</t>
  </si>
  <si>
    <t>Oxytetracycline plus Polymyxin B (Eye ointment)</t>
  </si>
  <si>
    <t>Neomycin sulfate+Polymyxin B + Dexamethasone (Eye Drops)</t>
  </si>
  <si>
    <t>Antazoline HCL, Tetrazoline HCL, Methylhydroxy
Propyl cellulose. (Eye Drops)</t>
  </si>
  <si>
    <t>Tetrahydrozoline(HCl) (Eye Drops)</t>
  </si>
  <si>
    <t>Amethocaine ()</t>
  </si>
  <si>
    <t>Betamethasone (Eye Drops)</t>
  </si>
  <si>
    <t>Betamethasone + Neomycin (Eye Drops)</t>
  </si>
  <si>
    <t>Dexamethasone (Eye Drops)</t>
  </si>
  <si>
    <t>Dexamethasone + Chloramphenicol +
Tetrahydrozolina (Eye Drops)</t>
  </si>
  <si>
    <t>Hydrocortisone + Neomycin (Eye Drops)</t>
  </si>
  <si>
    <t>Ketotifen (Eye Drops)</t>
  </si>
  <si>
    <t>Lodoxamide (Eye Drops)</t>
  </si>
  <si>
    <t>Prednisolone (Eye Drops)</t>
  </si>
  <si>
    <t>Ringer’s Lactate ()</t>
  </si>
  <si>
    <t>Acetazolamide (Tablet)</t>
  </si>
  <si>
    <t>Acetazolamide (Injection)</t>
  </si>
  <si>
    <t>Betaxolol Hydrocloride (Eye Drops)</t>
  </si>
  <si>
    <t>Betaxolol Hydrocloride + Neomycin (Eye Drops)</t>
  </si>
  <si>
    <t>Brinzolamide (Eye Drops)</t>
  </si>
  <si>
    <t>Dorzolamide (Eye Drops)</t>
  </si>
  <si>
    <t>Dorzolamide Hcl + Timolol (Eye Drops)</t>
  </si>
  <si>
    <t>Latanoprost (Eye Drps)</t>
  </si>
  <si>
    <t>Pilocarpine (Eye Drops)</t>
  </si>
  <si>
    <t>Timolol (Eye Drops)</t>
  </si>
  <si>
    <t>Travoprost (Eye Drps)</t>
  </si>
  <si>
    <t>Atropine (Eye Drops)</t>
  </si>
  <si>
    <t>Homatropine (Eye Drops)</t>
  </si>
  <si>
    <t>Phenylephrine (Eye Drops)</t>
  </si>
  <si>
    <t>Tropicamide (Eye Drops)</t>
  </si>
  <si>
    <t>Cyclopentolate (Eye Drops)</t>
  </si>
  <si>
    <t>Flourescein sodium (Eye Drops)</t>
  </si>
  <si>
    <t>Methylcellulose (Eye Drops)</t>
  </si>
  <si>
    <t>Ergometrine (Tablet)</t>
  </si>
  <si>
    <t>Ergometrine (Injection)</t>
  </si>
  <si>
    <t>Oxytocin (Injection)</t>
  </si>
  <si>
    <t>Misoprostol (Pessary)</t>
  </si>
  <si>
    <t>Oral Rehydration Salt (Powder)</t>
  </si>
  <si>
    <t>Potassium Chloride (slow release) (Tablet)</t>
  </si>
  <si>
    <t>Potassium Chloride (slow release) (Oral solution)</t>
  </si>
  <si>
    <t>Darrow’s Solution (Injection, BP)</t>
  </si>
  <si>
    <t>Dextrose + Sodium Chloride (Infusion)</t>
  </si>
  <si>
    <t>Glucose (Dextrose) (Injection)</t>
  </si>
  <si>
    <t>Glucose + Sodium Chloride (Paediatric) (Injection)</t>
  </si>
  <si>
    <t>Isoplasma (Infusion)</t>
  </si>
  <si>
    <t>Mannitol (Infusion)</t>
  </si>
  <si>
    <t>Potassium Chloride (Injection Strong)</t>
  </si>
  <si>
    <t>Ringer’s Lactate (solution)</t>
  </si>
  <si>
    <t>Sodium Bicarbonate (Injection)</t>
  </si>
  <si>
    <t>Sodium chloride (Infusion)</t>
  </si>
  <si>
    <t>Water for injection (Injection)</t>
  </si>
  <si>
    <t>Intraperitoneal Dialysis fluid B.P.C. (Parenteral; solution)</t>
  </si>
  <si>
    <t>Haemodialysis fluid ()</t>
  </si>
  <si>
    <t>Bromazepam (Tablet)</t>
  </si>
  <si>
    <t>Diazepam (Tablets)</t>
  </si>
  <si>
    <t>Flunitrazepam (Tablet)</t>
  </si>
  <si>
    <t>Lorazepam (Tablets)</t>
  </si>
  <si>
    <t>Nitrazepam (Tablets)</t>
  </si>
  <si>
    <t>Amitriptyline (Tablets)</t>
  </si>
  <si>
    <t>Amitriptyline (Tablet)</t>
  </si>
  <si>
    <t>Clomipramine (Tablet)</t>
  </si>
  <si>
    <t>Citalopram (Tablet)</t>
  </si>
  <si>
    <t>Gabapentin + Methylcobalamin (Tablet)</t>
  </si>
  <si>
    <t>Imipramine (Tablets)</t>
  </si>
  <si>
    <t>Imipramine (Tablet)</t>
  </si>
  <si>
    <t>Moclobemide (Tablet)</t>
  </si>
  <si>
    <t>Olanzepine (Tablet)</t>
  </si>
  <si>
    <t>Paroxetine (Tablet)</t>
  </si>
  <si>
    <t>Sertraline (Capsule)</t>
  </si>
  <si>
    <t>Carbamazepine (Tablet (scored))</t>
  </si>
  <si>
    <t>Chlorpromazine (Tablets)</t>
  </si>
  <si>
    <t>Chlorpromazine (Tablet)</t>
  </si>
  <si>
    <t>Chlorpromazine (Syrup)</t>
  </si>
  <si>
    <t>Chlorpromazine (Injection)</t>
  </si>
  <si>
    <t>Fluoxethine (Capsules)</t>
  </si>
  <si>
    <t>Flupenthixol (Injection (depot))</t>
  </si>
  <si>
    <t>Flupenthixol (Tablet)</t>
  </si>
  <si>
    <t>Flupenthixol (Injection)</t>
  </si>
  <si>
    <t>Fluphenazine (injection)</t>
  </si>
  <si>
    <t>Haloperidol (Tablet)</t>
  </si>
  <si>
    <t>Haloperidol (injection)</t>
  </si>
  <si>
    <t>Lithium Carbonate (Capsules/ Tablets)</t>
  </si>
  <si>
    <t>Pimozide (Tablets)</t>
  </si>
  <si>
    <t>Thioridazine (Tablet)</t>
  </si>
  <si>
    <t>Thioridazine (Syrup)</t>
  </si>
  <si>
    <t>Trifluoperazine (Tablet)</t>
  </si>
  <si>
    <t>Valproic acid (sodium valproate) (Tablet (enteric-coated))</t>
  </si>
  <si>
    <t>Benzhexol (triehexylphenidyl) (Tablets)</t>
  </si>
  <si>
    <t>Biperidem (Tablet (Hcl))</t>
  </si>
  <si>
    <t>Biperidem (Injection)</t>
  </si>
  <si>
    <t>Aminophylline (Injection)</t>
  </si>
  <si>
    <t>Beclomethasone (Aerosol inhalation)</t>
  </si>
  <si>
    <t>Ephedrine + Theophyline (Tablet)</t>
  </si>
  <si>
    <t>Ipratropium bromide (Inhalation (aerosol))</t>
  </si>
  <si>
    <t>Salbutamol (Tablets)</t>
  </si>
  <si>
    <t>Salbutamol (Syrup)</t>
  </si>
  <si>
    <t>Salbutamol (Aerosol)</t>
  </si>
  <si>
    <t>Salbutamol (Injection)</t>
  </si>
  <si>
    <t>Salmeterol (Inhalation)</t>
  </si>
  <si>
    <t>Salmeterol + Fluticasone (Inhalation)</t>
  </si>
  <si>
    <t>Theophylline (Tablet)</t>
  </si>
  <si>
    <t>Bromhexine (Tablet)</t>
  </si>
  <si>
    <t>Bromhexine (Elixir)</t>
  </si>
  <si>
    <t>Cough Mixtures containing Codeine (Syrup)</t>
  </si>
  <si>
    <t>Cough Mixtures containing Guaphenesin (Syrup)</t>
  </si>
  <si>
    <t>Dextromethorphan hydrobromide (Syrup)</t>
  </si>
  <si>
    <t>Diphenyl hydramine Mixtures (Syrup)</t>
  </si>
  <si>
    <t>Alpha tocopheryl acetate( Vitamin E) (Capsules/ Tablet)</t>
  </si>
  <si>
    <t>Ascorbic Acid (Tablets)</t>
  </si>
  <si>
    <t>Ascorbic Acid (Syrup)</t>
  </si>
  <si>
    <t>Ascorbic Acid (Effervescent tablets)</t>
  </si>
  <si>
    <t>Cyanocobalamin (B12) (Injection)</t>
  </si>
  <si>
    <t>Cyanocobalamin (B12) (Tablet)</t>
  </si>
  <si>
    <t>Ergocalciferol (Vit. D) (Tablets, capsules)</t>
  </si>
  <si>
    <t>Folic acid (Tablet)</t>
  </si>
  <si>
    <t>Multivitamin (Syrup)</t>
  </si>
  <si>
    <t>Multivitamin (Tablet)</t>
  </si>
  <si>
    <t>Multivitamin (Drops)</t>
  </si>
  <si>
    <t>Pyridoxine (Vitamin B6) (Tablets)</t>
  </si>
  <si>
    <t>Retinol (Vitamin A) (Tablets/Capsules)</t>
  </si>
  <si>
    <t>Retinol (Vitamin A) (Syrup/Emulsion)</t>
  </si>
  <si>
    <t>Riboflavine (Vitamin B2) (Tablets)</t>
  </si>
  <si>
    <t>Thiamine (Vitamin B1) (Tablets)</t>
  </si>
  <si>
    <t>Vitamins B1+B6+B12 (Tablet)</t>
  </si>
  <si>
    <t>Vitamins B1+B6+B12 (Injection)</t>
  </si>
  <si>
    <t>Yeast BPC (Tablets)</t>
  </si>
  <si>
    <t>Calcium Gluconate (Tablets)</t>
  </si>
  <si>
    <t>Calcium Lactate (Tablets)</t>
  </si>
  <si>
    <t>Sodium Fluoride (Tablet)</t>
  </si>
  <si>
    <t>5 Fluorouracil (5FU) (Injection)</t>
  </si>
  <si>
    <t>Doxorubicin (Injection)</t>
  </si>
  <si>
    <t>Bicalutamide (Tablet)</t>
  </si>
  <si>
    <t>Cisplatinium ()</t>
  </si>
  <si>
    <t>Cyclophosphamides (Tablet/ Injection)</t>
  </si>
  <si>
    <t>Docetaxel (Injection)</t>
  </si>
  <si>
    <t>Epirubicin (Injection)</t>
  </si>
  <si>
    <t>Gemcitabine (Injection)</t>
  </si>
  <si>
    <t>Granisetron (Injection)</t>
  </si>
  <si>
    <t>Granisetron (Tablet)</t>
  </si>
  <si>
    <t>Leucovorin (Injection)</t>
  </si>
  <si>
    <t>Leucovorin (Tablet)</t>
  </si>
  <si>
    <t>Ondansetron (Injection)</t>
  </si>
  <si>
    <t>Ondansetron (Tablet)</t>
  </si>
  <si>
    <t>Oxaliplatin (Injection)</t>
  </si>
  <si>
    <t>Paclitaxel (Injection)</t>
  </si>
  <si>
    <t>Tamoxifen (Tablet)</t>
  </si>
  <si>
    <t>Vincristine (Injection)</t>
  </si>
  <si>
    <t>Xeloda (Tablet)</t>
  </si>
  <si>
    <t>Zoladex Inj (Injection)</t>
  </si>
  <si>
    <t>Zoledronic acid (Solution)</t>
  </si>
  <si>
    <t>Trypsin + Chymotrypsin (Tablet)</t>
  </si>
  <si>
    <t>Blood giving set (Unit)</t>
  </si>
  <si>
    <t>Cotton wool (Roll)</t>
  </si>
  <si>
    <t>Crepe bandage (Roll)</t>
  </si>
  <si>
    <t>Folleys Catether (Size)</t>
  </si>
  <si>
    <t>Infusion set (Unit)</t>
  </si>
  <si>
    <t>IV Cannula (Size)</t>
  </si>
  <si>
    <t>Mucus extractor (Size)</t>
  </si>
  <si>
    <t>Needle (Unit)</t>
  </si>
  <si>
    <t>NG Tube (Size)</t>
  </si>
  <si>
    <t>Nylon (Size)</t>
  </si>
  <si>
    <t>plaster (Roll)</t>
  </si>
  <si>
    <t>Scalp vein needle (Size)</t>
  </si>
  <si>
    <t>Soluset (Size)</t>
  </si>
  <si>
    <t>Surgical blade (Size)</t>
  </si>
  <si>
    <t>Surgical Gloves (Size)</t>
  </si>
  <si>
    <t>Syringe/Needle (Unit)</t>
  </si>
  <si>
    <t>Urine Bag (Size)</t>
  </si>
  <si>
    <t>Quinie 300Mg</t>
  </si>
  <si>
    <t>Methylated Spirit</t>
  </si>
  <si>
    <t>Cefixime Susp 50Mg/5Ml (Mirafix)</t>
  </si>
  <si>
    <t>Chlorpromazine (Pauco)</t>
  </si>
  <si>
    <t>Clotrimazole Vaginal Tablet</t>
  </si>
  <si>
    <t>Dalacin c 300mg</t>
  </si>
  <si>
    <t>Emvite multivitamin syr</t>
  </si>
  <si>
    <t>Frusemide inj</t>
  </si>
  <si>
    <t>Loratyn 10Mg (Hovid)</t>
  </si>
  <si>
    <t>Rabeloc inj</t>
  </si>
  <si>
    <t>Strepsils Intensive (Honey And Lemon)</t>
  </si>
  <si>
    <t>Acetyl salicylic Acid (Tablet , capsule)</t>
  </si>
  <si>
    <t>Atersunate + Sulfadoxine+ Pyrimethamine (Tablet (Adult))</t>
  </si>
  <si>
    <t>Atersunate + Sulfadoxine+ Pyrimethamine ((Paed))</t>
  </si>
  <si>
    <t>Atersunate + Amodiaquine (“ DS)</t>
  </si>
  <si>
    <t>Dihydroartemisinin + Piperaquine phosphate (Tab)</t>
  </si>
  <si>
    <t>Dihydroartemisinin + Piperaquine phosphate (“)</t>
  </si>
  <si>
    <t>Dihydroartemisinin + Piperaquine phosphate (“ DS)</t>
  </si>
  <si>
    <t>Dihydroartemisinin + Piperaquine phosphate (Suspension)</t>
  </si>
  <si>
    <t>Amoxycillin (Powder for oral suspension)</t>
  </si>
  <si>
    <t>Amino caporic acid (AA) plus lipid thromboplastin
(LT) (Injection)</t>
  </si>
  <si>
    <t>Amiloride + hydrochlorothiazide (Tablet)</t>
  </si>
  <si>
    <t>Amlodipine (Tablet (Besylate))</t>
  </si>
  <si>
    <t>Tripolidine (HCL) + Pseudoephedrine (HCL) (Tablet)</t>
  </si>
  <si>
    <t>Tripolidine (HCL) + Pseudoephedrine (HCL) (Syrup)</t>
  </si>
  <si>
    <t>Follicle-stimulating hormone (FSH)) + luteinizing
hormone (LH) (Injection powder)</t>
  </si>
  <si>
    <t>Insulin Zinc Suspension (I.Z.S) (Injection)</t>
  </si>
  <si>
    <t>Sodium Lactate Compound solution (Injection)</t>
  </si>
  <si>
    <t>Fluoxethine (Injection (oily))</t>
  </si>
  <si>
    <t>Vitamin B Complex (Tablets/Capsules)</t>
  </si>
  <si>
    <t>Vitamin B Complex (Syrup)</t>
  </si>
  <si>
    <t>Vitamin B Complex (Injection)</t>
  </si>
  <si>
    <t>Chromic catgut (Size)</t>
  </si>
  <si>
    <t>S/No</t>
  </si>
  <si>
    <t>Hmo Name</t>
  </si>
  <si>
    <t>Date of Admission</t>
  </si>
  <si>
    <t>Date of Discharge</t>
  </si>
  <si>
    <t>Presenting Complaints</t>
  </si>
  <si>
    <t>Enrollee Name</t>
  </si>
  <si>
    <t>Referred From</t>
  </si>
  <si>
    <t>NHIS No.</t>
  </si>
  <si>
    <t>Authorisation Code</t>
  </si>
  <si>
    <t>ASHMED INTEGRATED (PUBLIC)</t>
  </si>
  <si>
    <t>Age</t>
  </si>
  <si>
    <t>Years old</t>
  </si>
  <si>
    <t>Year old</t>
  </si>
  <si>
    <t>Companies</t>
  </si>
  <si>
    <t>IBM Electrical Services</t>
  </si>
  <si>
    <t>AHMADU BELLO UNIVERSITY ABU Zaria</t>
  </si>
  <si>
    <t>Afws Global Technology Limited</t>
  </si>
  <si>
    <t>AHMADU BELLO UNIVERSITY MICROFINANCE BANK LIMITED</t>
  </si>
  <si>
    <t>Institute For Agriculture Research, Ahmadu Bello University</t>
  </si>
  <si>
    <t>ABUTH TEACHING HOSPITAL (SHIKA)</t>
  </si>
  <si>
    <t>FEDERAL COLLEGE OF EDUCATION (FCE)</t>
  </si>
  <si>
    <t xml:space="preserve">NUHU BAMALI POLYTECHNIC </t>
  </si>
  <si>
    <t>Access Bank Plc Zaria Branch, River Rd</t>
  </si>
  <si>
    <t>Zenith Bank Plc</t>
  </si>
  <si>
    <t>FCMB ZARIA BRANCH</t>
  </si>
  <si>
    <t>Keystone Bank</t>
  </si>
  <si>
    <t>Diamond Bank</t>
  </si>
  <si>
    <t>First Bank - Zaria Branch</t>
  </si>
  <si>
    <t>Unity Bank - Main Street Zaria Branch</t>
  </si>
  <si>
    <t>First City Monument Bank</t>
  </si>
  <si>
    <t>Guaranty Trust Bank (Nigeria)</t>
  </si>
  <si>
    <t>Stanbic IBTC Bank</t>
  </si>
  <si>
    <t>National Research Institute For Chemical Technolog</t>
  </si>
  <si>
    <t>Fidelity Bank Plc</t>
  </si>
  <si>
    <t>Kaduna State Government</t>
  </si>
  <si>
    <t>Standard Bank Group</t>
  </si>
  <si>
    <t>Nigerian College of Aviation Technology</t>
  </si>
  <si>
    <t>Union Bank of Nigeria</t>
  </si>
  <si>
    <t>Nigerian Postal Service</t>
  </si>
  <si>
    <t>Natview Foundation for Technology Innovation</t>
  </si>
  <si>
    <t>Air Force Institute of Technology(Nigeria)</t>
  </si>
  <si>
    <t>Ministry of Health Kaduna State</t>
  </si>
  <si>
    <t>Nigerian National Petroleum</t>
  </si>
  <si>
    <t>SHELL Oil &amp; Gas Exploration &amp; Production</t>
  </si>
  <si>
    <t>Dr's Names</t>
  </si>
  <si>
    <t xml:space="preserve">Water Board </t>
  </si>
  <si>
    <t>NNPC / PPMC LTD</t>
  </si>
  <si>
    <t>Dr. Abdulazeez Umar (Rheumatologist)</t>
  </si>
  <si>
    <t>Dr. Peter (Opthamologist)</t>
  </si>
  <si>
    <t>Dr. Solomon Amos (Paediatrician)</t>
  </si>
  <si>
    <t>Dr. Orugwu (Opthamologist)</t>
  </si>
  <si>
    <t>Dr. Okeme (Anastesia Nurse)</t>
  </si>
  <si>
    <t>Dr. Bakari (Gyneacologist)</t>
  </si>
  <si>
    <t>Dr. Lolo (Obstetrician)</t>
  </si>
  <si>
    <t>Jaiz Bank PLC</t>
  </si>
  <si>
    <t>Dangote LTD</t>
  </si>
  <si>
    <t>Hospitals</t>
  </si>
  <si>
    <t>ABUTH Teaching Hospital (SHIKA)</t>
  </si>
  <si>
    <t>Salama Hospitals</t>
  </si>
  <si>
    <t>Ashmed Specialist Hosptial</t>
  </si>
  <si>
    <t>ABUTH Teaching Hospital (TUDUN WADA)</t>
  </si>
  <si>
    <t>Institute of Child Health, ABUTH</t>
  </si>
  <si>
    <t>ABUTH Teaching Hospital (Madarkachi Annex)</t>
  </si>
  <si>
    <t>Zaria Clinic and Medical Center</t>
  </si>
  <si>
    <t>Anna-Kitch Medical Centre Zaria</t>
  </si>
  <si>
    <t>Hikmah Hospital</t>
  </si>
  <si>
    <t>Jama'a Hospital</t>
  </si>
  <si>
    <t>Rahama Clinic and Maternity</t>
  </si>
  <si>
    <t>Gyellesu Maternity and Nursing Home</t>
  </si>
  <si>
    <t>ST. Lukes Anglican Hospital Wusasa</t>
  </si>
  <si>
    <t>City College of Health Science and Technology, Zaria</t>
  </si>
  <si>
    <t>St. Gerard Catholic Hospital</t>
  </si>
  <si>
    <t>Primary Health Care Center</t>
  </si>
  <si>
    <t>Usmaniyya Hospital</t>
  </si>
  <si>
    <t>Muslim Specialist Hospital</t>
  </si>
  <si>
    <t>Kanfage Hospital &amp; Material</t>
  </si>
  <si>
    <t>Pal Hospital</t>
  </si>
  <si>
    <t>University Medical Centre, ABU Samaru SICKBAY (mainCampus)</t>
  </si>
  <si>
    <t>University Medical Centre, ABU Kongo SICKBAY (Kongo)</t>
  </si>
  <si>
    <t>Afuwa Specialist Hospital</t>
  </si>
  <si>
    <t>Tama Specialist Hospital</t>
  </si>
  <si>
    <t>Hajiya Gambo Sawaba General Hospital</t>
  </si>
  <si>
    <t>Yusra Specialist Hospital</t>
  </si>
  <si>
    <t>Aminci Special Hospital &amp; Maternity</t>
  </si>
  <si>
    <t>Ikon Allah Hospital</t>
  </si>
  <si>
    <t>Saidu Dange Railway Hospital</t>
  </si>
  <si>
    <t>Jakara Clinic, Zaria</t>
  </si>
  <si>
    <t>Loryb Eye Clinic</t>
  </si>
  <si>
    <t>Mends Specialist Hospital</t>
  </si>
  <si>
    <t>Dr. Ochogwu Peter (G.P)</t>
  </si>
  <si>
    <t>Dr. Abdulkadir Surraqh (G.P)</t>
  </si>
  <si>
    <t>Dr. Abdulmajid Oyibo (G.P)</t>
  </si>
  <si>
    <t>Dr. Solomon Idokoko (G.P)</t>
  </si>
  <si>
    <t>Dr. Emmanuel Onyema (G.P)</t>
  </si>
  <si>
    <t>Dr. Ondu. Agem Christopher (G.P)</t>
  </si>
  <si>
    <t>Dr. Ali Abu (G.P)</t>
  </si>
  <si>
    <t>Dr. Fanika (G.P)</t>
  </si>
  <si>
    <t>Company Name</t>
  </si>
  <si>
    <t>Dr's Name</t>
  </si>
  <si>
    <t>Specialist Name</t>
  </si>
  <si>
    <t>Date of Transaction</t>
  </si>
  <si>
    <t>Patients Contact/Address</t>
  </si>
  <si>
    <t>Grand Total</t>
  </si>
  <si>
    <t>Amount</t>
  </si>
  <si>
    <t>Services/Drug</t>
  </si>
  <si>
    <t>Qty</t>
  </si>
  <si>
    <t>PublicRate</t>
  </si>
  <si>
    <t>Services for Public + Almadina</t>
  </si>
  <si>
    <t>Date of Entry</t>
  </si>
  <si>
    <t>Initial Consultation</t>
  </si>
  <si>
    <t>Review</t>
  </si>
  <si>
    <t>HMO CODE</t>
  </si>
  <si>
    <t>RAUTHAGE HMO (PRIVATE)</t>
  </si>
  <si>
    <t>HALLMARK HMO (PRIVATE)</t>
  </si>
  <si>
    <t>STERNLING HMO (PRIVATE)</t>
  </si>
  <si>
    <t>HYGEIA HMO LIMITED (PRIVATE)</t>
  </si>
  <si>
    <t>MEDI PLAN HEALTH CARE LIMITED (PRIVATE)</t>
  </si>
  <si>
    <t>PREMIUM HEALTH LTD (PRIVATE)</t>
  </si>
  <si>
    <t>INTEGRATED HEALTHCARE LTD (PRIVATE)</t>
  </si>
  <si>
    <t>PREPAID MEDICARE (PRIVATE)</t>
  </si>
  <si>
    <t>PRECIOUS HEALTHCARE LIMITED (PRIVATE)</t>
  </si>
  <si>
    <t>MARINA MEDICAL SERV. HMO LTD (PRIVATE)</t>
  </si>
  <si>
    <t>HEALTHSTONE HMO (PRIVATE)</t>
  </si>
  <si>
    <t>GUARDIAN HEALTHCARE LTD (PRIVATE)</t>
  </si>
  <si>
    <t>REGENIX HEALTH CARE SERVICE LIMITED (PRIVATE)</t>
  </si>
  <si>
    <t>LIFE WORTH HMO (PRIVATE)</t>
  </si>
  <si>
    <t>PRIVATE HMO's</t>
  </si>
  <si>
    <t>KACHMA (PUBLIC)</t>
  </si>
  <si>
    <t>PREMIUM HEALTH LTD (PUBLIC)</t>
  </si>
  <si>
    <t>AREWA HEALTH MAINTENANCE SERVICES (PUBLIC)</t>
  </si>
  <si>
    <t>MARKFEMA NIGERIA LTD.  (PUBLIC)</t>
  </si>
  <si>
    <t>COMPLETE MEDICARE LTD (PUBLIC)</t>
  </si>
  <si>
    <t>SAHEL HEALTH TRUST (PUBLIC)</t>
  </si>
  <si>
    <t>GUARDIAN HEALTHCARE LTD (PUBLIC)</t>
  </si>
  <si>
    <t>AVON HEALTHCARE LIMITED (PUBLIC)</t>
  </si>
  <si>
    <t>GREENFIELD H.C MANAGEMENT LTD (PUBLIC)</t>
  </si>
  <si>
    <t>PUBLIC HMO's</t>
  </si>
  <si>
    <t>001</t>
  </si>
  <si>
    <t>002</t>
  </si>
  <si>
    <t>003</t>
  </si>
  <si>
    <t>004</t>
  </si>
  <si>
    <t>005</t>
  </si>
  <si>
    <t>006</t>
  </si>
  <si>
    <t>007</t>
  </si>
  <si>
    <t>008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</si>
  <si>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</si>
  <si>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</si>
  <si>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</si>
  <si>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</si>
  <si>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</si>
  <si>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</si>
  <si>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</si>
  <si>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</si>
  <si>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</si>
  <si>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</si>
  <si>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</si>
  <si>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</si>
  <si>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</si>
  <si>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</si>
  <si>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</si>
  <si>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027</t>
  </si>
  <si>
    <t>028</t>
  </si>
  <si>
    <t>029</t>
  </si>
  <si>
    <t>030</t>
  </si>
  <si>
    <t>036</t>
  </si>
  <si>
    <t>037</t>
  </si>
  <si>
    <t>041</t>
  </si>
  <si>
    <t>042</t>
  </si>
  <si>
    <t>051</t>
  </si>
  <si>
    <t>055</t>
  </si>
  <si>
    <t>056</t>
  </si>
  <si>
    <t>059</t>
  </si>
  <si>
    <t>061</t>
  </si>
  <si>
    <t>063</t>
  </si>
  <si>
    <t>064</t>
  </si>
  <si>
    <t>073</t>
  </si>
  <si>
    <t>074</t>
  </si>
  <si>
    <t>076</t>
  </si>
  <si>
    <t>078</t>
  </si>
  <si>
    <t>035</t>
  </si>
  <si>
    <t>039</t>
  </si>
  <si>
    <t>048</t>
  </si>
  <si>
    <t>052</t>
  </si>
  <si>
    <t>054</t>
  </si>
  <si>
    <t>057</t>
  </si>
  <si>
    <t>060</t>
  </si>
  <si>
    <t>069</t>
  </si>
  <si>
    <t>077</t>
  </si>
  <si>
    <t>079</t>
  </si>
  <si>
    <t>HMO Name</t>
  </si>
  <si>
    <t>Hmo Code</t>
  </si>
  <si>
    <t>089</t>
  </si>
  <si>
    <t>In/Out-patient</t>
  </si>
  <si>
    <t>Almadina Clinic (Primary) - KD/0112-P</t>
  </si>
  <si>
    <t>Authorizing Officer</t>
  </si>
  <si>
    <t>Registration</t>
  </si>
  <si>
    <t>Incubator care per diem</t>
  </si>
  <si>
    <t>Phototherapy/day</t>
  </si>
  <si>
    <t>ADRENALIN 1MG/AMP</t>
  </si>
  <si>
    <t>AMINOPHYLINE INJ 250MG</t>
  </si>
  <si>
    <t>AMOXICILLIN</t>
  </si>
  <si>
    <t xml:space="preserve">ANTI RABIES VACCINE </t>
  </si>
  <si>
    <t>ANTI-D IMMUNOGLOBULIN</t>
  </si>
  <si>
    <t>ARTEMETHER</t>
  </si>
  <si>
    <t>ATROPINE 600MG/AMP</t>
  </si>
  <si>
    <t>CALCIUM GLUCONATE INJ</t>
  </si>
  <si>
    <t>CEFTRIAXONE 1G INJ</t>
  </si>
  <si>
    <t>CHLOROQUINE 200MG</t>
  </si>
  <si>
    <t>CHLORPROMAZINE 50MG/AMP</t>
  </si>
  <si>
    <t>CIMETIDINE 200MG/2ML</t>
  </si>
  <si>
    <t>DIAZEPAM 10MG INJ</t>
  </si>
  <si>
    <t>DICLOFENAC 75MG INJ</t>
  </si>
  <si>
    <t>FRUSEMIDE  20MG/AMP</t>
  </si>
  <si>
    <t>GENTAMICIN 80MG</t>
  </si>
  <si>
    <t>GENTAMYCIN 280MG</t>
  </si>
  <si>
    <t>HYDRALAZINE 20MG/AMP</t>
  </si>
  <si>
    <t>HYDROCORTISONE 100MG INJ</t>
  </si>
  <si>
    <t>HYOSCINE N-BUTYL BROMIDE (BUSCOPAN)</t>
  </si>
  <si>
    <t>INSULIN LENTEL 40 IU</t>
  </si>
  <si>
    <t>INSULIN ZINC SUSPENSION / 10ML VIAL</t>
  </si>
  <si>
    <t>ISOPHANE INSULIN / 10ML VIAL</t>
  </si>
  <si>
    <t>KENALOG 40MG</t>
  </si>
  <si>
    <t>METOCLOPRAMIDE 5MG INJ</t>
  </si>
  <si>
    <t>PARALDEHYDE INJ 5MLS</t>
  </si>
  <si>
    <t>PENTAZOCINE 30MG/AMP</t>
  </si>
  <si>
    <t>PRIMOLUT DEPOT 250MG</t>
  </si>
  <si>
    <t>PROMETHAZINE 50MG INJ</t>
  </si>
  <si>
    <t>QUININE</t>
  </si>
  <si>
    <t>SODIUM BICARBONATE 8.4%</t>
  </si>
  <si>
    <t>TETANUS TOXOID</t>
  </si>
  <si>
    <t>VIT C INJ</t>
  </si>
  <si>
    <t>VIT K INJ</t>
  </si>
  <si>
    <t>SYRUPS AND SUSPENSIONS</t>
  </si>
  <si>
    <t>ALBENDAZOLE</t>
  </si>
  <si>
    <t>ALUMINIUM/MAGNESIUM- HYDROXIDE/METHYLPOLYSILOXANE(GESTID, POLYCROL-100ML)</t>
  </si>
  <si>
    <t>ALUMINIUM/MAGNESIUM- HYDROXIDE/METHYLPOLYSILOXANE(GESTID, POLYCROL-200ML)</t>
  </si>
  <si>
    <t>AMOXICILLIN + CLAVANIC ACID</t>
  </si>
  <si>
    <t>ARTESUNATE</t>
  </si>
  <si>
    <t>ARTESUNATE+ SULPHADOXINE+PYRIMETHAMINE</t>
  </si>
  <si>
    <t xml:space="preserve">ARTESUNATE+MEFLOQUINE </t>
  </si>
  <si>
    <t>ARTESUNATE-AMODIAQUINE 12YEARS AND ABOVE</t>
  </si>
  <si>
    <t>ARTESUNATE-AMODIAQUINE 7-12</t>
  </si>
  <si>
    <t>ARTESUNATE-AMODIAQUINE BELOW IYEAR</t>
  </si>
  <si>
    <t>AZITHROMYCIN 200MG/5ML</t>
  </si>
  <si>
    <t>BEOPTIC EAR DROP</t>
  </si>
  <si>
    <t>BRONCHOLYTE</t>
  </si>
  <si>
    <t>CALAMINE LOTION</t>
  </si>
  <si>
    <t>CAMOQUINE 50MG/5ML-60ML</t>
  </si>
  <si>
    <t>CEFUROXIME SYRUP</t>
  </si>
  <si>
    <t>CEPHALEXIN 125MG/5ML</t>
  </si>
  <si>
    <t xml:space="preserve">CEPHALEXIN 250MG/5ML        </t>
  </si>
  <si>
    <t>CHLORAMPHENICOL EYE DROP</t>
  </si>
  <si>
    <t>CHLOROQUINE SULFATE(NIVAQUINE)</t>
  </si>
  <si>
    <t>CHLORPHENIRAMINE 2MG/5ML</t>
  </si>
  <si>
    <t>COUGH SYRUP (ADULT)</t>
  </si>
  <si>
    <t>COUGH SYRUP (PAEDIATRIC)</t>
  </si>
  <si>
    <t>DIHYDROARTEMISININ (ALAXIN) SYRUP</t>
  </si>
  <si>
    <t>DYNAMOGEN LIQUID 10MLS</t>
  </si>
  <si>
    <t>HALFAN 100MG/5ML</t>
  </si>
  <si>
    <t>HYOSCINE N-BUTYLBROMIDE(BUSCOPAN/COLIPAN 5MG PER 5ML)</t>
  </si>
  <si>
    <t>IBUPROFEN 100MG/5ML</t>
  </si>
  <si>
    <t>METRONIDAZOLE 200MG/5ML</t>
  </si>
  <si>
    <t>MIST MAG. TRISILICATE</t>
  </si>
  <si>
    <t>MIST POTASSIUM CITRATE</t>
  </si>
  <si>
    <t>MULTIVITE SYRUP</t>
  </si>
  <si>
    <t>NYSTATIN ORAL DROPS 300MLS</t>
  </si>
  <si>
    <t>ORAL REHYDRATION SALTS</t>
  </si>
  <si>
    <t>OTOMED EAR DROP</t>
  </si>
  <si>
    <t>OTRIVIN NASAL DROP 0.1% 10MLS</t>
  </si>
  <si>
    <t>OTRIVIN NASAL DROPS 0.05% 10MLS</t>
  </si>
  <si>
    <t>PARACETAMOL SYRUP</t>
  </si>
  <si>
    <t>PYRANTEL PAMOATE</t>
  </si>
  <si>
    <t>SALBUTAMOL SYRUP</t>
  </si>
  <si>
    <t>TRIPROLIDINE-PSEUDOEPHEDRINE (ACTIFED/SINUFED)</t>
  </si>
  <si>
    <t>VITAMIN A DROPS</t>
  </si>
  <si>
    <t>VITAMINE  C SYRUP</t>
  </si>
  <si>
    <t>ACETAZOLAMIDE 250MG</t>
  </si>
  <si>
    <t>ACETYLSALICYLIC ACID (ASPIRIN, ASA  300MG)</t>
  </si>
  <si>
    <t>ACETYLSALICYLIC ACID (ASPIRIN, ASA  75MG (100 TABS)</t>
  </si>
  <si>
    <t>ACICLOVIR 200MG</t>
  </si>
  <si>
    <t>ACTIVATED CHARCOAL</t>
  </si>
  <si>
    <t>ALDOMET 250MG</t>
  </si>
  <si>
    <t>ALUMINIUM/MAGNESIUM- HYDROXIDE/METHYLPOLYSILOXANE( GESTID)</t>
  </si>
  <si>
    <t>AMILORIDE + HYDROCHLOROTHIAZIDE (NORMORETIC)</t>
  </si>
  <si>
    <t>AMITRIPTYLINE 25MG</t>
  </si>
  <si>
    <t>AMLODIPINE 10MG</t>
  </si>
  <si>
    <t>AMLODIPINE 5MG</t>
  </si>
  <si>
    <t>AMODIAQUINE</t>
  </si>
  <si>
    <t>AMOXICILLIN 250MG</t>
  </si>
  <si>
    <t>AMOXICILLIN 500MG</t>
  </si>
  <si>
    <t>AMOXICILLIN- CLAVULANIC ACID 625MG</t>
  </si>
  <si>
    <t>AMOXICILLIN-CLAVULANIC ACID 325MG</t>
  </si>
  <si>
    <t>AMPICILLIN</t>
  </si>
  <si>
    <t>AMPICILLIN-CLOXACILLIN</t>
  </si>
  <si>
    <t>ANTASIL</t>
  </si>
  <si>
    <t>ANUSOL SUPPOSITORY</t>
  </si>
  <si>
    <t>ARTEMETER+AMODIAQUINE</t>
  </si>
  <si>
    <t>ARTEMETER+SULPHADOXINE+PYRIMETHAMINE/PKT</t>
  </si>
  <si>
    <t xml:space="preserve">ARTESUNATE </t>
  </si>
  <si>
    <t>ARTESUNATE FORTE (100MG)</t>
  </si>
  <si>
    <t>ARTESUNATE+MEFLOQUINE</t>
  </si>
  <si>
    <t>ATIVAN 2MG</t>
  </si>
  <si>
    <t xml:space="preserve">AZITHROMYCIN </t>
  </si>
  <si>
    <t>BISACODYL 5MG</t>
  </si>
  <si>
    <t>BROMAZEPAM 1.5MG (LEXOTAN)</t>
  </si>
  <si>
    <t>BROMHEXINE 8MG</t>
  </si>
  <si>
    <t>BROMOCRIPTINE 2.5MG</t>
  </si>
  <si>
    <t>CAFERGOT  50MG</t>
  </si>
  <si>
    <t>CALCIUM LACTATE 300MG</t>
  </si>
  <si>
    <t>CAMOQUINE 200MG</t>
  </si>
  <si>
    <t>CAPTOPRIL 25MG</t>
  </si>
  <si>
    <t>CAPTOPRIL 50MG</t>
  </si>
  <si>
    <t>CARBAMAZIPINE 200MG</t>
  </si>
  <si>
    <t>CARBIMAZOLE 60MG</t>
  </si>
  <si>
    <t>CEFUROXIME 250mg</t>
  </si>
  <si>
    <t>CEFUROXIME 500mg</t>
  </si>
  <si>
    <t>CELEBREX  200MG</t>
  </si>
  <si>
    <t>CHLORAMPHENICOL</t>
  </si>
  <si>
    <t>CHLOROQUINE 150MG</t>
  </si>
  <si>
    <t>CHLOROQUINE SULPHATE (NIVAQUINE)</t>
  </si>
  <si>
    <t>CHLORPHENIRAMINE 4MG</t>
  </si>
  <si>
    <t>CHLORPROPAMIDE 250MG</t>
  </si>
  <si>
    <t>CHONDROITIN + GLUCOSAMINE (ARTHOCARE)</t>
  </si>
  <si>
    <t>CIMETIDINE 200MG</t>
  </si>
  <si>
    <t>CIMETIDINE 400MG</t>
  </si>
  <si>
    <t>CIPROFLOXACIN 500MG</t>
  </si>
  <si>
    <t>CLARITHROMYCIN 500MG</t>
  </si>
  <si>
    <t>CLOMIPHENE 50MG</t>
  </si>
  <si>
    <t>CLOPIDOGREL 75MG</t>
  </si>
  <si>
    <t>CLOXACILLIN 250MG</t>
  </si>
  <si>
    <t>DAFLON</t>
  </si>
  <si>
    <t>DIAZEPAM 5MG</t>
  </si>
  <si>
    <t>DICLOFENAC K  50 MG</t>
  </si>
  <si>
    <t>DIETHYLCARBAMAZINE (BANOCIDE) 50MG</t>
  </si>
  <si>
    <t>DIHYDROARTEMISININ (ALAXIN)</t>
  </si>
  <si>
    <t>DIHYDROARTEMISININ SUPPOSITORIES</t>
  </si>
  <si>
    <t>DIPHENOXYLATE +ATROPINE (LOMOTIL)</t>
  </si>
  <si>
    <t>DOLONEUROBION</t>
  </si>
  <si>
    <t>DOXYCYCLINE</t>
  </si>
  <si>
    <t>DUPHASTON 10MG</t>
  </si>
  <si>
    <t>ENALAPRIL + HYDROCHLOROTHIAZIDE</t>
  </si>
  <si>
    <t>EPHEDRINE +THEOPHYLINE (FRANOL)</t>
  </si>
  <si>
    <t>ERYTHROMYCIN 250MG</t>
  </si>
  <si>
    <t>ESIDREX 25MG</t>
  </si>
  <si>
    <t>ETHAMBUTOL</t>
  </si>
  <si>
    <t>FELODIPINE (PLENDIL)</t>
  </si>
  <si>
    <t>FESOLATE/FERGON</t>
  </si>
  <si>
    <t>FOLIC ACID</t>
  </si>
  <si>
    <t>FRUSEMIDE 40MG</t>
  </si>
  <si>
    <t>GLIBENCLAMIDE (GLANIL)</t>
  </si>
  <si>
    <t>GRISEOFULVIN 125MG</t>
  </si>
  <si>
    <t>GRISEOFULVIN 500MG</t>
  </si>
  <si>
    <t>HALOPERIDOL 5MG</t>
  </si>
  <si>
    <t>HYDRALAZINE 25MG</t>
  </si>
  <si>
    <t>HYOSCINE N-BUTYLBROMIDE (BUSCOPAN)</t>
  </si>
  <si>
    <t>IBUPROFEN 200MG</t>
  </si>
  <si>
    <t>IBUPROFEN 400MG</t>
  </si>
  <si>
    <t>ISONIAZID</t>
  </si>
  <si>
    <t>KETOCONAZOLE (NIZORAL)</t>
  </si>
  <si>
    <t>KETOTIFEN 1MG</t>
  </si>
  <si>
    <t>KOTASE</t>
  </si>
  <si>
    <t>LIPITOR 10MG</t>
  </si>
  <si>
    <t>LIPITOR 20MG</t>
  </si>
  <si>
    <t>LISINOPRIL 10MG</t>
  </si>
  <si>
    <t>LISINOPRIL 5MG</t>
  </si>
  <si>
    <t>LOMOTIL</t>
  </si>
  <si>
    <t>LOPERAMIDE (IMODIUM)</t>
  </si>
  <si>
    <t>LORATIDINE 10MG</t>
  </si>
  <si>
    <t>LOSARTAN 25MG</t>
  </si>
  <si>
    <t>LOSARTAN 50MG</t>
  </si>
  <si>
    <t>MAG.TRISILICATE +ALUMINIUM HYDROXIDE (CHEWABLE)</t>
  </si>
  <si>
    <t>MECTIZAN (IVERMECTIN) 3MG</t>
  </si>
  <si>
    <t>MEFENAMIC ACID 250MG</t>
  </si>
  <si>
    <t>METFORMIN 500MG</t>
  </si>
  <si>
    <t>METHYL DOPA 250MG</t>
  </si>
  <si>
    <t>METOCLOPRAMIDE 10MG</t>
  </si>
  <si>
    <t xml:space="preserve">METRONIDAZOLE 200MG </t>
  </si>
  <si>
    <t>METRONIDAZOLE 400mg</t>
  </si>
  <si>
    <t>MISOPROSTOL (CYTOTEC)</t>
  </si>
  <si>
    <t>MULTIVITAMIN + MINERALS CAPS</t>
  </si>
  <si>
    <t>MULTIVITE TAB</t>
  </si>
  <si>
    <t>NEUROBION</t>
  </si>
  <si>
    <t>NIFEDIPINE 20MG</t>
  </si>
  <si>
    <t>NIFEDIPINE R 20MG</t>
  </si>
  <si>
    <t>NITRAZEPAM 5MG</t>
  </si>
  <si>
    <t>NITROFURANTOIN 100MG</t>
  </si>
  <si>
    <t>OFLOXACIN 200MG</t>
  </si>
  <si>
    <t>OMEPRAZOLE 20 MG</t>
  </si>
  <si>
    <t>ORPHENADRINE (NORFLEX, NORGESIC)</t>
  </si>
  <si>
    <t>PEFLOXACIN 400MG</t>
  </si>
  <si>
    <t>PHENOBARBOTONE 30MG</t>
  </si>
  <si>
    <t>PHENYTOIN 100MG</t>
  </si>
  <si>
    <t>PIROXICAM 20MG</t>
  </si>
  <si>
    <t>PREDNISOLONE 5MG</t>
  </si>
  <si>
    <t>PRIMOLUT N 5MG</t>
  </si>
  <si>
    <t>PYRAZINAMIDE 500MG</t>
  </si>
  <si>
    <t>PYRIDOXINE 50MG</t>
  </si>
  <si>
    <t>QUININE 300MG</t>
  </si>
  <si>
    <t>RAMIPRIL  10MG</t>
  </si>
  <si>
    <t>RAMIPRIL 5MG</t>
  </si>
  <si>
    <t>RANITIDINE 300 MG</t>
  </si>
  <si>
    <t>RIFAMPICIN</t>
  </si>
  <si>
    <t>SALBUTAMOL 4MG</t>
  </si>
  <si>
    <t>SALBUTAMOL NEBULES 2.5MG</t>
  </si>
  <si>
    <t>SALBUTAMOL NEBULES 5MG</t>
  </si>
  <si>
    <t>SIMVASTATIN 20MG</t>
  </si>
  <si>
    <t>SPIRONOLACTONE 25MG</t>
  </si>
  <si>
    <t>STEMETIL 5MG</t>
  </si>
  <si>
    <t>STREPSIL LOZENGES</t>
  </si>
  <si>
    <t>TETRACYCLINE 250MG</t>
  </si>
  <si>
    <t>THALAZOLE 500MG</t>
  </si>
  <si>
    <t>TRAMADOL 50MG</t>
  </si>
  <si>
    <t>TRIPROLIDINE -PSEUDOEPHEDRINE (ACTIFED/SINUFED)</t>
  </si>
  <si>
    <t>VIT BCO</t>
  </si>
  <si>
    <t>VIT C</t>
  </si>
  <si>
    <t>ACICLOVIR CREAM 10MG</t>
  </si>
  <si>
    <t>BENZYL BENZOATE LOTION</t>
  </si>
  <si>
    <t>BIOCOTEN CREAM 20G</t>
  </si>
  <si>
    <t>BONJELA</t>
  </si>
  <si>
    <t>CHLORAMPHENICOL EYE OINT.</t>
  </si>
  <si>
    <t>CLOTRIMAZOLE + BETAMETHASONE +NEOMYCIN (FUNBACT-A)</t>
  </si>
  <si>
    <t>CLOTRIMAZOLE 1%</t>
  </si>
  <si>
    <t>DICLOFENAC + METHYLSALICYLATE</t>
  </si>
  <si>
    <t>GENTAMYCIN CREAM 15G</t>
  </si>
  <si>
    <t>GENTAMYCIN EYE/EAR DROP</t>
  </si>
  <si>
    <t>HYDROCORTISONE CREAM</t>
  </si>
  <si>
    <t>MICONAZOLE NITRATE 2% (FUNGUSOL)</t>
  </si>
  <si>
    <t>MICONAZOLE POWDER (FUNGUSOL)</t>
  </si>
  <si>
    <t>PENICILLIN OINTMENT</t>
  </si>
  <si>
    <t>WHITFIELD OINTMENT</t>
  </si>
  <si>
    <t>10% DEXTROSE WATER</t>
  </si>
  <si>
    <t>4.3% DEXTROSE SALINE</t>
  </si>
  <si>
    <t>5% DEXTROSE SALINE</t>
  </si>
  <si>
    <t>5% DEXTROSE WATER</t>
  </si>
  <si>
    <t>BLOOD GIVING SET</t>
  </si>
  <si>
    <t>CIPROFLOXACIN INFUSION</t>
  </si>
  <si>
    <t>DEXTROSE 50%</t>
  </si>
  <si>
    <t>FULL STRENGHT DARROWS</t>
  </si>
  <si>
    <t>HALF STRENGHT DARROWS</t>
  </si>
  <si>
    <t>I.V. CANULLA</t>
  </si>
  <si>
    <t>INFUSION SET</t>
  </si>
  <si>
    <t>METRONIDAZOLE INFUSION</t>
  </si>
  <si>
    <t>NORMAL SALINE</t>
  </si>
  <si>
    <t>RINGER'S LACTATE</t>
  </si>
  <si>
    <t>SALBUTAMOL INHALER</t>
  </si>
  <si>
    <t>SCALP VEIN NEEDLE</t>
  </si>
  <si>
    <t>SERETIDE DISKUS - CHILDREN</t>
  </si>
  <si>
    <t>SERETIDE DISKUS- ADULT</t>
  </si>
  <si>
    <t>Glucose tolerance test</t>
  </si>
  <si>
    <t>Phosphorus</t>
  </si>
  <si>
    <t>Rheumatoid factor</t>
  </si>
  <si>
    <t>SGOT</t>
  </si>
  <si>
    <t>SGPT</t>
  </si>
  <si>
    <t>ESR</t>
  </si>
  <si>
    <t>Genotype</t>
  </si>
  <si>
    <t>Aspirate pus MCS</t>
  </si>
  <si>
    <t>HVS MCS</t>
  </si>
  <si>
    <t>LDH</t>
  </si>
  <si>
    <t>Semen MCS</t>
  </si>
  <si>
    <t>Skin snip</t>
  </si>
  <si>
    <t>Swab MCS</t>
  </si>
  <si>
    <t>Skull - All views</t>
  </si>
  <si>
    <t>Sinuses</t>
  </si>
  <si>
    <t>Cervical spine - All views</t>
  </si>
  <si>
    <t>OBSTETRIC SCAN</t>
  </si>
  <si>
    <t>PELVIC SCAN</t>
  </si>
  <si>
    <t>ABDOMINAL SCAN</t>
  </si>
  <si>
    <t>ABDOMINO-PELVIC SCAN</t>
  </si>
  <si>
    <t>BREAST SCAN</t>
  </si>
  <si>
    <t>PROSTATE SCAN</t>
  </si>
  <si>
    <t>THYROID SCAN</t>
  </si>
  <si>
    <t>TRANS VAGINAL</t>
  </si>
  <si>
    <t>DOPPLER</t>
  </si>
  <si>
    <t>Epigastric Herniorrhaphy</t>
  </si>
  <si>
    <t>Haemorrhoidectomy</t>
  </si>
  <si>
    <t>Orchidectomy/Orchidopexy</t>
  </si>
  <si>
    <t>Simple Mastectomy</t>
  </si>
  <si>
    <t>Cervical Cerclage</t>
  </si>
  <si>
    <t>Ectopic Pregnancy</t>
  </si>
  <si>
    <t>Hiatus Herniorrhaphy</t>
  </si>
  <si>
    <t>Laparatomy</t>
  </si>
  <si>
    <t>Salpingectomy</t>
  </si>
  <si>
    <t>Surgery of Small/Large Bowel Perforations</t>
  </si>
  <si>
    <t>Hysterectomy</t>
  </si>
  <si>
    <t>Public/Private HMO</t>
  </si>
  <si>
    <t>Outpatient/Inpatient</t>
  </si>
  <si>
    <t>Authorising officer</t>
  </si>
  <si>
    <t>ACICLOVIR 400MG</t>
  </si>
  <si>
    <t>ACTRAPID INSULIN 10MLS</t>
  </si>
  <si>
    <t>ADRENALIN INJ 1MG</t>
  </si>
  <si>
    <t>ADRENLIN INJ</t>
  </si>
  <si>
    <t xml:space="preserve">ALBENDAZOLE 400MG </t>
  </si>
  <si>
    <t>ALBENDAZOLE 400MG SUSPENSION</t>
  </si>
  <si>
    <t>ALLOPURINOL 100MG</t>
  </si>
  <si>
    <t>ALOMIDE EYEDROP 10MLS</t>
  </si>
  <si>
    <t>AMILORIDE/HYDROCHLOROTHIAZIDE</t>
  </si>
  <si>
    <t>AMIODARONE 200MG</t>
  </si>
  <si>
    <t xml:space="preserve">AMLOD/VALSARTAN </t>
  </si>
  <si>
    <t>AMLOD/VALSARTAN HCT</t>
  </si>
  <si>
    <t>AMODIAQUINE 200MG TAB</t>
  </si>
  <si>
    <t>AMOXICILLIN 250MG CAP</t>
  </si>
  <si>
    <t>AMOXICILLIN 500MG CAP</t>
  </si>
  <si>
    <t>AMOXICILLIN CLAVULANIC ACID   228MG/5ML</t>
  </si>
  <si>
    <t>AMOXICILLIN CLAVULANIC ACID   625MG</t>
  </si>
  <si>
    <t>AMOXICILLIN CLAVULANIC ACID 1G</t>
  </si>
  <si>
    <t>AMOXICILLIN CLAVULANIC ACID 375MG</t>
  </si>
  <si>
    <t>AMOXICILLIN CLAVULANIC ACID 475/5ML</t>
  </si>
  <si>
    <t>AMOXICILLIN CLAVULANIC ACID INJ 1.2G</t>
  </si>
  <si>
    <t>AMOXICILLIN SUSP</t>
  </si>
  <si>
    <t>AMOXYCILLIN  125MG/5ML-100MLS</t>
  </si>
  <si>
    <t>AMOXYCILLIN  250MG</t>
  </si>
  <si>
    <t>AMOXYCILLIN  500MG</t>
  </si>
  <si>
    <t>AMPICILLIN CAP</t>
  </si>
  <si>
    <t>AMPICILLIN SUSP</t>
  </si>
  <si>
    <t>AMPICLOX        250MG/5ML-100ML</t>
  </si>
  <si>
    <t>AMPICLOX     500MG INJ</t>
  </si>
  <si>
    <t>AMPICLOX CAP</t>
  </si>
  <si>
    <t>ANTISIN-PRIVIN EYE DROP-10ML</t>
  </si>
  <si>
    <t>ANUSOL SUPPOSITORIES</t>
  </si>
  <si>
    <t>ARTEMETER LUMEFANTRINE</t>
  </si>
  <si>
    <t>ARTEMETER LUMEFANTRINE FORTE</t>
  </si>
  <si>
    <t>ARTEMETER SYRUP</t>
  </si>
  <si>
    <t>ARTEMETHER INJ 40MG</t>
  </si>
  <si>
    <t>ARTEMETHER INJ 80MG</t>
  </si>
  <si>
    <t>ARTEMETHER LUMEFANTRINE DISPERSIBLE</t>
  </si>
  <si>
    <t>ARTESUNATE 50MG  TAB</t>
  </si>
  <si>
    <t>ARTESUNATE FORTE</t>
  </si>
  <si>
    <t>ARTESUNATE SUPP 50MG</t>
  </si>
  <si>
    <t>ARTESUNATE/ MEFLOQUIN</t>
  </si>
  <si>
    <t>ARTHOCARE CAP</t>
  </si>
  <si>
    <t>ARTOVASTATIN 10MG</t>
  </si>
  <si>
    <t>ARTOVASTATIN 20MG</t>
  </si>
  <si>
    <t>ASPIRIN     300MG</t>
  </si>
  <si>
    <t xml:space="preserve">ASPIRIN   75MG </t>
  </si>
  <si>
    <t>ASTYMINE  SYRUP</t>
  </si>
  <si>
    <t>ATENOLOL     50MG</t>
  </si>
  <si>
    <t>ATENOLOL    100MG</t>
  </si>
  <si>
    <t>ATROPINE     6OOMG INJ</t>
  </si>
  <si>
    <t>AZYTHROMYCIN 250MG TAB</t>
  </si>
  <si>
    <t>AZYTHROMYCIN 500MG SUSPENSION</t>
  </si>
  <si>
    <t>BACITRACIN/NEOMYCIN SULP SPRAY</t>
  </si>
  <si>
    <t>BECLOMETASONE NASAL DROP</t>
  </si>
  <si>
    <t>BENDROFLUMETHIAZIDE</t>
  </si>
  <si>
    <t>BENZHEXOL    5MG</t>
  </si>
  <si>
    <t>BENZODIAZEPINE    2MG</t>
  </si>
  <si>
    <t>BENZYL BENZOATE LINIMENT</t>
  </si>
  <si>
    <t>BENZYL PEROXIDE  5 LOTION</t>
  </si>
  <si>
    <t>BENZYL PEROXIDE 10 LOTION</t>
  </si>
  <si>
    <t>BETAXOLOL EYE/EAR DROP</t>
  </si>
  <si>
    <t>BISACODYL          5MG</t>
  </si>
  <si>
    <t>BLOOD TONIC</t>
  </si>
  <si>
    <t>BONJELA GEL 10G</t>
  </si>
  <si>
    <t>BRINERDINE</t>
  </si>
  <si>
    <t>BRINZOLAMIDE EYE DROPS  (AZOPT)</t>
  </si>
  <si>
    <t>BROMAZEPAN 1.5MG</t>
  </si>
  <si>
    <t>BROMAZEPAN 3MG</t>
  </si>
  <si>
    <t>BROMELAIN +TRYPSIN</t>
  </si>
  <si>
    <t>BROMHEXINE  SYRUP</t>
  </si>
  <si>
    <t>BRONCHICUM</t>
  </si>
  <si>
    <t>CAC 1000</t>
  </si>
  <si>
    <t>CALAMINE LOTION  100MLS</t>
  </si>
  <si>
    <t>CANDESARTAN 16MG</t>
  </si>
  <si>
    <t>CANDESARTAN 4MG</t>
  </si>
  <si>
    <t>CANDESARTAN 8MG</t>
  </si>
  <si>
    <t>CARBAMAZEPINE  200MG</t>
  </si>
  <si>
    <t xml:space="preserve">CARVEDIOL  12.5MG </t>
  </si>
  <si>
    <t>CARVEDIOL  3.125MG</t>
  </si>
  <si>
    <t>CARVEDIOL 25MG</t>
  </si>
  <si>
    <t>CEFACLOR SUSPENSION</t>
  </si>
  <si>
    <t>CEFOTAXIME INJ</t>
  </si>
  <si>
    <t>CEFIXIME 100MG</t>
  </si>
  <si>
    <t>CEFTAZIDIME INJ</t>
  </si>
  <si>
    <t>CEFTRIAXONE INJ 1G</t>
  </si>
  <si>
    <t>CEFTRIAXONE INJ 500MG</t>
  </si>
  <si>
    <t>CEFUROXIME 250MG</t>
  </si>
  <si>
    <t xml:space="preserve">CEFUROXIME INJ 750MG </t>
  </si>
  <si>
    <t>CEFUROXIME SUSPENSION</t>
  </si>
  <si>
    <t>CELECOXIB (CELEBREX)  200MG</t>
  </si>
  <si>
    <t>CERUMOL EAR DROP</t>
  </si>
  <si>
    <t>CHLOPHENIRAMINE MALEATE TAB</t>
  </si>
  <si>
    <t>CHLORAMPHENICOL EAR DROP</t>
  </si>
  <si>
    <t>CHLOROQUINE 50MG/5ML</t>
  </si>
  <si>
    <t>CHLOROQUINE INJ 200MG</t>
  </si>
  <si>
    <t>CHLORPENIRAMINE  EXPECTORANT 100MLS</t>
  </si>
  <si>
    <t>CHLORPROMAZINE 100MG</t>
  </si>
  <si>
    <t>CHLORPROMAZINE 50MG INJ</t>
  </si>
  <si>
    <t>CHYMOTRYPSIN/TRYPSIN</t>
  </si>
  <si>
    <t>CICATRIN POWDER</t>
  </si>
  <si>
    <t>CIMETIDINE   200MG</t>
  </si>
  <si>
    <t>CIMETIDINE  400MG</t>
  </si>
  <si>
    <t>CINNARIZINE TAB</t>
  </si>
  <si>
    <t xml:space="preserve">CIPROFLOXACIN  250MG </t>
  </si>
  <si>
    <t>CIPROFLOXACIN 500 MG</t>
  </si>
  <si>
    <t>CIPROFLOXACIN EYE DROPS</t>
  </si>
  <si>
    <t>CLEMASTINE FUMARATE 1MG</t>
  </si>
  <si>
    <t>CLONIDINE 100MCG</t>
  </si>
  <si>
    <t>CLOPIDOGREL</t>
  </si>
  <si>
    <t>CO-CODAMOL TAB</t>
  </si>
  <si>
    <t>CO-PROXAMOL</t>
  </si>
  <si>
    <t>CO-TRIMAZOLE 240MG/5ML</t>
  </si>
  <si>
    <t>CO-TRIMAZOLE 480MG</t>
  </si>
  <si>
    <t>COUGH SYRUP</t>
  </si>
  <si>
    <t>COUGH SYRUP PAEDIATRIC</t>
  </si>
  <si>
    <t>DARAPRIM  TAB</t>
  </si>
  <si>
    <t>DARROWS SOLUTION 1/2 STRENGHT</t>
  </si>
  <si>
    <t>DARROWS SOLUTION FULL STRENGHT</t>
  </si>
  <si>
    <t>DEPO PROVERA INJ</t>
  </si>
  <si>
    <t>DEPOMEDROL 40MG</t>
  </si>
  <si>
    <t>DEPOMEDROL 80MG</t>
  </si>
  <si>
    <t>DEQUALINIUM LOZENGES</t>
  </si>
  <si>
    <t>DERMAZINE CREAM  25MG</t>
  </si>
  <si>
    <t>DERMAZINE CREAM  50MG</t>
  </si>
  <si>
    <t>DETRUSITOL 2MG</t>
  </si>
  <si>
    <t>DETRUSITOL 4MG</t>
  </si>
  <si>
    <t xml:space="preserve">DEXAMETHASONE 8MG </t>
  </si>
  <si>
    <t xml:space="preserve">DEXTROSE SALIN 4.3%  </t>
  </si>
  <si>
    <t>DEXTROSE SALINE 5%</t>
  </si>
  <si>
    <t>DEXTROSE WATER 5%</t>
  </si>
  <si>
    <t>DEXTROSE WATER 50%</t>
  </si>
  <si>
    <t>DIAZEPAM INJ</t>
  </si>
  <si>
    <t>DICLOFENAC 100MG</t>
  </si>
  <si>
    <t>DICLOFENAC 50MG</t>
  </si>
  <si>
    <t>DICLOFENAC GEL</t>
  </si>
  <si>
    <t>DICLOFENAC INJ  75MG</t>
  </si>
  <si>
    <t>DIGOXIN 0.25MG</t>
  </si>
  <si>
    <t>DIHYDRO ARTEMISININ +PIPERAQUINE</t>
  </si>
  <si>
    <t>DIHYDRO ARTEMISININ SUSP</t>
  </si>
  <si>
    <t>DIHYDROCODEINE 30MG</t>
  </si>
  <si>
    <t>DILOXANIDE FUROATE 500MG</t>
  </si>
  <si>
    <t>DIPHENOXYLATE (LOMOTIL)</t>
  </si>
  <si>
    <t>DOLONUEOBION</t>
  </si>
  <si>
    <t>DOMPERIDONE (MOTILIUM)</t>
  </si>
  <si>
    <t>DROTAVERINE INJ 40MG (NOSPA)</t>
  </si>
  <si>
    <t>DUTASTERIDE 0.5MG</t>
  </si>
  <si>
    <t>DYDROGESTERONE (DUPHASTON) 10MG</t>
  </si>
  <si>
    <t>ERYTHROMYCIN 125MG/5ML</t>
  </si>
  <si>
    <t>ESOMEPRAZOLE</t>
  </si>
  <si>
    <t>ESSENTIAL FORTE CAP</t>
  </si>
  <si>
    <t>ETAMSYLATE (DICYNONE) 250MG</t>
  </si>
  <si>
    <t>ETAMSYLATE (DICYNONE)250MG</t>
  </si>
  <si>
    <t>ETHAMBUTOL 400MG</t>
  </si>
  <si>
    <t>EVENNG PRIME ROSE</t>
  </si>
  <si>
    <t>FEROGLOBIN 200ML</t>
  </si>
  <si>
    <t>FERROUS SULHATE/GLUCONATE 20MG</t>
  </si>
  <si>
    <t>FINASTERIDE TAB</t>
  </si>
  <si>
    <t>FLENODIPINE 10MG</t>
  </si>
  <si>
    <t>FLENODIPINE 5MG</t>
  </si>
  <si>
    <t>FLUCLOXACILLIN 125MG/5ML</t>
  </si>
  <si>
    <t>FLUCONAZOLE CAP</t>
  </si>
  <si>
    <t>FLUMETHAZONE/SALYSILIC (LOCASALENE)</t>
  </si>
  <si>
    <t>FLUPHENAZINE INJ 25MG</t>
  </si>
  <si>
    <t>FLUVASTATIN 20MG</t>
  </si>
  <si>
    <t>FOLIC ACID 5MG</t>
  </si>
  <si>
    <t>FRANOL</t>
  </si>
  <si>
    <t>FRUSEMIDE INJ 20MG</t>
  </si>
  <si>
    <t>FUNBACT A CREAM</t>
  </si>
  <si>
    <t>FUNGISOL POWDER 20MG</t>
  </si>
  <si>
    <t>GENTAMYCIN 80MG</t>
  </si>
  <si>
    <t>GESTID SUSP</t>
  </si>
  <si>
    <t>GLICLAZIDE (DIAMICRON)</t>
  </si>
  <si>
    <t>GLIMEPIRIDE 2MG</t>
  </si>
  <si>
    <t>GLIMEPIRIDE 4MG</t>
  </si>
  <si>
    <t>GLUCOSAMINE TAB</t>
  </si>
  <si>
    <t>GLYBENCLAMIDE 5MG</t>
  </si>
  <si>
    <t>HALOFANTRINE 100MG/5ML</t>
  </si>
  <si>
    <t>HALOFANTRINE 250MG</t>
  </si>
  <si>
    <t>HUMULIN 70/30</t>
  </si>
  <si>
    <t>HYCOMYCIN EYEDROP</t>
  </si>
  <si>
    <t>HYDRALAZINE 20MG INJ</t>
  </si>
  <si>
    <t>HYDROCHLOROTHIAZIDE 25MG</t>
  </si>
  <si>
    <t>HYDROCORTISONE 15MG</t>
  </si>
  <si>
    <t>HYOSCINE N BUTYL BROMIDE</t>
  </si>
  <si>
    <t>HYOSCINE N BUTYL BROMIDE TAB</t>
  </si>
  <si>
    <t>HYPOMELLOSE EYE DROP</t>
  </si>
  <si>
    <t>HYPOVASE 1MG</t>
  </si>
  <si>
    <t>IBUFROPEN 400MG</t>
  </si>
  <si>
    <t>IBUPROFEN SYRUP</t>
  </si>
  <si>
    <t>ISOCONAZOLE CRAM</t>
  </si>
  <si>
    <t>ISONIAZID TAB</t>
  </si>
  <si>
    <t>ISOPTOCARPINE 4% EYE DROP</t>
  </si>
  <si>
    <t>ISRADIPINE 2.5MG</t>
  </si>
  <si>
    <t>ITRACONAZOLE</t>
  </si>
  <si>
    <t>IVERMECTIN 3MG</t>
  </si>
  <si>
    <t>KETOCONAZOLE 200MG</t>
  </si>
  <si>
    <t>KETOCONAZOLE CREAM 200MG</t>
  </si>
  <si>
    <t xml:space="preserve">KETOCONAZOLE SHAMPOO </t>
  </si>
  <si>
    <t>KETOPROFEN CAP</t>
  </si>
  <si>
    <t>KETOTIFEN 100MG SUSPENSION</t>
  </si>
  <si>
    <t>KETOTIFEN 2MG</t>
  </si>
  <si>
    <t>LABETALOL TAB</t>
  </si>
  <si>
    <t>LASIX PEDIATRIC LIQUID 150ML</t>
  </si>
  <si>
    <t>LEVAMISOLE TAB</t>
  </si>
  <si>
    <t>LEVOFLOXACIN 250MG</t>
  </si>
  <si>
    <t>LEVOFLOXACIN 500MG</t>
  </si>
  <si>
    <t>LINCOMYCIN 500MG</t>
  </si>
  <si>
    <t xml:space="preserve">LISINOPRIL 10MG </t>
  </si>
  <si>
    <t xml:space="preserve">LISINOPRIL 20MG  </t>
  </si>
  <si>
    <t xml:space="preserve">LISINOPRIL 5MG </t>
  </si>
  <si>
    <t>LISINOPRIL/HYDROCHLOROTHIAZIDE</t>
  </si>
  <si>
    <t>LOPERAMIDE 4MG</t>
  </si>
  <si>
    <t>MAG TRICILICATE/ALUMINIUM HYDROXIDE</t>
  </si>
  <si>
    <t>MAG TRICILICATE/ALUMINIUM HYDROXIDE SUSP</t>
  </si>
  <si>
    <t>MAXIDEX EYE DROP</t>
  </si>
  <si>
    <t>MAXITROL EYE DROP</t>
  </si>
  <si>
    <t>MELOXICAM 15MG TAB</t>
  </si>
  <si>
    <t>MELOXICAM 7.5MG TAB</t>
  </si>
  <si>
    <t>MENTHODEX SYRUP</t>
  </si>
  <si>
    <t>MEPYRAMINE MALEATE CREAM (ANTHISAN)</t>
  </si>
  <si>
    <t>MESTEROLONE 25MG</t>
  </si>
  <si>
    <t>METAKELFIN</t>
  </si>
  <si>
    <t>METHYLPREDNISOLONE OINTMENT</t>
  </si>
  <si>
    <t>METHYLSALICILATE ACEPONATE OINTEMENT</t>
  </si>
  <si>
    <t xml:space="preserve">METRONIDAZOLE 200MG/5ML </t>
  </si>
  <si>
    <t>METRONIDAZOLE 400MG</t>
  </si>
  <si>
    <t>MICONAZOLE (GYNODAKTARIN) 200MG</t>
  </si>
  <si>
    <t>MICONAZOLE (GYNODAKTARIN) 400MG</t>
  </si>
  <si>
    <t>MINIZIDE</t>
  </si>
  <si>
    <t>MIST KAOLIN</t>
  </si>
  <si>
    <t>MIST MAGNESIUM TRICILICATE SUSP</t>
  </si>
  <si>
    <t xml:space="preserve">MUPIROCIN CREAM 25MG </t>
  </si>
  <si>
    <t>MYCOTA CREAM 25G</t>
  </si>
  <si>
    <t>MYCOTA POWDER</t>
  </si>
  <si>
    <t>MYCOTEN 2% soln 25ML</t>
  </si>
  <si>
    <t>CLOTRIMAZOLE CREAM 20G</t>
  </si>
  <si>
    <t>CLOTRIMAZOLE PESSARY 100MG</t>
  </si>
  <si>
    <t>MYDRIACYL EYE DROP</t>
  </si>
  <si>
    <t>NAPROXEN TAB</t>
  </si>
  <si>
    <t>NATRILIX 1.5MG</t>
  </si>
  <si>
    <t>NEOMERCAZOLE 5MG</t>
  </si>
  <si>
    <t>NEUROBION TAB</t>
  </si>
  <si>
    <t>NEUROGESIC GEL</t>
  </si>
  <si>
    <t>NEUROVITE FORTE</t>
  </si>
  <si>
    <t>NICOTINIC ACID</t>
  </si>
  <si>
    <t>NIFEDIPINE RETARD 20MG</t>
  </si>
  <si>
    <t>NIFEDIPINERETARD 20MG</t>
  </si>
  <si>
    <t>NIMESULIDE 100MG</t>
  </si>
  <si>
    <t>NIMICA 100MG</t>
  </si>
  <si>
    <t>NIVAQUINE FORTE CAP</t>
  </si>
  <si>
    <t>NORFLEX TAB</t>
  </si>
  <si>
    <t>NORGESIC TAB</t>
  </si>
  <si>
    <t>NORITHESTERONE TAB</t>
  </si>
  <si>
    <t>NORMAL SALINE 9%</t>
  </si>
  <si>
    <t>NOVALGIN 500MG</t>
  </si>
  <si>
    <t>NYSTATIN ORAL DROPS 30MLS</t>
  </si>
  <si>
    <t>OMEPRAZOLE 20MG</t>
  </si>
  <si>
    <t>ORPHENADRINE/PARACETAMOL</t>
  </si>
  <si>
    <t>ORAL REHYDRATION SALT</t>
  </si>
  <si>
    <t>OXYBUTNIN TAB</t>
  </si>
  <si>
    <t>PARACETAMOL DROPS</t>
  </si>
  <si>
    <t>PARACETAMOL INJ</t>
  </si>
  <si>
    <t>PARACETAMOL SYRUP 125MG/5MLS</t>
  </si>
  <si>
    <t>PARACETAMOL TAB</t>
  </si>
  <si>
    <t>PARAFIN LIQUID</t>
  </si>
  <si>
    <t>PEFLOXACIN INJ</t>
  </si>
  <si>
    <t>PENTAZOCINE INJ</t>
  </si>
  <si>
    <t>PILOCARPINE EYE DROP 2%</t>
  </si>
  <si>
    <t>PILOCARPINE EYE DROP 4%</t>
  </si>
  <si>
    <t>PIROXICAM 20MG INJ</t>
  </si>
  <si>
    <t>POLYCROL FORTE GEL 100MLS</t>
  </si>
  <si>
    <t>POTASSIUM PERMAGANATE</t>
  </si>
  <si>
    <t>PRAZIQUANTEL 600MG</t>
  </si>
  <si>
    <t>PRAZOCIN 1MG</t>
  </si>
  <si>
    <t>PREGABALIN TAB</t>
  </si>
  <si>
    <t>PROCHLORPERAZINE 5MG</t>
  </si>
  <si>
    <t>PROCOLD</t>
  </si>
  <si>
    <t>PROGUANIL 100MG</t>
  </si>
  <si>
    <t>PROMETHAZINE 25MG</t>
  </si>
  <si>
    <t>PROMETHAZINE 5MG/5MG ELIXIR</t>
  </si>
  <si>
    <t>PROPANOLOL 40MG</t>
  </si>
  <si>
    <t>PSEUDOEPHEDRINE/TRIPOLIDINE TAB</t>
  </si>
  <si>
    <t>PULMICORT TUBOINHALER</t>
  </si>
  <si>
    <t>PYRANTEL PAMOATE SUSP</t>
  </si>
  <si>
    <t>PYRANTEL PAMOATE TAB</t>
  </si>
  <si>
    <t>PYRAZINAMIDE SYRUP</t>
  </si>
  <si>
    <t>QUININE SYRUP 200MLS</t>
  </si>
  <si>
    <t>RABEPRAZOLE 20MG</t>
  </si>
  <si>
    <t>RAMIPRIL 2.5MG</t>
  </si>
  <si>
    <t>RANFERON BLOOD TONIC 100MLS</t>
  </si>
  <si>
    <t>RANFERON BLOOD TONIC 200MLS</t>
  </si>
  <si>
    <t xml:space="preserve">RANFERON-12 </t>
  </si>
  <si>
    <t>RANITIDINE TAB</t>
  </si>
  <si>
    <t>RISPERIDONE 3MG</t>
  </si>
  <si>
    <t>ROGHAM INJ</t>
  </si>
  <si>
    <t>ROSIGLITAZONE      4MG</t>
  </si>
  <si>
    <t>ROVIGON</t>
  </si>
  <si>
    <t>SABRESTEN CREAM DERMAL</t>
  </si>
  <si>
    <t>SABRESTEN VAG CREAM</t>
  </si>
  <si>
    <t>SALBUTAMOL 2MG</t>
  </si>
  <si>
    <t>SALICYLIC ACID OINT 20%</t>
  </si>
  <si>
    <t>SALINE NASAL DROP</t>
  </si>
  <si>
    <t>SECSNIDAZOLE 500MG</t>
  </si>
  <si>
    <t>SERTRALINE HCL 50MG</t>
  </si>
  <si>
    <t>SINUFED SYRUP</t>
  </si>
  <si>
    <t>SLOW-K 600MG</t>
  </si>
  <si>
    <t>SODIUM BICARBONATE 8.4% INJ</t>
  </si>
  <si>
    <t>SODIUM CHROMOGLYCATE EYE DROP</t>
  </si>
  <si>
    <t>SOLUCET</t>
  </si>
  <si>
    <t>SPARFLOXACIN 200MG</t>
  </si>
  <si>
    <t>SPERSALLERGE EYE DROP</t>
  </si>
  <si>
    <t>STREPTOMYCIN 5MG INJ</t>
  </si>
  <si>
    <t>SULPHADEINE PLUS SOLUBLE</t>
  </si>
  <si>
    <t xml:space="preserve">SULPHADOXINE+PYRIMETHAMINE 525MG </t>
  </si>
  <si>
    <t>SULPHADOXINE+PYRIMETHAMINE 525MG  INJ</t>
  </si>
  <si>
    <t>SULPHADOXINE+PYRIMETHAMINE 525MG SUSP</t>
  </si>
  <si>
    <t>SULPHUR OINTMENT</t>
  </si>
  <si>
    <t>TAMSULOSIN TAB</t>
  </si>
  <si>
    <t>TEAR NATURALE EYE DROP</t>
  </si>
  <si>
    <t>TELMISARTAN TAB</t>
  </si>
  <si>
    <t>TELMISARTAN/AMLODIPINE</t>
  </si>
  <si>
    <t xml:space="preserve">TENORETIC </t>
  </si>
  <si>
    <t>TERBINAFINE 250MG</t>
  </si>
  <si>
    <t>TERBINAFINE CREAM 15MG</t>
  </si>
  <si>
    <t xml:space="preserve">TETANUS TOXOID </t>
  </si>
  <si>
    <t>TETRAHYDROZOLINE NASAL</t>
  </si>
  <si>
    <t>THROXINE 100MCG</t>
  </si>
  <si>
    <t>THYROXINE 0.5MG</t>
  </si>
  <si>
    <t>TIMOLOL EYE DROP 0.5%</t>
  </si>
  <si>
    <t>TINIDAZOLE TAB</t>
  </si>
  <si>
    <t>TIOCONAZOLE 100MG</t>
  </si>
  <si>
    <t>TIOCONAZOLE CREAM</t>
  </si>
  <si>
    <t>TOBRAMYCIN EYE DROPS</t>
  </si>
  <si>
    <t>TRAMADOL 100MG INJ</t>
  </si>
  <si>
    <t>TRANEXAMIC ACID</t>
  </si>
  <si>
    <t>TRIAMCINOLONE INJ</t>
  </si>
  <si>
    <t>TRIFLUOPERAZINE 5MG</t>
  </si>
  <si>
    <t>TRIHEXYPHENIDYL HCL 5mg</t>
  </si>
  <si>
    <t>VALSARTAN 80MG</t>
  </si>
  <si>
    <t>VALSARTAN/HYDROCHLOROTHIAZIDE</t>
  </si>
  <si>
    <t>VISINE EYE DROP</t>
  </si>
  <si>
    <t xml:space="preserve">VIT B COMPLEX </t>
  </si>
  <si>
    <t>VIT B COMPLEX INJ</t>
  </si>
  <si>
    <t>VIT B COMPLEX SYRUP</t>
  </si>
  <si>
    <t>VIT C 100MG</t>
  </si>
  <si>
    <t>VIT C SYRUP</t>
  </si>
  <si>
    <t>VITAMIN E</t>
  </si>
  <si>
    <t>VOLTAREN RETARD 100MG</t>
  </si>
  <si>
    <t>WARFRIN SODIUM 5MG</t>
  </si>
  <si>
    <t>WHITE FIELD OINTMENT 20G</t>
  </si>
  <si>
    <t>XALATAN EYE DROP</t>
  </si>
  <si>
    <t>ZERODOL TAB</t>
  </si>
  <si>
    <t>ZINC TAB</t>
  </si>
  <si>
    <t xml:space="preserve">FSH </t>
  </si>
  <si>
    <t>ANC: INCLUDES 2 ULTRASOUND SCANS AND THE ANTENATAL DRUGS.</t>
  </si>
  <si>
    <t>BIRTH BEFORE ARRIVAL CARE</t>
  </si>
  <si>
    <t>NORMAL DELIVERY(PACKAGE)</t>
  </si>
  <si>
    <t>NORMAL DELIVERY+/- EPI +/-INDUCTION(PACKAGE)</t>
  </si>
  <si>
    <t>NORMAL DELIVERY +/-INDUCTION(PACKAGE)</t>
  </si>
  <si>
    <t>MULTIPLE DELIVERY (PACKAGE)</t>
  </si>
  <si>
    <t>ASSISTED BREECH DELIVERY (BLOCK)</t>
  </si>
  <si>
    <t>REPAIR OF CERVICAL LACERATION</t>
  </si>
  <si>
    <t>CERVICAL CERCLAGE</t>
  </si>
  <si>
    <t>CAESARIAN SECTION(PACKAGE)</t>
  </si>
  <si>
    <t>MYOMECTOMY(PACKAGE)</t>
  </si>
  <si>
    <t>REPAIR OF RUPTURED/INVERTED UTERUS(PACKAGE)</t>
  </si>
  <si>
    <t>TOBRAMICIN EYE DROP</t>
  </si>
  <si>
    <t>TRAVATAN EYE DROP (OPTICAL DRUG LIST)</t>
  </si>
  <si>
    <t>TRAVOPROST EYE DROP</t>
  </si>
  <si>
    <t>TYMICIN OINTMENT</t>
  </si>
  <si>
    <t>VARMYCIN (OPTICAL DRUG LIST)</t>
  </si>
  <si>
    <t>VISIN EYE DROP</t>
  </si>
  <si>
    <t>VITAPROCIN OINTMENT</t>
  </si>
  <si>
    <t>VITAPROST EYE DROP</t>
  </si>
  <si>
    <t>XALACOME EYE DROP (OPTICAL DRUG LIST)</t>
  </si>
  <si>
    <t>XALATAN EYE DROP (OPTICAL DRUG LIST)</t>
  </si>
  <si>
    <t xml:space="preserve">Paracetamol </t>
  </si>
  <si>
    <t>Ibuprofen 200mg</t>
  </si>
  <si>
    <t>Ibuprofen 400mg</t>
  </si>
  <si>
    <t>Aspirin 75mg</t>
  </si>
  <si>
    <t>Diclofenac 200mg</t>
  </si>
  <si>
    <t>Diclofenac 400mg</t>
  </si>
  <si>
    <t xml:space="preserve">Buscopan  </t>
  </si>
  <si>
    <t xml:space="preserve">Tramadol </t>
  </si>
  <si>
    <t xml:space="preserve">Piroxicam </t>
  </si>
  <si>
    <t xml:space="preserve">Panadol Extra </t>
  </si>
  <si>
    <t xml:space="preserve">Panadol </t>
  </si>
  <si>
    <t>Naproxen 500mg</t>
  </si>
  <si>
    <t>Naproxen 250mg</t>
  </si>
  <si>
    <t xml:space="preserve">Orphenadrine </t>
  </si>
  <si>
    <t xml:space="preserve">Athocare forte </t>
  </si>
  <si>
    <t xml:space="preserve">Athocare Plain </t>
  </si>
  <si>
    <t>Allopurinol 100mg</t>
  </si>
  <si>
    <t xml:space="preserve">P.C.M </t>
  </si>
  <si>
    <t xml:space="preserve">Ibuprofen </t>
  </si>
  <si>
    <t xml:space="preserve">P.C.M Drop </t>
  </si>
  <si>
    <t xml:space="preserve">Atropine </t>
  </si>
  <si>
    <t>Diclofenac 75mg</t>
  </si>
  <si>
    <t xml:space="preserve">Pentazocin </t>
  </si>
  <si>
    <t xml:space="preserve">Buscopan </t>
  </si>
  <si>
    <t xml:space="preserve">Lidocain </t>
  </si>
  <si>
    <t xml:space="preserve">P.C.M Infusion </t>
  </si>
  <si>
    <t xml:space="preserve">Neurogeas Extra </t>
  </si>
  <si>
    <t xml:space="preserve">P.C.M gel </t>
  </si>
  <si>
    <t>Amlodipine 10mg</t>
  </si>
  <si>
    <t>Amlodipine 5mg</t>
  </si>
  <si>
    <t>Lisinopril 5mg</t>
  </si>
  <si>
    <t xml:space="preserve">Vasoprine </t>
  </si>
  <si>
    <t xml:space="preserve">Esidrex </t>
  </si>
  <si>
    <t xml:space="preserve">Aldomet </t>
  </si>
  <si>
    <t xml:space="preserve">Nefidipine </t>
  </si>
  <si>
    <t>Natrilix 1.5g</t>
  </si>
  <si>
    <t xml:space="preserve">Atenolol </t>
  </si>
  <si>
    <t xml:space="preserve">Methyldopa </t>
  </si>
  <si>
    <t xml:space="preserve">Propranelol </t>
  </si>
  <si>
    <t>Hydralazine 25mg</t>
  </si>
  <si>
    <t>Hydralazine 50mg</t>
  </si>
  <si>
    <t>Varsatan 40mg</t>
  </si>
  <si>
    <t>Varsatan 80mg 80mg</t>
  </si>
  <si>
    <t xml:space="preserve">Digoxin 80mg </t>
  </si>
  <si>
    <t xml:space="preserve">Hydralazine (apresoline) </t>
  </si>
  <si>
    <t>Artemeter+Lumenfantrine 20mg/120mg 20mg/120mg</t>
  </si>
  <si>
    <t>Artemeter+Lumenfantrine 80mg/480mg 80mg/480mg</t>
  </si>
  <si>
    <t xml:space="preserve">Quinine </t>
  </si>
  <si>
    <t xml:space="preserve">Camosunate </t>
  </si>
  <si>
    <t xml:space="preserve">Camosunate 0-1yr </t>
  </si>
  <si>
    <t xml:space="preserve">Camosunate 7-14yrs </t>
  </si>
  <si>
    <t xml:space="preserve">Fansidar </t>
  </si>
  <si>
    <t xml:space="preserve">Coartem </t>
  </si>
  <si>
    <t xml:space="preserve">Lunart D/S </t>
  </si>
  <si>
    <t xml:space="preserve">Artesunate </t>
  </si>
  <si>
    <t xml:space="preserve">Artesunate+mefloquine </t>
  </si>
  <si>
    <t xml:space="preserve">Proquanil </t>
  </si>
  <si>
    <t xml:space="preserve">Artemeter+Lumefantrine </t>
  </si>
  <si>
    <t xml:space="preserve">a-b arthemeter </t>
  </si>
  <si>
    <t xml:space="preserve"> Arthemeter 80mg 80mg</t>
  </si>
  <si>
    <t>Arthemeter 40mg 40mg</t>
  </si>
  <si>
    <t xml:space="preserve">Ciprofloxacin </t>
  </si>
  <si>
    <t xml:space="preserve">Augumentin </t>
  </si>
  <si>
    <t xml:space="preserve">Septrin </t>
  </si>
  <si>
    <t xml:space="preserve">Flagyl </t>
  </si>
  <si>
    <t xml:space="preserve">Doxycycline </t>
  </si>
  <si>
    <t xml:space="preserve">Amoxicillin 250mg &amp; 500mg </t>
  </si>
  <si>
    <t xml:space="preserve">Cefixime </t>
  </si>
  <si>
    <t xml:space="preserve">Zannet (cefuroxime) </t>
  </si>
  <si>
    <t xml:space="preserve">Ampiclox </t>
  </si>
  <si>
    <t xml:space="preserve">Azithromycin 250mg </t>
  </si>
  <si>
    <t xml:space="preserve">Azithromycin 500mg </t>
  </si>
  <si>
    <t xml:space="preserve">Clarithromycin 250mg </t>
  </si>
  <si>
    <t xml:space="preserve">Clarithromycin 500mg </t>
  </si>
  <si>
    <t xml:space="preserve">Erythromycin 250mg </t>
  </si>
  <si>
    <t xml:space="preserve">Erythromycin 500mg </t>
  </si>
  <si>
    <t xml:space="preserve">Levofloxacin 250mg </t>
  </si>
  <si>
    <t xml:space="preserve">Levofloxacin 500mg </t>
  </si>
  <si>
    <t xml:space="preserve">Nitrofurantoin </t>
  </si>
  <si>
    <t xml:space="preserve">Ofloxacin </t>
  </si>
  <si>
    <t xml:space="preserve">Perfloxacin </t>
  </si>
  <si>
    <t xml:space="preserve">Ceftriaxone </t>
  </si>
  <si>
    <t xml:space="preserve">Gentamycin </t>
  </si>
  <si>
    <t xml:space="preserve">Crystalpenicillin </t>
  </si>
  <si>
    <t xml:space="preserve">Ciprofloxacin(iv) </t>
  </si>
  <si>
    <t xml:space="preserve">Augmentin </t>
  </si>
  <si>
    <t xml:space="preserve">Flagyl I.V. </t>
  </si>
  <si>
    <t xml:space="preserve">Cefotaxine </t>
  </si>
  <si>
    <t xml:space="preserve">Cefrazidime </t>
  </si>
  <si>
    <t xml:space="preserve">Amoxil </t>
  </si>
  <si>
    <t xml:space="preserve">Clindamycin Phosphate </t>
  </si>
  <si>
    <t xml:space="preserve">Levofloxacin </t>
  </si>
  <si>
    <t xml:space="preserve">Augmentine </t>
  </si>
  <si>
    <t xml:space="preserve">Amoxyclav </t>
  </si>
  <si>
    <t xml:space="preserve">Ampiclox (Neonatal drops) </t>
  </si>
  <si>
    <t xml:space="preserve">Cefixime suspension </t>
  </si>
  <si>
    <t xml:space="preserve">Septrim (Co-trimoxazole) </t>
  </si>
  <si>
    <t xml:space="preserve">Zinnat suspension </t>
  </si>
  <si>
    <t xml:space="preserve">Cephalexin Suspension </t>
  </si>
  <si>
    <t xml:space="preserve">Ampiclox suspension </t>
  </si>
  <si>
    <t xml:space="preserve">Erythromycin suspension </t>
  </si>
  <si>
    <t xml:space="preserve">Metronidazole suspension </t>
  </si>
  <si>
    <t xml:space="preserve">Plasil </t>
  </si>
  <si>
    <t xml:space="preserve">Avomine </t>
  </si>
  <si>
    <t xml:space="preserve">Ancoloxin </t>
  </si>
  <si>
    <t xml:space="preserve">Promethazine </t>
  </si>
  <si>
    <t xml:space="preserve">Chlorpheramine </t>
  </si>
  <si>
    <t xml:space="preserve">Loratidine </t>
  </si>
  <si>
    <t xml:space="preserve">Bisacodyl suppository </t>
  </si>
  <si>
    <t xml:space="preserve">Paraffin </t>
  </si>
  <si>
    <t xml:space="preserve">O.R.S </t>
  </si>
  <si>
    <t xml:space="preserve">Zinc sulphate </t>
  </si>
  <si>
    <t xml:space="preserve">Floranorm </t>
  </si>
  <si>
    <t>Carbamazepine  200mg</t>
  </si>
  <si>
    <t>Carbamazepine  400mg</t>
  </si>
  <si>
    <t xml:space="preserve">Phenobarbital 15mg </t>
  </si>
  <si>
    <t xml:space="preserve">Phenobarbital 30mg/60mg </t>
  </si>
  <si>
    <t xml:space="preserve">Carbamazepine </t>
  </si>
  <si>
    <t xml:space="preserve">Phenobarbital </t>
  </si>
  <si>
    <t xml:space="preserve">Diazepam </t>
  </si>
  <si>
    <t xml:space="preserve">Magsulphate </t>
  </si>
  <si>
    <t xml:space="preserve">Paraldehyde </t>
  </si>
  <si>
    <t xml:space="preserve">Vitamin C </t>
  </si>
  <si>
    <t xml:space="preserve">Vitamin B Complex </t>
  </si>
  <si>
    <t xml:space="preserve">Vitamin B6 </t>
  </si>
  <si>
    <t xml:space="preserve">Chemiron </t>
  </si>
  <si>
    <t xml:space="preserve">Multivite </t>
  </si>
  <si>
    <t xml:space="preserve">Folic Acid </t>
  </si>
  <si>
    <t xml:space="preserve">Calciumlactate </t>
  </si>
  <si>
    <t xml:space="preserve">Astyfer </t>
  </si>
  <si>
    <t xml:space="preserve">Astymin </t>
  </si>
  <si>
    <t xml:space="preserve">Ranferon </t>
  </si>
  <si>
    <t xml:space="preserve">Jawaron Tonic </t>
  </si>
  <si>
    <t xml:space="preserve">Daonil </t>
  </si>
  <si>
    <t xml:space="preserve">Glucophage </t>
  </si>
  <si>
    <t xml:space="preserve">Glucocare </t>
  </si>
  <si>
    <t xml:space="preserve">Dianucron </t>
  </si>
  <si>
    <t xml:space="preserve">Soluble Insulin </t>
  </si>
  <si>
    <t xml:space="preserve">Clexane </t>
  </si>
  <si>
    <t xml:space="preserve">Lexotan </t>
  </si>
  <si>
    <t xml:space="preserve">Amitiptyline </t>
  </si>
  <si>
    <t xml:space="preserve">Bromazepam </t>
  </si>
  <si>
    <t xml:space="preserve">Proviron </t>
  </si>
  <si>
    <t xml:space="preserve">Progesterone </t>
  </si>
  <si>
    <t xml:space="preserve">Progynova </t>
  </si>
  <si>
    <t xml:space="preserve">Vitamin E </t>
  </si>
  <si>
    <t xml:space="preserve">Manix </t>
  </si>
  <si>
    <t xml:space="preserve">Clomiphen citrate </t>
  </si>
  <si>
    <t xml:space="preserve">Bromocriptine </t>
  </si>
  <si>
    <t xml:space="preserve">Primolut N </t>
  </si>
  <si>
    <t xml:space="preserve">Oxytoxin </t>
  </si>
  <si>
    <t xml:space="preserve">Ergot </t>
  </si>
  <si>
    <t xml:space="preserve">Primolut Depot </t>
  </si>
  <si>
    <t xml:space="preserve">HCG </t>
  </si>
  <si>
    <t xml:space="preserve">HMG </t>
  </si>
  <si>
    <t xml:space="preserve">Omeprazole </t>
  </si>
  <si>
    <t xml:space="preserve">Cimetidine </t>
  </si>
  <si>
    <t xml:space="preserve">Arthrotec </t>
  </si>
  <si>
    <t xml:space="preserve">Polygel suspension </t>
  </si>
  <si>
    <t xml:space="preserve">Omeprazole IV </t>
  </si>
  <si>
    <t xml:space="preserve">Emzolyn Adult </t>
  </si>
  <si>
    <t xml:space="preserve">Emzolyn Children </t>
  </si>
  <si>
    <t xml:space="preserve">Rhinathiol </t>
  </si>
  <si>
    <t xml:space="preserve">Ascorex </t>
  </si>
  <si>
    <t xml:space="preserve">Ventolin </t>
  </si>
  <si>
    <t xml:space="preserve">Neofylin </t>
  </si>
  <si>
    <t xml:space="preserve">Cof N Cold </t>
  </si>
  <si>
    <t xml:space="preserve">Zedex </t>
  </si>
  <si>
    <t xml:space="preserve">Albendazole 400mg </t>
  </si>
  <si>
    <t xml:space="preserve">Mebendazole(6)Tablets </t>
  </si>
  <si>
    <t xml:space="preserve">Pyrantel pamoate </t>
  </si>
  <si>
    <t>Albendazole suspension 120mg</t>
  </si>
  <si>
    <t xml:space="preserve">Mebendazole suspension 100mg </t>
  </si>
  <si>
    <t xml:space="preserve">Prednisolone </t>
  </si>
  <si>
    <t xml:space="preserve">Salbutamol </t>
  </si>
  <si>
    <t xml:space="preserve">Salbutamol Nebules </t>
  </si>
  <si>
    <t xml:space="preserve">Dexamethazone </t>
  </si>
  <si>
    <t xml:space="preserve">Aminophylline </t>
  </si>
  <si>
    <t xml:space="preserve">Hydrocortizone </t>
  </si>
  <si>
    <t xml:space="preserve">Adrenaline </t>
  </si>
  <si>
    <t xml:space="preserve">Hydrocortisone cream </t>
  </si>
  <si>
    <t xml:space="preserve">Clotrimazole cream </t>
  </si>
  <si>
    <t xml:space="preserve">Clotrimazole pessary </t>
  </si>
  <si>
    <t xml:space="preserve">Clotrimazole vaginal cream </t>
  </si>
  <si>
    <t xml:space="preserve">Carestem cream </t>
  </si>
  <si>
    <t xml:space="preserve">Penicillin ointment </t>
  </si>
  <si>
    <t xml:space="preserve">Klovinol Pessary </t>
  </si>
  <si>
    <t xml:space="preserve">Fluconazole </t>
  </si>
  <si>
    <t xml:space="preserve">Ketoconazole </t>
  </si>
  <si>
    <t xml:space="preserve">Nylon 1 </t>
  </si>
  <si>
    <t xml:space="preserve">Nylon 2 </t>
  </si>
  <si>
    <t xml:space="preserve">Nylon 2/0 </t>
  </si>
  <si>
    <t xml:space="preserve">Nylon 0 </t>
  </si>
  <si>
    <t xml:space="preserve">Chromic 0 </t>
  </si>
  <si>
    <t xml:space="preserve">Chromic 2/0 </t>
  </si>
  <si>
    <t xml:space="preserve">Chromic 2 </t>
  </si>
  <si>
    <t xml:space="preserve">Chromic 1 </t>
  </si>
  <si>
    <t>Darrow’s solution Full strength Full strength</t>
  </si>
  <si>
    <t xml:space="preserve">Darrow’s solution half strengh Half strength </t>
  </si>
  <si>
    <t>Detrose+sodium chloride 5%+0.9% 5%+0.9%</t>
  </si>
  <si>
    <t>Detrose+water 5% 0.05</t>
  </si>
  <si>
    <t>Detrose+water 10% 0.1</t>
  </si>
  <si>
    <t>Detrose+water 50% 0.5</t>
  </si>
  <si>
    <t>Dextrose+sodium chloride 4.30% 0.043</t>
  </si>
  <si>
    <t>Mannitol 10% 0.1</t>
  </si>
  <si>
    <t>Mannitol 20% 0.2</t>
  </si>
  <si>
    <t xml:space="preserve">Ringer’s lactate </t>
  </si>
  <si>
    <t xml:space="preserve">Sodium chloride </t>
  </si>
  <si>
    <t xml:space="preserve">H2O for Injection </t>
  </si>
  <si>
    <t xml:space="preserve">Blood set </t>
  </si>
  <si>
    <t xml:space="preserve">Drip set </t>
  </si>
  <si>
    <t xml:space="preserve">Nasal prone </t>
  </si>
  <si>
    <t xml:space="preserve">Soluset (all sizes) </t>
  </si>
  <si>
    <t xml:space="preserve">Insulin syringe </t>
  </si>
  <si>
    <t xml:space="preserve">Scalp vein </t>
  </si>
  <si>
    <t xml:space="preserve">Catheter sizes 8,12,14,16,18&amp; 20 </t>
  </si>
  <si>
    <t xml:space="preserve">5ml Syringe </t>
  </si>
  <si>
    <t xml:space="preserve">2ml Syringe </t>
  </si>
  <si>
    <t xml:space="preserve">10ml Syringe </t>
  </si>
  <si>
    <t xml:space="preserve">20ml Syringe </t>
  </si>
  <si>
    <t xml:space="preserve">Surgical glove </t>
  </si>
  <si>
    <t xml:space="preserve">Yellow cannula 24g </t>
  </si>
  <si>
    <t xml:space="preserve">Blue cannula 22g </t>
  </si>
  <si>
    <t xml:space="preserve">Green cannula 18g </t>
  </si>
  <si>
    <t xml:space="preserve">Grey cannula 16g </t>
  </si>
  <si>
    <t xml:space="preserve">Pink cannula 20g </t>
  </si>
  <si>
    <t xml:space="preserve">Urine bag </t>
  </si>
  <si>
    <t xml:space="preserve">Spatula </t>
  </si>
  <si>
    <t>Crepe bandage 4 Inches 4 Inches</t>
  </si>
  <si>
    <t>Crepe bandage 6 Inches 6 Inches</t>
  </si>
  <si>
    <t xml:space="preserve">Surgical blade </t>
  </si>
  <si>
    <t xml:space="preserve">Mucus extractor </t>
  </si>
  <si>
    <t xml:space="preserve">Ng tube </t>
  </si>
  <si>
    <t xml:space="preserve"> Full blood count (FBC)</t>
  </si>
  <si>
    <t xml:space="preserve"> PCV</t>
  </si>
  <si>
    <t xml:space="preserve"> ESR</t>
  </si>
  <si>
    <t>Cross matching</t>
  </si>
  <si>
    <t>Fasting and random blood sugar</t>
  </si>
  <si>
    <t>Liver function test (ALT,AST,ALP, Bilirubin)</t>
  </si>
  <si>
    <t>Serum bilirubin</t>
  </si>
  <si>
    <t xml:space="preserve"> Lipid profile</t>
  </si>
  <si>
    <t>Serum triglyceride</t>
  </si>
  <si>
    <t>Serum cholesterol</t>
  </si>
  <si>
    <t xml:space="preserve"> HDL</t>
  </si>
  <si>
    <t>H</t>
  </si>
  <si>
    <t>Stool MCS</t>
  </si>
  <si>
    <t>Urine MCS</t>
  </si>
  <si>
    <t>Urethral swab</t>
  </si>
  <si>
    <t>Wound swab</t>
  </si>
  <si>
    <t>Widal</t>
  </si>
  <si>
    <t>AFB x3</t>
  </si>
  <si>
    <t xml:space="preserve"> Stool analysis</t>
  </si>
  <si>
    <t>PT (Urine)</t>
  </si>
  <si>
    <t>PT (Blood)</t>
  </si>
  <si>
    <t xml:space="preserve"> HBsAg</t>
  </si>
  <si>
    <t>MP</t>
  </si>
  <si>
    <t>Blood grouping</t>
  </si>
  <si>
    <t>Endocervical swab</t>
  </si>
  <si>
    <t>Throat swab</t>
  </si>
  <si>
    <t>Nasal Swab</t>
  </si>
  <si>
    <t xml:space="preserve">Semen analysis </t>
  </si>
  <si>
    <t>Semen culture</t>
  </si>
  <si>
    <t>Platelet count</t>
  </si>
  <si>
    <t xml:space="preserve"> HIV screening</t>
  </si>
  <si>
    <t>2Hrpp</t>
  </si>
  <si>
    <t>E/U/C</t>
  </si>
  <si>
    <t xml:space="preserve"> Oestrogen</t>
  </si>
  <si>
    <t xml:space="preserve"> FSH</t>
  </si>
  <si>
    <t xml:space="preserve"> Prolactin</t>
  </si>
  <si>
    <t xml:space="preserve"> LH</t>
  </si>
  <si>
    <t xml:space="preserve"> Hormonal Assay (full)</t>
  </si>
  <si>
    <t>PSA/Phosphate (each)</t>
  </si>
  <si>
    <t>Uric acid</t>
  </si>
  <si>
    <t>Serum Calcium</t>
  </si>
  <si>
    <t>Feto Protein</t>
  </si>
  <si>
    <t xml:space="preserve"> OGTT(3urinalysis+ 5 bloodtests)</t>
  </si>
  <si>
    <t>Blood culture &amp; Sensitivity</t>
  </si>
  <si>
    <t>Occult blood (FOD)</t>
  </si>
  <si>
    <t>LCT Malaria</t>
  </si>
  <si>
    <t>Chlamydia test</t>
  </si>
  <si>
    <t>Mantoux</t>
  </si>
  <si>
    <t xml:space="preserve"> Bleeding/clottingtime</t>
  </si>
  <si>
    <t>Serum Protein</t>
  </si>
  <si>
    <t>Inorganic Phosphate</t>
  </si>
  <si>
    <t>ALT</t>
  </si>
  <si>
    <t>AST</t>
  </si>
  <si>
    <t>ALP</t>
  </si>
  <si>
    <t>Electrolytes (Na,k,cl &amp; Hc03)</t>
  </si>
  <si>
    <t xml:space="preserve">Abdominal </t>
  </si>
  <si>
    <t xml:space="preserve">Pelvic </t>
  </si>
  <si>
    <t>Obstetric</t>
  </si>
  <si>
    <t>Abdominal-pelvic</t>
  </si>
  <si>
    <t>Urological</t>
  </si>
  <si>
    <t>Renal</t>
  </si>
  <si>
    <t>Ovulation monitoring</t>
  </si>
  <si>
    <t>Breast(each)</t>
  </si>
  <si>
    <t>Prostate</t>
  </si>
  <si>
    <t>Thyroid</t>
  </si>
  <si>
    <t>Scrotal</t>
  </si>
  <si>
    <t>Saline-infused hysterosonography</t>
  </si>
  <si>
    <t>Electrocardiography (e.c.g)</t>
  </si>
  <si>
    <t>Small parts</t>
  </si>
  <si>
    <t>Transvaginal</t>
  </si>
  <si>
    <t>Vascular studies (angiograph)</t>
  </si>
  <si>
    <t>General Consultation</t>
  </si>
  <si>
    <t>Specialist Consultation - 1st visit</t>
  </si>
  <si>
    <t>Specialist Consultation - Subsequent visits [same case]</t>
  </si>
  <si>
    <t>Circumcision i. 0-4 months</t>
  </si>
  <si>
    <t>Circumcision ii.&gt; 5 months</t>
  </si>
  <si>
    <t>Ear piercing</t>
  </si>
  <si>
    <t xml:space="preserve"> Tongue tie release</t>
  </si>
  <si>
    <t>In-growing Toe Nail removal</t>
  </si>
  <si>
    <t>Catheterization of Urinary Bladder</t>
  </si>
  <si>
    <t>POP Application i. Gypsum</t>
  </si>
  <si>
    <t>POP Application ii.Scotch Cast</t>
  </si>
  <si>
    <t>Wound Debridement - Large wound (under GA)</t>
  </si>
  <si>
    <t>Wound Dressing,minor [per diem]</t>
  </si>
  <si>
    <t>Wound Dressing,major [per diem]</t>
  </si>
  <si>
    <t>Suturing,simple lacerations</t>
  </si>
  <si>
    <t>Suturing,complicated lacerations</t>
  </si>
  <si>
    <t>Incision and drainage</t>
  </si>
  <si>
    <t>Congenital multiple digits or syndactyly</t>
  </si>
  <si>
    <t>Suprapubic cystotomy</t>
  </si>
  <si>
    <t xml:space="preserve">Biopsy Excision with block (Ganglion, Lipoma, Wart, In-growing Toe nail)  </t>
  </si>
  <si>
    <t> Intra-abdominal abcess, Drainage or delayed closure</t>
  </si>
  <si>
    <t xml:space="preserve">Suturing of major wound </t>
  </si>
  <si>
    <t>8000</t>
  </si>
  <si>
    <t>Cholecystectomy and Cholangiogram</t>
  </si>
  <si>
    <t>Cholecystectomy and Common Bile duct exploration</t>
  </si>
  <si>
    <t>Choledochal cyst excision with Reconstruction</t>
  </si>
  <si>
    <t>Common Bile duct reconstruction</t>
  </si>
  <si>
    <t>Anterior/Posterior Exenteration</t>
  </si>
  <si>
    <t>Bowel Pull- Though Operation</t>
  </si>
  <si>
    <t>Cauterization</t>
  </si>
  <si>
    <t>Cervical Polyp</t>
  </si>
  <si>
    <t>Enterocele or Vault Prolapse Repair</t>
  </si>
  <si>
    <t>Internal Iliac Vessel Ligation</t>
  </si>
  <si>
    <t>Interval BTL</t>
  </si>
  <si>
    <t>Laparoscopy (+ Dye Test)</t>
  </si>
  <si>
    <t>Marsupialization( Bartholin's cyst)</t>
  </si>
  <si>
    <t>Removal Of Both Ovaries</t>
  </si>
  <si>
    <t>Removal Of one Ovaries</t>
  </si>
  <si>
    <t>Synchronous Combined Hysterocolpectomy</t>
  </si>
  <si>
    <t>Total Abdominal Hysterectomy</t>
  </si>
  <si>
    <t>Total Exenteration</t>
  </si>
  <si>
    <t>Tuboplasty –Double</t>
  </si>
  <si>
    <t>Tuboplasty –Single</t>
  </si>
  <si>
    <t>Uterovaginal Fistula repair</t>
  </si>
  <si>
    <t>Uterovesical Fistula repair</t>
  </si>
  <si>
    <t>Vaginal Hysterectomy</t>
  </si>
  <si>
    <t>Wertheim Procedure</t>
  </si>
  <si>
    <t>Antenatal Care [12 weeks - Delivery]</t>
  </si>
  <si>
    <t>Assisted Breech Delivery</t>
  </si>
  <si>
    <t>Birth Before Arrival,care given</t>
  </si>
  <si>
    <t>Caeserean Section ( Surgeon's fee only)</t>
  </si>
  <si>
    <t>Cervical Biopsy – Cone</t>
  </si>
  <si>
    <t>Dilatation &amp; Curettage [Therapeutic]</t>
  </si>
  <si>
    <t>Instrumental Delivery [vacuum extraction,forceps]</t>
  </si>
  <si>
    <t>Multiple Delivery [plus a postnatal visit]</t>
  </si>
  <si>
    <t>Normal Delivery [plus episiotomy where needed &amp; 1 postnatal visit]</t>
  </si>
  <si>
    <t>Pap Smear procedure</t>
  </si>
  <si>
    <t>Perineal warts - podophyllin paint treatment X 6 courses</t>
  </si>
  <si>
    <t>Repair of Cervical Laceration</t>
  </si>
  <si>
    <t>Episiotomy repair</t>
  </si>
  <si>
    <t>7,000 </t>
  </si>
  <si>
    <t>Major Procedure</t>
  </si>
  <si>
    <t>Intermediate Procedure</t>
  </si>
  <si>
    <t>Minor Procedure (GA)</t>
  </si>
  <si>
    <t>Major Procedure (Laparotomy etc)</t>
  </si>
  <si>
    <t>Intermediate Procedure (Ectopic, C/S, Appendix etc)</t>
  </si>
  <si>
    <t>Local block with Xylocaine</t>
  </si>
  <si>
    <t xml:space="preserve">Minor Procedure </t>
  </si>
  <si>
    <t>Electrocardiography [ECG]</t>
  </si>
  <si>
    <t>Electrocardiography [ECG] - Pre and Post Exercise</t>
  </si>
  <si>
    <t>Phototherapy per diem</t>
  </si>
  <si>
    <t>Oxygen Therapy per diem</t>
  </si>
  <si>
    <t>Hospitalization per night - Private Ward</t>
  </si>
  <si>
    <t>Hospitalization per night - Semi/Private Ward</t>
  </si>
  <si>
    <t>Hospitalization per night - Standard Ward</t>
  </si>
  <si>
    <t> Nebulization</t>
  </si>
  <si>
    <t>   2,000</t>
  </si>
  <si>
    <t>Exchange blood transfusion</t>
  </si>
  <si>
    <t>Nursing Care per diem (Out-patient)</t>
  </si>
  <si>
    <t>Abdomino-Pelvic</t>
  </si>
  <si>
    <t>Bladder</t>
  </si>
  <si>
    <t>Breast</t>
  </si>
  <si>
    <t>Prostate scan</t>
  </si>
  <si>
    <t>Scrotal / Testes Scan</t>
  </si>
  <si>
    <t>Trans-fontanellar</t>
  </si>
  <si>
    <t>Transvaginal/Folliculometry scan</t>
  </si>
  <si>
    <t>Chest - PA</t>
  </si>
  <si>
    <t>Chest - PA &amp; LAT</t>
  </si>
  <si>
    <t>Abdomen - KUB</t>
  </si>
  <si>
    <t>Abdomen - supine &amp; erect</t>
  </si>
  <si>
    <t>Pelvic - AP view</t>
  </si>
  <si>
    <t>Lateral Pelvimetry</t>
  </si>
  <si>
    <t>Shoulder Joint - Both views</t>
  </si>
  <si>
    <t>Humerus - AP &amp; LAT</t>
  </si>
  <si>
    <t>Elbow Joint - AP &amp; LAT</t>
  </si>
  <si>
    <t>Forearm(Radius &amp; Ulna) - AP &amp; LAT</t>
  </si>
  <si>
    <t>Wrist Joint - AP/LAT</t>
  </si>
  <si>
    <t>Hand - AP &amp; Oblique</t>
  </si>
  <si>
    <t>Finger - AP &amp; LAT</t>
  </si>
  <si>
    <t>Pelvis and Hips</t>
  </si>
  <si>
    <t>One Hip Joint - AP &amp; LAT</t>
  </si>
  <si>
    <t>Femur (Thigh)</t>
  </si>
  <si>
    <t>Knee Joint - AP &amp; LAT</t>
  </si>
  <si>
    <t>Tibia &amp; Fibular- AP &amp; LAT</t>
  </si>
  <si>
    <t>Ankle Joint - AP &amp; LAT</t>
  </si>
  <si>
    <t>Foot - AP &amp; Oblique</t>
  </si>
  <si>
    <t>Skull - AP &amp; LAT</t>
  </si>
  <si>
    <t>Coned view of sella</t>
  </si>
  <si>
    <t>Paranasal Sinuses</t>
  </si>
  <si>
    <t>Mastoid views</t>
  </si>
  <si>
    <t>Ear view - Middle &amp; Int.Aud.Meatus</t>
  </si>
  <si>
    <t>Mandibles - AP &amp; Oblique</t>
  </si>
  <si>
    <t>Temporo-Mandibular - Both</t>
  </si>
  <si>
    <t>Cervical spine - AP &amp; LAT</t>
  </si>
  <si>
    <t>Soft Tissue of Neck - Lateral</t>
  </si>
  <si>
    <t>Thoracic spine - AP &amp; LAT</t>
  </si>
  <si>
    <t>Thoracic Inlet Xray</t>
  </si>
  <si>
    <t>Thoraco - Lumbar spine</t>
  </si>
  <si>
    <t>Lumbo- Sacral spine - AP &amp; LAT</t>
  </si>
  <si>
    <t>Lumbo- Sacral spine - AP, LAT &amp; Oblique</t>
  </si>
  <si>
    <t>Hystero-salpingography [HSG]</t>
  </si>
  <si>
    <t>Intravenous Urography [IVU]</t>
  </si>
  <si>
    <t>Cysto-Urethrography [Micturating/Retrograde]</t>
  </si>
  <si>
    <t>Combined MCUG + RCUG</t>
  </si>
  <si>
    <t>Fistulography</t>
  </si>
  <si>
    <t>Barium Meal</t>
  </si>
  <si>
    <t>Barium Swallow/Meal</t>
  </si>
  <si>
    <t>Intravenous Cholangiogram</t>
  </si>
  <si>
    <t>Myelogram (Cervical/Lumbar)</t>
  </si>
  <si>
    <t>Oral Cholecystogram</t>
  </si>
  <si>
    <t>Phlebogram - One Leg</t>
  </si>
  <si>
    <t>Venogram - One Leg</t>
  </si>
  <si>
    <t xml:space="preserve">Mammogram </t>
  </si>
  <si>
    <t>A. C-T Scan</t>
  </si>
  <si>
    <t>B. MRI</t>
  </si>
  <si>
    <t>Endoscopy</t>
  </si>
  <si>
    <t>A. Gastroduodenoscopy</t>
  </si>
  <si>
    <t>B. Sigmoidoscopy</t>
  </si>
  <si>
    <t>C. Proctoscopy</t>
  </si>
  <si>
    <t>Alabukun powder 820mg</t>
  </si>
  <si>
    <t>Aminophylline tablet 100mg</t>
  </si>
  <si>
    <t>Amoxycillin capsule 250mg</t>
  </si>
  <si>
    <t>Amoxycillin suspension 125mg/5ml  100mls</t>
  </si>
  <si>
    <t>Ampicillin capsule 250mg</t>
  </si>
  <si>
    <t xml:space="preserve">Ampicillin/Cloxacillin capsule 500mg </t>
  </si>
  <si>
    <t>Ampicillin/Cloxacillin suspension 250mg/5ml 100mls</t>
  </si>
  <si>
    <t>Ampiclox drop 90mg/0.6ml</t>
  </si>
  <si>
    <t>Aspirin Dispersable tablet 75mg</t>
  </si>
  <si>
    <t>Aspirin tablet 300mg</t>
  </si>
  <si>
    <t>Avomine tablet 25mg</t>
  </si>
  <si>
    <t>Benylin Children syrup 80mls</t>
  </si>
  <si>
    <t>Benylin Expectorant 100mls</t>
  </si>
  <si>
    <t>Bisacodyl tablet 5mg</t>
  </si>
  <si>
    <t xml:space="preserve">Blood Giving set </t>
  </si>
  <si>
    <t>Bromhexine tablet 8mg</t>
  </si>
  <si>
    <t>Broncholyte elixir 4mg/5ml</t>
  </si>
  <si>
    <t>Buscopan injection 20mg/ml</t>
  </si>
  <si>
    <t>Buscopan tablet 10mg</t>
  </si>
  <si>
    <t>Calamine lotion 200mls</t>
  </si>
  <si>
    <t>Calcium Lactate tablet 300mg</t>
  </si>
  <si>
    <t>Chloramphenicol Ear drop 10mls</t>
  </si>
  <si>
    <t>Chloramphenicol Eye drop 0.005</t>
  </si>
  <si>
    <t>Chloramphenicol Eye ointment 5g</t>
  </si>
  <si>
    <t>Chloroquine injection 200mg/5ml</t>
  </si>
  <si>
    <t>Chloroquine syrup 50mg/5ml</t>
  </si>
  <si>
    <t>Chloroquine tablet 150mg</t>
  </si>
  <si>
    <t>Chlorpheniramine injection 10mg/1ml</t>
  </si>
  <si>
    <t>Chlorpheniramine syrup 2mg/5mls</t>
  </si>
  <si>
    <t>Chlorpheniramine tablet 4mg</t>
  </si>
  <si>
    <t>Chlorpromazine injection 50mg</t>
  </si>
  <si>
    <t>Chlorpromazine tablet 100mg</t>
  </si>
  <si>
    <t>Chlorpropamide tablet 250mg</t>
  </si>
  <si>
    <t>Cloxacillin capsule 250mg</t>
  </si>
  <si>
    <t>Cloxacillin capsule 500mg</t>
  </si>
  <si>
    <t xml:space="preserve">Dequadin Lozenges </t>
  </si>
  <si>
    <t>Dexamethasone injection 8mg</t>
  </si>
  <si>
    <t>Diatebin tablet 450mg</t>
  </si>
  <si>
    <t>Diazepam injection 10mg/2ml</t>
  </si>
  <si>
    <t>Diazepam tablet 5mg</t>
  </si>
  <si>
    <t>Diclofenac Sodium injection 75mg/3ml</t>
  </si>
  <si>
    <t>Digoxin tablet 0.25mg</t>
  </si>
  <si>
    <t xml:space="preserve">Dolo-Meta B tablet </t>
  </si>
  <si>
    <t xml:space="preserve">trifluoperazine tablet </t>
  </si>
  <si>
    <t>Doxycycline capsule 100mg</t>
  </si>
  <si>
    <t>Erythromycin syrup 125mg/5mls</t>
  </si>
  <si>
    <t>Erythromycin tablet 250mg</t>
  </si>
  <si>
    <t>Erythromycin tablet 500mg</t>
  </si>
  <si>
    <t>Ethambutol tablet 400mg</t>
  </si>
  <si>
    <t>Fergon tablet 300mg</t>
  </si>
  <si>
    <t>Ferrous Sulphate tablet 200mg</t>
  </si>
  <si>
    <t>Franol (Theophylline &amp; Ephedrine) tablet 120mg/11mg</t>
  </si>
  <si>
    <t>Furosemide injection 20mg/2mls</t>
  </si>
  <si>
    <t>Furosemide tablet 40mg</t>
  </si>
  <si>
    <t>Hydrocortisone injection 100mg/ml</t>
  </si>
  <si>
    <t>Hypodermic needle 21G</t>
  </si>
  <si>
    <t>Hypodermic needle 23G</t>
  </si>
  <si>
    <t>Hypodermic needle 25G</t>
  </si>
  <si>
    <t>Ibuprofen tablet 200mg</t>
  </si>
  <si>
    <t>Ibuprofen tablet 400mg</t>
  </si>
  <si>
    <t>Ibuprofen syrup 100mg/5mls</t>
  </si>
  <si>
    <t>Medicut Cannular 18G-green</t>
  </si>
  <si>
    <t>Medicut Cannular 20G-pink</t>
  </si>
  <si>
    <t>Medicut Cannular 22G-blue</t>
  </si>
  <si>
    <t>Medicut Cannular 24G-yellow</t>
  </si>
  <si>
    <t>Mefenamic Acid tablet 250mg</t>
  </si>
  <si>
    <t>Metaprim tablet 25mg</t>
  </si>
  <si>
    <t>Metochlopramide injection 5mg/ml</t>
  </si>
  <si>
    <t>Metronidazole suspension 200mg/5ml</t>
  </si>
  <si>
    <t>Metronidazole tablet 200mg</t>
  </si>
  <si>
    <t>Metronidazole tablet 400mg</t>
  </si>
  <si>
    <t>Multivite syrup 100mls</t>
  </si>
  <si>
    <t xml:space="preserve">Multivite tablet </t>
  </si>
  <si>
    <t>Nalidixic Acid tablet 500mg</t>
  </si>
  <si>
    <t>Nicotinic Acid tablet 250mg</t>
  </si>
  <si>
    <t>Paracetamol injection 300mg/2mls</t>
  </si>
  <si>
    <t>Paracetamol syrup 125mg/5mls</t>
  </si>
  <si>
    <t>Paracetamol tablet 500mg</t>
  </si>
  <si>
    <t xml:space="preserve">Pectol lozenges </t>
  </si>
  <si>
    <t>Plasil (Metochlorpramide) tablet 10mg</t>
  </si>
  <si>
    <t xml:space="preserve">Plaster Strip </t>
  </si>
  <si>
    <t>Prednisolone tablet 5mg</t>
  </si>
  <si>
    <t xml:space="preserve">Procold tablet </t>
  </si>
  <si>
    <t>Promethazine injection 50mg/2mls</t>
  </si>
  <si>
    <t>Promethazine tablet 25mg</t>
  </si>
  <si>
    <t>Pthalylsulphatiazole tablet 500mg</t>
  </si>
  <si>
    <t>Pyrazinamide tablet 500mg</t>
  </si>
  <si>
    <t>Pyridoxine tablet 50mg</t>
  </si>
  <si>
    <t>Quinine tablet 300mg</t>
  </si>
  <si>
    <t xml:space="preserve">Ranferon-12 capsule </t>
  </si>
  <si>
    <t>Salbutamol tablet 4mg</t>
  </si>
  <si>
    <t>Septrin (Co-Trimoxazole) suspension 240mg/5ml</t>
  </si>
  <si>
    <t>Septrin (Co-Trimoxazole) tablet 480mg</t>
  </si>
  <si>
    <t>Stemetil tablet 5mg</t>
  </si>
  <si>
    <t>Stugeron tablet 25mg</t>
  </si>
  <si>
    <t>Sulfadoxine+Pyrimethamine suspension( FANSIDAR) 525mg/5mls</t>
  </si>
  <si>
    <t>Sulfadoxine+Pyrimethamine tablet ( FANSIDAR) 525mg</t>
  </si>
  <si>
    <t>Sulphatriad (Trisulphonamide) tablet 500mg</t>
  </si>
  <si>
    <t>Super Apeti tablet 4mg</t>
  </si>
  <si>
    <t xml:space="preserve">Supramult capsule </t>
  </si>
  <si>
    <t>Surgical Blade 10</t>
  </si>
  <si>
    <t>Surgical Blade 15</t>
  </si>
  <si>
    <t>Surgical Blade 20</t>
  </si>
  <si>
    <t>Syringe &amp; Needle 20mls</t>
  </si>
  <si>
    <t>Syringe &amp; Needle 10mls</t>
  </si>
  <si>
    <t>Syringe &amp; Needle 5mls</t>
  </si>
  <si>
    <t>Syringe &amp; Needle 2mls</t>
  </si>
  <si>
    <t>Tabalon tablet 400mg</t>
  </si>
  <si>
    <t>Tetracycine capsule 250mg</t>
  </si>
  <si>
    <t>Thalazole tablet 500mg</t>
  </si>
  <si>
    <t>Trifluoperazine tablet 5mg</t>
  </si>
  <si>
    <t>Vasoprin tablet 75mg</t>
  </si>
  <si>
    <t>Ventolin tablet 2mg</t>
  </si>
  <si>
    <t>Vitamin A 10000iu</t>
  </si>
  <si>
    <t xml:space="preserve">Vitamin B-Complex injection </t>
  </si>
  <si>
    <t>Vitamin B-Complex syrup 100mls</t>
  </si>
  <si>
    <t xml:space="preserve">Vitamin B-Complex tablet </t>
  </si>
  <si>
    <t>Vitamin C syrup 100mg/5mls</t>
  </si>
  <si>
    <t>Vitamin C tablet 100mg</t>
  </si>
  <si>
    <t>Water for injection 10mls</t>
  </si>
  <si>
    <t xml:space="preserve">Yeast tablet </t>
  </si>
  <si>
    <t>Zinc Sulphate tablet 10mg</t>
  </si>
  <si>
    <t>Abidec drop 25mls</t>
  </si>
  <si>
    <t>Abitren tablet 100mg</t>
  </si>
  <si>
    <t>Aboniki Balm 25g</t>
  </si>
  <si>
    <t>Accolate (Zafirlukast) tablet 20mg</t>
  </si>
  <si>
    <t>Aceclofenac tablet 100mg</t>
  </si>
  <si>
    <t>Acetazolamide tablet 250mg</t>
  </si>
  <si>
    <t xml:space="preserve">Aciclovir cream </t>
  </si>
  <si>
    <t>Aciclovir tablet 200mg</t>
  </si>
  <si>
    <t>Actifed syrup 60mls</t>
  </si>
  <si>
    <t xml:space="preserve">Actifed tablet </t>
  </si>
  <si>
    <t>Activated Veg Charcoal capsule 260mg</t>
  </si>
  <si>
    <t>Adalat Retard tablet 20mg</t>
  </si>
  <si>
    <t>Adrenalin injection 1mg/ml</t>
  </si>
  <si>
    <t>Advantan cream 0.1% 30g</t>
  </si>
  <si>
    <t>Alaxin suspension 10mg/5mls</t>
  </si>
  <si>
    <t>Aldomet tablet 250mg</t>
  </si>
  <si>
    <t>Allopurinol tablet 100mg</t>
  </si>
  <si>
    <t>Allopurinol tablet 300mg</t>
  </si>
  <si>
    <t>Alomide Eye Drop 0.01</t>
  </si>
  <si>
    <t>Amaryl (Glimeprirde) tablet 4mg</t>
  </si>
  <si>
    <t>Aminophylline injection 250mg/10mls</t>
  </si>
  <si>
    <t>Amitriptyline tablet 10mg</t>
  </si>
  <si>
    <t>Amitriptyline tablet 25mg</t>
  </si>
  <si>
    <t>Amlodipine tablet 10mg</t>
  </si>
  <si>
    <t>Amlodipine tablet 5mg</t>
  </si>
  <si>
    <t>Amodiaquine tablet 200mg</t>
  </si>
  <si>
    <t>Amoxycillin injection 500mg</t>
  </si>
  <si>
    <t>Amoxycillin/Clavulanic acid suspension 156.25mg</t>
  </si>
  <si>
    <t>Amoxycillin/Clavulanic acid suspension 228mg/5mls</t>
  </si>
  <si>
    <t>Amoxycillin/Clavulanic acid suspension 312.5mg/5mls</t>
  </si>
  <si>
    <t>Amoxycillin/Clavulanic acid suspension 457mg/5mls</t>
  </si>
  <si>
    <t>Amoxycillin/Clavulanic acid tablet 375mg</t>
  </si>
  <si>
    <t>Amoxycillin/Clavulanic acid tablet 625mg</t>
  </si>
  <si>
    <t>Amoxycillin/Clavulanic acid tablet 1g</t>
  </si>
  <si>
    <t>Amoxycillin/Clavulanic acid injection 600mg</t>
  </si>
  <si>
    <t>Amoxycillin/Clavulanic acid injection 1.2g</t>
  </si>
  <si>
    <t>Ampiclox injection 500mg</t>
  </si>
  <si>
    <t xml:space="preserve">Andrew Liver Salt </t>
  </si>
  <si>
    <t xml:space="preserve">Anorol tablet </t>
  </si>
  <si>
    <t>Anthisan cream 25g</t>
  </si>
  <si>
    <t>Antistin-Privin Eye drop 5mg &amp; 0.25mg/ml</t>
  </si>
  <si>
    <t xml:space="preserve">Anusol Suppository </t>
  </si>
  <si>
    <t>Apresoline injection (Hydrallazine) 20mg/2mls</t>
  </si>
  <si>
    <t>Apresoline tablet 25mg</t>
  </si>
  <si>
    <t>Artane tablet 5mg</t>
  </si>
  <si>
    <t>Artemeter injection 80mg/2mls</t>
  </si>
  <si>
    <t>Artequine tablet 600/750mg</t>
  </si>
  <si>
    <t>Artesunate Injection 120mg</t>
  </si>
  <si>
    <t>Artesunate suspension 160mg/80mls</t>
  </si>
  <si>
    <t>Artesunate tablet 50mg</t>
  </si>
  <si>
    <t xml:space="preserve">Arthocare Forte Cap </t>
  </si>
  <si>
    <t xml:space="preserve">Arthocare Plain Cap </t>
  </si>
  <si>
    <t>Arthrotec 75 tablet 75mg/200mcg</t>
  </si>
  <si>
    <t xml:space="preserve">Astyfer/Astymin Blood Capsule </t>
  </si>
  <si>
    <t>Astyfer/Astymin Blood tonic 200mls</t>
  </si>
  <si>
    <t>Atenolol tablet 100mg</t>
  </si>
  <si>
    <t>Atenolol tablet 50mg</t>
  </si>
  <si>
    <t>Atropine Eye drop 1.0% w/v</t>
  </si>
  <si>
    <t>Atropine injection 0.6mg/ml</t>
  </si>
  <si>
    <t>Atropine injection 1mg/ml</t>
  </si>
  <si>
    <t>Avandia tablet 4mg</t>
  </si>
  <si>
    <t>Azithromycin capsule 250mg</t>
  </si>
  <si>
    <t>Azithromycin suspension 200mg/5ml</t>
  </si>
  <si>
    <t>Azopt Eye drop 1.0% w/v</t>
  </si>
  <si>
    <t>Bactroban cream 15g</t>
  </si>
  <si>
    <t>Banocide tablet 50mg</t>
  </si>
  <si>
    <t xml:space="preserve">BCG Syringe &amp; Needle </t>
  </si>
  <si>
    <t>Beconase Nasal drop 200 sprays</t>
  </si>
  <si>
    <t>Becotide Inhaler 50mcg</t>
  </si>
  <si>
    <t>Bendrofluazide tablet 2.5mg</t>
  </si>
  <si>
    <t>Bendrofluazide tablet 5mg</t>
  </si>
  <si>
    <t>Bengay Ointment 35mg</t>
  </si>
  <si>
    <t>Benzhexol 5mg Tab 5mg</t>
  </si>
  <si>
    <t>Benzyl Benzoate Liniment 0.25</t>
  </si>
  <si>
    <t>Benzyl Peroxide lotion 0.1</t>
  </si>
  <si>
    <t>Benzyl Peroxide lotion 0.05</t>
  </si>
  <si>
    <t>Beoptic-N Ear/Eye drop 10mls</t>
  </si>
  <si>
    <t>Beoptic-N Eye ointment 5g</t>
  </si>
  <si>
    <t>Betamethasone cream 20g</t>
  </si>
  <si>
    <t>Betamethasone-N cream 20g</t>
  </si>
  <si>
    <t>Betnesol-N cream 20g</t>
  </si>
  <si>
    <t>Betnesol-N Eye drop 5mls</t>
  </si>
  <si>
    <t>Betnovate-C cream 15g</t>
  </si>
  <si>
    <t>Betnovate-N cream 15g</t>
  </si>
  <si>
    <t>Betrosil cream 1% 20g</t>
  </si>
  <si>
    <t>Biocoten cream 20g</t>
  </si>
  <si>
    <t>Bisacodyl suppository  10mg</t>
  </si>
  <si>
    <t>Bivacyn spray 150mls</t>
  </si>
  <si>
    <t>Bonjela gel 15g</t>
  </si>
  <si>
    <t xml:space="preserve">Brinerdin tablet </t>
  </si>
  <si>
    <t>Bromocryptine tablet 2.5mg</t>
  </si>
  <si>
    <t>Bronchicum syrup 100mls</t>
  </si>
  <si>
    <t>Buscopan syrup 5mg/5mls</t>
  </si>
  <si>
    <t>Cac-1000 tablet 1000mg</t>
  </si>
  <si>
    <t>Caduet tablet 10/10mg</t>
  </si>
  <si>
    <t>Caduet tablet 5/10mg</t>
  </si>
  <si>
    <t>Cafergot tablet 101mg</t>
  </si>
  <si>
    <t>Calcium Gluconate injection 0.1</t>
  </si>
  <si>
    <t>Camoquine suspension 50mg/5ml 60mls</t>
  </si>
  <si>
    <t>Camoquine tablet 200mg</t>
  </si>
  <si>
    <t>Candersatan tablet 8/12.5mg</t>
  </si>
  <si>
    <t>Captopril tablet 12.5mgs</t>
  </si>
  <si>
    <t>Captopril tablet 25mg</t>
  </si>
  <si>
    <t>Captopril tablet 50mg</t>
  </si>
  <si>
    <t>Carbamazepine tablet 200mg</t>
  </si>
  <si>
    <t>Carbimazole tablet 5mg</t>
  </si>
  <si>
    <t>Carvediol tablet 6.25mg</t>
  </si>
  <si>
    <t>Casodex tablet 50mg</t>
  </si>
  <si>
    <t>Cefaclor suspension 125mg/5mls</t>
  </si>
  <si>
    <t>Cefaclor suspension 187mg/5mls</t>
  </si>
  <si>
    <t>Cefaclor suspension 250mg/5mls</t>
  </si>
  <si>
    <t>Cefpodoxime suspension 40mg/5mls</t>
  </si>
  <si>
    <t>Ceftazidime injection 1g</t>
  </si>
  <si>
    <t>Ceftriaxone injection 1g</t>
  </si>
  <si>
    <t>Cefuroxime suspension 125mg/5mls</t>
  </si>
  <si>
    <t>Cefuroxime suspension 187mg/5mls</t>
  </si>
  <si>
    <t>Cefuroxime tablet 250mg</t>
  </si>
  <si>
    <t>Cefuroxime tablet 500mg</t>
  </si>
  <si>
    <t>Celebrex capsule 200mg</t>
  </si>
  <si>
    <t>Cephalexin suspension 125mg5mls</t>
  </si>
  <si>
    <t>Cephalexin suspension 250mg/5mls</t>
  </si>
  <si>
    <t>Cerumol Ear Drop 10mls</t>
  </si>
  <si>
    <t>Chondroitin-Glucosamine capsule 500mg</t>
  </si>
  <si>
    <t>Chorigon injection 5000iu</t>
  </si>
  <si>
    <t>Chromic 0 Catgut size 0</t>
  </si>
  <si>
    <t>Chromic 2/0 Catgut size 2/0</t>
  </si>
  <si>
    <t>Chromic 3/0 Catgut size 3/0</t>
  </si>
  <si>
    <t>Chromic Catgut 1 size 1</t>
  </si>
  <si>
    <t>Chromic Catgut 2 size 2</t>
  </si>
  <si>
    <t xml:space="preserve">Chymoral tablet </t>
  </si>
  <si>
    <t>Cicatrin powder 20g</t>
  </si>
  <si>
    <t>Ciklavit syrup 200mls</t>
  </si>
  <si>
    <t>Ciloxan Eye drop 0.3% w/v</t>
  </si>
  <si>
    <t>Cimetidine injection 300mg/2mls</t>
  </si>
  <si>
    <t>Cimetidine tablet 200mg</t>
  </si>
  <si>
    <t>Cimetidine tablet 400mg</t>
  </si>
  <si>
    <t>Ciprofloxacin infusion  200mg</t>
  </si>
  <si>
    <t>Ciprofloxacin tablet 500mg</t>
  </si>
  <si>
    <t>Ciprofloxacin/Tinidazole tablet 500mg/600mgs</t>
  </si>
  <si>
    <t>Claforan (Cefotaxime) injection 1mg</t>
  </si>
  <si>
    <t>Clarithromycin capsule 500mg</t>
  </si>
  <si>
    <t>Claritine tablet 10mg</t>
  </si>
  <si>
    <t>Clexane (Enoxaparin) injection 40mg/0.4mls</t>
  </si>
  <si>
    <t>Clexane (Enoxaparin)injection 20mg/0.2mls</t>
  </si>
  <si>
    <t>Clobetasol cream 45g</t>
  </si>
  <si>
    <t>Clomid tablet 50mg</t>
  </si>
  <si>
    <t>Clonidine tablet 100mcg</t>
  </si>
  <si>
    <t>Clopidogrel tablet 75mg</t>
  </si>
  <si>
    <t>Clotrimazole Pessary 100mg</t>
  </si>
  <si>
    <t>Coartem tablet 20/120mg</t>
  </si>
  <si>
    <t>Co-artesiane suspension 60mls</t>
  </si>
  <si>
    <t>Co-Codamol tablet 500mg/8mg</t>
  </si>
  <si>
    <t>Cod Liver Oil Cap 1000mg</t>
  </si>
  <si>
    <t>Cod Liver Oil syrup 150mls</t>
  </si>
  <si>
    <t>Co-Diovan tablet 80/25mg</t>
  </si>
  <si>
    <t>Colipan elixir 5mg/5ml 100mls</t>
  </si>
  <si>
    <t>Colipan tablet 10mg</t>
  </si>
  <si>
    <t>Collomack solution 10mls</t>
  </si>
  <si>
    <t>Combantrin suspension 250mg/5mls</t>
  </si>
  <si>
    <t>Combantrin tablet 125mg</t>
  </si>
  <si>
    <t>Combvir tablet 450mg</t>
  </si>
  <si>
    <t>Co-Proxamol tablet 8/500mg</t>
  </si>
  <si>
    <t>Cordarone tablet 200mg</t>
  </si>
  <si>
    <t>Co-Tenidone tablet 100mg/25mg</t>
  </si>
  <si>
    <t>Co-Tenidone tablet 50mg/12.5mg</t>
  </si>
  <si>
    <t>Cotton Bandage size 6''</t>
  </si>
  <si>
    <t>Cotton Bandage   size 3''</t>
  </si>
  <si>
    <t>Cotton Bandage   size 4''</t>
  </si>
  <si>
    <t>Cotton Wool small pack</t>
  </si>
  <si>
    <t>Crepe Bandage size 3.5</t>
  </si>
  <si>
    <t>Crepe Bandage size 6</t>
  </si>
  <si>
    <t>Cyclogest Pessary 400mg</t>
  </si>
  <si>
    <t>Cyproheptadine tablet 4mg</t>
  </si>
  <si>
    <t>Cytotec (Misoprostol) pessary 200mcg</t>
  </si>
  <si>
    <t>Daflon tablet 500mg</t>
  </si>
  <si>
    <t>Dalacin-C capsule 300mg</t>
  </si>
  <si>
    <t>Dalacin-T solution 0.01</t>
  </si>
  <si>
    <t>Daraprim tablet 25mg</t>
  </si>
  <si>
    <t>Darrow's Solution Full Strength infusion  500mls</t>
  </si>
  <si>
    <t>Darrow's Solution Half Strength infusion  500mls</t>
  </si>
  <si>
    <t>Dedeon Hemoglobin syrup 150mls</t>
  </si>
  <si>
    <t>Deep Heat Rub 30g</t>
  </si>
  <si>
    <t>Deep Heat Spray 150mls</t>
  </si>
  <si>
    <t>Depo Medrol injection 40mg/ml</t>
  </si>
  <si>
    <t>Depo Medrol injection 80mg/2mls</t>
  </si>
  <si>
    <t>Depo Provera injection 150mg/ml</t>
  </si>
  <si>
    <t>Dermazin cream  50g</t>
  </si>
  <si>
    <t>Dermovate cream 25g</t>
  </si>
  <si>
    <t>Dermovate cream 50g</t>
  </si>
  <si>
    <t>Dexamethasone Eye drop 0.001</t>
  </si>
  <si>
    <t>Dexamethasone tablet 4mg</t>
  </si>
  <si>
    <t>Dextrose 10% infusion  10% w/v 500mls</t>
  </si>
  <si>
    <t>Dextrose 4.3% infusion  4.3% w/v 500mls</t>
  </si>
  <si>
    <t>Dextrose 5% infusion  5% w/v 500mls</t>
  </si>
  <si>
    <t>Dextrose 50% infusion  50% w/v 100mls</t>
  </si>
  <si>
    <t>DF 118 tablet 30mg</t>
  </si>
  <si>
    <t>Diabenese tablet 500mg</t>
  </si>
  <si>
    <t>Diamicron (Gliclazide) tablet 60mg</t>
  </si>
  <si>
    <t>Diamicron (Gliclazide) tablet 80mg</t>
  </si>
  <si>
    <t>Diamox tablet 250mg</t>
  </si>
  <si>
    <t>Diclofenac Potassium tablet 100mg</t>
  </si>
  <si>
    <t>Diclofenac Sodium tablet 50mg</t>
  </si>
  <si>
    <t>Diclofenac Suppository 100mg</t>
  </si>
  <si>
    <t>Dicynone injection 250mg/2mls</t>
  </si>
  <si>
    <t>Dicynone tablet 250mg</t>
  </si>
  <si>
    <t>Dihydrocodeine tablet 30mg</t>
  </si>
  <si>
    <t>Diloxanide Furoate tablet 500mg</t>
  </si>
  <si>
    <t>Diovan (Valsartan) tablet 160mg</t>
  </si>
  <si>
    <t>Diovan (Valsartan) tablet 80mg</t>
  </si>
  <si>
    <t>Dispersable Aspirin tablet 300mg</t>
  </si>
  <si>
    <t>Ditropan (Oxybutynin) tablet 5mg</t>
  </si>
  <si>
    <t>Dopamine injection 40mg/ml</t>
  </si>
  <si>
    <t>Ducolax (Bisacodyl) suppository 5mg</t>
  </si>
  <si>
    <t>Duphaston tablet 10mg</t>
  </si>
  <si>
    <t>Dynamogen Liquid solution 10mls</t>
  </si>
  <si>
    <t>E-45 cream 125g</t>
  </si>
  <si>
    <t>Emal (Arteether) injection 150mg</t>
  </si>
  <si>
    <t>Emal (Arteether) injection 75mg</t>
  </si>
  <si>
    <t>Enalapril tablet 10mg</t>
  </si>
  <si>
    <t>Enalapril tablet 5mg</t>
  </si>
  <si>
    <t>Encephabol syrup 100mls</t>
  </si>
  <si>
    <t>Encephabol syrup 120mls</t>
  </si>
  <si>
    <t>Encephabol syrup 200mls</t>
  </si>
  <si>
    <t>Encephabol tablet 200mg</t>
  </si>
  <si>
    <t>Ergometrine injection 0.5mg/ml</t>
  </si>
  <si>
    <t>Esidrex tablet 25mg</t>
  </si>
  <si>
    <t xml:space="preserve">Essential Forte capsule </t>
  </si>
  <si>
    <t>Eucalyptus Oil 30mls</t>
  </si>
  <si>
    <t>Eusol lotion 100mls</t>
  </si>
  <si>
    <t>Eusol lotion 2L</t>
  </si>
  <si>
    <t>Feeding Tube size 14</t>
  </si>
  <si>
    <t>Feeding Tube size 16</t>
  </si>
  <si>
    <t>Ferbelan tonic 100mls</t>
  </si>
  <si>
    <t>Feroglobin Blood tonic 200mg</t>
  </si>
  <si>
    <t>Flagentyl tablet 500mg</t>
  </si>
  <si>
    <t xml:space="preserve">Flora Norm capsule </t>
  </si>
  <si>
    <t>Flotac capsule 75mg</t>
  </si>
  <si>
    <t>Fluconazole capsule 50mg</t>
  </si>
  <si>
    <t>Fluconazole capsule 150mg</t>
  </si>
  <si>
    <t>Fluconazole capsule 200mg</t>
  </si>
  <si>
    <t>Flucoxacillin capsule 250mg</t>
  </si>
  <si>
    <t>Foley's Catheter size 12</t>
  </si>
  <si>
    <t>Foley's Catheter size 16</t>
  </si>
  <si>
    <t>Foley's Catheter size 18</t>
  </si>
  <si>
    <t>Foley's Catheter size 20</t>
  </si>
  <si>
    <t>Foley's Catheter size 24</t>
  </si>
  <si>
    <t>Folic Acid syrup 5mg/5ml  100mls</t>
  </si>
  <si>
    <t>Folic Acid tablet 5mg</t>
  </si>
  <si>
    <t>Funbact-A cream 30g</t>
  </si>
  <si>
    <t>Fungisol lotion 2%/50mls</t>
  </si>
  <si>
    <t>Fungisol powder 50g</t>
  </si>
  <si>
    <t>Gentamycin cream 30g</t>
  </si>
  <si>
    <t>Gentamycin Ear/Eye drop 0.3%/10mls</t>
  </si>
  <si>
    <t>Gentamycin injection 80mg/2mls</t>
  </si>
  <si>
    <t>Gentian Violet solution 30mls</t>
  </si>
  <si>
    <t>Gestid suspension 100mls</t>
  </si>
  <si>
    <t>Gestid suspension 200mls</t>
  </si>
  <si>
    <t xml:space="preserve">Gestid tablet </t>
  </si>
  <si>
    <t>Gestone injection 100mg/2mls</t>
  </si>
  <si>
    <t>Gestone injection 50mg/ml</t>
  </si>
  <si>
    <t>Gilbenclamide tablet (Daonil) 5mg</t>
  </si>
  <si>
    <t>Glucosamine Sulphate capsule 500mg</t>
  </si>
  <si>
    <t>Glucovance tablet 500/2.5mg</t>
  </si>
  <si>
    <t>Glycerine Borax 50mls</t>
  </si>
  <si>
    <t>Glyceryl Trinitrate tablet 500mcg</t>
  </si>
  <si>
    <t>Gripe Water solution 120mls</t>
  </si>
  <si>
    <t>Griseofulvin suspension 125mg/5mls</t>
  </si>
  <si>
    <t>Griseofulvin tablet 500mg</t>
  </si>
  <si>
    <t>Gynodaktarin pessary 200mg</t>
  </si>
  <si>
    <t>Gynodaktarin pessary 400mg</t>
  </si>
  <si>
    <t>Gyno-Trosyd Vaginal tablet 100mg</t>
  </si>
  <si>
    <t>Gypsona  Pop 4" 4"</t>
  </si>
  <si>
    <t>Gypsona Pop 6" 6"</t>
  </si>
  <si>
    <t xml:space="preserve">Haemaron capsule </t>
  </si>
  <si>
    <t>Halfan suspension 100mg/5mls</t>
  </si>
  <si>
    <t>Halfan tablet 250mg</t>
  </si>
  <si>
    <t>Haloperidol tablet 5mg</t>
  </si>
  <si>
    <t>Heatol Balm 15g</t>
  </si>
  <si>
    <t>Hydrochlorthiazide tablet 50mg</t>
  </si>
  <si>
    <t>Hydrochlorthiazide/Amiloride tablet 50/5mg</t>
  </si>
  <si>
    <t>Hydrocortisone cream 15g</t>
  </si>
  <si>
    <t>Hydrocortisone injection 100mg</t>
  </si>
  <si>
    <t>Hydrogen Peroxide lotion 100mls</t>
  </si>
  <si>
    <t>Hypromellose eye drops 0.003</t>
  </si>
  <si>
    <t>Inderal (Propranolol) tablet 40mg</t>
  </si>
  <si>
    <t>Indomethacin capsule 50mg</t>
  </si>
  <si>
    <t>Insulin Soluble 40iu/ml</t>
  </si>
  <si>
    <t>Insulin Syringes 100iu/ml</t>
  </si>
  <si>
    <t>Insulin Syringes 40iu/ml</t>
  </si>
  <si>
    <t>Iodine Tincture 15mls</t>
  </si>
  <si>
    <t>Irbesartan tablet 300mg</t>
  </si>
  <si>
    <t>Isoniazid syrup 120mls</t>
  </si>
  <si>
    <t>Isoniazid tablet 300mg</t>
  </si>
  <si>
    <t>Isoptocarpine Eye drop 0.04</t>
  </si>
  <si>
    <t>Isordil tablet 10mg</t>
  </si>
  <si>
    <t>Isordil tablet 5mg</t>
  </si>
  <si>
    <t>Itraconazole capsule 200mg</t>
  </si>
  <si>
    <t>Itraconazole capsule 100mg</t>
  </si>
  <si>
    <t xml:space="preserve">IV Giving Set </t>
  </si>
  <si>
    <t>Ivyzoxan Eye/Ear drop  15mls</t>
  </si>
  <si>
    <t>Jawaron tonic 200mls</t>
  </si>
  <si>
    <t>Kenalog injection 40mg/ml</t>
  </si>
  <si>
    <t>Ketoconazole cream 20g</t>
  </si>
  <si>
    <t>Ketoconazole tablet 200mg</t>
  </si>
  <si>
    <t>Ketoprofen capsule 75mg</t>
  </si>
  <si>
    <t>Kotase tablet 41mg</t>
  </si>
  <si>
    <t>Lamisil (Terbinafine) cream 0.01</t>
  </si>
  <si>
    <t>Lamisil (Terbinafine) tablet 250mg</t>
  </si>
  <si>
    <t>Lansoprazole tablet 30mg</t>
  </si>
  <si>
    <t>Lasix (Furosemide) tablet 40mg</t>
  </si>
  <si>
    <t>Lescol capsule 20mg</t>
  </si>
  <si>
    <t>Levofloxacin infusion 500mg/100mls</t>
  </si>
  <si>
    <t>Levofloxacin tablet 500mg</t>
  </si>
  <si>
    <t>Lexotan tablet 1.5mg</t>
  </si>
  <si>
    <t>Lexotan tablet 3mg</t>
  </si>
  <si>
    <t>Lincomycin capsule 500mg</t>
  </si>
  <si>
    <t>Lipitor tablet 10mg</t>
  </si>
  <si>
    <t>Lipitor tablet 20mg</t>
  </si>
  <si>
    <t>Liquid Paraffin 2L</t>
  </si>
  <si>
    <t>Liquid Quinine 100mg/5mls</t>
  </si>
  <si>
    <t>Lisinopril tablet 10mg</t>
  </si>
  <si>
    <t>Lisinopril tablet 5mg</t>
  </si>
  <si>
    <t xml:space="preserve">Livolin Forte capsule </t>
  </si>
  <si>
    <t>Locasalene cream 30g</t>
  </si>
  <si>
    <t>Lomir tablet 2.5mg</t>
  </si>
  <si>
    <t>Lomotil tablet 2mg</t>
  </si>
  <si>
    <t>Lonart Dispersible tablet 20/120mg</t>
  </si>
  <si>
    <t>Lonart suspension 20/120mg</t>
  </si>
  <si>
    <t>Lonart tablet X24 20/120mg</t>
  </si>
  <si>
    <t>Loperamide tablet 2mg</t>
  </si>
  <si>
    <t>Loratidine syrup 5mg/5mls</t>
  </si>
  <si>
    <t>Loratidine tablet 10mg</t>
  </si>
  <si>
    <t>Losartan tablet 50mg</t>
  </si>
  <si>
    <t>Lyrica (Pregabalin) capsule 75mg</t>
  </si>
  <si>
    <t>Magnesium Sulphate paste 50g</t>
  </si>
  <si>
    <t>Mannitol infusion 20%  20g/100mls</t>
  </si>
  <si>
    <t>Mannitol injection 12.5g/50mls</t>
  </si>
  <si>
    <t>Maxitrol Eye drop 5mls</t>
  </si>
  <si>
    <t>Mectizan tablet 3mg</t>
  </si>
  <si>
    <t>Menthodex Cough syrup 200mls</t>
  </si>
  <si>
    <t>Mepisan cream 20g</t>
  </si>
  <si>
    <t>Metakelfin tablet 500mg</t>
  </si>
  <si>
    <t>Metformin (Glucophage) tablet 1000mg</t>
  </si>
  <si>
    <t>Metformin (Glucophage) tablet 500mg</t>
  </si>
  <si>
    <t>Methocarbamol tablet 500mg</t>
  </si>
  <si>
    <t>Methylated Spirit 200mls</t>
  </si>
  <si>
    <t>Methyldopa tablet 250mg</t>
  </si>
  <si>
    <t>Metoprolol tablet 50mg</t>
  </si>
  <si>
    <t>Metronidazole infusion 500mg/100mls</t>
  </si>
  <si>
    <t>Minizide tablet 2/0.5mg</t>
  </si>
  <si>
    <t>Misoprotrol tablet 200mcg</t>
  </si>
  <si>
    <t>Mist Kaolin suspension 200mg/ml</t>
  </si>
  <si>
    <t>Mist Mag suspension 100mls</t>
  </si>
  <si>
    <t>Mist Potassium Citrate suspension 100mls</t>
  </si>
  <si>
    <t>Modecate injection 25mg/ml</t>
  </si>
  <si>
    <t xml:space="preserve">Moduretic tablet </t>
  </si>
  <si>
    <t>Monotard Insulin 100iu/10mls</t>
  </si>
  <si>
    <t>Mosegor tablet 0.5mg</t>
  </si>
  <si>
    <t>Motilium tablet 10mg</t>
  </si>
  <si>
    <t>Mycota Cream 25g</t>
  </si>
  <si>
    <t xml:space="preserve">Mycota powder </t>
  </si>
  <si>
    <t>Mycoten cream 20g</t>
  </si>
  <si>
    <t>Mycoten Ovule 100mg</t>
  </si>
  <si>
    <t>Mycoten Vaginal cream 35g</t>
  </si>
  <si>
    <t>Mydriacyl Eye drop 0.01</t>
  </si>
  <si>
    <t>Naproxen tablet 500mg</t>
  </si>
  <si>
    <t>Neo-presol lotion 25mls</t>
  </si>
  <si>
    <t>Nerve &amp; Bone liniment  200mls</t>
  </si>
  <si>
    <t xml:space="preserve">Neurobion tablet </t>
  </si>
  <si>
    <t>Neurogesic Extra gel 35g</t>
  </si>
  <si>
    <t>Neurogesic gel  35g</t>
  </si>
  <si>
    <t xml:space="preserve">Neurovite tablet </t>
  </si>
  <si>
    <t>Nexium (esomeprazole) tablet 20mg</t>
  </si>
  <si>
    <t>Nexium (esomeprazole) tablet 40mg</t>
  </si>
  <si>
    <t>Nifecard Xl tablet 30mg</t>
  </si>
  <si>
    <t>Nifedipine tablet 20mg</t>
  </si>
  <si>
    <t>Nimesulide suspension 30mls</t>
  </si>
  <si>
    <t>Nimesulide tablet 100mg</t>
  </si>
  <si>
    <t>Nitrazepam tablet 5mg</t>
  </si>
  <si>
    <t>Nitrofurantoin tablet 100mg</t>
  </si>
  <si>
    <t xml:space="preserve">Nivaquine Forte capsule </t>
  </si>
  <si>
    <t>Nizoral Shampoo 120mls</t>
  </si>
  <si>
    <t>Nizoral tablet 200mg</t>
  </si>
  <si>
    <t>Norflex (Orphenadrine Citrate) tablet 100mg</t>
  </si>
  <si>
    <t>Norfloxacin tablet 400mg</t>
  </si>
  <si>
    <t xml:space="preserve">Norgesic tablet </t>
  </si>
  <si>
    <t>Noristerat injection 200mg/ml</t>
  </si>
  <si>
    <t>Normal Saline infusion 500mls</t>
  </si>
  <si>
    <t>Normoretic tablet 5/50mg</t>
  </si>
  <si>
    <t>Norvasc tablet 10mg</t>
  </si>
  <si>
    <t>Norvasc tablet 5mg</t>
  </si>
  <si>
    <t>Nosak Baby Cough syrup 100mls</t>
  </si>
  <si>
    <t>No-Spa injection 40mg/2mls</t>
  </si>
  <si>
    <t>Nospamin drops 2mg/ml</t>
  </si>
  <si>
    <t>Nylon sutures size 2/0</t>
  </si>
  <si>
    <t>Nylon sutures size 0</t>
  </si>
  <si>
    <t>Nylon sutures size 3/0</t>
  </si>
  <si>
    <t>Nystatin Oral drops 24mls</t>
  </si>
  <si>
    <t>Nystatin pessary 100,000iu</t>
  </si>
  <si>
    <t>Nystatin tablet 500,000iu</t>
  </si>
  <si>
    <t xml:space="preserve">Obron-6 capsule </t>
  </si>
  <si>
    <t>Ocefix (Cefixime) suspension  100mg/5mls</t>
  </si>
  <si>
    <t>Odomos cream 100g</t>
  </si>
  <si>
    <t>Ofloxacin tablet 200mg</t>
  </si>
  <si>
    <t xml:space="preserve">Omega H3 capsule </t>
  </si>
  <si>
    <t>Omeprazole capsule 20mg</t>
  </si>
  <si>
    <t>Omeprazole injection 40mg</t>
  </si>
  <si>
    <t>Orheptal Blood tonic 300mls</t>
  </si>
  <si>
    <t xml:space="preserve">Orheptal capsule </t>
  </si>
  <si>
    <t>Oruvail capsule 200mg</t>
  </si>
  <si>
    <t>Otomed Ear drop 8mls</t>
  </si>
  <si>
    <t>Otrivin Nasal drop adult 0.1% 10mls</t>
  </si>
  <si>
    <t>Otrivin Nasal drop children 0.05% 10mls</t>
  </si>
  <si>
    <t xml:space="preserve">P-Alaxin Tab </t>
  </si>
  <si>
    <t>Paludrine tablet 100mg</t>
  </si>
  <si>
    <t>Paracetamol drop 100mg/ml</t>
  </si>
  <si>
    <t>Paracetamol Suppository 150mg</t>
  </si>
  <si>
    <t>Parafin Liquid 100mls</t>
  </si>
  <si>
    <t>Parafin Liquid 200mls</t>
  </si>
  <si>
    <t>Pariet tablet 20mg</t>
  </si>
  <si>
    <t>Pefloxacin injection 400mg/5mls</t>
  </si>
  <si>
    <t>Pefloxacine tablet 400mg</t>
  </si>
  <si>
    <t>Penicillin Eye ointment 5g</t>
  </si>
  <si>
    <t>Penicillin ointment 20g</t>
  </si>
  <si>
    <t>Pentazocine injection 30mg/ml</t>
  </si>
  <si>
    <t>Phenobarbitone injection 200mg/ml</t>
  </si>
  <si>
    <t>Phenobarbitone tablet 30mg</t>
  </si>
  <si>
    <t>Phenytoin capsule 100mg</t>
  </si>
  <si>
    <t>Pilocarpine Eye drop 0.02</t>
  </si>
  <si>
    <t>Pilocarpine Eye drop 0.04</t>
  </si>
  <si>
    <t>Pilocarpine Eye drop 100mls</t>
  </si>
  <si>
    <t>Piriton Triple Action syrup 100mls</t>
  </si>
  <si>
    <t>Piroxicam capsule 20mg</t>
  </si>
  <si>
    <t>Piroxicam gel 25g</t>
  </si>
  <si>
    <t>Piroxicam injection 20mg/ml</t>
  </si>
  <si>
    <t>Plendil tablet 10mg</t>
  </si>
  <si>
    <t>Plendil tablet 5mg</t>
  </si>
  <si>
    <t>Polycrol Forte suspension 100mls</t>
  </si>
  <si>
    <t>Postinor-2 tablet 0.75mg</t>
  </si>
  <si>
    <t>Prazosin tablet 2mg</t>
  </si>
  <si>
    <t>Primogyn Depot injection 10mg</t>
  </si>
  <si>
    <t>Primolut-Depot injection 250mg</t>
  </si>
  <si>
    <t>Primolut-N tablet 5mg</t>
  </si>
  <si>
    <t>Procaine Penicillin Injection 1mega iu</t>
  </si>
  <si>
    <t>Proguanil tablet 100mg</t>
  </si>
  <si>
    <t>Promethazine elixir 5mg/5mls</t>
  </si>
  <si>
    <t>Propranolol tablet 40mg</t>
  </si>
  <si>
    <t>Proviron tablet 25mg</t>
  </si>
  <si>
    <t>Pure Glycerine 100mls</t>
  </si>
  <si>
    <t>Quinine injection 600mg/2mls</t>
  </si>
  <si>
    <t>Quinine syrup 60mls</t>
  </si>
  <si>
    <t>Rabeprazole (Barole) tablet 20mg</t>
  </si>
  <si>
    <t>Ramipril tablet 2.5mg</t>
  </si>
  <si>
    <t>Ramipril tablet 5mg</t>
  </si>
  <si>
    <t>Ranferon Blood tonic 100mls</t>
  </si>
  <si>
    <t>Ranferon Blood tonic 200mls</t>
  </si>
  <si>
    <t>Ranitidine injection 50mg/2mls</t>
  </si>
  <si>
    <t>Ranitidine tablet 150mg</t>
  </si>
  <si>
    <t>Relcer suspension 180mls</t>
  </si>
  <si>
    <t>Rhinathiol syrup 80mls</t>
  </si>
  <si>
    <t>Rifampicin capsule 300mg</t>
  </si>
  <si>
    <t>Rifampicin suspension 100mls</t>
  </si>
  <si>
    <t>Ringer Lactate infusion 500mls</t>
  </si>
  <si>
    <t>Rohypnol (Flunitrazepam) tablet 1mg</t>
  </si>
  <si>
    <t>Rosart tablet 50mg</t>
  </si>
  <si>
    <t>Sabresten cream 20g</t>
  </si>
  <si>
    <t>Sabresten Vaginal cream 35g</t>
  </si>
  <si>
    <t>Salbutamol Syrup 2mg/5mls</t>
  </si>
  <si>
    <t>Salicylic Acid ointment 30g</t>
  </si>
  <si>
    <t>Saline Nasal drop 20mls</t>
  </si>
  <si>
    <t>Secnidazole tablet 1g</t>
  </si>
  <si>
    <t>Selenium tablet 100mcg</t>
  </si>
  <si>
    <t>Simvastatin tablet 10mg</t>
  </si>
  <si>
    <t>Sinufed syrup 31.25mg/5mls</t>
  </si>
  <si>
    <t xml:space="preserve">Sinufed tablet </t>
  </si>
  <si>
    <t>Sirdalud tablet 2mg</t>
  </si>
  <si>
    <t>Slow-K tablet 600mg</t>
  </si>
  <si>
    <t>Sodium Bicarbonate injection 8.4% w/v</t>
  </si>
  <si>
    <t>Sodium Cromoglycate Eye drop 2%w/v</t>
  </si>
  <si>
    <t>Sodium Valproate syrup 250mg/5mls</t>
  </si>
  <si>
    <t>Sodium Valproate tablet 200mg</t>
  </si>
  <si>
    <t>Sofra-tulle sterile dressing 0.01</t>
  </si>
  <si>
    <t xml:space="preserve">Solucet </t>
  </si>
  <si>
    <t>Sparfloxacin tablet 200mg</t>
  </si>
  <si>
    <t>Spersallerg Eye drop 10mls</t>
  </si>
  <si>
    <t>Spironolactone tablet 25mg</t>
  </si>
  <si>
    <t>Sporanox capsule 100mg</t>
  </si>
  <si>
    <t xml:space="preserve">Strepsil lozenges </t>
  </si>
  <si>
    <t>Streptomycin injection 1g</t>
  </si>
  <si>
    <t>Sudocrem Antiseptic Cream 60g</t>
  </si>
  <si>
    <t xml:space="preserve">Sulphur ointment </t>
  </si>
  <si>
    <t>Supermag suspension 200mls</t>
  </si>
  <si>
    <t>Supramult syrup 100mls</t>
  </si>
  <si>
    <t>Tamoxifen tablet 20mg</t>
  </si>
  <si>
    <t>Tavegyl tablet 1mg</t>
  </si>
  <si>
    <t>Tcp ointment 30g</t>
  </si>
  <si>
    <t>Tegretol CR tablet 200mg</t>
  </si>
  <si>
    <t>Tegretol CR tablet 400mg</t>
  </si>
  <si>
    <t>Tegretol tablet 200mg</t>
  </si>
  <si>
    <t>Tetanus Toxoid injection 0.5ml</t>
  </si>
  <si>
    <t>Thyroxine tablet 500mcg</t>
  </si>
  <si>
    <t>Thyroxine tablet 100mcg</t>
  </si>
  <si>
    <t>Timolol Eye drop 0.5% drops</t>
  </si>
  <si>
    <t>Tinidazole tablet 500mg</t>
  </si>
  <si>
    <t>Tradyl injection 100mg</t>
  </si>
  <si>
    <t>Tramadol capsule 50mg</t>
  </si>
  <si>
    <t>Travocort cream 10g</t>
  </si>
  <si>
    <t>Tribotan Baby cream 20g</t>
  </si>
  <si>
    <t>Tribotan cream 20g</t>
  </si>
  <si>
    <t>Tritace tablet 2.5mg</t>
  </si>
  <si>
    <t>Tritace tablet 5mg</t>
  </si>
  <si>
    <t>Trosyd cream 20g</t>
  </si>
  <si>
    <t>Tuxil-D Cough syrup 100mls</t>
  </si>
  <si>
    <t>Tuxil-N Cough syrup 100mls</t>
  </si>
  <si>
    <t>Tyzine Nasal drop 1% /15mls</t>
  </si>
  <si>
    <t xml:space="preserve">Ulsakit capsule </t>
  </si>
  <si>
    <t>Unasyn (Ampicillin + Sulbactam) injection 1.5mg</t>
  </si>
  <si>
    <t>Untben tablet 400mg</t>
  </si>
  <si>
    <t>Urine bag 200mls</t>
  </si>
  <si>
    <t>Valium injection 10mg</t>
  </si>
  <si>
    <t>Vecuten cream 20g</t>
  </si>
  <si>
    <t>Ventolin inhaler 100mcg</t>
  </si>
  <si>
    <t>Ventolin syrup 2mg/5mls</t>
  </si>
  <si>
    <t>Vermox tablet 100mg</t>
  </si>
  <si>
    <t>Visine Eye drop 15mls</t>
  </si>
  <si>
    <t>Vitamin C injection 500mg</t>
  </si>
  <si>
    <t>Vitamin D (Cholecalciferol) syrup 5000iu/5mls</t>
  </si>
  <si>
    <t>Vitamin E tablet 1000iu</t>
  </si>
  <si>
    <t>Vitamin K injection 1mg/0.5ml</t>
  </si>
  <si>
    <t>Vitrolent Eye drop 10mls</t>
  </si>
  <si>
    <t>Voltaren gel 20g</t>
  </si>
  <si>
    <t>Voltaren injection 75mg</t>
  </si>
  <si>
    <t>Voltaren Retard Eye drop 0.1% /5mls</t>
  </si>
  <si>
    <t>Voltaren Retard tablet 100mg</t>
  </si>
  <si>
    <t>Wate-On tonic  450mls</t>
  </si>
  <si>
    <t>Whitfield ointment 20g</t>
  </si>
  <si>
    <t>Xyloacino Nasal drop 0.1% drops</t>
  </si>
  <si>
    <t xml:space="preserve">Xylocaine &amp; Adrenalin injection </t>
  </si>
  <si>
    <t>Xylocaine injection 0.01</t>
  </si>
  <si>
    <t>Xylocaine injection 0.02</t>
  </si>
  <si>
    <t>Xylomeph Nasal drop 0.05% drops</t>
  </si>
  <si>
    <t>Zaditen syrup 1mg/5mls</t>
  </si>
  <si>
    <t>Zaditen tablet 1mg</t>
  </si>
  <si>
    <t>Zaditen tablet 2mg</t>
  </si>
  <si>
    <t>Zentel suspension 400mg/20mls</t>
  </si>
  <si>
    <t>Zentel tablet 200mg</t>
  </si>
  <si>
    <t>Zestril tablet 20mg</t>
  </si>
  <si>
    <t>Zestril tablet 10mg</t>
  </si>
  <si>
    <t>Zestril tablet 5mg</t>
  </si>
  <si>
    <t>Zinacef injection 750mg</t>
  </si>
  <si>
    <t>General consultation</t>
  </si>
  <si>
    <t>Specialist consultation(General Surgery, Pediatrics, O&amp;G, Medicine)</t>
  </si>
  <si>
    <t>Specialist follow-up</t>
  </si>
  <si>
    <t>Dermatology</t>
  </si>
  <si>
    <t>ENT</t>
  </si>
  <si>
    <t>Ophthalmology (refraction inclusive)</t>
  </si>
  <si>
    <t>Orthopedic surgery</t>
  </si>
  <si>
    <t>Maxillofacial surgery</t>
  </si>
  <si>
    <t>Oncology</t>
  </si>
  <si>
    <t>Neurosurgery</t>
  </si>
  <si>
    <t>Accommodation
General</t>
  </si>
  <si>
    <t>Semi-private</t>
  </si>
  <si>
    <t>Private</t>
  </si>
  <si>
    <t>Feeding
General</t>
  </si>
  <si>
    <t>Incubator</t>
  </si>
  <si>
    <t>7,500                      3,500</t>
  </si>
  <si>
    <t>Phototherapy</t>
  </si>
  <si>
    <t>Oxygen therapy</t>
  </si>
  <si>
    <t>Critical care (ICU)</t>
  </si>
  <si>
    <t>10,000                5,000</t>
  </si>
  <si>
    <t>Nebulisation</t>
  </si>
  <si>
    <t>Gastric lavage</t>
  </si>
  <si>
    <t>Aspirations/paracetensis</t>
  </si>
  <si>
    <t>Lumbar puncture</t>
  </si>
  <si>
    <t>Sub-Dural tap</t>
  </si>
  <si>
    <t>Physiotherapy</t>
  </si>
  <si>
    <t>Minor wound dressing/day</t>
  </si>
  <si>
    <t>2,000            1000</t>
  </si>
  <si>
    <t>Major wound dressing/day</t>
  </si>
  <si>
    <t>3,000         1500</t>
  </si>
  <si>
    <t>1,500 – 2,000</t>
  </si>
  <si>
    <t>Tongue tie release</t>
  </si>
  <si>
    <t>POP application</t>
  </si>
  <si>
    <t>Blood transfusion RH+ve</t>
  </si>
  <si>
    <t>Blood transfusion RH-ve</t>
  </si>
  <si>
    <t>Excision  biopsy</t>
  </si>
  <si>
    <t>8,000              5,000</t>
  </si>
  <si>
    <t>EBT RH+ve with set</t>
  </si>
  <si>
    <t>EBT RH-ve with set</t>
  </si>
  <si>
    <t>Primary suturing</t>
  </si>
  <si>
    <t>Rhogam injection</t>
  </si>
  <si>
    <t>IUCD insertion</t>
  </si>
  <si>
    <t>IUCD removal</t>
  </si>
  <si>
    <t>Retrieval of lost IUCD</t>
  </si>
  <si>
    <t>In growing  toe nail (excision)</t>
  </si>
  <si>
    <t>Ganglionectomy</t>
  </si>
  <si>
    <t>Breast lump excision</t>
  </si>
  <si>
    <t>Excision of cyst &amp; lumps</t>
  </si>
  <si>
    <t>Injection sclerotherapy of varicose veins</t>
  </si>
  <si>
    <t>Release of chordate</t>
  </si>
  <si>
    <t>Biopsy of tumor of abdominal wall</t>
  </si>
  <si>
    <t>Urethral bouginage</t>
  </si>
  <si>
    <t>Keloid excision (major)</t>
  </si>
  <si>
    <t>Major (Deep) surgical incision and drainage/ Surgical drainage of anal abscess</t>
  </si>
  <si>
    <t>Surgical release of stenosing  tenosynovitis</t>
  </si>
  <si>
    <t>Intercostals drainage insertion</t>
  </si>
  <si>
    <t>Suture of major wounds</t>
  </si>
  <si>
    <t>Testicular biopsy</t>
  </si>
  <si>
    <t>Herniorhaphy /Herniotomy</t>
  </si>
  <si>
    <t>Abdominal rectoplexy</t>
  </si>
  <si>
    <t>Anal sphincteroplasty</t>
  </si>
  <si>
    <t>Excision of intrascrotal mass</t>
  </si>
  <si>
    <t>Multiple venous ligation</t>
  </si>
  <si>
    <t>Pericariocentesis</t>
  </si>
  <si>
    <t>Skin grafting</t>
  </si>
  <si>
    <t>250,000      140,000</t>
  </si>
  <si>
    <t>Orchidopexy/orchidectomy (torsion of testis)</t>
  </si>
  <si>
    <t>Cystic hygroma excision</t>
  </si>
  <si>
    <t>Surgery of torsion of spermatic cord</t>
  </si>
  <si>
    <t>Surgical correction of dupuytrens contracture</t>
  </si>
  <si>
    <t>Tonsillectomy/adenoidectomy</t>
  </si>
  <si>
    <t>180,000          100,000</t>
  </si>
  <si>
    <t>Colostomy construction</t>
  </si>
  <si>
    <t>Prostrate biopsy-transrectal</t>
  </si>
  <si>
    <t>Hiatus herniorraphy</t>
  </si>
  <si>
    <t>Intestinal Resection &amp; Anastomosis</t>
  </si>
  <si>
    <t>Exploratory laparatomy/Intussusceptions</t>
  </si>
  <si>
    <t>Mastectomy(simple)</t>
  </si>
  <si>
    <t>180,000           100,000</t>
  </si>
  <si>
    <t>Splenectomy /Splenorraphy</t>
  </si>
  <si>
    <t>Meckel’s Diverticulectomy</t>
  </si>
  <si>
    <t>Choledochojejunostomy</t>
  </si>
  <si>
    <t>Partial/Total Cystectomy</t>
  </si>
  <si>
    <t>Gastroenterotomy</t>
  </si>
  <si>
    <t>Repair of Esophageal/Gastric laceration</t>
  </si>
  <si>
    <t>250,000             150,000</t>
  </si>
  <si>
    <t>Hepatic trauma surgery</t>
  </si>
  <si>
    <t>Gastrectomy</t>
  </si>
  <si>
    <t>Partial/Total Colectomy</t>
  </si>
  <si>
    <t>Mammoplasty</t>
  </si>
  <si>
    <t>Nephrolithotomy /Urethotomy /Urethroplasty</t>
  </si>
  <si>
    <t>Extended/Radical Mastectomy</t>
  </si>
  <si>
    <t>Pancreatectomy</t>
  </si>
  <si>
    <t>Vagotomy /Pylorotomy</t>
  </si>
  <si>
    <t>Total Lobectomy</t>
  </si>
  <si>
    <t>ANC(including ANC investigations, scan x2 and routine drugs)</t>
  </si>
  <si>
    <t>Multiple Delivery/Assisted Delivery</t>
  </si>
  <si>
    <t>D &amp; C</t>
  </si>
  <si>
    <t>Cervical Cerclage (Shirodkar)</t>
  </si>
  <si>
    <t>Marsupialization</t>
  </si>
  <si>
    <t>Laparoscopy &amp; Dye</t>
  </si>
  <si>
    <t>Cervical laceration repair</t>
  </si>
  <si>
    <t>BTL</t>
  </si>
  <si>
    <t>Repair of third degree tear</t>
  </si>
  <si>
    <t>Diagnostic Laparatomy</t>
  </si>
  <si>
    <t>Ovarian cyst/biopsy</t>
  </si>
  <si>
    <t>Repair of ruptured/inverted Uterus</t>
  </si>
  <si>
    <t>200,000                          150,000</t>
  </si>
  <si>
    <t>Tuboplasty</t>
  </si>
  <si>
    <t>VVF</t>
  </si>
  <si>
    <t>Salpingo-oophorectomy</t>
  </si>
  <si>
    <t>200,000            100,000</t>
  </si>
  <si>
    <t>Colporrhaphy</t>
  </si>
  <si>
    <t>Drainage septic arthritis</t>
  </si>
  <si>
    <t>Close reduction of fracture and application of cast</t>
  </si>
  <si>
    <t>Skin traction</t>
  </si>
  <si>
    <t>Amputation and disarticulation of  joints</t>
  </si>
  <si>
    <t>Bone grafting</t>
  </si>
  <si>
    <t>Open reduction and internal fixation of fracture</t>
  </si>
  <si>
    <t>Congenital talipes equanovarus /valgus repair</t>
  </si>
  <si>
    <t>Subperiosteal drainage of acute osteomyelitis</t>
  </si>
  <si>
    <t>Tenoplasty/tendon transplant</t>
  </si>
  <si>
    <t>Nasal packing</t>
  </si>
  <si>
    <t>Aural and Nasal suction</t>
  </si>
  <si>
    <t>I &amp; D</t>
  </si>
  <si>
    <t>Electrocautery of the nose</t>
  </si>
  <si>
    <t>Removal of foreign body</t>
  </si>
  <si>
    <t>Pure tone audiometry</t>
  </si>
  <si>
    <t>Antral lavage</t>
  </si>
  <si>
    <t>Mastoid surgery</t>
  </si>
  <si>
    <t>Laryngeal surgery</t>
  </si>
  <si>
    <t>Nasal polyp removal</t>
  </si>
  <si>
    <t>Paroidectomy</t>
  </si>
  <si>
    <t>Indirect laryngoscopy</t>
  </si>
  <si>
    <t>PAEDIATRIC
OXYGEN THERAPY/DAY
CHILDREN</t>
  </si>
  <si>
    <t>NEBULIZATION
CHILDREN</t>
  </si>
  <si>
    <t>ASPIRATION/PARACENTESIS</t>
  </si>
  <si>
    <t>PHOTOTHERAPY</t>
  </si>
  <si>
    <t>INCUBATOR CARE</t>
  </si>
  <si>
    <t>CALCIUM/SODIUM/CHLORIDE/BI-CARBONATE EACH</t>
  </si>
  <si>
    <t>UREA/ELECTROLYTE/CREATININE/EACH</t>
  </si>
  <si>
    <t>FASTING BLOOD SUGAR/RANDOM BLOOD SUGAR/EACH</t>
  </si>
  <si>
    <t>2 HRS. POST PRANDIAL</t>
  </si>
  <si>
    <t>G.T.T.</t>
  </si>
  <si>
    <t>BILIRUBIN (TOTAL AND CONJUGATED)</t>
  </si>
  <si>
    <t>SGOT/SGPT/EACH</t>
  </si>
  <si>
    <t>ALKALINE PROSPHATASE</t>
  </si>
  <si>
    <t>LFT</t>
  </si>
  <si>
    <t>TOTAL PROTEIN/ALBUMIN/EACH</t>
  </si>
  <si>
    <t>G-6 PHOSPHATE DEHYDROGENASE</t>
  </si>
  <si>
    <t>CREATINE CLEARANCE</t>
  </si>
  <si>
    <t>TOTAL ACID PHOSPHASE/INORGANIC PHOSPHATES</t>
  </si>
  <si>
    <t>CHOLOSTEROL/AMYLASE/EACH</t>
  </si>
  <si>
    <t>TRYGLYCERIDE</t>
  </si>
  <si>
    <t>CSF (GLUCOSE/CHLORIDE/PROTEIN/CHEMISTRY</t>
  </si>
  <si>
    <t>HDL-CHOLESTEROL</t>
  </si>
  <si>
    <t>LDL-CHOLESTEROL</t>
  </si>
  <si>
    <t>PSA</t>
  </si>
  <si>
    <t>URIC ACID</t>
  </si>
  <si>
    <t>LIPID PROFILE</t>
  </si>
  <si>
    <t>HR URINARY PROTEIN/CALCIUM/EACH</t>
  </si>
  <si>
    <t>BENCE JONES PROTEIN</t>
  </si>
  <si>
    <t>CROSS REACTIVE PROTEIN</t>
  </si>
  <si>
    <t>BUN</t>
  </si>
  <si>
    <t>ALPHA FETO PROTEIN</t>
  </si>
  <si>
    <t>ALBUMIN</t>
  </si>
  <si>
    <t>SERUM PROTEIN ELECTROPHORESIS</t>
  </si>
  <si>
    <t>URINE M/C/S</t>
  </si>
  <si>
    <t>URINE ANALYSIS</t>
  </si>
  <si>
    <t>URINE PREGNANCY TEST</t>
  </si>
  <si>
    <t>STOOL ANALYSIS</t>
  </si>
  <si>
    <t>OCCULT BLOOD/FOB</t>
  </si>
  <si>
    <t>HVS WITH SPECULIUM</t>
  </si>
  <si>
    <t>ENDO CERVICAL SWABS/ MCS</t>
  </si>
  <si>
    <t>SPUTUM/M/C/S</t>
  </si>
  <si>
    <t>URETHRAL/WOUND/ MCS</t>
  </si>
  <si>
    <t>BLOOD M/C/S</t>
  </si>
  <si>
    <t>SEMEN M/C/S</t>
  </si>
  <si>
    <t>STOOL M/C/S</t>
  </si>
  <si>
    <t>SEMEN ANALYSIS</t>
  </si>
  <si>
    <t>EAR/EYE/THROAT SWAB/ M/C/S/EACH</t>
  </si>
  <si>
    <t>ASPIRATE PUS M/C/S</t>
  </si>
  <si>
    <t>SKIN SNIP FOR MF</t>
  </si>
  <si>
    <t>TRYPANOSOMES/LEISHMANIA/EACH</t>
  </si>
  <si>
    <t>AFB FOR TB</t>
  </si>
  <si>
    <t>SKIN SCRAPING FOR FUNGAL ELEMENTS</t>
  </si>
  <si>
    <t>GRAM STAIN</t>
  </si>
  <si>
    <t>CHLAMYDIA</t>
  </si>
  <si>
    <t>SCHICK/DICK SCARLET TEST/EACH</t>
  </si>
  <si>
    <t>CULTURE (FUNGAL)</t>
  </si>
  <si>
    <t>MANTOUX TEST</t>
  </si>
  <si>
    <t>WIDAL</t>
  </si>
  <si>
    <t>ASO TITRE</t>
  </si>
  <si>
    <t>RHEUMATOID FACTOR</t>
  </si>
  <si>
    <t>PREGNANCY TEST HCG (BLOOD)</t>
  </si>
  <si>
    <t>BLOOD GROUPING</t>
  </si>
  <si>
    <t>DIRECT/INDIRECT COOMBS TEST/EACH</t>
  </si>
  <si>
    <t>TPHA</t>
  </si>
  <si>
    <t>HEPATITIS B SURFACE ANTIGEN SCREENING</t>
  </si>
  <si>
    <t>SCREENING FOR HIV 1 &amp; 2</t>
  </si>
  <si>
    <t>HIV CONFIRMATORY</t>
  </si>
  <si>
    <t>VIRAL LOAD</t>
  </si>
  <si>
    <t>HAEMOGLOBIN</t>
  </si>
  <si>
    <t>PCV</t>
  </si>
  <si>
    <t>WBC (DIFF.)</t>
  </si>
  <si>
    <t>FBC</t>
  </si>
  <si>
    <t>RBC/WBC/EACH</t>
  </si>
  <si>
    <t>ESR WESTERGREEN</t>
  </si>
  <si>
    <t>PLATELETES/RETICULYTE COUNT</t>
  </si>
  <si>
    <t>BLOOD FILM</t>
  </si>
  <si>
    <t>PLATELETES CONCENTRATION</t>
  </si>
  <si>
    <t>CRYOPRECIPITATE FACTOR</t>
  </si>
  <si>
    <t>MCV/MCH/MCHC/EACH</t>
  </si>
  <si>
    <t>HB GENOTYPE</t>
  </si>
  <si>
    <t>FIBRINOGEN ESTIMATION</t>
  </si>
  <si>
    <t>BLEEDING/CLOTTING TIME/EACH</t>
  </si>
  <si>
    <t>PROTHROMBIN/THROMBOPLASTIN TIME/EACH</t>
  </si>
  <si>
    <t>BLOOD BAG</t>
  </si>
  <si>
    <t>CD4 COUNT</t>
  </si>
  <si>
    <t>X-MATCHING</t>
  </si>
  <si>
    <t>SCREEN BLOOD</t>
  </si>
  <si>
    <t>LE CELLS</t>
  </si>
  <si>
    <t>DONOR SCREENING                                       7,000</t>
  </si>
  <si>
    <t>FSH/TSH/LH/PROG/T3/T4/EACH</t>
  </si>
  <si>
    <t>PROG/E2 TEST</t>
  </si>
  <si>
    <t>MINOR HISTOPATHOLOGICAL SERVICES E.G PAP SMEAR,</t>
  </si>
  <si>
    <t>FINE NEEDLE ASPIRATION ETC</t>
  </si>
  <si>
    <t>MAJOR HISTOPATHOLOGICAL SERVICES E.G BREAST TISSUE,</t>
  </si>
  <si>
    <t>LYMPH NODE BIOPSY ETC.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</si>
  <si>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</si>
  <si>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</si>
  <si>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</si>
  <si>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</si>
  <si>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</si>
  <si>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</si>
  <si>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</si>
  <si>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</si>
  <si>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</si>
  <si>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LEG (TIBIA/FIBULA)</t>
  </si>
  <si>
    <t>KNEE</t>
  </si>
  <si>
    <t>HIP</t>
  </si>
  <si>
    <t>FEMUR OR THIGH</t>
  </si>
  <si>
    <t>PELVIC (AP)</t>
  </si>
  <si>
    <t>PELVIS (AP/LAT)</t>
  </si>
  <si>
    <t>PELVIS &amp; HIP</t>
  </si>
  <si>
    <t>CHEST (PA/AP)</t>
  </si>
  <si>
    <t>CHEST (PA/LATERAL)</t>
  </si>
  <si>
    <t>CHEST FOR RIBS (OBLIQUES)</t>
  </si>
  <si>
    <t>APICAL/LORDOTIC</t>
  </si>
  <si>
    <t>STERNUM</t>
  </si>
  <si>
    <t>THORACIC INLET</t>
  </si>
  <si>
    <t>CERVICAL SPINE</t>
  </si>
  <si>
    <t>LATERAL NECK (SOFT TISSUE)</t>
  </si>
  <si>
    <t>THORACIC SPINE</t>
  </si>
  <si>
    <t>THORACO LUMBER SPINE</t>
  </si>
  <si>
    <t>LUMBER SPINE</t>
  </si>
  <si>
    <t>LUMBO SACRAL SPINE</t>
  </si>
  <si>
    <t>SACRUM (PA &amp; LAT)</t>
  </si>
  <si>
    <t>SACRO ILLIAC JOINT (S.I.J.)</t>
  </si>
  <si>
    <t>CERVICAL SPINE (OBLIQUES)</t>
  </si>
  <si>
    <t>SACRO-COCCXY</t>
  </si>
  <si>
    <t>ABDOMEN (PLAIN)</t>
  </si>
  <si>
    <t>ABDOMEN (ERECT/SUPINE)</t>
  </si>
  <si>
    <t>ABDOMEN (PREGNANCY)</t>
  </si>
  <si>
    <t>PELVIMETRY</t>
  </si>
  <si>
    <t>SKULL (AP/LAT)</t>
  </si>
  <si>
    <t>SKULL (PA/LAT/TOWNES)</t>
  </si>
  <si>
    <t>MASTOIDS</t>
  </si>
  <si>
    <t>SINUSES AP/LNT/OM</t>
  </si>
  <si>
    <t>MANDIBLES (JAW)</t>
  </si>
  <si>
    <t>TEMPORO-MANDIBULAR JOINTS (TMJ)</t>
  </si>
  <si>
    <t>SELLA TURCICA</t>
  </si>
  <si>
    <t>TAGENTIAL</t>
  </si>
  <si>
    <t>OCCIPITO-MENTAL (OM)</t>
  </si>
  <si>
    <t>BARIUM SWALLOW</t>
  </si>
  <si>
    <t>BARIUM MEAL</t>
  </si>
  <si>
    <t>BARIUM MEAL/FOLLOW THROUGH</t>
  </si>
  <si>
    <t>BARIUM ENEMA</t>
  </si>
  <si>
    <t>INTRAVENOUS UROGRAPHY (IVU)</t>
  </si>
  <si>
    <t>HYSTEROSALPINGOGRAM (HSG)</t>
  </si>
  <si>
    <t>CYSTO-URETHROGRAM</t>
  </si>
  <si>
    <t>FISTULOGRAM</t>
  </si>
  <si>
    <t>MYELOGRAM</t>
  </si>
  <si>
    <t>I.V CHOLANGIOGRAM</t>
  </si>
  <si>
    <t>ORAL CHOLECYSTECTOGRAM</t>
  </si>
  <si>
    <t>MCUG + RCUG</t>
  </si>
  <si>
    <t>SKELETAL SURVEY</t>
  </si>
  <si>
    <t>ELECTROCARDIOGRAM (E C G)</t>
  </si>
  <si>
    <t>VENOGRAM</t>
  </si>
  <si>
    <t>SIALOGRAM</t>
  </si>
  <si>
    <t>MAMMOGRAM</t>
  </si>
  <si>
    <t>ULTRASOUND SCAN (OBST)</t>
  </si>
  <si>
    <t>ULTRASOUND SCAN (GYNAE/ABDOMEN)</t>
  </si>
  <si>
    <t>COMPUTERIZED TOMOGRAPHIC SCAN (CT-SCAN)</t>
  </si>
  <si>
    <t>MRI</t>
  </si>
  <si>
    <t>TESTES SCAN</t>
  </si>
  <si>
    <t>ULTRASOUND SCAN (PELVIC)</t>
  </si>
  <si>
    <t>EEG</t>
  </si>
  <si>
    <t>ACECLOFENAC TAB. 100MG</t>
  </si>
  <si>
    <t>ACETAZOLAMIDE 250MG TAB</t>
  </si>
  <si>
    <t>ACICLOVIR  TAB 200MG</t>
  </si>
  <si>
    <t>ACICLOVIR CREAM</t>
  </si>
  <si>
    <t>ACICLOVIR TAB 400MG</t>
  </si>
  <si>
    <t>ACTIFED SYRUP 60ML</t>
  </si>
  <si>
    <t>ACTIFED TAB</t>
  </si>
  <si>
    <t>ACTRAPID INSULIN</t>
  </si>
  <si>
    <t>ALBENDAZOLE SUSP. 400MG/20MLS</t>
  </si>
  <si>
    <t>ALLOPURINOL 100MG TAB</t>
  </si>
  <si>
    <t>ALLOPURINOL 300MG TAB</t>
  </si>
  <si>
    <t>AMILORIDE TAB. 5MG</t>
  </si>
  <si>
    <t>Aminopep</t>
  </si>
  <si>
    <t>AMINOPHYLIN INJ 250MG/AMP</t>
  </si>
  <si>
    <t>AMITRIPTYLINE 10MG TAB</t>
  </si>
  <si>
    <t>AMLODIPINE + ATORVASTATIN TAB 10/10MG</t>
  </si>
  <si>
    <t>AMLODIPINE + ATORVASTATIN TAB 5/10MG</t>
  </si>
  <si>
    <t>AMLODIPINE + VALSARTAN TAB 10/160MG</t>
  </si>
  <si>
    <t>AMLODIPINE + VALSARTAN TAB 10/320MG</t>
  </si>
  <si>
    <t>AMLODIPINE + VALSARTAN TAB 5/160MG</t>
  </si>
  <si>
    <t>AMLODIPINE 10MG TAB</t>
  </si>
  <si>
    <t>AMLODIPINE 5MG TAB</t>
  </si>
  <si>
    <t>AMODIAQUINE+ ARTESUNATE TAB ADULT</t>
  </si>
  <si>
    <t>AMODIAQUINE+ ARTESUNATE TAB JUNIOR</t>
  </si>
  <si>
    <t>AMOXICILLIN 125MG/5ML SUSP.100MLS</t>
  </si>
  <si>
    <t>AMOXICILLIN 500MG INJECTION</t>
  </si>
  <si>
    <t>AMOXICILLIN+CLAVULANIC ACID INJ. 1.2G</t>
  </si>
  <si>
    <t>AMOXICILLIN+CLAVULANIC ACID TAB. 1G</t>
  </si>
  <si>
    <t>AMOXICILLIN+CLAVULANIC ACID TAB. 375MG</t>
  </si>
  <si>
    <t>AMOXICILLIN+CLAVULANIC ACID TAB. 625MG</t>
  </si>
  <si>
    <t>AMOXIL+CLAVULANIC ACID SUSP. 156.25MG/5ML</t>
  </si>
  <si>
    <t>AMOXIL+CLAVULANIC ACID SUSP. 228.5MG/5ML</t>
  </si>
  <si>
    <t>AMOXIL+CLAVULANIC ACID SUSP. 312.5MG/5ML</t>
  </si>
  <si>
    <t>AMOXIL+CLAVULANIC ACID SUSP. 457MG/5ML</t>
  </si>
  <si>
    <t>AMP./CLOX. 250MG/5ML SUSP. 100ML</t>
  </si>
  <si>
    <t>AMP./CLOX. 500MG CAP</t>
  </si>
  <si>
    <t>AMPICILLIN 250MG CAP</t>
  </si>
  <si>
    <t>ANALGIN INJ. 500MG/AMPOULE</t>
  </si>
  <si>
    <t>ANNUSOL SUPPOSITORIES</t>
  </si>
  <si>
    <t>ANTACID SUSP</t>
  </si>
  <si>
    <t>ANTACID TAB</t>
  </si>
  <si>
    <t>ANUSOL CREAM</t>
  </si>
  <si>
    <t>ARM BODY SLING - LARGE</t>
  </si>
  <si>
    <t>ARM BODY SLING - MEDIUM</t>
  </si>
  <si>
    <t>ARTEETHER INJ. 150MG/2ML</t>
  </si>
  <si>
    <t>ARTEMETHER INJ 20MG</t>
  </si>
  <si>
    <t>ARTEMETHER+LUM.SUPPOSITORY 20/120MG</t>
  </si>
  <si>
    <t>ARTEMETHER+LUM.SUSP 180/1080MG/60ML</t>
  </si>
  <si>
    <t>ARTEMETHER+LUM.SUSP360/2160MG/120ML</t>
  </si>
  <si>
    <t>ARTEMETHER+LUMEFANTRINE 20/120MG</t>
  </si>
  <si>
    <t>ARTEMETHER+LUMEFANTRINE 40/240MG</t>
  </si>
  <si>
    <t>ARTEMETHER+LUMEFANTRINE 80/480MG</t>
  </si>
  <si>
    <t>ARTESIANE 20MG INJ Artemether</t>
  </si>
  <si>
    <t>ARTESIANE 80MG INJ</t>
  </si>
  <si>
    <t>ARTESUNATE INJ 60MG</t>
  </si>
  <si>
    <t>ARTESUNATE SUSP</t>
  </si>
  <si>
    <t>ARTESUNATE TAB 100MG</t>
  </si>
  <si>
    <t>ARTESUNATE TAB 50MG</t>
  </si>
  <si>
    <t>ARTESUNATE+MEFLOQUINE 600/750MG</t>
  </si>
  <si>
    <t>ARTESUNATE+SULFADOXINE+PYRIMETHAMINE</t>
  </si>
  <si>
    <t>Arthrotec Tab</t>
  </si>
  <si>
    <t>ASPIRIN 300MG TAB</t>
  </si>
  <si>
    <t>ASPIRIN 75MG TAB (DISPERSABLE)</t>
  </si>
  <si>
    <t>ASTYFER BLOOD TONIC 200ML</t>
  </si>
  <si>
    <t>ASTYMIN CAPSULE</t>
  </si>
  <si>
    <t>ASTYMIN TONIC</t>
  </si>
  <si>
    <t>ATENOLOL 100MG TAB</t>
  </si>
  <si>
    <t>ATENOLOL 50MG TAB</t>
  </si>
  <si>
    <t>ATORVASTATIN TAB. 10MG</t>
  </si>
  <si>
    <t>ATORVASTATIN TAB. 20MG</t>
  </si>
  <si>
    <t>ATROPINE EYE DROP</t>
  </si>
  <si>
    <t>ATROPINE INJ 1MG/1ML</t>
  </si>
  <si>
    <t>AZITHROMYCIN CAP 250MG</t>
  </si>
  <si>
    <t>AZITHROMYCIN CAP 500MG</t>
  </si>
  <si>
    <t xml:space="preserve">AZITHROMYCIN SUSP. </t>
  </si>
  <si>
    <t>Bcor Tab 10mg</t>
  </si>
  <si>
    <t>Bcor Tab 5mg</t>
  </si>
  <si>
    <t>BECLOMETHASONE DIPROPIONATE NASAL DROP</t>
  </si>
  <si>
    <t>BENDROFLUAZIDE 2.5MG TAB</t>
  </si>
  <si>
    <t>BENDROFLUAZIDE 5MG TAB</t>
  </si>
  <si>
    <t>BENECAST 4"</t>
  </si>
  <si>
    <t>BENECAST 5"</t>
  </si>
  <si>
    <t>BENZYL PEROXIDE 10% GEL</t>
  </si>
  <si>
    <t>BENZYL PEROXIDE 5% GEL</t>
  </si>
  <si>
    <t>BEOPTIC-N EAR/EYE DROP</t>
  </si>
  <si>
    <t>BEOPTIC-N EYE OINTMENT</t>
  </si>
  <si>
    <t>BETADINE ANTISEPTIC SOLUTION 250ML</t>
  </si>
  <si>
    <t>BETADRONE EYE DROP</t>
  </si>
  <si>
    <t>BETNESOL-N EYE DROP</t>
  </si>
  <si>
    <t>BETNOVATE-N CEAM</t>
  </si>
  <si>
    <t>BETOPTIC EYE DROP</t>
  </si>
  <si>
    <t>BETROSIL CREAM</t>
  </si>
  <si>
    <t>BIOCOTEN CREAM</t>
  </si>
  <si>
    <t>BISACODYL 5MG TAB</t>
  </si>
  <si>
    <t>BISACODYL SUPPOSITORY 10MG</t>
  </si>
  <si>
    <t>BONJELA GEL</t>
  </si>
  <si>
    <t>BRINERDIN TAB</t>
  </si>
  <si>
    <t>BROMAZEPAM TAB. 1.5MG</t>
  </si>
  <si>
    <t>BROMAZEPAM TAB. 3MG</t>
  </si>
  <si>
    <t>BROMHEXINE HCL 8MG TAB</t>
  </si>
  <si>
    <t>BROMHEXINE HCL SYRUP</t>
  </si>
  <si>
    <t>BROMHEXINE HCL WITH CODEINE SYRUP</t>
  </si>
  <si>
    <t>BROMOCRYPTINE 2.5MG TAB</t>
  </si>
  <si>
    <t>BRONCHICUM SYRUP</t>
  </si>
  <si>
    <t>BRONCHOLYTE 4MG/5ML ELIXIR</t>
  </si>
  <si>
    <t>CADIOACE CAP</t>
  </si>
  <si>
    <t>CAFEGOT TABLETS</t>
  </si>
  <si>
    <t>CALCIUM FOLINATE TAB. 15MG</t>
  </si>
  <si>
    <t>CALCIUM GLUCONATE INJ.</t>
  </si>
  <si>
    <t>Candesartan Cilexetil 16mg</t>
  </si>
  <si>
    <t>Candesartan Cilexetil 8mg</t>
  </si>
  <si>
    <t>CANDIBIOTIC EAR DROP</t>
  </si>
  <si>
    <t>CAPTOPRIL 12.5MG</t>
  </si>
  <si>
    <t>CAPTOPRIL 25MG TAB</t>
  </si>
  <si>
    <t>CAPTOPRIL 50MG TAB</t>
  </si>
  <si>
    <t>CARBAMAZEPINE 100MG/5ML SUSP.</t>
  </si>
  <si>
    <t>CARBAMAZEPINE 200MG TAB</t>
  </si>
  <si>
    <t>CARBAMAZEPINE 400MG TAB</t>
  </si>
  <si>
    <t>CARBIMAZOLE 5MG TABLETS</t>
  </si>
  <si>
    <t>CARVEDILOL TAB. 12.5MG</t>
  </si>
  <si>
    <t>CARVEDILOL TAB. 25MG</t>
  </si>
  <si>
    <t xml:space="preserve">CARVEDILOL TAB. 6.25MG </t>
  </si>
  <si>
    <t>CEFACLOR SUSPENSION 250MG/5ML</t>
  </si>
  <si>
    <t>CEFIXIME SUSP. 100MG/5ML</t>
  </si>
  <si>
    <t>CEFIXIME TAB. 200MG</t>
  </si>
  <si>
    <t>CEFIXIME TAB. 400MG</t>
  </si>
  <si>
    <t>CEFOTAXIME INJ 1GM</t>
  </si>
  <si>
    <t>CEFPODOXIME SUSP.</t>
  </si>
  <si>
    <t>CEFPODOXIME TAB. 100MG</t>
  </si>
  <si>
    <t>CEFTAZIDINE INJ. 1G/VIAL</t>
  </si>
  <si>
    <t>CEFTRIAXONE INJ 1GM</t>
  </si>
  <si>
    <t>CEFUROXIME INJ. 750MG</t>
  </si>
  <si>
    <t>CEFUROXIME SUSP.</t>
  </si>
  <si>
    <t>CEFUROXIME TAB. 250MG</t>
  </si>
  <si>
    <t>CEFUROXIME TAB. 500MG</t>
  </si>
  <si>
    <t>CELECOXIB CAP. 200MG</t>
  </si>
  <si>
    <t>CEPHALEXIN SUSP. 125MG/5ML</t>
  </si>
  <si>
    <t>CEPHALEXIN TAB. 500MG</t>
  </si>
  <si>
    <t>CERVARIX VACCINE</t>
  </si>
  <si>
    <t>CERVICAL COLLAR HARD LARGE</t>
  </si>
  <si>
    <t>CERVICAL COLLAR HARD MEDIUM</t>
  </si>
  <si>
    <t>CERVICAL COLLAR SOFT LARGE</t>
  </si>
  <si>
    <t>CERVICAL COLLAR SOFT MEDIUM</t>
  </si>
  <si>
    <t>CERVICAL COLLAR SOFT SMALL</t>
  </si>
  <si>
    <t>CETIRIZINE HCL SYRUP 5MG/5ML</t>
  </si>
  <si>
    <t>CETIRIZINE HCL TAB 10MG</t>
  </si>
  <si>
    <t>CHICKEN POX VACCINE</t>
  </si>
  <si>
    <t>CHLORAMPHENICOL EYE OINT</t>
  </si>
  <si>
    <t>CHLOROQUINE 150MG TAB</t>
  </si>
  <si>
    <t>CHLOROQUINE INJ 200MG/5ML</t>
  </si>
  <si>
    <t>CHLOROQUINE SYRUP 50MG/5ML</t>
  </si>
  <si>
    <t>CHLORPHENIRAMINE 10MG/AMP. INJ</t>
  </si>
  <si>
    <t>CHLORPHENIRAMINE 2MG/5ML SYRUP</t>
  </si>
  <si>
    <t>CHLORPHENIRAMINE 4MG TAB</t>
  </si>
  <si>
    <t>CHLORPHENIRAMINE EXPECTORANT</t>
  </si>
  <si>
    <t>CHLORPROMAZINE 100MG TAB</t>
  </si>
  <si>
    <t>CHLORPROMAZINE INJ 50MG</t>
  </si>
  <si>
    <t>CHLORPROPAMIDE 250MG TAB</t>
  </si>
  <si>
    <t>CHYMORAL TAB</t>
  </si>
  <si>
    <t>CIKLAVIT 200MLS</t>
  </si>
  <si>
    <t>CIMETIDINE 200MG INJ</t>
  </si>
  <si>
    <t>CIMETIDINE 200MG TAB</t>
  </si>
  <si>
    <t>CIMETIDINE 400MG TAB</t>
  </si>
  <si>
    <t>CINNARIZINE TAB. 25MG</t>
  </si>
  <si>
    <t>CINNARIZINE TAB. 50MG</t>
  </si>
  <si>
    <t xml:space="preserve">CIPROFLOXACIN 200MG INFUSION </t>
  </si>
  <si>
    <t>CIPROFLOXACIN TAB. 250MG</t>
  </si>
  <si>
    <t>CIPROFLOXACIN TAB. 500MG</t>
  </si>
  <si>
    <t>CIPROGEM 500MG TABLETS</t>
  </si>
  <si>
    <t>CLARITHROMYCIN TAB. 500MG</t>
  </si>
  <si>
    <t>CLINDAMYCIN CAP. 150MG</t>
  </si>
  <si>
    <t>CLINDAMYCIN TOPICAL  LOTION</t>
  </si>
  <si>
    <t>CLOMIPHENE TAB. 50MG</t>
  </si>
  <si>
    <t>CLOPIDOGREL BISULFATE TAB. 75MG</t>
  </si>
  <si>
    <t>CLOTRIMAZOLE CREAM</t>
  </si>
  <si>
    <t>CLOTRIMAZOLE PESSARIES 100MG</t>
  </si>
  <si>
    <t>CO-ARINATE TAB ADULT.</t>
  </si>
  <si>
    <t>CO-ARINATE TAB CHILD.</t>
  </si>
  <si>
    <t>COLLOMACK SOLUTION - 10ML</t>
  </si>
  <si>
    <t>COLOSTOMY BAG SIZE 50</t>
  </si>
  <si>
    <t>COLOSTOMY BAG SIZE 55</t>
  </si>
  <si>
    <t>COLOSTOMY BAG SIZE 5600</t>
  </si>
  <si>
    <t>COLOSTOMY BAG SIZE 5900</t>
  </si>
  <si>
    <t>COLOSTOMY BAG SIZE 60</t>
  </si>
  <si>
    <t>COMBANTRIN 125MG TAB</t>
  </si>
  <si>
    <t>COMBANTRIN SUSP. 250MG/5ML</t>
  </si>
  <si>
    <t>Combine Oral Contraceptive</t>
  </si>
  <si>
    <t>COPPER T</t>
  </si>
  <si>
    <t xml:space="preserve">CO-PROXAMOL TAB </t>
  </si>
  <si>
    <t>CO-TRIMOXAZOLE 240MG/5ML SUSP.</t>
  </si>
  <si>
    <t>CO-TRIMOXAZOLE 480MG TAB</t>
  </si>
  <si>
    <t>CSM (MENNINGOCOCCAL) VACCINE</t>
  </si>
  <si>
    <t>CYCLOGEST 400MG PESSARY</t>
  </si>
  <si>
    <t>CYCLOSPORINE CAP. 25MG</t>
  </si>
  <si>
    <t>CYCLOSPORINE CAP. 50MG</t>
  </si>
  <si>
    <t>DAFLON TAB</t>
  </si>
  <si>
    <t>DARROW'S SOLUTION FULL STRENGTH</t>
  </si>
  <si>
    <t>DARROW'S SOLUTION HALF STRENGTH</t>
  </si>
  <si>
    <t>DEEP HEAT SPRAY</t>
  </si>
  <si>
    <t>DEPO PROVERA 150MG INJ</t>
  </si>
  <si>
    <t>DEPOMEDROL INJ 40MG/AMP</t>
  </si>
  <si>
    <t>DEPOMEDROL INJ 80MG/AMP</t>
  </si>
  <si>
    <t>DEQUADIN LOZENGES</t>
  </si>
  <si>
    <t>DERMAZINE CREAM 25G</t>
  </si>
  <si>
    <t>DERMAZINE CREAM 50G</t>
  </si>
  <si>
    <t>DERMOVATE CREAM</t>
  </si>
  <si>
    <t>DEXAMETHASONE EYE DROP</t>
  </si>
  <si>
    <t>DEXAMETHASONE INJ 8MG</t>
  </si>
  <si>
    <t>DEXTROSE 10% INFUSION 500ML</t>
  </si>
  <si>
    <t>DEXTROSE 50% INFUSION 500ML</t>
  </si>
  <si>
    <t>DEXTROSE,4.3%/NORM.SALINE,0.18% 500ML</t>
  </si>
  <si>
    <t>DEXTROSE,5% INFUSION 500ML</t>
  </si>
  <si>
    <t>DEXTROSE/SALINE INFUSION 500ML</t>
  </si>
  <si>
    <t>DIABETONE TAB</t>
  </si>
  <si>
    <t>DIAZEPAM 10MG/AMP INJ</t>
  </si>
  <si>
    <t>DIAZEPAM 5MG TAB</t>
  </si>
  <si>
    <t>DICLOFENAC + PARACETAMOL TAB 50/500MG</t>
  </si>
  <si>
    <t>DICLOFENAC SODIUM 75MG/3ML  INJ</t>
  </si>
  <si>
    <t>DICLOFENAC TAB. 100MG</t>
  </si>
  <si>
    <t>DICLOFENAC TAB. 50MG</t>
  </si>
  <si>
    <t>DIETHYLCARBAMAZINE TAB 50MG</t>
  </si>
  <si>
    <t>DIGOXIN 0.25MG TAB</t>
  </si>
  <si>
    <t>DIGOXIN INJ. 0.25MG/ML</t>
  </si>
  <si>
    <t>Dihydroartemisinin Piperaquine Susp.</t>
  </si>
  <si>
    <t>Dihydroartemisinin Piperaquine Tab. 40/320MG</t>
  </si>
  <si>
    <t>DOLO-META B TABLET</t>
  </si>
  <si>
    <t>DOLONEUROBION TAB</t>
  </si>
  <si>
    <t>DOMPERIDONE TAB. 10MG</t>
  </si>
  <si>
    <t>DOXYCYCLINE 100MG CAP</t>
  </si>
  <si>
    <t>DPT VACCINE</t>
  </si>
  <si>
    <t>DRUGELA GEL</t>
  </si>
  <si>
    <t>DUPHASTON TABLET 10MG</t>
  </si>
  <si>
    <t>ELDERVITE 12 INJECTION</t>
  </si>
  <si>
    <t>E-mal INJ</t>
  </si>
  <si>
    <t>Emcap</t>
  </si>
  <si>
    <t>ENALAPRIL 10MG TABLETS</t>
  </si>
  <si>
    <t>ENALAPRIL 5MG TABLETS</t>
  </si>
  <si>
    <t>ENCEPHABOL SYR 100ML</t>
  </si>
  <si>
    <t>ENCEPHABOL SYR 120ML</t>
  </si>
  <si>
    <t>ENCEPHABOL SYR 200ML</t>
  </si>
  <si>
    <t>ENCEPHABOL TAB</t>
  </si>
  <si>
    <t>Endix-G Cream</t>
  </si>
  <si>
    <t>ENOXAPARIN SODIUM 20MG INJ</t>
  </si>
  <si>
    <t>ENOXAPARIN SODIUM 40MG INJ</t>
  </si>
  <si>
    <t>ERYTHROMYCIN 125MG/5ML SUSP.</t>
  </si>
  <si>
    <t>ERYTHROMYCIN 250MG SYRUP</t>
  </si>
  <si>
    <t>ERYTHROMYCIN 250MG TAB</t>
  </si>
  <si>
    <t>ERYTHROMYCIN 500MG TAB</t>
  </si>
  <si>
    <t>ESIFLO 125 - INHALER</t>
  </si>
  <si>
    <t>ESIFLO 250 - INHALER</t>
  </si>
  <si>
    <t>ETHAMBUTOL 400MG TAB</t>
  </si>
  <si>
    <t>ETHAMSYLATE INJ. 250MG/2ML</t>
  </si>
  <si>
    <t>ETHAMSYLATE TAB. 250MG</t>
  </si>
  <si>
    <t>ETOVIT 200MG CAPGEL</t>
  </si>
  <si>
    <t>EUCALYPTUS OIL 30ML</t>
  </si>
  <si>
    <t>EVADINE 200MG TAB</t>
  </si>
  <si>
    <t>EVIOL 100MG CAPGEL (VIT. E+ VIT. A)</t>
  </si>
  <si>
    <t>EVITOL 100MG TAB</t>
  </si>
  <si>
    <t>EXCHANGE BLOOD TRANSFUSION SET</t>
  </si>
  <si>
    <t>FELODIPINE TAB. 10MG</t>
  </si>
  <si>
    <t xml:space="preserve">FELODIPINE TAB. 5MG </t>
  </si>
  <si>
    <t>Ferrotone</t>
  </si>
  <si>
    <t>FERROUS GLUCONATE 300MG</t>
  </si>
  <si>
    <t>FERROUS SULPHATE 200MG TAB</t>
  </si>
  <si>
    <t>FINASTERIDE TAB. 5MG</t>
  </si>
  <si>
    <t>FLIXONASE NASAL SPRAY</t>
  </si>
  <si>
    <t>FLIXOTIDE ACCUHALER</t>
  </si>
  <si>
    <t>Flucoday</t>
  </si>
  <si>
    <t>FLUCONAZOLE CAP. 50MG</t>
  </si>
  <si>
    <t>FLUOCINONIDE CREAM 30G-REDEEM</t>
  </si>
  <si>
    <t>FLUOROURACIL-5 INJ 250MG-INDIA</t>
  </si>
  <si>
    <t>FLUOROURACIL-5 INJ 500MG-INDIA</t>
  </si>
  <si>
    <t>FLUPENTIXOL DECANOATE INJ. 20MG/ML</t>
  </si>
  <si>
    <t>FLUPENTIXOL DECANOATE INJ. 40MG/2ML</t>
  </si>
  <si>
    <t>FLUPHENAZINE DECANOATE INJ. 25MG/ML</t>
  </si>
  <si>
    <t>FOLIC ACID 5MG SYR</t>
  </si>
  <si>
    <t>FOLIC ACID 5MG TAB</t>
  </si>
  <si>
    <t>FRANOL TAB</t>
  </si>
  <si>
    <t>FRUSEMIDE 40MG TAB</t>
  </si>
  <si>
    <t>FUNBACT-A CREAM</t>
  </si>
  <si>
    <t>FUNGISOL LOTION</t>
  </si>
  <si>
    <t>FUNGISOL POWDER</t>
  </si>
  <si>
    <t>GENTAMYCIN 280MG/AMP INJ</t>
  </si>
  <si>
    <t>GENTAMYCIN 80MG/AMP INJ</t>
  </si>
  <si>
    <t>GENTAMYCIN EAR/EYE DROP</t>
  </si>
  <si>
    <t>Ginsomin</t>
  </si>
  <si>
    <t>GLIBENCLAMIDE 5MG TAB</t>
  </si>
  <si>
    <t>GLICLAZIDE TAB 60MG</t>
  </si>
  <si>
    <t>GLIMEPIRIDE TAB. 1MG</t>
  </si>
  <si>
    <t>GLIMEPIRIDE TAB. 2MG</t>
  </si>
  <si>
    <t>GLIMEPIRIDE TAB. 3MG</t>
  </si>
  <si>
    <t>GLIMEPIRIDE TAB. 4MG</t>
  </si>
  <si>
    <t>GLYBURIDE + METFORMIN TAB 500/2.5MG</t>
  </si>
  <si>
    <t>GLYCERINE BORAX</t>
  </si>
  <si>
    <t>GLYCERYL TRINIRATE 5MG TAB</t>
  </si>
  <si>
    <t>GONAL-F 75IU INJ</t>
  </si>
  <si>
    <t>GRISEOFULVIN 125MG TAB</t>
  </si>
  <si>
    <t>GRISEOFULVIN 125MG/5ML SUSPENSION</t>
  </si>
  <si>
    <t>GRISEOFULVIN 500MG TAB</t>
  </si>
  <si>
    <t>HAEMARON CAP</t>
  </si>
  <si>
    <t>HAEMARON SYRUP</t>
  </si>
  <si>
    <t>HALOPERIDOL TAB 5MG</t>
  </si>
  <si>
    <t>HARTMANN'S SOLUTION</t>
  </si>
  <si>
    <t>HAVRIX VACCINE</t>
  </si>
  <si>
    <t>HEALER SUPPOSITORY</t>
  </si>
  <si>
    <t>HEMOPHYLLUS INFLUEN. VACCINE</t>
  </si>
  <si>
    <t>HEPARIN 2500IU INJ</t>
  </si>
  <si>
    <t>HIBERIX VACCINE</t>
  </si>
  <si>
    <t>HMG 75IU INJECTION</t>
  </si>
  <si>
    <t>HUMAN CHORIONIC GONADOTROPHIN 5000I.U.</t>
  </si>
  <si>
    <t>HUMULIN 70/30 CATRIDGES</t>
  </si>
  <si>
    <t>HUMULIN REGULAR INSULIN INJ</t>
  </si>
  <si>
    <t>HYCOMYCIN EYE DROP</t>
  </si>
  <si>
    <t>HYDRALAZINE 25MG/TAB</t>
  </si>
  <si>
    <t>HYDROCHLOROTHIAZIDE TAB. 12.5MG</t>
  </si>
  <si>
    <t>HYDROCHLOROTHIAZIDE TAB. 25MG</t>
  </si>
  <si>
    <t>HYDROCHLORTHIAZIDE/AMILORIDE TAB 50/5MG</t>
  </si>
  <si>
    <t>HYDROCORTISONE CREAM 15G</t>
  </si>
  <si>
    <t>HYDROCORTISONE INJ 100MG/VIAL</t>
  </si>
  <si>
    <t>HYOSCINE BUTYL BROMIDE 10MG TAB</t>
  </si>
  <si>
    <t>HYOSCINE BUTYL BROMIDE 20MG INJ.</t>
  </si>
  <si>
    <t>IBUPROFEN SYRUP 100MG/5ML</t>
  </si>
  <si>
    <t xml:space="preserve">IBUPROFEN TAB. 200MG </t>
  </si>
  <si>
    <t xml:space="preserve">IBUPROFEN TAB. 400MG </t>
  </si>
  <si>
    <t>IMMUNACE CAP</t>
  </si>
  <si>
    <t>IMODIUM CAP 2MG</t>
  </si>
  <si>
    <t>INDAPAMIDE 1.5MG</t>
  </si>
  <si>
    <t>INDOMETHACINE CAP</t>
  </si>
  <si>
    <t>Inderal</t>
  </si>
  <si>
    <t>INSULIN LENTEL 40I.U/ML</t>
  </si>
  <si>
    <t>INSULIN SYRINGES 100IU</t>
  </si>
  <si>
    <t>INSULIN SYRINGES 40IU</t>
  </si>
  <si>
    <t>IRON DEXTRAN INJ. 100MG/2ML</t>
  </si>
  <si>
    <t>ISONIAZID 300MG TAB</t>
  </si>
  <si>
    <t>ISONIAZID SYRUP 120MLS</t>
  </si>
  <si>
    <t>ISOSORBIDE DINITRATE TAB. 10MG</t>
  </si>
  <si>
    <t>ISOSORBIDE DINITRATE TAB. 5MG</t>
  </si>
  <si>
    <t>ITRACONAZOLE CAP. 100MG</t>
  </si>
  <si>
    <t>IVERMECTINE TAB. 3MG</t>
  </si>
  <si>
    <t>IVF-C 5000IU INJ</t>
  </si>
  <si>
    <t>IVF-M 75IU INJ</t>
  </si>
  <si>
    <t>IVYCHROM EYE DROP</t>
  </si>
  <si>
    <t>IVYMIOCELLE EYE DROP</t>
  </si>
  <si>
    <t>IVYSINE EYE DROP 10MLS</t>
  </si>
  <si>
    <t xml:space="preserve">IVYZOXAN EYE/EAR DROP </t>
  </si>
  <si>
    <t>JUNOLOL 40MG TABLETS</t>
  </si>
  <si>
    <t>KAOLIN MIXTURE</t>
  </si>
  <si>
    <t>KETOCONAZOLE 200MG TAB</t>
  </si>
  <si>
    <t>KETOCONAZOLE CREAM</t>
  </si>
  <si>
    <t>KETOCONAZOLE SHAMPOO</t>
  </si>
  <si>
    <t>KETOPROFEN 200MG</t>
  </si>
  <si>
    <t>KETRAX TAB.</t>
  </si>
  <si>
    <t>KNEE SUPPORT (EXTRA LARGE)</t>
  </si>
  <si>
    <t>KNEE SUPPORT (LARGE)</t>
  </si>
  <si>
    <t>KNEE SUPPORT (SHORT)</t>
  </si>
  <si>
    <t>LACTULOSE SLOUTION 300ML</t>
  </si>
  <si>
    <t>LAMIVUDINE + ZIDOVUDINE TAB. 150/300MG</t>
  </si>
  <si>
    <t>LAMIVUDINE TAB 150MG</t>
  </si>
  <si>
    <t>LAMIVUDINE+ZIDOVUDINE+NEVIRAPINE 650MG</t>
  </si>
  <si>
    <t>LANSOPRAZOLE 30MG TABLETS</t>
  </si>
  <si>
    <t>LATANOPROST EYE DROP</t>
  </si>
  <si>
    <t>LEUCOVORIN 50MG INJ</t>
  </si>
  <si>
    <t>LEVOFLOXACIN 500MG TAB</t>
  </si>
  <si>
    <t>LEVOFLOXACIN INF. 500MG/100ML</t>
  </si>
  <si>
    <t>LEVONORGESTREL TAB.</t>
  </si>
  <si>
    <t>LINCOMYCIN 500MG CAP</t>
  </si>
  <si>
    <t>LIQUID PARAFIN 100MLS</t>
  </si>
  <si>
    <t>LISINOPRIL TABLET  10MG</t>
  </si>
  <si>
    <t>LISINOPRIL TABLET  5MG</t>
  </si>
  <si>
    <t>LIV 52 TAB</t>
  </si>
  <si>
    <t>LIVOLIN FORTE CAP</t>
  </si>
  <si>
    <t>LOCACORTEN VIOFORM CREAM</t>
  </si>
  <si>
    <t>LOCACORTEN VIOFORM EAR DROP</t>
  </si>
  <si>
    <t>LOCASALENE CREAM 30GRAM</t>
  </si>
  <si>
    <t>LOPERAMIDE CAP. 2MG</t>
  </si>
  <si>
    <t>LORATIDINE SYRUP</t>
  </si>
  <si>
    <t>LORATIDINE TAB 10MG</t>
  </si>
  <si>
    <t>LOSARTAN TAB. 100MG</t>
  </si>
  <si>
    <t>LOSARTAN TAB. 25MG</t>
  </si>
  <si>
    <t>LOSARTAN TAB. 50MG</t>
  </si>
  <si>
    <t>LUGOL IODINE SOLUTION</t>
  </si>
  <si>
    <t>LUTEIN EYE TABLETS</t>
  </si>
  <si>
    <t>MAGNESIUM TRISILICATE MIXTURE</t>
  </si>
  <si>
    <t>MAGNESIUM TRISILICATE TAB.</t>
  </si>
  <si>
    <t>MANIX CAP.</t>
  </si>
  <si>
    <t>MANNITOL 10% INFUSION</t>
  </si>
  <si>
    <t>MANNITOL 20% INFUSION</t>
  </si>
  <si>
    <t>MAXIQUINE SYRUP</t>
  </si>
  <si>
    <t>MAXITROL EYE DROP.</t>
  </si>
  <si>
    <t>MAXITROL EYE OINT.</t>
  </si>
  <si>
    <t>MAXIVISION CAP</t>
  </si>
  <si>
    <t>MAXMORAL TAB</t>
  </si>
  <si>
    <t>MEASLES VACCINE-MULTIPLE DOSES</t>
  </si>
  <si>
    <t>MEASLES VACCINE-SINGLE</t>
  </si>
  <si>
    <t>MEBENDAZOLE SUSP.</t>
  </si>
  <si>
    <t>MEBENDAZOLE TAB. 100mg</t>
  </si>
  <si>
    <t>MEKOAMIN SYR.</t>
  </si>
  <si>
    <t>MELOXICAM TAB. 15MG</t>
  </si>
  <si>
    <t>MENINGOCOCCAL VACCINE</t>
  </si>
  <si>
    <t>MENOTROPHIN 75IU INJ</t>
  </si>
  <si>
    <t>MEPISAN CREAM</t>
  </si>
  <si>
    <t>METAKELFIN TAB</t>
  </si>
  <si>
    <t>METFORMIN + GLIPIZIDE TAB. 500/5MG</t>
  </si>
  <si>
    <t>METFORMIN 500MG TAB</t>
  </si>
  <si>
    <t>METHOTREXATE INJ. 50MG/2ML</t>
  </si>
  <si>
    <t>METOCHLOPRAMIDE 5MG/ML INJ</t>
  </si>
  <si>
    <t>METRONIDAZOLE 200MG TAB</t>
  </si>
  <si>
    <t>METRONIDAZOLE 200MG/5ML SUSP.</t>
  </si>
  <si>
    <t>METRONIDAZOLE 400MG TAB</t>
  </si>
  <si>
    <t>METRONIDAZOLE 500MG/VIAL INF.</t>
  </si>
  <si>
    <t>MICONAZOLE CREAM</t>
  </si>
  <si>
    <t>MICONAZOLE PESSARY 200MG</t>
  </si>
  <si>
    <t>MICONAZOLE PESSARY 400MG</t>
  </si>
  <si>
    <t>MINIPLUS TABLET</t>
  </si>
  <si>
    <t>MISOPROSTOL TAB</t>
  </si>
  <si>
    <t>MIST KAOLIN SUSP.</t>
  </si>
  <si>
    <t>MIST POTASSIUM CITRATE 200ML</t>
  </si>
  <si>
    <t>MIXTARD INSULIN CATRIDGES 3ML</t>
  </si>
  <si>
    <t>MMR VACCINE</t>
  </si>
  <si>
    <t>MONOTARD INSULIN HM 100I.U/ML</t>
  </si>
  <si>
    <t>MULTIVITE DROP</t>
  </si>
  <si>
    <t>Mupirocin ointment</t>
  </si>
  <si>
    <t>NALIDIXIC ACID 500MG TAB</t>
  </si>
  <si>
    <t>NAPROXEN TAB. 250MG</t>
  </si>
  <si>
    <t>NEO-MEDROL LOTION</t>
  </si>
  <si>
    <t>NEO-PRESOL LOTION</t>
  </si>
  <si>
    <t xml:space="preserve">NERVE &amp; BONE LINIMENT </t>
  </si>
  <si>
    <t xml:space="preserve">NEUROGESIC GEL </t>
  </si>
  <si>
    <t>NEUROVITE TABLET</t>
  </si>
  <si>
    <t>NEVIMUNE SUSP</t>
  </si>
  <si>
    <t>NEVIRAPINE 200MG TAB</t>
  </si>
  <si>
    <t>NEVIRAPINE 50MG SUSP - 240ML</t>
  </si>
  <si>
    <t>NEXIUM TAB 20MG</t>
  </si>
  <si>
    <t>NEXIUM TAB 40MG</t>
  </si>
  <si>
    <t>NICOTINIC ACID TAB. 250MG</t>
  </si>
  <si>
    <t>NIFECARD XL 30MG TABLETS</t>
  </si>
  <si>
    <t>NIFEDIPINE 20MG TAB</t>
  </si>
  <si>
    <t>NITRAZEPAM 5MG TAB</t>
  </si>
  <si>
    <t>NITROFURANTOIN 100MG TAB</t>
  </si>
  <si>
    <t>NORISTERERAT INJ</t>
  </si>
  <si>
    <t>NORMAL SALINE INFUSION 0.5L</t>
  </si>
  <si>
    <t>NORMORETIC TAB</t>
  </si>
  <si>
    <t>NOVAPIME 1G INJECTION</t>
  </si>
  <si>
    <t>NOVAPIME 500MG INJECTION</t>
  </si>
  <si>
    <t>NOVOFINE NEEDLE</t>
  </si>
  <si>
    <t>NYOLOL EYE DROP</t>
  </si>
  <si>
    <t>NYOLOL OPTHALMIC GEL 0.1% - 5G</t>
  </si>
  <si>
    <t>NYSTATIN ORAL DROPS</t>
  </si>
  <si>
    <t>NYSTATIN TAB 500,000IU</t>
  </si>
  <si>
    <t>OCCUVITE CAP</t>
  </si>
  <si>
    <t>OFLOXACIN 200MG TAB</t>
  </si>
  <si>
    <t>OLANZAPINE 10MG TAB</t>
  </si>
  <si>
    <t>OLANZAPINE 5MG TAB</t>
  </si>
  <si>
    <t>OLANZAPINE 7.5MG TAB</t>
  </si>
  <si>
    <t>OLBAS OIL-10MLS</t>
  </si>
  <si>
    <t>OMEGA H3 Cap</t>
  </si>
  <si>
    <t>OMEPRAZOLE 20MG CAPSULE</t>
  </si>
  <si>
    <t>OMEPRAZOLE 40MG INJ</t>
  </si>
  <si>
    <t>ORASEL GRANNULES</t>
  </si>
  <si>
    <t>ORHEPTAL BLOOD TONIC 300ML</t>
  </si>
  <si>
    <t>Orheptal Cap.</t>
  </si>
  <si>
    <t>Orlistat 120mg</t>
  </si>
  <si>
    <t>ORPHENADRINE TAB.</t>
  </si>
  <si>
    <t>Orphenadrine+Paracetamol TAB.35/450mg</t>
  </si>
  <si>
    <t>Orphesic Tab</t>
  </si>
  <si>
    <t>OTOMED EAR DROP 8MLS</t>
  </si>
  <si>
    <t>OTRIVIN NASAL DROP 0.05% 10MLS -CHILD</t>
  </si>
  <si>
    <t>OTRIVIN NASAL DROP 0.1% 10MLS - ADULT</t>
  </si>
  <si>
    <t>OXYBUTININ 5MG TAB</t>
  </si>
  <si>
    <t>OXYCORTRIL EYE/EAR SUSP 5ML</t>
  </si>
  <si>
    <t>OXYTOCIN INJ. 10UNITS/ML</t>
  </si>
  <si>
    <t>PALUDRINE 100MG TAB</t>
  </si>
  <si>
    <t>PANADOL EXTRA TAB</t>
  </si>
  <si>
    <t>PARACETAMOL 500MG TAB</t>
  </si>
  <si>
    <t>PARACETAMOL DROP</t>
  </si>
  <si>
    <t>PARACETAMOL INJECTION 150MG/2ML</t>
  </si>
  <si>
    <t>PARACETAMOL SUPPOSITORY 150MG</t>
  </si>
  <si>
    <t>PARACETAMOL SYRUP 125MG/5ML</t>
  </si>
  <si>
    <t>PARAFIN LIQUID 100ML</t>
  </si>
  <si>
    <t>PARAFIN LIQUID 200ML</t>
  </si>
  <si>
    <t xml:space="preserve">PARVOLEX INJ </t>
  </si>
  <si>
    <t>PEFLOXACINE 400MG TAB</t>
  </si>
  <si>
    <t>PENICILLIN EYE OINTMENT</t>
  </si>
  <si>
    <t>PENTAZOCINE INJ. 30MG/ML</t>
  </si>
  <si>
    <t>PERGONAL INJ. (FSH + LH)</t>
  </si>
  <si>
    <t>PERINDOPRIL 10MG TAB.</t>
  </si>
  <si>
    <t>PERINDOPRIL 2.5MG TAB.</t>
  </si>
  <si>
    <t>PERINDOPRIL 5MG TAB.</t>
  </si>
  <si>
    <t>PESRIDON TAB.</t>
  </si>
  <si>
    <t>PHENOBARBITONE 200MG INJ</t>
  </si>
  <si>
    <t>PHENOBARBITONE 30MG TAB</t>
  </si>
  <si>
    <t>Phensedyl 5mls</t>
  </si>
  <si>
    <t>PHENYTOIN 100MG CAP</t>
  </si>
  <si>
    <t>PIOGLITAZONE 15mg TAB.</t>
  </si>
  <si>
    <t xml:space="preserve">PIROXICAM CAP. 10MG </t>
  </si>
  <si>
    <t>PLAIN STOCKINETTE</t>
  </si>
  <si>
    <t>PLASTER OF PARIS 4"</t>
  </si>
  <si>
    <t>PLASTER OF PARIS 6"</t>
  </si>
  <si>
    <t>PNEUMO-23 VACCINE</t>
  </si>
  <si>
    <t>PODOPHYLLIN PAINT-5ML</t>
  </si>
  <si>
    <t>POTASSIUM CHLORIDE INJECTION 15MG/10ML</t>
  </si>
  <si>
    <t>POTASSIUM PERMANGANATE CRYSTAL</t>
  </si>
  <si>
    <t>PRAZIQUANTEL   600MG</t>
  </si>
  <si>
    <t>PRAZOSIN TAB. 1MG</t>
  </si>
  <si>
    <t>PREDNISOLONE   5MG TAB</t>
  </si>
  <si>
    <t>PRIMOLUT-DEPOT 250MG</t>
  </si>
  <si>
    <t>PRIMOLUT-N 5MG TAB</t>
  </si>
  <si>
    <t>PROCARBAZINE 50MG CAP.</t>
  </si>
  <si>
    <t>PROMETHAZINE 50MG/AMP INJ</t>
  </si>
  <si>
    <t>PROMETHAZINE 5MG/5ML ELIXIR</t>
  </si>
  <si>
    <t>PROPRANOLOL 40MG TAB</t>
  </si>
  <si>
    <t>PROVIRON 25MG TAB</t>
  </si>
  <si>
    <t>PYRAZINAMIDE TAB 500MG</t>
  </si>
  <si>
    <t>PYRIDOXINE 50MG TAB</t>
  </si>
  <si>
    <t>PYRIMETHAMINE TAB.</t>
  </si>
  <si>
    <t>QUADRIDERM CREAM</t>
  </si>
  <si>
    <t>QUINICEF 250MG TAB</t>
  </si>
  <si>
    <t>QUININE 300MG TABLET</t>
  </si>
  <si>
    <t>QUININE 600MG INJECTION</t>
  </si>
  <si>
    <t>RABEPRAZOLE TAB 20MG</t>
  </si>
  <si>
    <t>RAMIPRIL 10MG TAB.</t>
  </si>
  <si>
    <t>RAMIPRIL 2.5MG TAB</t>
  </si>
  <si>
    <t>RAMIPRIL 5MG TAB</t>
  </si>
  <si>
    <t>RANFERON BLOOD TONIC 100ML</t>
  </si>
  <si>
    <t>RANFERON BLOOD TONIC 200ML</t>
  </si>
  <si>
    <t>RANFERON-12 CAPSULE</t>
  </si>
  <si>
    <t>RANITIDINE TAB. 150MG</t>
  </si>
  <si>
    <t>RANITIDINE TAB. 300MG</t>
  </si>
  <si>
    <t>RHOGAM INJECTION</t>
  </si>
  <si>
    <t>RIFAMPICIN 300MG CAP</t>
  </si>
  <si>
    <t>RIFAMPICIN SUSP 100MLS</t>
  </si>
  <si>
    <t>RIFAMPICIN SUSP 60MLS</t>
  </si>
  <si>
    <t>RINGERS LACTATE</t>
  </si>
  <si>
    <t>RISPERIDONE 3MG TAB</t>
  </si>
  <si>
    <t>ROLUX  SUSP</t>
  </si>
  <si>
    <t>ROTARIX VACCINE</t>
  </si>
  <si>
    <t>ROVAMYCIN 3MU TAB</t>
  </si>
  <si>
    <t>ROVIGON TAB</t>
  </si>
  <si>
    <t>ROXITHROMYCIN TAB. 150MG</t>
  </si>
  <si>
    <t>RUBELLA VACCINE</t>
  </si>
  <si>
    <t>SABRESTEN  CREAM (DERMAL)</t>
  </si>
  <si>
    <t>SALBAIR B - TRANSHALER (IPRATOPIUM+SALB.)</t>
  </si>
  <si>
    <t>SALBAIR I - TRANSHALER</t>
  </si>
  <si>
    <t>SALBUTAMOL 100MCG INHALER</t>
  </si>
  <si>
    <t>SALBUTAMOL NEBULE 2.5 MG</t>
  </si>
  <si>
    <t>SALBUTAMOL NEBULE 5MG</t>
  </si>
  <si>
    <t>SALBUTAMOL TAB. 2MG</t>
  </si>
  <si>
    <t>SALICYLIC ACID OINT 20% -SMALL BOT</t>
  </si>
  <si>
    <t>SCHERIPROCT SUPPOSITORY</t>
  </si>
  <si>
    <t>SECNIDAZOLE TAB. 500MG</t>
  </si>
  <si>
    <t>SERETIDE DISKUS 50/100 -CHILDREN</t>
  </si>
  <si>
    <t>SERETIDE DISKUS 50/250 -ADULT</t>
  </si>
  <si>
    <t>SERTRALINE CAP. 50MG</t>
  </si>
  <si>
    <t>SIMVASTATIN  20MG TAB.</t>
  </si>
  <si>
    <t>SIMVASTATIN 10MG TAB.</t>
  </si>
  <si>
    <t>SINUFED TAB</t>
  </si>
  <si>
    <t>SLOW-K TAB 600MG</t>
  </si>
  <si>
    <t>SODIUM CROMOGLYCATE EYE DROP</t>
  </si>
  <si>
    <t>SODIUM VALPROATE 200MG TAB</t>
  </si>
  <si>
    <t>SODIUM VALPROATE SYR 200MG/5ML</t>
  </si>
  <si>
    <t>SPARFLOXACIN 200MG TAB</t>
  </si>
  <si>
    <t>SPERSADEXOLINE EYE DROP</t>
  </si>
  <si>
    <t>SPIRONOLACTONE 25MG TAB</t>
  </si>
  <si>
    <t>STREPTOMYCIN INJ</t>
  </si>
  <si>
    <t>Sulfadoxine+Pyrimethamine Susp 500/25mg</t>
  </si>
  <si>
    <t>Sulfadoxine+Pyrimethamine Tab. 500/25mg</t>
  </si>
  <si>
    <t>SulfadoxinePyrimethamine+Artesunate Tab</t>
  </si>
  <si>
    <t>SUPIROCIN OINTMENT</t>
  </si>
  <si>
    <t>SUPRADYN CAP</t>
  </si>
  <si>
    <t>SUPRAMULT SYRUP</t>
  </si>
  <si>
    <t>Swidon 5mg (N17.25)</t>
  </si>
  <si>
    <t>TADALAFIL TAB. 20MG</t>
  </si>
  <si>
    <t>TAMOXIFEN TAB 20MG</t>
  </si>
  <si>
    <t>TAMSULOSIN HCL TAB. 400MG</t>
  </si>
  <si>
    <t>TELMISARTAN + HCT 40/12.5MG</t>
  </si>
  <si>
    <t>TELMISARTAN + HCT 80/12.5MG</t>
  </si>
  <si>
    <t>TELMISARTAN TAB.</t>
  </si>
  <si>
    <t>TENOXICAM CAP. 20MG</t>
  </si>
  <si>
    <t>TERBINAFINE HCL. CREAM</t>
  </si>
  <si>
    <t>TERBINAFINE HCL. TAB. 250MG</t>
  </si>
  <si>
    <t>TESTOSTERONE INJ. 250MG/ML AMP.</t>
  </si>
  <si>
    <t>TETANUS TOXOID 5ML</t>
  </si>
  <si>
    <t>TETRACYCINE 250MG CAP</t>
  </si>
  <si>
    <t>THALAZOLE TAB 500MG -SACHET</t>
  </si>
  <si>
    <t>THIAMPHENICOL 500MG</t>
  </si>
  <si>
    <t>THIAMPHENICOL SUSP. 250MG/5ML</t>
  </si>
  <si>
    <t>Thiapril</t>
  </si>
  <si>
    <t>THYROXINE TAB 0.5MG</t>
  </si>
  <si>
    <t>THYROXINE TAB 100MCG</t>
  </si>
  <si>
    <t>TIMOLOL 0.5% EYE DROP</t>
  </si>
  <si>
    <t>TINCTURE OF BENZOIN COMPOUND 2L</t>
  </si>
  <si>
    <t>TINIDAZOLE TAB 500MG</t>
  </si>
  <si>
    <t>TIOCONAZOLE PESSARY 100MG</t>
  </si>
  <si>
    <t>TIOCONAZOLE PESSARY 300MG</t>
  </si>
  <si>
    <t>TIZANIDINE 2MG TAB.</t>
  </si>
  <si>
    <t>TOBREX EYE DROP</t>
  </si>
  <si>
    <t>TOLTERODINE TARTRATE TAB. 2MG</t>
  </si>
  <si>
    <t>TOLTERODINE TARTRATE TAB. 4MG</t>
  </si>
  <si>
    <t>TRAMADOL  100MG INJ</t>
  </si>
  <si>
    <t>TRAMADOL 50MG CAP</t>
  </si>
  <si>
    <t>TRANDATE 100MG TAB</t>
  </si>
  <si>
    <t>TRANDATE 200MG TAB</t>
  </si>
  <si>
    <t>TRAVATAN EYE DROP</t>
  </si>
  <si>
    <t>TRAVOCORT CREAM</t>
  </si>
  <si>
    <t>TRIAMCINOLONE ACETONIDE INJ. 40MG</t>
  </si>
  <si>
    <t>TRIANGULAR BANDAGE</t>
  </si>
  <si>
    <t>TRIBOTAN BABY CREAM</t>
  </si>
  <si>
    <t>TRIHEXYPHENIDYL HCL TAB 5MG</t>
  </si>
  <si>
    <t>TRIMETHOBENZAMIDE CAP. 300MG</t>
  </si>
  <si>
    <t>TRUSOPT EYE DROP</t>
  </si>
  <si>
    <t>Tussirex -P</t>
  </si>
  <si>
    <t>TYPHERIX ATYPB015A VACCINE</t>
  </si>
  <si>
    <t>TYPHOID VACCINE (TYPHI IV)</t>
  </si>
  <si>
    <t>TYZINE NASAL DROP  1% -15ML</t>
  </si>
  <si>
    <t>URAH CREAM</t>
  </si>
  <si>
    <t>VALSARTAN + HCT TAB. 160/12.5MG</t>
  </si>
  <si>
    <t>VALSARTAN + HCT TAB. 160/25MG</t>
  </si>
  <si>
    <t>VALSARTAN + HCT TAB. 80/12.5MG</t>
  </si>
  <si>
    <t>VALSARTAN TAB 80MG</t>
  </si>
  <si>
    <t>VARDENAFIL TAB. 10MG</t>
  </si>
  <si>
    <t>VARILRIX VACCINE</t>
  </si>
  <si>
    <t>VECUTEN CREAM 20G</t>
  </si>
  <si>
    <t>VIAREX INHALER</t>
  </si>
  <si>
    <t>VIBRAMYCIN 6MG CAP</t>
  </si>
  <si>
    <t>VIREAD 245MG TAB</t>
  </si>
  <si>
    <t>VIT B-COMPLEX INJ</t>
  </si>
  <si>
    <t>VIT B-COMPLEX SYRUP</t>
  </si>
  <si>
    <t>VIT B-COMPLEX TAB</t>
  </si>
  <si>
    <t>VIT D (CHOLECALCIFEROL) SYR-5000IU/5ML</t>
  </si>
  <si>
    <t>VIT K INJ.</t>
  </si>
  <si>
    <t>VIT. C. INJ 500MG</t>
  </si>
  <si>
    <t>VIT. C. SYRUP</t>
  </si>
  <si>
    <t>VIT. C. TAB. 100MG</t>
  </si>
  <si>
    <t>VIT. E (PURITAN PRIDE) SOFT GEL</t>
  </si>
  <si>
    <t>VITROLENT EYE DROP</t>
  </si>
  <si>
    <t>VOLTAREN EMOGEL 50G TUBE</t>
  </si>
  <si>
    <t>VOLTAREN RETARD 100MG TAB</t>
  </si>
  <si>
    <t>Waipa</t>
  </si>
  <si>
    <t>WARFARIN SODIUM 5MG TAB</t>
  </si>
  <si>
    <t>XYLOPROCT SUPPOSITORY</t>
  </si>
  <si>
    <t>YEAST TAB</t>
  </si>
  <si>
    <t>ZADITEN 1MG TAB</t>
  </si>
  <si>
    <t>ZADITEN 2MG TAB</t>
  </si>
  <si>
    <t>ZADITEN EYE DROP</t>
  </si>
  <si>
    <t>ZADITEN SYRUP</t>
  </si>
  <si>
    <t>ZESTORETIC TAB</t>
  </si>
  <si>
    <t>ZESTRIL 10MG TAB</t>
  </si>
  <si>
    <t>ZESTRIL 20MG TAB</t>
  </si>
  <si>
    <t>ZESTRIL 5MG TAB</t>
  </si>
  <si>
    <t>Zetgel</t>
  </si>
  <si>
    <t>ZIDOVUDINE SYRUP 50MG/5ML - 200ML</t>
  </si>
  <si>
    <t>ZIDOVUDINE TAB.</t>
  </si>
  <si>
    <t>ZOLADEX 3.6MG INJ</t>
  </si>
  <si>
    <t>10% DEXTROSE WATER--IVF/PACK</t>
  </si>
  <si>
    <t>1ST REVIEW- SPECIALIST</t>
  </si>
  <si>
    <t>2ND REVIEW- SPECIALIST</t>
  </si>
  <si>
    <t>4.3% DEXTROSE SALINE--IVF/PACK</t>
  </si>
  <si>
    <t>5% DEXTROSE SALINE--IVF/PACK</t>
  </si>
  <si>
    <t>5% DEXTROSE WATER--IVF/PACK</t>
  </si>
  <si>
    <t>50% DEXTROSE WATER--IVF/PACK</t>
  </si>
  <si>
    <t>ABDOMEN (ERECT/SUPINE)-TWO VIEWS</t>
  </si>
  <si>
    <t>ABDOMEN FOR PREGNANCY</t>
  </si>
  <si>
    <t>ABDOMINOPELVIC SCAN</t>
  </si>
  <si>
    <t>ABIDEC MULTIVITAMIN--ORAL DROP</t>
  </si>
  <si>
    <t>ABO/RH GROUPING</t>
  </si>
  <si>
    <t>ACARBOSE TABS</t>
  </si>
  <si>
    <t>ACCOMMODATION</t>
  </si>
  <si>
    <t>ACETAZOLAMIDES--TAB 250MG</t>
  </si>
  <si>
    <t>ACETOMID</t>
  </si>
  <si>
    <t>ACICLOVIR--CREAM</t>
  </si>
  <si>
    <t>ACID PHOSPHATASE (TOTAL &amp; PROSTATIC)</t>
  </si>
  <si>
    <t>ACRYLIC CROWNS</t>
  </si>
  <si>
    <t>ACTIFED SYRUP</t>
  </si>
  <si>
    <t>ACTIFED--TABS</t>
  </si>
  <si>
    <t>ACTIVATED CARBON</t>
  </si>
  <si>
    <t>ACYCLOVIR-- TAB 200MG</t>
  </si>
  <si>
    <t>ACYCLOVIR--CREAM</t>
  </si>
  <si>
    <t>ACYCLOVIR--TAB 400MG</t>
  </si>
  <si>
    <t>ADALAT RETARD--20MG</t>
  </si>
  <si>
    <t>ADENOIDECTOMY</t>
  </si>
  <si>
    <t>ADMISSION 1</t>
  </si>
  <si>
    <t>ADMISSION 2</t>
  </si>
  <si>
    <t>ADMISSION 3</t>
  </si>
  <si>
    <t>ADMISSION 4</t>
  </si>
  <si>
    <t>ADMISSION 5</t>
  </si>
  <si>
    <t>ADRENALINE INJ--0.5MG/2MLS VIAL</t>
  </si>
  <si>
    <t>ADVANTAN CREAM--</t>
  </si>
  <si>
    <t>AFB X 1</t>
  </si>
  <si>
    <t>AFB X 3</t>
  </si>
  <si>
    <t>AL HYDROTHIAZIDE/MG TRISILICATE--SUSPENSION/200ML</t>
  </si>
  <si>
    <t>AL HYDROTHIAZIDE/MG TRISILICATE--TAB</t>
  </si>
  <si>
    <t>ALBENDAZOLE--PACK</t>
  </si>
  <si>
    <t>ALBENDAZOLE--SYRUP/15ML</t>
  </si>
  <si>
    <t>ALKALINE PHOSPHATASE</t>
  </si>
  <si>
    <t>ALLERGEN SYRUP</t>
  </si>
  <si>
    <t>ALLERGY TAB</t>
  </si>
  <si>
    <t>ALLOPURINOL TABS</t>
  </si>
  <si>
    <t>ALOMIDE</t>
  </si>
  <si>
    <t>ALPHABETIC--TABS</t>
  </si>
  <si>
    <t>ALUMINIUM HYDROXIDE--SUSPENSION/200ML</t>
  </si>
  <si>
    <t>ALUMINIUM HYDROXIDE--TAB 500MG</t>
  </si>
  <si>
    <t>AMALGAM RESTORATION</t>
  </si>
  <si>
    <t>AMIKACIN INJECTION</t>
  </si>
  <si>
    <t>AMINOPHYLLINE--1 AMPOULE</t>
  </si>
  <si>
    <t>AMINOPHYLLINE--TAB 100MG</t>
  </si>
  <si>
    <t>AMIODARONE--TAB 200MG</t>
  </si>
  <si>
    <t>AMITRIPTYLINE--25MG</t>
  </si>
  <si>
    <t>AMITRIPTYLINE--TAB 50MG</t>
  </si>
  <si>
    <t>AMLODIPINE--10MG</t>
  </si>
  <si>
    <t>AMLODIPINE--TAB 5MG</t>
  </si>
  <si>
    <t>AMODIAQUINE-- SYRUP/60ML</t>
  </si>
  <si>
    <t>AMODIAQUINE--TAB 200MG</t>
  </si>
  <si>
    <t>AMOXICILLIN/ CLAVULANIC ACID--1VIAL/1.2G</t>
  </si>
  <si>
    <t>AMOXICILLIN/ CLAVULANIC ACID--SUSPENSION 228MG</t>
  </si>
  <si>
    <t>AMOXICILLIN/ CLAVULANIC ACID--TAB 375MG</t>
  </si>
  <si>
    <t>AMOXICILLIN/ CLAVULANIC ACID--TAB 625MG</t>
  </si>
  <si>
    <t>AMOXICILLIN--1VIAL/300MG</t>
  </si>
  <si>
    <t>AMOXICILLIN--CAPSULE 500MG</t>
  </si>
  <si>
    <t>AMOXICILLIN--SUSPENSION/60ML</t>
  </si>
  <si>
    <t>AMOXILLIN 500MG INJ (AMOXIL)</t>
  </si>
  <si>
    <t>AMOXYL 500MG CAP (BEECHAM)</t>
  </si>
  <si>
    <t>AMPICILLIN/CLOXACILLIN--1VIAL/500MG</t>
  </si>
  <si>
    <t>AMPICILLIN/CLOXACILLIN--CAPSULE 500MG</t>
  </si>
  <si>
    <t>AMPICILLIN/CLOXACILLIN--SUSPENSION/60ML</t>
  </si>
  <si>
    <t>AMPICILLIN--CAPSULE 500MG</t>
  </si>
  <si>
    <t>AMPICILLIN--SUSPENSION/60ML</t>
  </si>
  <si>
    <t>AMSLER</t>
  </si>
  <si>
    <t>AMYLASE</t>
  </si>
  <si>
    <t>ANAESTHESIA GENERAL-INTERMEDIATE</t>
  </si>
  <si>
    <t>ANAESTHESIA GENERAL-MAJOR</t>
  </si>
  <si>
    <t>ANAESTHESIA LOCAL</t>
  </si>
  <si>
    <t>ANAESTHESIA SPINAL/REGIONAL</t>
  </si>
  <si>
    <t>Annual comprehensive Medical Examination (Elective)</t>
  </si>
  <si>
    <t>ANOROL TAB--</t>
  </si>
  <si>
    <t>ANTAZOLINE/NAPHAZOLINE--EYE DROPS</t>
  </si>
  <si>
    <t>ANTAZOLINE/TETRAHYDROZOLINE--EYE DROPS</t>
  </si>
  <si>
    <t>ANTEALLERGE EYE DROP</t>
  </si>
  <si>
    <t>ANTENATAL CARE</t>
  </si>
  <si>
    <t>ANTERIOR CHAMBER WASH OUT</t>
  </si>
  <si>
    <t>ANTERIOR SEGMENT REVIEW</t>
  </si>
  <si>
    <t>ANTHISAN CREAM--TUBE</t>
  </si>
  <si>
    <t>ANTI RABIES VACCINE</t>
  </si>
  <si>
    <t>ANTIBIOTIC EYEWASH</t>
  </si>
  <si>
    <t>ANTIBODIES HBSAG</t>
  </si>
  <si>
    <t>ANTISTIN PRIVIN</t>
  </si>
  <si>
    <t>ANUSOL SUPPOSITORY--</t>
  </si>
  <si>
    <t>ANUSOL--CREAM</t>
  </si>
  <si>
    <t>ANUSOL--SUPPOSITRIES/1</t>
  </si>
  <si>
    <t>APPENDICECTOMY</t>
  </si>
  <si>
    <t>APROVEL TABS (IRBESARTAN)</t>
  </si>
  <si>
    <t>ARISTOBET-N CREAM (BETAMETHASONE+NEOMYCIN)</t>
  </si>
  <si>
    <t>ARISTOBET-N DROPS</t>
  </si>
  <si>
    <t>ARTEMETHER/LUMEFANTRINE PACK/12</t>
  </si>
  <si>
    <t>ARTEMETHER/LUMENFANTRINE--PACK/24</t>
  </si>
  <si>
    <t>ARTEMETHER/LUMENFANTRINE--SYRUP/60ML</t>
  </si>
  <si>
    <t>ARTESUNATE/AMODIAQUINE--PACK</t>
  </si>
  <si>
    <t>ARTESUNATE/MEFLOQUINE--PACK</t>
  </si>
  <si>
    <t>ARTESUNATE/MEFLOQUINE--PACK [JUNIOR]</t>
  </si>
  <si>
    <t>ARTESUNATE/S-P--PACK</t>
  </si>
  <si>
    <t>ARTESUNATE--SUSPENSION</t>
  </si>
  <si>
    <t>ARTESUNATE--TAB 50MG</t>
  </si>
  <si>
    <t>ARTHROCARE CAP--</t>
  </si>
  <si>
    <t>ARTHROTEC TABS</t>
  </si>
  <si>
    <t>ARTIFICIAL TEARS*--EYE DROPS</t>
  </si>
  <si>
    <t>ASPIRATE PUS FOR M/C/S</t>
  </si>
  <si>
    <t>ASPIRATION / PARACENTESIS (PROCEDURE ONLY)</t>
  </si>
  <si>
    <t>ASPIRIN--TAB 300MG</t>
  </si>
  <si>
    <t>ASSISTED DELIVERY</t>
  </si>
  <si>
    <t>ASTYMIN--1TAB</t>
  </si>
  <si>
    <t>ASTYMIN--SYRUP/100ML</t>
  </si>
  <si>
    <t>ATACAND 16MG/TAB--</t>
  </si>
  <si>
    <t>ATACAND 8MG/TAB--</t>
  </si>
  <si>
    <t>ATENOLOL/CHLORTHALIDONE--100MG</t>
  </si>
  <si>
    <t>ATENOLOL/CHLORTHALIDONE--TAB 50MG</t>
  </si>
  <si>
    <t>ATENOLOL--100MG</t>
  </si>
  <si>
    <t>ATENOLOL--TAB 50MG</t>
  </si>
  <si>
    <t>ATORVASTATIN*--20MG</t>
  </si>
  <si>
    <t>ATORVASTATIN*--TAB 10MG</t>
  </si>
  <si>
    <t>ATROPINE 600MCG INJECTION/AMP</t>
  </si>
  <si>
    <t>ATROPINE--EYE DROPS</t>
  </si>
  <si>
    <t>AUGMENTATION OR LABOUR</t>
  </si>
  <si>
    <t>AUGMENTIN 1.2G INJ</t>
  </si>
  <si>
    <t>AUGMENTIN 1G TAB</t>
  </si>
  <si>
    <t>AUGMENTIN 228MG/5ML SUSP</t>
  </si>
  <si>
    <t>AUGMENTIN 375MG TAB</t>
  </si>
  <si>
    <t>AUGMENTIN 625MG TAB</t>
  </si>
  <si>
    <t>AUGMENTIN INJ/VIAL</t>
  </si>
  <si>
    <t>AUTOREFRACTION</t>
  </si>
  <si>
    <t>AVAMYS NASAL SPRAY</t>
  </si>
  <si>
    <t>AZITHROMYCIN TABS</t>
  </si>
  <si>
    <t>AZITHROMYCIN*--SUSPENSION/15ML</t>
  </si>
  <si>
    <t>AZOPT</t>
  </si>
  <si>
    <t>BACTROBAM CREAM--</t>
  </si>
  <si>
    <t>BARIUM MEAL/FOLLOW-THROUGH</t>
  </si>
  <si>
    <t>BCG (INFANTS)</t>
  </si>
  <si>
    <t>BCG SYRINGE &amp; NEEDLE</t>
  </si>
  <si>
    <t>BCG VACCINE (ADULT)</t>
  </si>
  <si>
    <t>BED BATH PER DAY</t>
  </si>
  <si>
    <t>BEECHAM AMPICLOX 500MG TABS</t>
  </si>
  <si>
    <t>BEECHAM AMPICLOX SUSPENSION</t>
  </si>
  <si>
    <t>BENDROFLUAZIDE 5.0MG TAB</t>
  </si>
  <si>
    <t>BENDROFLUMETHIAZIDE--TAB 2.5MG</t>
  </si>
  <si>
    <t>BENHEXOL--TAB 5MG</t>
  </si>
  <si>
    <t>BENYLIN --CODEINE/100ML</t>
  </si>
  <si>
    <t>BENYLIN --EXPECTORANT/100ML</t>
  </si>
  <si>
    <t>BENZATHINE PENICILLIN--INJ 2.4 M.U</t>
  </si>
  <si>
    <t>BENZOIC ACID/SALICYCLIC ACID--CREAM</t>
  </si>
  <si>
    <t>BENZYL BENZOATE--EMULSION</t>
  </si>
  <si>
    <t>BENZYL PEROXIDE 10% LOTION--</t>
  </si>
  <si>
    <t>BENZYL PEROXIDE 5% LOTION--</t>
  </si>
  <si>
    <t>BENZYLPENICILLIN--INJ 1 M.U</t>
  </si>
  <si>
    <t>BETAMETHASONE*--CREAM</t>
  </si>
  <si>
    <t>BETAMETHASONE*--EYE DROPS</t>
  </si>
  <si>
    <t>BETAMETHASONE/CLIOQUINOL*--CREAM</t>
  </si>
  <si>
    <t>BETAMETHASONE/NEOMYCIN*--CREAM</t>
  </si>
  <si>
    <t>BETAMETHASONE/NEOMYCIN*--EYE DROPS</t>
  </si>
  <si>
    <t>BETAXOLOL--EYE DROPS</t>
  </si>
  <si>
    <t>BETOPTIC</t>
  </si>
  <si>
    <t>BICARBONATE</t>
  </si>
  <si>
    <t>BIFONAZOLE [MYCOGEM]--CREAM</t>
  </si>
  <si>
    <t>BILIRUBIN (TOTAL &amp; DIRECT)</t>
  </si>
  <si>
    <t>BIMATOPROST*--EYE DROPS</t>
  </si>
  <si>
    <t>BIOCOTEN CREAM--TUBE</t>
  </si>
  <si>
    <t>BIOMETRY SCAN</t>
  </si>
  <si>
    <t>BIOPSY &amp; EX OF SOFT ORAL TISSUE</t>
  </si>
  <si>
    <t>BIOPSY OF BONE TUMOUR</t>
  </si>
  <si>
    <t>BISACODYL 5MG TAB--</t>
  </si>
  <si>
    <t>BISACODYL--SUPPOSITRIES 10MG</t>
  </si>
  <si>
    <t>BITEWING</t>
  </si>
  <si>
    <t>BIVACYN-N--CREAM</t>
  </si>
  <si>
    <t>BLADDER SCAN</t>
  </si>
  <si>
    <t>BLEEDING TIME</t>
  </si>
  <si>
    <t>BLOOD CREATININE</t>
  </si>
  <si>
    <t>BLOOD CULTURE</t>
  </si>
  <si>
    <t>BLOOD GIVING SET--</t>
  </si>
  <si>
    <t>BLOOD UREA/BUN</t>
  </si>
  <si>
    <t>BONECARE TABS</t>
  </si>
  <si>
    <t>BONJELA OINTMENT</t>
  </si>
  <si>
    <t>BREECH DELIVERY</t>
  </si>
  <si>
    <t>BRINERDIN--TAB</t>
  </si>
  <si>
    <t>BRINZOLAMIDE*--EYE DROPS</t>
  </si>
  <si>
    <t>BROMAZEPAM--TAB 1.5MG</t>
  </si>
  <si>
    <t>BROMAZEPAM--TAB 3MG</t>
  </si>
  <si>
    <t>BROMELAIN--1TAB</t>
  </si>
  <si>
    <t>BROMHEXINE 5ML</t>
  </si>
  <si>
    <t>BROMHEXINE--ELIXIR/60ML</t>
  </si>
  <si>
    <t>BROMHEXINE--TAB 80MG</t>
  </si>
  <si>
    <t>BROMOCRIPTINE TABLET--</t>
  </si>
  <si>
    <t>BROMOCRIPTINE--TAB 2.5MG</t>
  </si>
  <si>
    <t>BRONCHIUM SYRUP BOTTLE</t>
  </si>
  <si>
    <t>BRONCHIUM SYRUP--BOTTLE</t>
  </si>
  <si>
    <t>BRONCHOLYTE 4MG SYRUP--BOTTLE</t>
  </si>
  <si>
    <t>BRONCHOSCOPY</t>
  </si>
  <si>
    <t>BURETROL (SOLUSET)</t>
  </si>
  <si>
    <t>C- REACTIVE PROTEINS</t>
  </si>
  <si>
    <t>C.V.F</t>
  </si>
  <si>
    <t>CAC TABS</t>
  </si>
  <si>
    <t>CALAMINE LOTION--</t>
  </si>
  <si>
    <t>CALCITONE TABS</t>
  </si>
  <si>
    <t>CALCIUM</t>
  </si>
  <si>
    <t>CALCIUM--1TAB</t>
  </si>
  <si>
    <t>CALPOL SYRUP--</t>
  </si>
  <si>
    <t>CAMOQUINE 200MG TAB</t>
  </si>
  <si>
    <t>CAMOQUINE SYRUP/BOTTLE</t>
  </si>
  <si>
    <t>CAMOSUNATE SUSPENSION</t>
  </si>
  <si>
    <t>CAMOSUNATE TABS</t>
  </si>
  <si>
    <t>CAPSULECTOMY</t>
  </si>
  <si>
    <t>CAPTOPRIL--TAB 25MG</t>
  </si>
  <si>
    <t>CARBAMAZEPINE 400MG TAB (TEGRETOL)</t>
  </si>
  <si>
    <t>CARBAMAZEPINE--TAB 100MG</t>
  </si>
  <si>
    <t>CARBIMAZOLE--</t>
  </si>
  <si>
    <t>CARBIMAZOLE--TAB 60MG</t>
  </si>
  <si>
    <t>CARBOCYSTEINE 2.5% 125ML SYR - CHILDREN (RHINATHIOL)</t>
  </si>
  <si>
    <t>CARFEGOT TAB</t>
  </si>
  <si>
    <t>CASTOR OIL--ORAL/60ML</t>
  </si>
  <si>
    <t>CATAFLAM TABS--</t>
  </si>
  <si>
    <t>CATALINE</t>
  </si>
  <si>
    <t>CATARACT SURGERY</t>
  </si>
  <si>
    <t>CATARACT SURGERY: (ECCE) + IOL</t>
  </si>
  <si>
    <t>CATARACT SURGERY: (PHACOEMULSIFICATION) + IOL</t>
  </si>
  <si>
    <t>CATHETERIZATION (PROCEDURE + COST OF CATHETER)</t>
  </si>
  <si>
    <t>CAUTERIZATION</t>
  </si>
  <si>
    <t>CEFACLOR*--SUSPENSION 125MG</t>
  </si>
  <si>
    <t>CEFACLOR*--SUSPENSION 187MG</t>
  </si>
  <si>
    <t>CEFIXIME SUSPENSION</t>
  </si>
  <si>
    <t>Cefixime Tabs</t>
  </si>
  <si>
    <t>CEFOTAXIME*--1VIAL/1G</t>
  </si>
  <si>
    <t>CEFPODOXIME 100MG TAB (ORELOX)</t>
  </si>
  <si>
    <t>CEFPODOXIME SUSP</t>
  </si>
  <si>
    <t>CEFPODOXIME SYR 40MG/5ML--</t>
  </si>
  <si>
    <t>CEFTAZIDIME*--1VIAL/1G</t>
  </si>
  <si>
    <t>CEFTRIAZONE*--INJ 1G</t>
  </si>
  <si>
    <t>CEFTRIAZONE*--INJ 500MG</t>
  </si>
  <si>
    <t>CEFUROXIME*--INJ 750MG</t>
  </si>
  <si>
    <t>CEFUROXIME*--SYRUP/100ML</t>
  </si>
  <si>
    <t>CEFUROXIME*--TAB 500MG</t>
  </si>
  <si>
    <t>CELEBREX CAP 200MG</t>
  </si>
  <si>
    <t>CELECOXIB*--TAB 200MG</t>
  </si>
  <si>
    <t>CEPHALEXIN*--CAPSULE 500MG</t>
  </si>
  <si>
    <t>CEPHALEXIN*--SUSPENSION100ML</t>
  </si>
  <si>
    <t>CERUMOL EAR DROPS</t>
  </si>
  <si>
    <t>CERUMOL EYE DROPS--BOTTLE</t>
  </si>
  <si>
    <t>CERVICAL BIOPSY (CONE)</t>
  </si>
  <si>
    <t>CERVICAL BIOPSY (PUNCH)</t>
  </si>
  <si>
    <t>CERVICAL CERCLAGE / SHIRODKAR</t>
  </si>
  <si>
    <t>CERVICAL SPINE(TWO VIEWS)</t>
  </si>
  <si>
    <t>CESEARIAN SECTION</t>
  </si>
  <si>
    <t>CETRIZINE SYRUP</t>
  </si>
  <si>
    <t>CETRIZINE TABS</t>
  </si>
  <si>
    <t>CHALAZION</t>
  </si>
  <si>
    <t>CHEST (PA OR AP)</t>
  </si>
  <si>
    <t>CHEST (TWO VIEWS)</t>
  </si>
  <si>
    <t>CHEST FOR RIBS</t>
  </si>
  <si>
    <t>CHEST FOR RIBS(TWO VIEWS)</t>
  </si>
  <si>
    <t>CHLORAMPHENICOL--CAPSULE 250MG</t>
  </si>
  <si>
    <t>CHLORAMPHENICOL--EAR DROPS</t>
  </si>
  <si>
    <t>CHLORAMPHENICOL--EYE DROPS</t>
  </si>
  <si>
    <t>CHLORAMPHENICOL--INJ 1G</t>
  </si>
  <si>
    <t>CHLORAMPHENICOL--OINTMENT</t>
  </si>
  <si>
    <t>CHLORAMPHENICOL--SUSPENSION /100ML</t>
  </si>
  <si>
    <t>CHLORIDE</t>
  </si>
  <si>
    <t>CHLOROQUINE-- INJ/5ML</t>
  </si>
  <si>
    <t>CHLOROQUINE--SYRUP/60ML</t>
  </si>
  <si>
    <t>CHLOROQUINE--TAB 250MG</t>
  </si>
  <si>
    <t>CHLORPHENIRAMINE--1AMPOULE</t>
  </si>
  <si>
    <t>CHLORPHENIRAMINE--SYRUP/150ML</t>
  </si>
  <si>
    <t>CHLORPHENIRAMINE--TAB 4MG</t>
  </si>
  <si>
    <t>CHLORPROMAZINE INJECTION 50MG/2MLS--</t>
  </si>
  <si>
    <t>CHLORPROMAZINE TABLET 100MG--</t>
  </si>
  <si>
    <t>CHLORPROPAMIDE--TAB 250MG</t>
  </si>
  <si>
    <t>CHOLERA VACCINE</t>
  </si>
  <si>
    <t>CHYMOTRYPSIN/TRPSIN TABLET - 50,000U (CHYMORAL)--</t>
  </si>
  <si>
    <t>CICATRIN POWDER--TAB</t>
  </si>
  <si>
    <t>CIKLAVIT SUSPENSION</t>
  </si>
  <si>
    <t>CILOXAN</t>
  </si>
  <si>
    <t>CIMETIDINE--INJ 200MG/2ML</t>
  </si>
  <si>
    <t>CIMETIDINE--TAB 200MG</t>
  </si>
  <si>
    <t>CIMETIDINE--TAB 400MG</t>
  </si>
  <si>
    <t>CINNARIZINE--TAB 25MG</t>
  </si>
  <si>
    <t>CINNAZIRINE--TAB</t>
  </si>
  <si>
    <t>CIPOFLOXACIN*--EYEDROPS</t>
  </si>
  <si>
    <t>CIPROFLOXACIN SYRUP</t>
  </si>
  <si>
    <t>CIPROFLOXACIN--1VIAL/500MG</t>
  </si>
  <si>
    <t>CIPROFLOXACIN--TAB 500MG</t>
  </si>
  <si>
    <t>CIRCUMCISION</t>
  </si>
  <si>
    <t>CK-MB ISOENZYME</t>
  </si>
  <si>
    <t>CLAMIDE TABS 5MG X 100</t>
  </si>
  <si>
    <t>CLARITHROMYCIN*--TAB 500MG</t>
  </si>
  <si>
    <t>CLEMASTINE--TAB 1MG</t>
  </si>
  <si>
    <t>CLINDAMYCIN TABS</t>
  </si>
  <si>
    <t>CLOBETASOL*--CREAM</t>
  </si>
  <si>
    <t>CLOMID TABS--150MG/VIAL</t>
  </si>
  <si>
    <t>CLOMIPRAMINE--TAB 25MG</t>
  </si>
  <si>
    <t>CLOTRIMAZOLE CREAM--</t>
  </si>
  <si>
    <t>CLOTRIMAZOLE VAG PESSARY--</t>
  </si>
  <si>
    <t>CLOTRIMAZOLE/ZINC OXIDE/MENTHOL--CREAM</t>
  </si>
  <si>
    <t>CLOTRIMAZOLE--1PESSARY</t>
  </si>
  <si>
    <t>CLOTRIMAZOLE--CREAM</t>
  </si>
  <si>
    <t>CLOTRIMAZOLE--PESSARY</t>
  </si>
  <si>
    <t>CLOTTING TIME</t>
  </si>
  <si>
    <t>CLOXACILLIN--1VIAL</t>
  </si>
  <si>
    <t>CLOXACILLIN--CAPSULE 500MG</t>
  </si>
  <si>
    <t>COCCYX</t>
  </si>
  <si>
    <t>COD LIVER OIL--1TAB</t>
  </si>
  <si>
    <t>COD LIVER OIL--SYRUP</t>
  </si>
  <si>
    <t>CODEINE--LINCTUS/60ML</t>
  </si>
  <si>
    <t>CO-DIOVAN 80/25MG</t>
  </si>
  <si>
    <t>COFLIN--SYRUP/100ML</t>
  </si>
  <si>
    <t>COFMIX--SYRUP/100ML</t>
  </si>
  <si>
    <t>COFTA--SYRUP/100ML</t>
  </si>
  <si>
    <t>COLOR VISION</t>
  </si>
  <si>
    <t>COMBANTRIN--TABS</t>
  </si>
  <si>
    <t>CONFIRMATORY TEST FOR HIV 1 &amp; 2</t>
  </si>
  <si>
    <t>Consultation - Obstetrics &amp; Gynaecology</t>
  </si>
  <si>
    <t>Consultation - Paediatrics</t>
  </si>
  <si>
    <t>CONSUMABLES</t>
  </si>
  <si>
    <t>CONTACT LENS EXAMINATION AND FITTING</t>
  </si>
  <si>
    <t>COOMB.S TEST (DIRECT/INDIRECT)</t>
  </si>
  <si>
    <t>CORDARONE TAB 200MG(AMIODARONE)</t>
  </si>
  <si>
    <t>CORNEAL FOREIGN BODY REMOVAL</t>
  </si>
  <si>
    <t>CORNEAL GRAFT</t>
  </si>
  <si>
    <t>CORNEAL LACERATION REPAIR</t>
  </si>
  <si>
    <t>CO-TRIMOXAZOLE--SUSPENSION/ 80ML</t>
  </si>
  <si>
    <t>CO-TRIMOXAZOLE--TAB 480MG</t>
  </si>
  <si>
    <t>COVERSYL TABS (PERINDOPRIL 10MG TABS)</t>
  </si>
  <si>
    <t>CRESTOR 10MG TAB--</t>
  </si>
  <si>
    <t>CRESTOR 5MG TAB--</t>
  </si>
  <si>
    <t>CROMOGLYCIC ACID*--EYE DROPS</t>
  </si>
  <si>
    <t>CROTAMITON [EURAX]--CREAM</t>
  </si>
  <si>
    <t>CROWN CEMENTATION</t>
  </si>
  <si>
    <t>CRYOTHERAPT</t>
  </si>
  <si>
    <t>CSF CHLORIDES</t>
  </si>
  <si>
    <t>CSF GLUCOSE</t>
  </si>
  <si>
    <t>CSF M/C/S//ANALYSIS</t>
  </si>
  <si>
    <t>CSF PROTEINS</t>
  </si>
  <si>
    <t>CT SCAN</t>
  </si>
  <si>
    <t>CURRETAGE</t>
  </si>
  <si>
    <t>CUSHIROM</t>
  </si>
  <si>
    <t>CUSIMOLOL</t>
  </si>
  <si>
    <t>CYCLOPLEGIC REFRACTION</t>
  </si>
  <si>
    <t>CYPROHEPTADINE--TAB 4MG</t>
  </si>
  <si>
    <t>CYST-URETHROGRAM</t>
  </si>
  <si>
    <t>CYTOLOGY FOR TISSUES</t>
  </si>
  <si>
    <t>DACRYOCYSTORHINOSTOMY</t>
  </si>
  <si>
    <t>DAFLON TABS</t>
  </si>
  <si>
    <t>DARROW'S SOLUTION [FULL STRENGTH]--IVF/PACK</t>
  </si>
  <si>
    <t>DARROW'S SOLUTION [HALF STRENGTH]--IVF/PACK</t>
  </si>
  <si>
    <t>DENTAL BRIDGE WORK</t>
  </si>
  <si>
    <t>DENTAL CONSULTATION</t>
  </si>
  <si>
    <t>DENTAL FILLING</t>
  </si>
  <si>
    <t>DENTAL IMPLANTS</t>
  </si>
  <si>
    <t>DENTAL ORTHODONTICS</t>
  </si>
  <si>
    <t>DENTAL PROCEDURE</t>
  </si>
  <si>
    <t>DENTAL-INTRA-ORAL PERIAPICA</t>
  </si>
  <si>
    <t>DEPOMEDROL INJ--40MG/AMP</t>
  </si>
  <si>
    <t>DEPOMEDROL INJ--80MG/AMP</t>
  </si>
  <si>
    <t>DEPO-PROVERA INJ--PESSARY</t>
  </si>
  <si>
    <t>DEPTH PERCEPTION</t>
  </si>
  <si>
    <t>DEQUALINIUM--LOZENGES</t>
  </si>
  <si>
    <t>DERMOVATE CREAM--TUBE</t>
  </si>
  <si>
    <t>DESENSITIZATION</t>
  </si>
  <si>
    <t>DEXAMETHASONE*--EYE DROPS</t>
  </si>
  <si>
    <t>DEXAMETHASONE/CHLORAMPHENICOL*--EYE DROPS</t>
  </si>
  <si>
    <t>DEXAMETHASONE/NEOMYCIN*--EYE DROPS</t>
  </si>
  <si>
    <t>DEXAMETHASONE--1AMPOULE</t>
  </si>
  <si>
    <t>DEXAMETHASONE--TAB 4MG</t>
  </si>
  <si>
    <t>DEXTROMETHORPHAN HYDROBROMIDE--SYRUP/100ML</t>
  </si>
  <si>
    <t>DIAMICRON TABS</t>
  </si>
  <si>
    <t>DIAMOX TAB</t>
  </si>
  <si>
    <t>DIAZEPAM--INJ 10MG/2ML</t>
  </si>
  <si>
    <t>DIAZEPAM--TAB 10MG</t>
  </si>
  <si>
    <t>DIAZEPAM--TAB 5MG</t>
  </si>
  <si>
    <t>DICLOFENAC SUPPOSITORY</t>
  </si>
  <si>
    <t>DICLOFENAC TABS 100MG--</t>
  </si>
  <si>
    <t>DICLOFENAC--1AMPOULE</t>
  </si>
  <si>
    <t>DICLOFENAC--OINTMENT</t>
  </si>
  <si>
    <t>DICLOFENAC--TAB 50MG</t>
  </si>
  <si>
    <t>DICLOMOL TABS</t>
  </si>
  <si>
    <t>DIETHYLCARBAMAZINE--TAB 100MG</t>
  </si>
  <si>
    <t>DIFFERENTIAL LEUCOCYTE COUNT</t>
  </si>
  <si>
    <t>DIFLUCAN 150MG TABS--</t>
  </si>
  <si>
    <t>DIGOXIN--TAB 0.26MG</t>
  </si>
  <si>
    <t>DIHYDROARTEMISININ--INJ 80MG</t>
  </si>
  <si>
    <t>DIHYDROARTEMISININ--SUSPENSION/80ML</t>
  </si>
  <si>
    <t>DIHYDROARTEMISININ--TAB 60MG</t>
  </si>
  <si>
    <t>DIHYDROCODEINE--TAB 30MG</t>
  </si>
  <si>
    <t>DILATATION</t>
  </si>
  <si>
    <t>DILATATION AND CURRETAGE</t>
  </si>
  <si>
    <t>DIPHENHYDRAMINE (BENADRYL) TABS</t>
  </si>
  <si>
    <t>DIPHENOXYLATE HYDROCHLORIDE--TAB</t>
  </si>
  <si>
    <t>DOLONEUROBION TAB--</t>
  </si>
  <si>
    <t>DOMIPHEN BROMIDE--LOZENGES [PACK]</t>
  </si>
  <si>
    <t>DOMPERIDONE--TAB 10MG</t>
  </si>
  <si>
    <t>DOPPLER ULTRASOUND</t>
  </si>
  <si>
    <t>DOXAZOSIN--4MG</t>
  </si>
  <si>
    <t>DOXAZOSIN--TAB 2MG</t>
  </si>
  <si>
    <t>DOXYCYCLINE--CAPSULE 100MG</t>
  </si>
  <si>
    <t>DPT (INFANTS)</t>
  </si>
  <si>
    <t>DPT VACCINE BOOSTER</t>
  </si>
  <si>
    <t>DRESSING OF THE EYE</t>
  </si>
  <si>
    <t>DROTAVERINE [NO-SPA]*--TAB 40MG</t>
  </si>
  <si>
    <t>DUPHASTON TAB</t>
  </si>
  <si>
    <t>DYNAMOGEN SYRUP</t>
  </si>
  <si>
    <t>EAR PIERCING</t>
  </si>
  <si>
    <t>EAR SYRINGING</t>
  </si>
  <si>
    <t>ECG ELECTROCARDIOGRAPHY</t>
  </si>
  <si>
    <t>ECHOCARDIOGRAPHY</t>
  </si>
  <si>
    <t>ECONAZOLE--CREAM</t>
  </si>
  <si>
    <t>ECTROPION</t>
  </si>
  <si>
    <t>EEG (ELECTROENCEPHALOGRAPHY)</t>
  </si>
  <si>
    <t>EFEMOLINE</t>
  </si>
  <si>
    <t>EMERGENCY INTRAOCULAR SURGERY</t>
  </si>
  <si>
    <t>EMZOLYN--SYRUP/100ML</t>
  </si>
  <si>
    <t>ENALAPRIL--TAB 2OMG</t>
  </si>
  <si>
    <t>ENGERIX B VACCINE (HEPATITIS B)</t>
  </si>
  <si>
    <t>ENHANCIN 312MG/5ML SUSP</t>
  </si>
  <si>
    <t>ENHANCING 375MG TAB</t>
  </si>
  <si>
    <t>ENHANCING 625MG TAB</t>
  </si>
  <si>
    <t>EPHEDRINE/THEOPHYLLINE--1 TAB</t>
  </si>
  <si>
    <t>EPILATION</t>
  </si>
  <si>
    <t>EPILIM SYRUP(SODIUM VALPROATE)</t>
  </si>
  <si>
    <t>EPILIM TAB 200MG(SODIUM VALPROATE)</t>
  </si>
  <si>
    <t>EPISIOTOMY REPAIR</t>
  </si>
  <si>
    <t>ERGOMETRIN INJECTION</t>
  </si>
  <si>
    <t>ERGOMETRINE--1AMPOULE</t>
  </si>
  <si>
    <t>ERGOTAMINE/CAFFEINE--1TAB</t>
  </si>
  <si>
    <t>ERGOTAMINE--TAB 2MG</t>
  </si>
  <si>
    <t>ERYTHROMYCIN 500MG TABS--</t>
  </si>
  <si>
    <t>ERYTHROMYCIN TAB 250MG</t>
  </si>
  <si>
    <t>ERYTHROMYCIN--SUSPENSION/60ML</t>
  </si>
  <si>
    <t>ERYTHROPOETIN INJ--</t>
  </si>
  <si>
    <t>ESIDREX 25MG TAB (HYDROCHLOROTHIAZIDE)</t>
  </si>
  <si>
    <t>ESIDREX 25MG TABS--</t>
  </si>
  <si>
    <t>ESOMEPRAZOLE*--TAB 40MG</t>
  </si>
  <si>
    <t>ESOPHAGOSCOPY</t>
  </si>
  <si>
    <t>ESTROGEN</t>
  </si>
  <si>
    <t>ETHAMBUTOL--TAB 400MG</t>
  </si>
  <si>
    <t>ETHOSUXIMIDE--TAB 250MG</t>
  </si>
  <si>
    <t>ETHYL NICOTINATE*--</t>
  </si>
  <si>
    <t>ETHYL NICOTINATE*--OINTMENT</t>
  </si>
  <si>
    <t>EUCALYPTUS OIL--</t>
  </si>
  <si>
    <t>EVACUATION OF IMPACTED FAECES</t>
  </si>
  <si>
    <t>EVACUATION OF RETAINED PRODUCT OF CONCEPTION</t>
  </si>
  <si>
    <t>EVISERATION</t>
  </si>
  <si>
    <t>EX FORGE 160MG/5MG--</t>
  </si>
  <si>
    <t>EXAMINATION UNDER ANAESTHESEA (EUA)</t>
  </si>
  <si>
    <t>EXAMINATION UNDER ANAESTHESIA</t>
  </si>
  <si>
    <t>EXCISION BIOPSY OF BREAST LUMP (WITHOUT HISTOLOGY)</t>
  </si>
  <si>
    <t>EXCISION BIOPSY OF SOFT TISSUE (WITHOUT HISTOLOGY)</t>
  </si>
  <si>
    <t>EXCISION BIOPSY OF TUMOUR ON ABD WALL (WITHOUT HISTOLOGY)</t>
  </si>
  <si>
    <t>EXCISION OF LIPOMA</t>
  </si>
  <si>
    <t>EXFORGE HCT--</t>
  </si>
  <si>
    <t>EXFORGE TABS</t>
  </si>
  <si>
    <t>EYE LID REPAIR/SOCKET DEEPENING</t>
  </si>
  <si>
    <t>EYELID SURGERY</t>
  </si>
  <si>
    <t>FAMOTIDINE--TAB 40MG</t>
  </si>
  <si>
    <t>FANSIDAR INJ 525MG/AMP</t>
  </si>
  <si>
    <t>FANSIDAR SYRUP/BOTTLE</t>
  </si>
  <si>
    <t>FANSIDAR TABLET/TAB</t>
  </si>
  <si>
    <t>FASTING BLOOD SUGAR</t>
  </si>
  <si>
    <t>FASTING LIPIDS</t>
  </si>
  <si>
    <t>FEEDING 1</t>
  </si>
  <si>
    <t>FEEDING 2</t>
  </si>
  <si>
    <t>FEEDING 3</t>
  </si>
  <si>
    <t>FEEDING 4</t>
  </si>
  <si>
    <t>FEEDING 5</t>
  </si>
  <si>
    <t>FELODIPINE*--10MG</t>
  </si>
  <si>
    <t>FELODIPINE*--TAB 5MG</t>
  </si>
  <si>
    <t>FEROGLOBIN BLOOD TONIC-200ML/BOTTLE</t>
  </si>
  <si>
    <t>FERROUS SULPHATE</t>
  </si>
  <si>
    <t>FERROUS SULPHATE--</t>
  </si>
  <si>
    <t>FEXOFENADRINE TABS</t>
  </si>
  <si>
    <t>FILLING (COMPOSITE)</t>
  </si>
  <si>
    <t>FINE NEEDLE ASPIRATION + CYTOLOGY</t>
  </si>
  <si>
    <t>FISTULA-IN-ANO</t>
  </si>
  <si>
    <t>FISTULOGRAM/SINOGRAM</t>
  </si>
  <si>
    <t>FLORANORN SUSPENSION</t>
  </si>
  <si>
    <t>FLOTAC TABS</t>
  </si>
  <si>
    <t>FLOURESCEIN ANGIOGRAPHY (BOTH EYES)</t>
  </si>
  <si>
    <t>FLOURIDATION PER JAW</t>
  </si>
  <si>
    <t>FLUCLOXACILLIN--1VIAL</t>
  </si>
  <si>
    <t>FLUCLOXACILLIN--CAPSULE 500MG</t>
  </si>
  <si>
    <t>FLUCLOXACILLIN--SUSPENSION 60ML</t>
  </si>
  <si>
    <t>FLUCONAZOLE 200MG TAB</t>
  </si>
  <si>
    <t>FLUCONAZOLE--TAB 50MG</t>
  </si>
  <si>
    <t>FLUCOR DAY</t>
  </si>
  <si>
    <t>FLUNITRAZEPAM--TAB 5MG</t>
  </si>
  <si>
    <t>FLUOROMETHOLONE/TETRAHYDROZOLINE*--EYE DROPS</t>
  </si>
  <si>
    <t>FLUVASTATIN*--TAB 20MG</t>
  </si>
  <si>
    <t>FOLIC ACID--1TAB</t>
  </si>
  <si>
    <t>FOLLICULOMETRY (OVULATION TRACKING)</t>
  </si>
  <si>
    <t>FOLLOW UP GP CONSULTATION</t>
  </si>
  <si>
    <t>FOLLOW UP OPTICAL CONSULTATION</t>
  </si>
  <si>
    <t>FOREARM (RADIUS)</t>
  </si>
  <si>
    <t>FOREIGN BODY REMOVAL</t>
  </si>
  <si>
    <t>FRAMYCETIN*--EYE DROPS</t>
  </si>
  <si>
    <t>FRUSEMIDE--INJ 20MG/2ML</t>
  </si>
  <si>
    <t>FRUSEMIDE--TAB 40MG</t>
  </si>
  <si>
    <t>FSH</t>
  </si>
  <si>
    <t>FULL BLOOD COUNT (FBC)</t>
  </si>
  <si>
    <t>FULL ELECTROLYTES</t>
  </si>
  <si>
    <t>FULL MOUTH DEBRIDEMENT</t>
  </si>
  <si>
    <t>FUNBACT-A--CREAM</t>
  </si>
  <si>
    <t>FUNDOSCOPY</t>
  </si>
  <si>
    <t>FUNGUSOL LOTION 50MLS</t>
  </si>
  <si>
    <t>FUNGUSOL POWDER 20G</t>
  </si>
  <si>
    <t>G PROBE</t>
  </si>
  <si>
    <t>GALAMINE--LOTION</t>
  </si>
  <si>
    <t>GALVUS MET TABS (VILDAGLIPTIN/METFORMIN)</t>
  </si>
  <si>
    <t>GANGLION EXCISION</t>
  </si>
  <si>
    <t>GASCOL</t>
  </si>
  <si>
    <t>GASTRIC LAVAGE</t>
  </si>
  <si>
    <t>GASTRODUODENOSCOPY</t>
  </si>
  <si>
    <t>GDX NERVE FIBRE ANALYSIS</t>
  </si>
  <si>
    <t>GENIOSCOPY</t>
  </si>
  <si>
    <t>GENTAMICIN--EAR DROPS</t>
  </si>
  <si>
    <t>GENTAMICIN--EYE DROPS</t>
  </si>
  <si>
    <t>GENTAMICIN--INJ 280MG</t>
  </si>
  <si>
    <t>GENTAMICIN--INJ 80MG</t>
  </si>
  <si>
    <t>GENTAMICIN--OINTMENT</t>
  </si>
  <si>
    <t>GENTAMYCIN 80MG INJ</t>
  </si>
  <si>
    <t>GENTIAN VIOLET--LIQUID</t>
  </si>
  <si>
    <t>GGT GAMMA GT</t>
  </si>
  <si>
    <t>GINGIVECTOMY</t>
  </si>
  <si>
    <t>GLAUCOMA PHASING</t>
  </si>
  <si>
    <t>GLAUCOMA SCREENING</t>
  </si>
  <si>
    <t>GLAUCOMA SURGERY</t>
  </si>
  <si>
    <t>GLAVUS TABS</t>
  </si>
  <si>
    <t>GLIBENCLAMIDE (DAONIL) TAB 5MG</t>
  </si>
  <si>
    <t>GLIMEPIRIDE TABLET - 4MG(AMARYL)--</t>
  </si>
  <si>
    <t>GLIMEPIRIDE*--4MG</t>
  </si>
  <si>
    <t>GLIMEPIRIDE*--TAB 2MG</t>
  </si>
  <si>
    <t>GLITTER 15MG--</t>
  </si>
  <si>
    <t>GLITTER 30MG--</t>
  </si>
  <si>
    <t>GLUCOBAY TAB--</t>
  </si>
  <si>
    <t>GLUCOSAMINE/CHONDROTIN*--1PACK</t>
  </si>
  <si>
    <t>GLUCOSAMINE/CHONDROTIN*--OINTMENT</t>
  </si>
  <si>
    <t>GLUCOSE-6-PHOSPHATE DEHYDROGENASE (G-6-PD)</t>
  </si>
  <si>
    <t>GLUTAMINE TABS</t>
  </si>
  <si>
    <t>GLYCERYL TRINITRATE--TAB 0.5MG</t>
  </si>
  <si>
    <t>GONIOSCOPY</t>
  </si>
  <si>
    <t>GP CONSULTATION</t>
  </si>
  <si>
    <t>GRISEOFLUVIN--SYRUP/100ML</t>
  </si>
  <si>
    <t>GRISEOFLUVIN--TAB 500MG</t>
  </si>
  <si>
    <t>GROUPING/X-MATCHING</t>
  </si>
  <si>
    <t>GYNODAKTARIN 200MG--PESSARY</t>
  </si>
  <si>
    <t>GYNODAKTARIN 400MG--OVULE</t>
  </si>
  <si>
    <t>GYNOTROSYD 100MG--250MG INJ</t>
  </si>
  <si>
    <t>HAEMATINICS--1CAPSULE</t>
  </si>
  <si>
    <t>HAEMATINICS--SYRUP/100ML</t>
  </si>
  <si>
    <t>HAEMOGLOBIN/PACKED CELL VOLUME</t>
  </si>
  <si>
    <t>HALOFANTRINE--SYRUP/30ML</t>
  </si>
  <si>
    <t>HALOFANTRINE--TAB 250MG</t>
  </si>
  <si>
    <t>HARTMANNS SOLUTION</t>
  </si>
  <si>
    <t>HB - GENOTYPE</t>
  </si>
  <si>
    <t>HBA1C</t>
  </si>
  <si>
    <t>HBS ANTIGENS</t>
  </si>
  <si>
    <t>HDL</t>
  </si>
  <si>
    <t>HEAF TEST</t>
  </si>
  <si>
    <t>HEALER SUPPOSITORY/1 SUPP</t>
  </si>
  <si>
    <t>HEAMORRHOIDECTOMY</t>
  </si>
  <si>
    <t>HELICOBACTER PYLORI</t>
  </si>
  <si>
    <t>HEPARIN INJ</t>
  </si>
  <si>
    <t>HEPATITIS A</t>
  </si>
  <si>
    <t>HEPATITIS A SCREENING</t>
  </si>
  <si>
    <t>HEPATITIS B IMMUNOGLOBULIN INJECTION</t>
  </si>
  <si>
    <t>HEPATITIS C ANTIGEN</t>
  </si>
  <si>
    <t>HERNIORRHAPHY( INGUINAL, FEMORAL, PARAUMBILICAL)</t>
  </si>
  <si>
    <t>HERNIOTOMY</t>
  </si>
  <si>
    <t>HEXEDENE MOUTHWASH</t>
  </si>
  <si>
    <t>HIB VACCINE</t>
  </si>
  <si>
    <t>HIP (SINGLE)</t>
  </si>
  <si>
    <t>HISTOLOGY FOR BIOPSIES</t>
  </si>
  <si>
    <t>HIV I &amp; II SCREENING</t>
  </si>
  <si>
    <t>HOMATIN GINSENG--TUBE</t>
  </si>
  <si>
    <t>HOMATINGINSENG TABS</t>
  </si>
  <si>
    <t>HUMALOG INJ--</t>
  </si>
  <si>
    <t>HUMULIN 30/70 INJ--</t>
  </si>
  <si>
    <t>HYDRALLAZINE INJECTION - (NORVATIS/APPRESONE)--</t>
  </si>
  <si>
    <t>HYDRALLAZINE*--INJ 20MG</t>
  </si>
  <si>
    <t>HYDRALLAZINE*--TAB 25MG</t>
  </si>
  <si>
    <t>HYDROCHLOROTHIAZIDE--TAB 50MG</t>
  </si>
  <si>
    <t>HYDROCORT/NEOMYCIN*--</t>
  </si>
  <si>
    <t>HYDROCORT/NEOMYCIN*--EYE DROPS</t>
  </si>
  <si>
    <t>HYDROCORT/NEOMYCIN/POLYMYCIN B--EAR DROPS</t>
  </si>
  <si>
    <t>HYDROCORT/OXYTETRACYCLINE/P-B*--EYE DROPS</t>
  </si>
  <si>
    <t>HYDROCORTISONE/OXYTETRACYCLINE--CREAM</t>
  </si>
  <si>
    <t>HYDROCORTISONE--1AMPOULE</t>
  </si>
  <si>
    <t>HYDROCORTISONE--CREAM</t>
  </si>
  <si>
    <t>HYDROXY APATITE IMPLANT</t>
  </si>
  <si>
    <t>HYOSCINE N-BUTYLBROMIDE--INJ 20MG/ML</t>
  </si>
  <si>
    <t>HYOSCINE N-BUTYLBROMIDE--SYRUP/100ML</t>
  </si>
  <si>
    <t>HYOSCINE N-BUTYLBROMIDE--TAB 10MG</t>
  </si>
  <si>
    <t>HYPOMELLOSE EYE DROPS</t>
  </si>
  <si>
    <t>HYPOTEARS GEL</t>
  </si>
  <si>
    <t>HYSTERECTOMY</t>
  </si>
  <si>
    <t>HYSTERO-SALPINGOGRAM (HSG)</t>
  </si>
  <si>
    <t>I.V.U (INTRAVENOUS UROGRAPHY)</t>
  </si>
  <si>
    <t>IBUPROFEN 400MG TAB</t>
  </si>
  <si>
    <t>IBUPROFEN--SYRUP/100ML</t>
  </si>
  <si>
    <t>IBUPROFEN--TAB 400MG</t>
  </si>
  <si>
    <t>ICG</t>
  </si>
  <si>
    <t>ICU CARE/DAY</t>
  </si>
  <si>
    <t>IMMUNACE CAPSULES</t>
  </si>
  <si>
    <t>IMMUNIZ ACTIVE; POLIOMYELITIS VACCINE</t>
  </si>
  <si>
    <t>IMMUNIZ ACTIVE; POLIOVIRUS VACCINE LIVE ORAL</t>
  </si>
  <si>
    <t>IMPLANON</t>
  </si>
  <si>
    <t>INCISION AND DRAINAGE - MAJOR</t>
  </si>
  <si>
    <t>INCISION AND DRAINAGE OF SIMPLE ABCESSESES</t>
  </si>
  <si>
    <t>INCISIONAL HERNIA</t>
  </si>
  <si>
    <t>INCUBATOR CARE (PER DIEM)</t>
  </si>
  <si>
    <t>INDIRECT OPHTHALMOSCOPY</t>
  </si>
  <si>
    <t>INDOMETHACIN--TAB 25MG</t>
  </si>
  <si>
    <t>INDUCTION OF LABOUR</t>
  </si>
  <si>
    <t>INFECTIOUS MONONUCLEOSIS ANTIBODIES</t>
  </si>
  <si>
    <t>INFUSION PER PINT</t>
  </si>
  <si>
    <t>INGROWING NAIL (EXCISION)</t>
  </si>
  <si>
    <t>INJECTION SCLEROTHERAPY OF VARICOSE VEINS</t>
  </si>
  <si>
    <t>INSERTION OF IUCD</t>
  </si>
  <si>
    <t>INSTACLOP TABS 75MG(CLOPIDOGREL TABS)</t>
  </si>
  <si>
    <t>INSULIN INJECTION -( BIOSULIN REGULAR/ACTRAPID)--</t>
  </si>
  <si>
    <t>INSULIN ZINC SUSPENSION--VIAL/10ML</t>
  </si>
  <si>
    <t>INTER-MAXILLARY FIXATION</t>
  </si>
  <si>
    <t>INTRANASAL SALINE DROPS</t>
  </si>
  <si>
    <t>INTRAOCULAR PRESSURE CHECK</t>
  </si>
  <si>
    <t>INTRAVENOUS CHOLANGIOGRAM</t>
  </si>
  <si>
    <t>IPATROPIUM INJECTION</t>
  </si>
  <si>
    <t>ISOCONAZOLE--CREAM</t>
  </si>
  <si>
    <t>ISONIAZID--TAB 100MG</t>
  </si>
  <si>
    <t>ISONIAZID-THIACETAZONE--TAB 100MG/300MG</t>
  </si>
  <si>
    <t>ISOPHANE INSULIN--VIAL/10ML</t>
  </si>
  <si>
    <t>ISOSORBIDE DINITRAE--TAB 10MG</t>
  </si>
  <si>
    <t>ISOSORBIDE DINITRAE--TAB 5MG</t>
  </si>
  <si>
    <t>ITRACONAZOLE*--TAB 100MG</t>
  </si>
  <si>
    <t>IV CANNULA--</t>
  </si>
  <si>
    <t>IV FLUID SET</t>
  </si>
  <si>
    <t>IVERMECTIN TABLET - 3MG(--</t>
  </si>
  <si>
    <t>IVERMECTIN*--TAB 6MG</t>
  </si>
  <si>
    <t>IVFLUR</t>
  </si>
  <si>
    <t>KAOLIN/MORPHINE--SUSPENSION/100ML</t>
  </si>
  <si>
    <t>KAOLIN--SUSPENSION/100ML</t>
  </si>
  <si>
    <t>KEFSTAR 250MG (CEFUROXIME)</t>
  </si>
  <si>
    <t>KETOCONAZOLE--CREAM</t>
  </si>
  <si>
    <t>KETOCONAZOLE--SHAMPOO</t>
  </si>
  <si>
    <t>KETOCONAZOLE--TAB 200MG</t>
  </si>
  <si>
    <t>KETOPROFEN*--TAB 200MG</t>
  </si>
  <si>
    <t>KETOTIFEN--TAB 1MG</t>
  </si>
  <si>
    <t>KETRAX--TABS</t>
  </si>
  <si>
    <t>KLOVINAL PESSARIES</t>
  </si>
  <si>
    <t>KNEE SUPPORT</t>
  </si>
  <si>
    <t>K-Y GEL</t>
  </si>
  <si>
    <t>LAMISIL 250MG TAB</t>
  </si>
  <si>
    <t>LAMISIL CREAM-15G</t>
  </si>
  <si>
    <t>LAMIVUDINE</t>
  </si>
  <si>
    <t>LANSOPRAZOLE*--TAB 30MG</t>
  </si>
  <si>
    <t>LAPARATOMY</t>
  </si>
  <si>
    <t>LASER IRIDOTOMY</t>
  </si>
  <si>
    <t>LATANOPROST*--EYE DROPS</t>
  </si>
  <si>
    <t>LATERAL NECK(SOFT TISSUE)</t>
  </si>
  <si>
    <t>LDL</t>
  </si>
  <si>
    <t>LE (LUPUS ERYTHROMATOSIS) CELLS</t>
  </si>
  <si>
    <t>LEISHMANIA</t>
  </si>
  <si>
    <t>LENSES 1</t>
  </si>
  <si>
    <t>LENSES 2</t>
  </si>
  <si>
    <t>LENSES 3</t>
  </si>
  <si>
    <t>LENSES 4</t>
  </si>
  <si>
    <t>LEVIMASOLE--PACK</t>
  </si>
  <si>
    <t>LEVIMASOLE--SYRUP/15ML</t>
  </si>
  <si>
    <t>LEVOFLOXACIN INJECTION</t>
  </si>
  <si>
    <t>LEVOFLOXACIN--TAB 200MG</t>
  </si>
  <si>
    <t>LEVOTHYROXINE--TAB 50UG</t>
  </si>
  <si>
    <t>LH</t>
  </si>
  <si>
    <t>LIQUID PARAFFIN--ORAL/200MG</t>
  </si>
  <si>
    <t>LISINOPRIL/HYDROCHLOROTHIAZIDE*--TAB 20MG/12.5MG</t>
  </si>
  <si>
    <t>LISINOPRIL--10MG</t>
  </si>
  <si>
    <t>LISINOPRIL--TAB 5MG</t>
  </si>
  <si>
    <t>LIVOLIN FORTE</t>
  </si>
  <si>
    <t>LODOXAMIDE*--EYE DROPS</t>
  </si>
  <si>
    <t>LOMEFLOXACIN*--EYE DROPS</t>
  </si>
  <si>
    <t>LONART SUSPENSION</t>
  </si>
  <si>
    <t>LONART TABS</t>
  </si>
  <si>
    <t>LOPERAMIDE*--SUSPENSION/50ML</t>
  </si>
  <si>
    <t>LOPERAMIDE--TAB 4MG</t>
  </si>
  <si>
    <t>LORANTADINE--SYRUP/60ML</t>
  </si>
  <si>
    <t>LORANTADINE--TAB 10MG</t>
  </si>
  <si>
    <t>LORAZEPAM--TAB 2.5MG</t>
  </si>
  <si>
    <t>LOSARTAN*--TAB 50MG</t>
  </si>
  <si>
    <t>LUMBAR CORSET</t>
  </si>
  <si>
    <t>LUMBAR SPINE</t>
  </si>
  <si>
    <t>LUMBAR SPINE (TWO VIEWS)</t>
  </si>
  <si>
    <t>LUMBER PUNCTURE</t>
  </si>
  <si>
    <t>LUMBO-SACRAL SPINE</t>
  </si>
  <si>
    <t>LUMBO-SACRAL SPINE (TWO VIEWS)</t>
  </si>
  <si>
    <t>LUMPECTOMY</t>
  </si>
  <si>
    <t>LYMPH NODE FINE NEEDLE BIOPSY</t>
  </si>
  <si>
    <t>LYRICA TABS</t>
  </si>
  <si>
    <t>MAGNESIUM SULPHATE--1SACHET</t>
  </si>
  <si>
    <t>MAGNESIUM TRISILICATE--SUSPENSION/200ML</t>
  </si>
  <si>
    <t>MAGNESIUM TRISILICATE--TAB 300MG</t>
  </si>
  <si>
    <t>MAIVISION CAP</t>
  </si>
  <si>
    <t>MAJOR BURNS WOUND DEBRIDEMENT</t>
  </si>
  <si>
    <t>MAJOR KELOID EXCISION</t>
  </si>
  <si>
    <t>MAJOR ORAL &amp; MAXILLOFACIAL SURGERY</t>
  </si>
  <si>
    <t>MALARIA PARASITE</t>
  </si>
  <si>
    <t>MANNITOL--IVF/PACK</t>
  </si>
  <si>
    <t>MANUAL REMOVAL OF PLACENTA</t>
  </si>
  <si>
    <t>MARSUPIALISATION</t>
  </si>
  <si>
    <t>MAXIDEX EYE DROPS</t>
  </si>
  <si>
    <t>MAXIMORAL</t>
  </si>
  <si>
    <t>MAXITROL E/D</t>
  </si>
  <si>
    <t>MAXITROL OINTMENT</t>
  </si>
  <si>
    <t>MAXIVISION (BIG)</t>
  </si>
  <si>
    <t>MAXIVISION(SMALL)</t>
  </si>
  <si>
    <t>MCH</t>
  </si>
  <si>
    <t>MCHC</t>
  </si>
  <si>
    <t>MCV</t>
  </si>
  <si>
    <t>MEASLES (INFANTS)</t>
  </si>
  <si>
    <t>MEASLES VACCINE</t>
  </si>
  <si>
    <t>MEBENDAZOLE--PACK</t>
  </si>
  <si>
    <t>MEBENDAZOLE--SYRUP/15ML</t>
  </si>
  <si>
    <t>MELOXICAM TABS</t>
  </si>
  <si>
    <t>MENINGITIS</t>
  </si>
  <si>
    <t>MENTHODEX--SYRUP/100ML</t>
  </si>
  <si>
    <t>MENTHOL--OINTMENT</t>
  </si>
  <si>
    <t>MEPIRYL TABS</t>
  </si>
  <si>
    <t>MESTEROLONE--1TAB</t>
  </si>
  <si>
    <t>METFORMIN/ GLIBENCLAMIDE--TAB 500MG/2.5MG</t>
  </si>
  <si>
    <t>METFORMIN/ GLIBENCLAMIDE--TAB 500MG/5MG</t>
  </si>
  <si>
    <t>METFORMIN--1000MG</t>
  </si>
  <si>
    <t>METFORMIN--TAB 500MG</t>
  </si>
  <si>
    <t>METFORMIN--TAB 850MG</t>
  </si>
  <si>
    <t>METHOCARBAMOL (ROBINAX) TABS</t>
  </si>
  <si>
    <t>METHYL SALICYLATE CREAM--</t>
  </si>
  <si>
    <t>METHYLDOPA--TAB 250MG</t>
  </si>
  <si>
    <t>METHYLPREDNISOLONE/NEOMYCIN--CREAM</t>
  </si>
  <si>
    <t>METHYLSALICYLATE--1TAB</t>
  </si>
  <si>
    <t>METHYLSALICYLATE--OINTMENT</t>
  </si>
  <si>
    <t>METOCLOPRAMIDE INJECTION - 10MG/2ML--</t>
  </si>
  <si>
    <t>METOCLOPRAMIDE--INJ 10MG/2ML</t>
  </si>
  <si>
    <t>METOCLOPRAMIDE--TAB 10MG</t>
  </si>
  <si>
    <t>METOCLOPROMIDE TABLET - 10MG(PLASIL)--</t>
  </si>
  <si>
    <t>METOPROLOL TABS (BETALOC ZOC TABS)</t>
  </si>
  <si>
    <t>METRONIDAZOLE--1VIAL/500MG</t>
  </si>
  <si>
    <t>METRONIDAZOLE--SYRUP/60ML</t>
  </si>
  <si>
    <t>METRONIDAZOLE--TAB 200MG</t>
  </si>
  <si>
    <t>METRONIDAZOLE--TAB 400MG</t>
  </si>
  <si>
    <t>MICARDIS TABS</t>
  </si>
  <si>
    <t>MICONAZOLE/HYDROCORTISONE--CREAM</t>
  </si>
  <si>
    <t>MICONAZOLE--CREAM</t>
  </si>
  <si>
    <t>MICONAZOLE--PESSARY 200MG</t>
  </si>
  <si>
    <t>MICONAZOLE--PESSARY 400MG</t>
  </si>
  <si>
    <t>MICROFILARIA (DIURNAL/NOCTURNAL)</t>
  </si>
  <si>
    <t>MINOR DEBRIDEMENT OF BURNS</t>
  </si>
  <si>
    <t>MINOR KELOID EXCISION</t>
  </si>
  <si>
    <t>MISOPROSTOL--1TAB</t>
  </si>
  <si>
    <t>MIST POT CITRATE--BOTTLE</t>
  </si>
  <si>
    <t>MODURETIC TAB</t>
  </si>
  <si>
    <t>MONOSULFIRAM [TETMOSOL]--SOAP</t>
  </si>
  <si>
    <t>MONOTARD INSULIN HM 100IU--1 VIAL</t>
  </si>
  <si>
    <t>MULTIVITAMINS--1TAB</t>
  </si>
  <si>
    <t>MULTIVITAMINS--SYRUP/100ML</t>
  </si>
  <si>
    <t>MUPIROCIN CREAM (BACTROBAN)</t>
  </si>
  <si>
    <t>MUSCULAR ULTRASOUND</t>
  </si>
  <si>
    <t>MYCOTEN CREAM</t>
  </si>
  <si>
    <t>MYCOTEN PESSARIES</t>
  </si>
  <si>
    <t>MYOMECTOMY</t>
  </si>
  <si>
    <t>NALIDIXIC ACID--TAB 500MG</t>
  </si>
  <si>
    <t>NAPROXEN--TAB 500MG</t>
  </si>
  <si>
    <t>NATRILIX (INDAPAMIDE)</t>
  </si>
  <si>
    <t>NEBULIZATION</t>
  </si>
  <si>
    <t>NEEDLE/SYRINGE --10ML</t>
  </si>
  <si>
    <t>NEEDLE/SYRINGE --20ML</t>
  </si>
  <si>
    <t>NEEDLE/SYRINGE --2ML</t>
  </si>
  <si>
    <t>NEEDLE/SYRINGE --5ML</t>
  </si>
  <si>
    <t>NEOFYLIN--SYRUP/100ML</t>
  </si>
  <si>
    <t>NEOMYCIN POWDER</t>
  </si>
  <si>
    <t>NEOMYCIN/BACITRACIN--POWDER/SPRAY</t>
  </si>
  <si>
    <t>NEOMYCIN/BETAMETHASONE*--OINTMENT</t>
  </si>
  <si>
    <t>NEOMYCIN/POLYMYXIN/DEXAMETHASONE--EYE DROPS</t>
  </si>
  <si>
    <t>NEOMYCIN--TAB 500MG</t>
  </si>
  <si>
    <t>NERISONE-C--CREAM</t>
  </si>
  <si>
    <t>NERISONE--CREAM</t>
  </si>
  <si>
    <t>NEUROBION CREAM--</t>
  </si>
  <si>
    <t>NEUROVITE TABS</t>
  </si>
  <si>
    <t>NEVIRAPINE 200MG</t>
  </si>
  <si>
    <t>NEVIRAPINE SUSPENSION</t>
  </si>
  <si>
    <t>NIFEDIPINE--30MG</t>
  </si>
  <si>
    <t>NIFEDIPINE--TAB 20MG</t>
  </si>
  <si>
    <t>NITRAZEPAM TABS</t>
  </si>
  <si>
    <t>NITROFURANTOIN--TAB 500MG</t>
  </si>
  <si>
    <t>NITROGLYCERINE LINGUAL/TAB</t>
  </si>
  <si>
    <t>NIVAQUINE SYRUP</t>
  </si>
  <si>
    <t>NIVAQUINE TABS</t>
  </si>
  <si>
    <t>NIZORAL CREAM--</t>
  </si>
  <si>
    <t>NON-SURGICAL EXTRACTION</t>
  </si>
  <si>
    <t>NORFLEX (ORPHENADINE) TABS</t>
  </si>
  <si>
    <t>NORFLOXACIN--TAB 400MG</t>
  </si>
  <si>
    <t>NORISTERAT INJECTION</t>
  </si>
  <si>
    <t>NORMAL DELIVERY</t>
  </si>
  <si>
    <t>NORMAL DELIVERY + CERVICAL LACERATION/TEAR</t>
  </si>
  <si>
    <t>NORMAL DELIVERY + EPISIOTOMY/VAGINAL LACERATION</t>
  </si>
  <si>
    <t>NORMAL SALINE--IVF/PACK</t>
  </si>
  <si>
    <t>Normoretic Tabs</t>
  </si>
  <si>
    <t>NOSPAMIN DROPS</t>
  </si>
  <si>
    <t>NOVASC 10MG TABS</t>
  </si>
  <si>
    <t>NOVASC 5MG--</t>
  </si>
  <si>
    <t>NYSTATIN ORAL DROPS 30MLS--</t>
  </si>
  <si>
    <t>NYSTATIN--CREAM</t>
  </si>
  <si>
    <t>NYSTATIN--SUSPENSION/60ML</t>
  </si>
  <si>
    <t>NYSTATIN--TAB 100,000UNITS</t>
  </si>
  <si>
    <t>OBRON 6 CAPSULES</t>
  </si>
  <si>
    <t>OBSTETRIC USS</t>
  </si>
  <si>
    <t>OCCLUSAL</t>
  </si>
  <si>
    <t>OCCULAR ULTRASOUND</t>
  </si>
  <si>
    <t>OCULAR FIRST- AID</t>
  </si>
  <si>
    <t>OESOPHAGOSCOPY</t>
  </si>
  <si>
    <t>OFLOXACIN*--EYE DROPS</t>
  </si>
  <si>
    <t>OFLOXACIN--TAB 200MG</t>
  </si>
  <si>
    <t>OLFEN</t>
  </si>
  <si>
    <t>OLFEN GEL--</t>
  </si>
  <si>
    <t>OMEGA H3 CAP</t>
  </si>
  <si>
    <t>OMEPRAZOLE INJECTION</t>
  </si>
  <si>
    <t>OMEPRAZOLE TAB 20MG</t>
  </si>
  <si>
    <t>ONDANSETRON INJECTION</t>
  </si>
  <si>
    <t>OPATANOL</t>
  </si>
  <si>
    <t>OPERCULECTOMY</t>
  </si>
  <si>
    <t>OPHTHALMOSCOPY</t>
  </si>
  <si>
    <t>OPTHALMOLOGY CONSULTATION</t>
  </si>
  <si>
    <t>OPTICAL CONSULTATION + EYE EXAM(IOP REFRACTION TONOMETRY
FUNDOSCOPY)</t>
  </si>
  <si>
    <t>ORAL CHOLECYSTOGRAM</t>
  </si>
  <si>
    <t>ORAL CONTRACEPTIVE PILL</t>
  </si>
  <si>
    <t>ORAL GLUCOSE TOLERANCE TEST</t>
  </si>
  <si>
    <t>ORAL POLIO</t>
  </si>
  <si>
    <t>ORAL PREGABALIN</t>
  </si>
  <si>
    <t>ORAL REHYDRATION SALT--1SACHET</t>
  </si>
  <si>
    <t>ORBITAL SURGERY</t>
  </si>
  <si>
    <t>ORCHIDOPEXY</t>
  </si>
  <si>
    <t>OTOMED EAR DROP--</t>
  </si>
  <si>
    <t>OTRIVIN NASAL DROPS (ADULT)--</t>
  </si>
  <si>
    <t>OTRIVIN NASAL DROPS (CHILDREN)--</t>
  </si>
  <si>
    <t>OVARIAN CYSTECTOMY</t>
  </si>
  <si>
    <t>OXYBUTININ TABS</t>
  </si>
  <si>
    <t>OXYGEN THERAPY (PER DIEM)</t>
  </si>
  <si>
    <t>OXYMETAZOLINE--NASAL DROPS</t>
  </si>
  <si>
    <t>OXYTETRACYCLINE--TAB 250MG</t>
  </si>
  <si>
    <t>OXYTOCIN--1AMPOULE</t>
  </si>
  <si>
    <t>PACHYMETRY</t>
  </si>
  <si>
    <t>P-ALAXIN TAB</t>
  </si>
  <si>
    <t>PALUDRINE 100MG/TAB</t>
  </si>
  <si>
    <t>PALUTHER INJ 80MG/AMP</t>
  </si>
  <si>
    <t>PANADOL TABS</t>
  </si>
  <si>
    <t>PAP SMEAR</t>
  </si>
  <si>
    <t>PAP SMEAR + CYTOLOGY</t>
  </si>
  <si>
    <t>PARACETAMOL--1AMPOULE</t>
  </si>
  <si>
    <t>PARACETAMOL--1SUPPOSTRIES</t>
  </si>
  <si>
    <t>PARACETAMOL--SYRUP/100ML</t>
  </si>
  <si>
    <t>PARACETAMOL--TAB 500MG</t>
  </si>
  <si>
    <t>PARALDEHYDE--INJ 10ML/VIAL</t>
  </si>
  <si>
    <t>PARIET TABS--20MG</t>
  </si>
  <si>
    <t>PARKALIN--SYRUP/100ML</t>
  </si>
  <si>
    <t>PCM/CODEINE/CAFFEINE--1TAB</t>
  </si>
  <si>
    <t>PCM/IBUPROFEN/CAFFEINE--1TAB</t>
  </si>
  <si>
    <t>PEFLOXACIN--1VIAL/400MG</t>
  </si>
  <si>
    <t>PEFLOXACIN--TAB 400MG</t>
  </si>
  <si>
    <t>PELVIS (AP)</t>
  </si>
  <si>
    <t>PENICILLIN--OINTMENT</t>
  </si>
  <si>
    <t>PENTAVALENT VACCINE</t>
  </si>
  <si>
    <t>PENTAZOCINE--1AMPOULE</t>
  </si>
  <si>
    <t>PER PINT (RH-)</t>
  </si>
  <si>
    <t>PER PINT (RH+)</t>
  </si>
  <si>
    <t>PER PINT EBT (RH-) WITH SET</t>
  </si>
  <si>
    <t>PER PINT EBT (RH+) WITH SET</t>
  </si>
  <si>
    <t>PERIAPICAL XRAY</t>
  </si>
  <si>
    <t>PERIODIC ORAL EXAMINATION</t>
  </si>
  <si>
    <t>PEROIDONTAL GUM SURGERY</t>
  </si>
  <si>
    <t>PETHIDINE*--1AMPOULE</t>
  </si>
  <si>
    <t>PHENOBARBITONE--100MG</t>
  </si>
  <si>
    <t>PHENOBARBITONE--30MG</t>
  </si>
  <si>
    <t>PHENOBARBITONE--ELIXIR/60ML</t>
  </si>
  <si>
    <t>PHENOBARBITONE--INJ 200MG/ML</t>
  </si>
  <si>
    <t>PHENOBARBITONE--TAB 15MG</t>
  </si>
  <si>
    <t>PHENOXYMETHYL PENICILLIN--TAB</t>
  </si>
  <si>
    <t>PHENYTOIN SODIUM*--INJ 250MG/5ML</t>
  </si>
  <si>
    <t>PHENYTOIN SODIUM--100MG</t>
  </si>
  <si>
    <t>PHENYTOIN SODIUM--50MG</t>
  </si>
  <si>
    <t>PHENYTOIN SODIUM--TAB 25MG</t>
  </si>
  <si>
    <t>PHOSPHORUS</t>
  </si>
  <si>
    <t>PHOTOTHERAPY (PER DIEM)</t>
  </si>
  <si>
    <t>PHTHALYSULFATHIAZOLE--SYRUP/80ML</t>
  </si>
  <si>
    <t>PHTHALYSULFATHIAZOLE--TAB 500MG</t>
  </si>
  <si>
    <t>PHTHALYSULPHATHIAZIDE 500MG TAB (THALAZOLE)</t>
  </si>
  <si>
    <t>PHYSIOTHERAPY (PER VISIT)</t>
  </si>
  <si>
    <t>PILOCARPINE--EYE DROPS</t>
  </si>
  <si>
    <t>PIRITON EXPECTORANT</t>
  </si>
  <si>
    <t>PIRITON--SYRUP/100ML</t>
  </si>
  <si>
    <t>PIROXICAM--TAB 20MG</t>
  </si>
  <si>
    <t>PIZOTIFEN--TAB 1.5MG</t>
  </si>
  <si>
    <t>PNEUMOCOCCAL</t>
  </si>
  <si>
    <t>POLYCROL FORTE</t>
  </si>
  <si>
    <t>POLYPECTOMY</t>
  </si>
  <si>
    <t>POP APLLICATION</t>
  </si>
  <si>
    <t>PORCELAIN CROWNS</t>
  </si>
  <si>
    <t>POST NASAL SPACE</t>
  </si>
  <si>
    <t>POST PRANDAL- 2HR PP</t>
  </si>
  <si>
    <t>POTASSIUM</t>
  </si>
  <si>
    <t>POTASSIUM CHLORIDE--1VIAL</t>
  </si>
  <si>
    <t>POVIDONE IODINE--</t>
  </si>
  <si>
    <t>PRANZIQUANTEL--TAB 600MG</t>
  </si>
  <si>
    <t>PRAZOSIN/POLYTHIAZIDE--TAB 0.5MG/0.25MG</t>
  </si>
  <si>
    <t>PREDNISOLONE</t>
  </si>
  <si>
    <t>PREDNISOLONE [IVY]*--EYE DROPS</t>
  </si>
  <si>
    <t>PREDNISOLONE--TAB 5MG</t>
  </si>
  <si>
    <t>PRE-EMPLOYMENT TESTS</t>
  </si>
  <si>
    <t>PREGNACARE CAP</t>
  </si>
  <si>
    <t>PREGNANCY TEST BLOOD</t>
  </si>
  <si>
    <t>PREGNANCY TEST URINE</t>
  </si>
  <si>
    <t>PRIMOGYN DEPOT 10MG INJ</t>
  </si>
  <si>
    <t>PRIMOLUT --DEPOT</t>
  </si>
  <si>
    <t>PRIMOLUT-N--TAB 5MG</t>
  </si>
  <si>
    <t>PROCAINE PENICILLIN--INJ 4 M.U</t>
  </si>
  <si>
    <t>PROCHLORPERAZINE--TAB 5MG</t>
  </si>
  <si>
    <t>PROCTOSCOPY</t>
  </si>
  <si>
    <t>PROFESSIONAL FEE 1</t>
  </si>
  <si>
    <t>PROFESSIONAL FEE 2</t>
  </si>
  <si>
    <t>PROFESSIONAL FEE 3</t>
  </si>
  <si>
    <t>PROGESTERONE</t>
  </si>
  <si>
    <t>PROGESTERONE INJECTION</t>
  </si>
  <si>
    <t>PROGUANIL--TAB 100MG</t>
  </si>
  <si>
    <t>PROLACTIN</t>
  </si>
  <si>
    <t>PROMETHAZINE--INJ 50MG/2ML</t>
  </si>
  <si>
    <t>PROMETHAZINE--SYRUP/60ML</t>
  </si>
  <si>
    <t>PROMETHAZINE--TAB 25MG</t>
  </si>
  <si>
    <t>PROPANOLOL--TAB 10MG</t>
  </si>
  <si>
    <t>PROPANOLOL--TAB 40MG</t>
  </si>
  <si>
    <t>PROSTATE SPECIFIC ANTIGEN</t>
  </si>
  <si>
    <t>PROTEIN ELECTROPHORESIS</t>
  </si>
  <si>
    <t>PROTHROMBIN TIME</t>
  </si>
  <si>
    <t>PSEUDOEPHEDRINE/TRIPROLIDINE--1TAB</t>
  </si>
  <si>
    <t>PSEUDOEPHEDRINE/TRIPROLIDINE--SYRUP</t>
  </si>
  <si>
    <t>PTERIGIM WITH CONJUCTIVAL GRAFT</t>
  </si>
  <si>
    <t>PTERYGIUM EXCISION</t>
  </si>
  <si>
    <t>PTOSIS RELEASE (LA)</t>
  </si>
  <si>
    <t>PTTK</t>
  </si>
  <si>
    <t>PULPECTOMY/PULPOTOMY</t>
  </si>
  <si>
    <t>PULSE OXIMETER READING</t>
  </si>
  <si>
    <t>PURE TONE AUDIOMETRY (PTA)</t>
  </si>
  <si>
    <t>PYRANTEL PAMOATE--PACK</t>
  </si>
  <si>
    <t>PYRANTEL PAMOATE--SYRUP/15ML</t>
  </si>
  <si>
    <t>PYRAZINAMIDE--TAB 500MG</t>
  </si>
  <si>
    <t>PYRIDOXINE--TABS</t>
  </si>
  <si>
    <t>PYRIMETHAMINE--TAB 25MG</t>
  </si>
  <si>
    <t>QUININE--1VIAL/600MG</t>
  </si>
  <si>
    <t>QUININE--SYRUP</t>
  </si>
  <si>
    <t>QUININE--TAB 300MG</t>
  </si>
  <si>
    <t>RABEPRAZOLE*--TAB 20MG</t>
  </si>
  <si>
    <t>RADIAL KERATOMY</t>
  </si>
  <si>
    <t>RAMIPRIL--10MG</t>
  </si>
  <si>
    <t>RAMIPRIL--TAB 5MG</t>
  </si>
  <si>
    <t>RANDOM BLOOD SUGAR</t>
  </si>
  <si>
    <t>RANFERON CAPS</t>
  </si>
  <si>
    <t>RANFERON SYRUP</t>
  </si>
  <si>
    <t>RANITIDINE INJECTION</t>
  </si>
  <si>
    <t>RANITIDINE*--TAB 150MG</t>
  </si>
  <si>
    <t>RANITIDINE*--TAB 300MG</t>
  </si>
  <si>
    <t>REFRACTION</t>
  </si>
  <si>
    <t>REGISTRATION</t>
  </si>
  <si>
    <t>REMOVAL OF FOREGN BODIES</t>
  </si>
  <si>
    <t>REMOVAL OF SILICON OIL</t>
  </si>
  <si>
    <t>REMOVAL OF SUTURES</t>
  </si>
  <si>
    <t>REPAIR OF EPIGASTRIC HERNIA</t>
  </si>
  <si>
    <t>REPAIR OF MAJOR LACERATION</t>
  </si>
  <si>
    <t>REPAIR OF MINOR LACERATION</t>
  </si>
  <si>
    <t>REPAIR OF RUPTURED GLOBE</t>
  </si>
  <si>
    <t>REPAIR OF THIRD DEGREE PERINEAL TEAR</t>
  </si>
  <si>
    <t>RETICULOCYTE/PLATELET COUNT</t>
  </si>
  <si>
    <t>RETINA DETACHMENT</t>
  </si>
  <si>
    <t>RETINA PHOTOGRAPHY(PER EYE)</t>
  </si>
  <si>
    <t>RETRIEVAL OF LOST IUCD</t>
  </si>
  <si>
    <t>RETROBULBAR ALCOHOL</t>
  </si>
  <si>
    <t>RHEUMATOID ARTHRITIS TEST</t>
  </si>
  <si>
    <t>RHINATHIOL SYRUP 2%--</t>
  </si>
  <si>
    <t>RHINATHIOL SYRUP 5%--</t>
  </si>
  <si>
    <t>RIFAMPICIN --TAB 300MG</t>
  </si>
  <si>
    <t>RIFAMPICIN-ISONIAZID--TAB 150MG/100MG</t>
  </si>
  <si>
    <t>RIFAMPICIN-ISONIAZID--TAB 300MG/150MG</t>
  </si>
  <si>
    <t>RINGER'S LACTATE--IVF/PACK</t>
  </si>
  <si>
    <t>ROCEPHIN 1G INJ--</t>
  </si>
  <si>
    <t>ROCEPHIN 500MG INJ--</t>
  </si>
  <si>
    <t>ROOT CANAL THERAPY</t>
  </si>
  <si>
    <t>ROSUVASTATIN TABS</t>
  </si>
  <si>
    <t>ROTAVIRUS</t>
  </si>
  <si>
    <t>RUPTURED APPENDECTOMY</t>
  </si>
  <si>
    <t>SAC WASHOUT (ADULT)</t>
  </si>
  <si>
    <t>SAC WASHOUT (CHILD) UNDER LA</t>
  </si>
  <si>
    <t>SACRO-ILIAC JOINT (SIJ)</t>
  </si>
  <si>
    <t>SACRUM</t>
  </si>
  <si>
    <t>SALBUTAMOL--1NEBULE</t>
  </si>
  <si>
    <t>SALBUTAMOL--INHALER/VIAL</t>
  </si>
  <si>
    <t>SALBUTAMOL--SYRUP/100ML</t>
  </si>
  <si>
    <t>SALBUTAMOL--TAB 4MG</t>
  </si>
  <si>
    <t>SALMETEROL*--INHALER/VIAL</t>
  </si>
  <si>
    <t>SALMETEROL/FLUTICASONE*--INHALER/VIAL</t>
  </si>
  <si>
    <t>SALPINGECTOMY FOR ECTOPIC PREGNANCY 1</t>
  </si>
  <si>
    <t>SCALING AND POLISHING</t>
  </si>
  <si>
    <t>SCALING AND POLISHING (CHILDREN)</t>
  </si>
  <si>
    <t>SCALP VEIN NEEDLE--</t>
  </si>
  <si>
    <t>SCHERIPROCT--CREAM</t>
  </si>
  <si>
    <t>SCHERIPROCT--SUPPOSITRIES/1</t>
  </si>
  <si>
    <t>SEALANT PER TOOTH</t>
  </si>
  <si>
    <t>SECNIDAZOLE--TAB 400MG</t>
  </si>
  <si>
    <t>SECONDARY IOL IMPLANTATION</t>
  </si>
  <si>
    <t>SEMINAL FLUID ANALYSIS/CULTURE</t>
  </si>
  <si>
    <t>SERTRALINE*--TAB 50MG</t>
  </si>
  <si>
    <t>SERUM ALBUMIN</t>
  </si>
  <si>
    <t>SGOT/AST</t>
  </si>
  <si>
    <t>SGPT/ALT</t>
  </si>
  <si>
    <t>SHIRMERS TEAR TEST</t>
  </si>
  <si>
    <t>SICORTEN--CREAM</t>
  </si>
  <si>
    <t>SIGMOIDOSCOPY</t>
  </si>
  <si>
    <t>SILVER SULFADIAZINE--CREAM</t>
  </si>
  <si>
    <t>SIMVASTATIN--20MG</t>
  </si>
  <si>
    <t>SIMVASTATIN--TAB 10MG</t>
  </si>
  <si>
    <t>SINGLE ROOT</t>
  </si>
  <si>
    <t>SINUSES</t>
  </si>
  <si>
    <t>SKELETAL SURVEY . ADULT</t>
  </si>
  <si>
    <t>SKIN SCRAPPING (FUNGAL)</t>
  </si>
  <si>
    <t>SKIN TRACTION</t>
  </si>
  <si>
    <t>SLIT LAMP EXAMINATION</t>
  </si>
  <si>
    <t>SLOW K</t>
  </si>
  <si>
    <t>SLOW K TAB--</t>
  </si>
  <si>
    <t>SMALL CYST EXCISION</t>
  </si>
  <si>
    <t>SODIUM</t>
  </si>
  <si>
    <t>SODIUM BICARBONATE INJ--</t>
  </si>
  <si>
    <t>SODIUM VALPROATE--TAB 200MG</t>
  </si>
  <si>
    <t>SOLUBLE INSULIN--VIAL/10ML</t>
  </si>
  <si>
    <t>S-P/MEFLOQUINE--PACK</t>
  </si>
  <si>
    <t>SPARFLOXACIN-- TAB 200MG</t>
  </si>
  <si>
    <t>SPECIALIST CONSULTATION</t>
  </si>
  <si>
    <t>SPECIALIST CONSULTATION ENT,</t>
  </si>
  <si>
    <t>SPECIALIST CONSULTATION NEUROSURGEON,</t>
  </si>
  <si>
    <t>SPECIALIST CONSULTATION PHYSICIAN,</t>
  </si>
  <si>
    <t>SPIRONOLACTONE--T AB 25MG</t>
  </si>
  <si>
    <t>SPIRONOLACTONE--TAB 50MG</t>
  </si>
  <si>
    <t>SPUTUM M/C/S</t>
  </si>
  <si>
    <t>SQUINT SURGERY</t>
  </si>
  <si>
    <t>STERILE GLOVES</t>
  </si>
  <si>
    <t>STOOL . MICRO</t>
  </si>
  <si>
    <t>STOOL OCCULT BLOOD</t>
  </si>
  <si>
    <t>STOOL OVA &amp; PARASITE ONLY</t>
  </si>
  <si>
    <t>STREPSIL--LOZENGES</t>
  </si>
  <si>
    <t>STREPTOMYCIN--INJ 5G</t>
  </si>
  <si>
    <t>STUGERON TABS--</t>
  </si>
  <si>
    <t>SUB-DURAL TAP - SPINAL (PROCEDURE ONLY)</t>
  </si>
  <si>
    <t>SUBSEQUENT REVIEW - SAME CASE SPECIALIST</t>
  </si>
  <si>
    <t>SULPHADOXINE/PYRIMETHAMINE--SYRUP/10ML</t>
  </si>
  <si>
    <t>SULPHADOXINE/PYRIMETHAMINE--TAB 500MG/25MG</t>
  </si>
  <si>
    <t>SULPHUR--OINTMENT</t>
  </si>
  <si>
    <t>SUPRADYN TABS--</t>
  </si>
  <si>
    <t>SURGERY INTERMEDIATE</t>
  </si>
  <si>
    <t>SURGERY MAJOR</t>
  </si>
  <si>
    <t>SURGERY MINOR</t>
  </si>
  <si>
    <t>SURGICAL EXTRACTION</t>
  </si>
  <si>
    <t>SURGICAL EXTRACTION (MAJOR)</t>
  </si>
  <si>
    <t>SURGICAL EXTRACTION (MINOR)</t>
  </si>
  <si>
    <t>SYMBICORT INHALER(BUDESONIDE/FORMOTEROL)</t>
  </si>
  <si>
    <t>SYNALAR*--CREAM</t>
  </si>
  <si>
    <t>SYNALAR-C--CREAM</t>
  </si>
  <si>
    <t>SYNTOCINON INJ--</t>
  </si>
  <si>
    <t>TABS SIRDALUD--</t>
  </si>
  <si>
    <t>TAMSULOSIN HYDROCHLORIDE--TAB</t>
  </si>
  <si>
    <t>TANGENTIAL</t>
  </si>
  <si>
    <t>TEAR NATURAL</t>
  </si>
  <si>
    <t>TEGRETOL TABS</t>
  </si>
  <si>
    <t>TEMPORARY FILLING</t>
  </si>
  <si>
    <t>TEMPORARY/ SEDATION FILLING</t>
  </si>
  <si>
    <t>TEMPORO-MANDIBULAR JOINTS (T.M.J)</t>
  </si>
  <si>
    <t>TENORETIC TABS (ATENOLOL/CHORTHALIDIONE)</t>
  </si>
  <si>
    <t>TENOXICAM*--1TAB</t>
  </si>
  <si>
    <t>TERBINAFINE*--TAB 250MG</t>
  </si>
  <si>
    <t>TERBINAFINE--CREAM</t>
  </si>
  <si>
    <t>TESTOSERONE INJECTION</t>
  </si>
  <si>
    <t>TETRACAINE--EYE DROPS</t>
  </si>
  <si>
    <t>TETRACYCLINE--TAB 250MG</t>
  </si>
  <si>
    <t>TETRADOX TABS</t>
  </si>
  <si>
    <t>TETRAHYDROZOLINE--EYE DROPS</t>
  </si>
  <si>
    <t>THEATRE INTERMEDIATE</t>
  </si>
  <si>
    <t>THEATRE MAJOR</t>
  </si>
  <si>
    <t>THEATRE MINOR</t>
  </si>
  <si>
    <t>THORACIC SPINE(TWO VIEWS)</t>
  </si>
  <si>
    <t>THORACO-LUMBAR SPINE</t>
  </si>
  <si>
    <t>THORACO-LUMBAR SPINE(TWO VIEWS)</t>
  </si>
  <si>
    <t>THREE OR MORE ROOTS</t>
  </si>
  <si>
    <t>THROAT SWAB FOR M/C/S</t>
  </si>
  <si>
    <t>Thyroid Function Test</t>
  </si>
  <si>
    <t>THYROID HORMONE T3</t>
  </si>
  <si>
    <t>THYROID HORMONE T4</t>
  </si>
  <si>
    <t>TIMOLOL--EYE DROPS</t>
  </si>
  <si>
    <t>TINIDAZOLE(FASIGYN) 500MG TAB</t>
  </si>
  <si>
    <t>TINIDAZOLE--PACK</t>
  </si>
  <si>
    <t>TIOCONZOLE--CREAM</t>
  </si>
  <si>
    <t>TIOCONZOLE--PESSARY</t>
  </si>
  <si>
    <t>TISSUE BIOPSIES E.G LIVER, KIDNEY (WITHOUT HISTOLOGY)</t>
  </si>
  <si>
    <t>TOBREC OITMENT</t>
  </si>
  <si>
    <t>TOBREX E/D</t>
  </si>
  <si>
    <t>TONGUE TIE RELEASE</t>
  </si>
  <si>
    <t>TONOMETRY</t>
  </si>
  <si>
    <t>TONSILLECTOMY</t>
  </si>
  <si>
    <t>TOTAL CHOLESTEROL</t>
  </si>
  <si>
    <t>TOTAL LIPIDS</t>
  </si>
  <si>
    <t>TOTAL PROTEINS</t>
  </si>
  <si>
    <t>TPHA TEST</t>
  </si>
  <si>
    <t>TRAMADOL*--1AMPOULE</t>
  </si>
  <si>
    <t>TRAMADOL*--TAB 100MG</t>
  </si>
  <si>
    <t>TRANEXAMIC ACID TABS</t>
  </si>
  <si>
    <t>TRANSVAGINAL SCAN</t>
  </si>
  <si>
    <t>TRAVACORT--CREAM</t>
  </si>
  <si>
    <t>TRIAMCINOLONE*--1AMPOULE</t>
  </si>
  <si>
    <t>TRIAMCINOLONE*--OINTMENT</t>
  </si>
  <si>
    <t>TRIGLYCERIDES</t>
  </si>
  <si>
    <t>TRISULPHONAMIDE--TAB</t>
  </si>
  <si>
    <t>TROPICAL FB REMOVAL</t>
  </si>
  <si>
    <t>TROPICAMIDE--EYE DROPS</t>
  </si>
  <si>
    <t>TRYPANOSOMES</t>
  </si>
  <si>
    <t>TRYPSIN/CHYMOTRYPSIN--1TAB</t>
  </si>
  <si>
    <t>TSH</t>
  </si>
  <si>
    <t>TUSSEX--SYRUP/100ML</t>
  </si>
  <si>
    <t>TWIN DELIVERY</t>
  </si>
  <si>
    <t>TWO ROOTS</t>
  </si>
  <si>
    <t>TYMPANOMETRY</t>
  </si>
  <si>
    <t>UREA AND CREATININE ELECTROLYTES</t>
  </si>
  <si>
    <t>Urea Breath Test</t>
  </si>
  <si>
    <t>URETHRAL M/C/S</t>
  </si>
  <si>
    <t>URETHRAL/HVS/WOUND SWAB . C/S</t>
  </si>
  <si>
    <t>URINALYSIS</t>
  </si>
  <si>
    <t>URINE . MICRO</t>
  </si>
  <si>
    <t>URINE BAG--</t>
  </si>
  <si>
    <t>URINE FOR SCHISTOSOMES</t>
  </si>
  <si>
    <t>USS - ABDOMINAL</t>
  </si>
  <si>
    <t>USS . PELVIC</t>
  </si>
  <si>
    <t>UV LIGHT POLYMERIZATION/COMPOSITE RESTORATION</t>
  </si>
  <si>
    <t>VALSARTAN*--160MG</t>
  </si>
  <si>
    <t>VALSARTAN*--TAB 80MG</t>
  </si>
  <si>
    <t>VALSARTAN/HYDROCHLOROTHIAZIDE*--TAB</t>
  </si>
  <si>
    <t>VALSATAN TABLET - 160MG (DIOVAN)--</t>
  </si>
  <si>
    <t>VALSATAN TABLET - 80MG (DIOVAN)--</t>
  </si>
  <si>
    <t>VARICELLA / CHICKEN POX</t>
  </si>
  <si>
    <t>VASOPRIM 75MG TABS--</t>
  </si>
  <si>
    <t>VASOPRIN--TAB 75MG</t>
  </si>
  <si>
    <t>VDRL/KHAN TEST</t>
  </si>
  <si>
    <t>VECUTEN--CREAM</t>
  </si>
  <si>
    <t>VISINE</t>
  </si>
  <si>
    <t>VISUAL FIELD ANALYSIS</t>
  </si>
  <si>
    <t>VIT C INJ--</t>
  </si>
  <si>
    <t>VIT E 1000 IU (NATURE CARE)</t>
  </si>
  <si>
    <t>VITAMIN A (VACCINE)</t>
  </si>
  <si>
    <t>VITAMIN A--1TAB</t>
  </si>
  <si>
    <t>VITAMIN B COMPLEX--1AMPOULE</t>
  </si>
  <si>
    <t>VITAMIN B COMPLEX--1TAB</t>
  </si>
  <si>
    <t>VITAMIN B COMPLEX--SYRUP/100ML</t>
  </si>
  <si>
    <t>VITAMIN B1/B6/B12--1TAB</t>
  </si>
  <si>
    <t>VITAMIN B2 --1TAB</t>
  </si>
  <si>
    <t>VITAMIN B6--1TAB</t>
  </si>
  <si>
    <t>VITAMIN C--1AMPOULE</t>
  </si>
  <si>
    <t>VITAMIN C--1TAB</t>
  </si>
  <si>
    <t>VITAMIN C--SYRUP</t>
  </si>
  <si>
    <t>VITAMIN D--1TAB</t>
  </si>
  <si>
    <t>VITAMIN E--1TAB</t>
  </si>
  <si>
    <t>VITAMIN K--1AMPOULE</t>
  </si>
  <si>
    <t>VITRECTOMY</t>
  </si>
  <si>
    <t>VITRECTOMY+SILICON OIL EXCHANGE</t>
  </si>
  <si>
    <t>VOLTAREN OPHTHA*--EYE DROPS</t>
  </si>
  <si>
    <t>WARFARIN TABS</t>
  </si>
  <si>
    <t>WHITE BLOOD CELL COUNT</t>
  </si>
  <si>
    <t>WHITEFIELD OINTMENT</t>
  </si>
  <si>
    <t>WIDAL TEST (QUALITATIVE)</t>
  </si>
  <si>
    <t>WOUND DRESSING PER DAY (MAJOR)</t>
  </si>
  <si>
    <t>WOUND DRESSING PER DAY (MINOR)</t>
  </si>
  <si>
    <t>XALATAN</t>
  </si>
  <si>
    <t>X-RAY</t>
  </si>
  <si>
    <t>XYLOPROCT*--SUPPOSITRIES/1</t>
  </si>
  <si>
    <t>YAG LASER</t>
  </si>
  <si>
    <t>YEAST TABS</t>
  </si>
  <si>
    <t>YELLOW FEVER VACCINE</t>
  </si>
  <si>
    <t>ZADITEN</t>
  </si>
  <si>
    <t>ZANTAC 150MG TAB--</t>
  </si>
  <si>
    <t>ZENTEL TABS</t>
  </si>
  <si>
    <t>ZINACEF 750MG INJ</t>
  </si>
  <si>
    <t>ZINC OXIDE TABS</t>
  </si>
  <si>
    <t>ZINNACEF 750MG ING--</t>
  </si>
  <si>
    <t>ZINNAT 125MG/5MLS--BOTTLE</t>
  </si>
  <si>
    <t>ZINNAT 250MG TABS--</t>
  </si>
  <si>
    <t>ZITHROMAX 200MG/5MLS--</t>
  </si>
  <si>
    <t>ZITHROMAX 250MG/TAB--</t>
  </si>
  <si>
    <t>Unit</t>
  </si>
  <si>
    <t>Service/Medication</t>
  </si>
  <si>
    <t>ABIDEC DROP</t>
  </si>
  <si>
    <t>ABIDEC SYRUP</t>
  </si>
  <si>
    <t>ABITREN 100MG</t>
  </si>
  <si>
    <t>ACECLOFENAC 100MG TAB</t>
  </si>
  <si>
    <t>ACETYLSALICYLIC ACID 300MG TAB (ASPIRIN)</t>
  </si>
  <si>
    <t>ACETYLSALICYLIC ACID 75MG TAB (ASPIRIN)</t>
  </si>
  <si>
    <t>ACICLOVIR 400MG  TAB</t>
  </si>
  <si>
    <t>ACICLOVIR CREAM 5%  2G</t>
  </si>
  <si>
    <t>ACICLOVIR CREAM 5% 10G</t>
  </si>
  <si>
    <t>ACICLOVIR CREAM 5% 5G</t>
  </si>
  <si>
    <t>ACICLOVIR EYE OINTMENT 0.03</t>
  </si>
  <si>
    <t>ACICLOVIR SUSPENSION 200MG/5 ML</t>
  </si>
  <si>
    <t>ACICLOVIR TAB 100MG</t>
  </si>
  <si>
    <t>ACICLOVIR TAB 800MG</t>
  </si>
  <si>
    <t xml:space="preserve">ACTIFED </t>
  </si>
  <si>
    <t>ACTIVATED VEGETABLE CHARCOAL</t>
  </si>
  <si>
    <t>ACTONEL 35MG</t>
  </si>
  <si>
    <t>ACTOS   30MG TAB</t>
  </si>
  <si>
    <t>ACTOS  45MG TAB</t>
  </si>
  <si>
    <t>ACTOS (PIOGLITAZONE) 15MG TAB</t>
  </si>
  <si>
    <t>ACTOVISTA</t>
  </si>
  <si>
    <t>ACTRAPID HM 100 IU</t>
  </si>
  <si>
    <t>ACTRAPID HM 40 IU</t>
  </si>
  <si>
    <t>ACTRAPID HM PENFIL 100 IU</t>
  </si>
  <si>
    <t>ACTRAPID INSULIN 10MLS (100 UNITS/ML)</t>
  </si>
  <si>
    <t>ACTRAPID INSULIN 10MLS (40 UNITS/ML)</t>
  </si>
  <si>
    <t>ADALAT RETARD TAB 10MG</t>
  </si>
  <si>
    <t>ADALAT RETARD TAB 20MG</t>
  </si>
  <si>
    <t>AFRAB VITE DROP</t>
  </si>
  <si>
    <t>AFRAB VITE SYRUP</t>
  </si>
  <si>
    <t>ALAXIN SUSP 10MG/5ML-80ML</t>
  </si>
  <si>
    <t>ALBENDAZOLE  200MG TAB (ZENTEL)</t>
  </si>
  <si>
    <t>ALBENDAZOLE  20MG/ML SUSP (ZENTEL)</t>
  </si>
  <si>
    <t>ALPHABETHIC CAPLET</t>
  </si>
  <si>
    <t>ALUMINIUM ACTATE+HYDROCORTISONE+LIDOCAINE SUPPOSITORY50MG+5MG+60MG+ZINC OXIDE</t>
  </si>
  <si>
    <t>AMATEM  20/120 TAB</t>
  </si>
  <si>
    <t>AMATEM FORTE SOFT GEL</t>
  </si>
  <si>
    <t>AMATEM SUSP 60 ML</t>
  </si>
  <si>
    <t>AMILORIDE HCL 5MG and HYROCHLOROTHIAZIDE 50MG TAB  (MODURETIC)</t>
  </si>
  <si>
    <t>AMINOPHYLIN TAB 100mg</t>
  </si>
  <si>
    <t>AMIODARONE 100MG TAB</t>
  </si>
  <si>
    <t>AMIODARONE 200MG TAB</t>
  </si>
  <si>
    <t>AMITRIPTYLINE 50MG</t>
  </si>
  <si>
    <t xml:space="preserve">AMLODIPINE 10MG </t>
  </si>
  <si>
    <t>AMLODIPINE BESYLATE 10MG TAB  (NORVASC)</t>
  </si>
  <si>
    <t>AMLODIPINE BESYLATE 5MG TAB  (NORVASC)</t>
  </si>
  <si>
    <t>AMOXICILIN + CLAVULANIC  (OTHER BRANDS) 1.2G INJ</t>
  </si>
  <si>
    <t>AMOXICILIN + CLAVULANIC  (OTHER BRANDS) 600mg INJ</t>
  </si>
  <si>
    <t>AMOXICILIN + CLAVULANIC (OTHER BRANDS) 156.25mg/ML-100MLS</t>
  </si>
  <si>
    <t>AMOXICILIN + CLAVULANIC (OTHER BRANDS) 228mg/5ML SUSP</t>
  </si>
  <si>
    <t>AMOXICILIN + CLAVULANIC (OTHER BRANDS) 312.5mg/5ML</t>
  </si>
  <si>
    <t>AMOXICILIN + CLAVULANIC (OTHER BRANDS) 375mg TAB</t>
  </si>
  <si>
    <t>AMOXICILIN + CLAVULANIC (OTHER BRANDS) 457mg/5MLS  SUSP</t>
  </si>
  <si>
    <t>AMOXICILIN + CLAVULANIC (OTHER BRANDS) 625mg TAB</t>
  </si>
  <si>
    <t>AMOXICILLIN + CLAVULANIC (OTHER BRANDS) 1G TAB</t>
  </si>
  <si>
    <t>AMOXICILLIN CLAVULANIC ACID 457MG SUSP (AUGMENTIN)</t>
  </si>
  <si>
    <t>AMOXYCILLIN  SUSPENSION 125MG/5ML-100MLS</t>
  </si>
  <si>
    <t xml:space="preserve">AMOXYCILLIN 500MG INJ  </t>
  </si>
  <si>
    <t>AMPICILIIN CLOXACILLIN 500MG INJ</t>
  </si>
  <si>
    <t>AMPICILLIN CLOXACILLIN 500MG CAP (AMPICLOX BEECHAM)</t>
  </si>
  <si>
    <t xml:space="preserve">AMPICILLIN CLOXACILLIN 90MG/0.6ML DROP </t>
  </si>
  <si>
    <t xml:space="preserve">ANOROL </t>
  </si>
  <si>
    <t>ANTASIL GELUSIL)</t>
  </si>
  <si>
    <t>ANTHISAN        CREAM 25MG</t>
  </si>
  <si>
    <t xml:space="preserve">ANTI SNAKE BITE SERUM INJ POLYVALENT </t>
  </si>
  <si>
    <t>ANTI TETANUS IMMUNOGLOBIN (HUMAN) INJ 10,000 UNITS PER AMP</t>
  </si>
  <si>
    <t>ANTI TETANUS IMMUNOGLOBIN (HUMAN) INJ 1500 UNITS PER AMP</t>
  </si>
  <si>
    <t>APRESOLINE     20MG INJ</t>
  </si>
  <si>
    <t xml:space="preserve">APRESOLINE     25MG </t>
  </si>
  <si>
    <t>ARBITEL (TELMISARTAN) 40MG</t>
  </si>
  <si>
    <t>ARBITEL (TELMISARTAN) 80MG</t>
  </si>
  <si>
    <t>ARSUMAX            50MG</t>
  </si>
  <si>
    <t>ARTANE               5MG</t>
  </si>
  <si>
    <t>ARTEMETER + AMODIAQUINE (ACT)</t>
  </si>
  <si>
    <t>ARTEMETER 40MG/ML IN 1 AMPOULE</t>
  </si>
  <si>
    <t>ARTEMETER+LUMEFANTRINE 180MG/1080MG</t>
  </si>
  <si>
    <t>ARTEMETER+LUMEFANTRINE 20MG/120MG</t>
  </si>
  <si>
    <t>ARTEMETHER 80MG INJ (ACT)</t>
  </si>
  <si>
    <t>ARTEMETHER/LUMEFANTRINE 80/480MG TAB  (LONART DS)</t>
  </si>
  <si>
    <t>ARTEQUICK (ACT ANTIMALARIAL)</t>
  </si>
  <si>
    <t>ARTESUNATE 50MG/TAB</t>
  </si>
  <si>
    <t>ARTESUNATE 80MG/5ML</t>
  </si>
  <si>
    <t>ARTESUNATE/MEFLOQUINE 100MG/125MG</t>
  </si>
  <si>
    <t>ARTESUNATE+AMODIAQUINE 200MG/600MG</t>
  </si>
  <si>
    <t>ARTESUNATE+AMODIAQUINE 25MG/75MG</t>
  </si>
  <si>
    <t>ARTESUNATE+AMODIAQUINE 50MG/200MG</t>
  </si>
  <si>
    <t>ARTESUNATE+MEFLOQUINE 200MG/250MG</t>
  </si>
  <si>
    <t>ARTESUNATE+SULFADOXINE+PYRIMETHAMINE 200MG/500MG/25MG</t>
  </si>
  <si>
    <t>ARVED                 450MG</t>
  </si>
  <si>
    <t xml:space="preserve">ASTYMINE      </t>
  </si>
  <si>
    <t>ATENOLOL         100MG</t>
  </si>
  <si>
    <t>ATENOLOL         50MG</t>
  </si>
  <si>
    <t>ATENOLOL INJECTION 0.5MG/ML</t>
  </si>
  <si>
    <t>ATENOLOL TABLET 25MG</t>
  </si>
  <si>
    <t>ATIVAN                 2MG</t>
  </si>
  <si>
    <t>ATOVASTATIN 10MG (GENERIC)</t>
  </si>
  <si>
    <t>ATOVASTATIN 20MG (GENERIC)</t>
  </si>
  <si>
    <t>ATOVASTATIN 40MG (GENERIC)</t>
  </si>
  <si>
    <t>ATRACURIUM 50MG/ML</t>
  </si>
  <si>
    <t>ATROPINE   0.5MG/AMP</t>
  </si>
  <si>
    <t>ATROPINE 1MG/AMP INJ</t>
  </si>
  <si>
    <t xml:space="preserve">AVOLAM               150MG </t>
  </si>
  <si>
    <t>AVOMINE             25MG</t>
  </si>
  <si>
    <t>AZITHROMYCIN 250MG CAP</t>
  </si>
  <si>
    <t>AZITHROMYCIN 500MG CAP</t>
  </si>
  <si>
    <t>AZOPT EYE DROP</t>
  </si>
  <si>
    <t>BACTROBAN CREAM 15G</t>
  </si>
  <si>
    <t>BANOCIDE           50MG</t>
  </si>
  <si>
    <t>BECLOMETHASONE INHALERBECOTIDE (INHALER)</t>
  </si>
  <si>
    <t>BECLOX               500MG</t>
  </si>
  <si>
    <t>BENYLIN EXPECTORANT 100MLS</t>
  </si>
  <si>
    <t>BENYLIN WITH CODEINE</t>
  </si>
  <si>
    <t>BENZATHINE-BENZYLEPENICILLIN 2.4 MU</t>
  </si>
  <si>
    <t>Benzhexol (triehexylphenidyl) Tablets 2mg, 5mg (HCL)</t>
  </si>
  <si>
    <t>BENZHEXOL 5MG TAB</t>
  </si>
  <si>
    <t>Benzhexol Tablets 2mg</t>
  </si>
  <si>
    <t>Benzocaine Lozenges 10mg</t>
  </si>
  <si>
    <t>BENZOIC ACID + SALICYLIC ACID OINTMENT 6% + 3%</t>
  </si>
  <si>
    <t>BEOPTIC EYE DROP</t>
  </si>
  <si>
    <t xml:space="preserve">BETNOVATE N CREAM  </t>
  </si>
  <si>
    <t>BETNOVATE OINTMENT 30G</t>
  </si>
  <si>
    <t xml:space="preserve">BIPERIDEN 5MG/1ML INJ (AKINETON) </t>
  </si>
  <si>
    <t>BROMAZEPAM 1.5MG TAB  (LEXOTAN)</t>
  </si>
  <si>
    <t>BROMAZEPAM 3MG TAB  (LEXOTAN)</t>
  </si>
  <si>
    <t>BROMEX ELIXIR 100MLS</t>
  </si>
  <si>
    <t>BRONCHOLYTE  4MG/5ML ELIXIR</t>
  </si>
  <si>
    <t>BUSCOPAN 10MG TAB</t>
  </si>
  <si>
    <t>BUSCOPAN 20MG INJ</t>
  </si>
  <si>
    <t>BUSCOPAN SYRUP</t>
  </si>
  <si>
    <t>CAFERGOT TAB</t>
  </si>
  <si>
    <t>CALCIUM GLUCONATE TABLETS 600MG</t>
  </si>
  <si>
    <t>CARBAMAZEPINE  400MG TAB (TEGRETOL)</t>
  </si>
  <si>
    <t>CARBAMAZEPINE 100GM/5ML SYR (TEGRETOL)</t>
  </si>
  <si>
    <t>CARBIMAZOLE 5MG TAB</t>
  </si>
  <si>
    <t>CARFERGOT  50MG</t>
  </si>
  <si>
    <t>CARVEDILOL 12.5MG TABLET</t>
  </si>
  <si>
    <t>CARVEDILOL 3.125mg</t>
  </si>
  <si>
    <t>CARVEDILOL 6.25MG TABLET</t>
  </si>
  <si>
    <t>CARVEDILOL TABLET 25MG  TABLET</t>
  </si>
  <si>
    <t>CATAFLAM  50MG</t>
  </si>
  <si>
    <t>CCYANOCOBALAMIN/HYDROXYCOBALAMIN TAB 0.05MG</t>
  </si>
  <si>
    <t>CEECAL</t>
  </si>
  <si>
    <t>CEFIXIME  SUSP (CEFINE)</t>
  </si>
  <si>
    <t xml:space="preserve">CEFIXIME 200MG TAB (CEFINE) </t>
  </si>
  <si>
    <t>CEFIXIME 400MG</t>
  </si>
  <si>
    <t>CEFOTAXIME 1000MG INJ (TAX-O-BID)</t>
  </si>
  <si>
    <t>CEFTAZIDIME 1G</t>
  </si>
  <si>
    <t>CEFTRIAXONE 1G INJ  (STARXON)</t>
  </si>
  <si>
    <t>CEFTRIAXONE 250MG INJ</t>
  </si>
  <si>
    <t>CEFTRIAXONE SODIUM 500MG INJ (POWERCEF)</t>
  </si>
  <si>
    <t>CEFUROXIME 125MG/ML SUSPENSION</t>
  </si>
  <si>
    <t>CEFUROXIME 250MG TAB  (KEFSTAR)</t>
  </si>
  <si>
    <t>CEFUROXIME 500MG TAB  (KEFSTAR)</t>
  </si>
  <si>
    <t>CEFUROXIME 500MG TAB  (ROXICEF)</t>
  </si>
  <si>
    <t>CEFUROXIME SODIUM 750MGNJ</t>
  </si>
  <si>
    <t>CEMETIDINE  (CIMETIDINE) 200MG INJ</t>
  </si>
  <si>
    <t>CEPHALEXIN 125MG/5MLS SYR (CEPOREX)</t>
  </si>
  <si>
    <t>CEPHALEXIN 250MG/5ML SYR (CEPOREX)</t>
  </si>
  <si>
    <t xml:space="preserve">CEPHALEXIN 500MG CAP ( CEPOREX) </t>
  </si>
  <si>
    <t>CETRIZINE 10MG</t>
  </si>
  <si>
    <t>CETRIZINE 1MG/ML</t>
  </si>
  <si>
    <t xml:space="preserve">CHLORPHENIRAMINE 10MG/AMP INJ (PIRITON) </t>
  </si>
  <si>
    <t>CHLORPROMAZINE  25MG INJ (LARGATIL)</t>
  </si>
  <si>
    <t>CHLORPROMAZINE  25MG TAB (LARGATIL)</t>
  </si>
  <si>
    <t>CHLORPROMAZINE  SYR (LARGACTIL)</t>
  </si>
  <si>
    <t>CHLORPROMAZINE 50MG TAB (LARGACTIL)</t>
  </si>
  <si>
    <t>CHYMORAL</t>
  </si>
  <si>
    <t>CIMETIDINE 200ml syr</t>
  </si>
  <si>
    <t>CIPRODAR 500MG</t>
  </si>
  <si>
    <t>CIPROFLOXACIN EYE DROPS (CINOXAN)</t>
  </si>
  <si>
    <t>CIPROTAB 200MG INFUSION</t>
  </si>
  <si>
    <t>CIPROTAB 500MG</t>
  </si>
  <si>
    <t>CISPLATIN 50MG INJ</t>
  </si>
  <si>
    <t>CITALOPRAM 20MG</t>
  </si>
  <si>
    <t>CLARITHROMYCIN SUSPENSION</t>
  </si>
  <si>
    <t>CLEMASTINE FUMARATE 1MG TAB (TAVEGYL)</t>
  </si>
  <si>
    <t>CLEMASTINE SYRUP 500MCG/5ML</t>
  </si>
  <si>
    <t xml:space="preserve">CLEXANE INJ 20MG </t>
  </si>
  <si>
    <t>CLEXANE INJ 40MG</t>
  </si>
  <si>
    <t>CLINDAMYCIN 300MG INJ</t>
  </si>
  <si>
    <t>CLINDAMYCIN 500MG CAP</t>
  </si>
  <si>
    <t>CLINITEST TAB</t>
  </si>
  <si>
    <t xml:space="preserve">CLOBETASOL 45G CREAM </t>
  </si>
  <si>
    <t xml:space="preserve">CLOBETASOL PROPIONATE CREAM </t>
  </si>
  <si>
    <t>CLOFAZIMINE 50MG, 100MG</t>
  </si>
  <si>
    <t>CLOFIBRATE TAB/CAPS 20MG</t>
  </si>
  <si>
    <t>CLOMID 50MG</t>
  </si>
  <si>
    <t>CLOMIPRAMINE TABLETS 10MG</t>
  </si>
  <si>
    <t>CLOMIPRAMINE TABLETS 25MG</t>
  </si>
  <si>
    <t>CLOPIDOGREL 75MG TAB</t>
  </si>
  <si>
    <t>CLOTRIMAZOLE 1% 20G TUBE (MYCOTEN CREAM)</t>
  </si>
  <si>
    <t xml:space="preserve">CLOTRIMAZOLE 100MG (CANESTENE PESSARIES) </t>
  </si>
  <si>
    <t>CLOTRIMAZOLE 35G VAGINAL CREAM (MYCOTEN)</t>
  </si>
  <si>
    <t>CLOXACILLIN 500MG INJ</t>
  </si>
  <si>
    <t>CLOXACILLIN SUSPENSION 125MG/5ML</t>
  </si>
  <si>
    <t>COLIPAN  10MG</t>
  </si>
  <si>
    <t>COLIPAN ALIXIR 5MG/5ML-100ML</t>
  </si>
  <si>
    <t>COMBANTRIN 125MG</t>
  </si>
  <si>
    <t>COMBANTRIN 250MG/5ML</t>
  </si>
  <si>
    <t>COVERSYL 10mg</t>
  </si>
  <si>
    <t>COVERSYL 5mg</t>
  </si>
  <si>
    <t>CYANOCOBALAMIN (B12) INJECTION 0.25MG IN 1 ML, 1MG/ML</t>
  </si>
  <si>
    <t>CYANOCOBALAMIN (B12) TABLETS 0.05MG</t>
  </si>
  <si>
    <t>CYANOCOBALAMIN/HYDROXYCOBALAMIN INJECTION 0.25, 1MG/ML (INJ, HYDROXYCOBALAMIN</t>
  </si>
  <si>
    <t>CYCLOPENTOLATE EYE DROPS 0.5%, 0.1% (HYDROCHLORIDE)</t>
  </si>
  <si>
    <t>CYCLOPHOSPHAMIDE INJECTION 500MG</t>
  </si>
  <si>
    <t>CYTOTEC (MISOPROSTOL) 200MCG TABLET</t>
  </si>
  <si>
    <t>DAPSONE 100MG</t>
  </si>
  <si>
    <t>DAPSONE 50MG</t>
  </si>
  <si>
    <t>DERMOVATE CREAM 25G</t>
  </si>
  <si>
    <t>DEXAMETHASONE 0.5MG TAB</t>
  </si>
  <si>
    <t>DEXAMETHASONE 1MG TAB</t>
  </si>
  <si>
    <t>DEXAMETHASONE EYE DROPS 0.001</t>
  </si>
  <si>
    <t>DEXAMETHAZONE 4MG INJ</t>
  </si>
  <si>
    <t>DEXTRAN 70 6% IN 5% GLUCOSE OR NORMAL SALINE SOLUTION (IN BOTTLES OF 500ML)</t>
  </si>
  <si>
    <t>DEXTROMETHORPHAN HYDROBROMIDE SYRUP 15MG/5ML</t>
  </si>
  <si>
    <t xml:space="preserve">DEXTROSE SALINE 4.3% </t>
  </si>
  <si>
    <t>DEXTROSE SALINE 5%*500ML INF.</t>
  </si>
  <si>
    <t>DEXTROSE WATER 10%*500ML INF.</t>
  </si>
  <si>
    <t>DEXTROSE WATER 50% 100ML</t>
  </si>
  <si>
    <t>DIABETIN 450MG</t>
  </si>
  <si>
    <t>DIAMICRON 80mg TAB</t>
  </si>
  <si>
    <t>DIAMICRON MR 30mg</t>
  </si>
  <si>
    <t>DIAMICRON MR 60mg</t>
  </si>
  <si>
    <t>DIAMOX 250MG</t>
  </si>
  <si>
    <t>DIAZEPAM 10MG</t>
  </si>
  <si>
    <t>DICLOFENAC SODIUM 100MG TAB</t>
  </si>
  <si>
    <t>DICLOFENAC SODIUM GEL</t>
  </si>
  <si>
    <t>DIGOXIN 0.0625MG</t>
  </si>
  <si>
    <t>DIGOXIN 50MCG SYR  (LANOXIN)</t>
  </si>
  <si>
    <t>DIGOXIN INJ 0.25MG/ML AMP, AND 0.1MG/ML IN 1 ML AMP</t>
  </si>
  <si>
    <t>DIHYDROARTEMISININ  160MG SUSP (COTECXIN )</t>
  </si>
  <si>
    <t>DIHYDROARTEMISININ 60MG TAB (ALAXIN )</t>
  </si>
  <si>
    <t>DIHYDROARTEMISININ+PIPERAQUINE PHOSPHATE 40MG/320MG</t>
  </si>
  <si>
    <t>DIHYDROARTEMISININ+PIPERAQUINE PHOSPHATE 62,5MG/375MG</t>
  </si>
  <si>
    <t>DIHYDROARTEMISININ+PIPERAQUINE PHOSPHATE 80MG/640MG</t>
  </si>
  <si>
    <t>DISOPYRAMIDE TAB 100MG OR 150MG</t>
  </si>
  <si>
    <t>DITHRANOL OINTMENT 0.1 - 2%</t>
  </si>
  <si>
    <t>DITROPAN 5MG</t>
  </si>
  <si>
    <t>DOLONUEROBION</t>
  </si>
  <si>
    <t>DOPAMINE INJ 40MG</t>
  </si>
  <si>
    <t>DORZOLAMIDE EYE DROPS 0,02</t>
  </si>
  <si>
    <t xml:space="preserve">DORZOLAMIDE HCL+TIMOLOL MALEATE5ML EYE DROP (COSOPT)  </t>
  </si>
  <si>
    <t>DUPHASON 10MG</t>
  </si>
  <si>
    <t>E-45 CREAM</t>
  </si>
  <si>
    <t>EMZOLYN EXPECTORANT</t>
  </si>
  <si>
    <t>EMZOLYN SYRUP CHILDREN</t>
  </si>
  <si>
    <t>EMZOLYN WITH CODEINE</t>
  </si>
  <si>
    <t>ENALAPRIL 10MG TAB</t>
  </si>
  <si>
    <t>ENALAPRIL 5MG TAB</t>
  </si>
  <si>
    <t>ENALAPRIL MALEATE 10MG(TEVA)</t>
  </si>
  <si>
    <t>ENALAPRIL MALEATE 20MG (ALUMUS)</t>
  </si>
  <si>
    <t>ENALAPRIL TAB 10MG</t>
  </si>
  <si>
    <t>ENALAPRIL TAB 5MG</t>
  </si>
  <si>
    <t>ENCEPHABOL</t>
  </si>
  <si>
    <t>ENCEPHABOL SYRUP 120MLS</t>
  </si>
  <si>
    <t>ENCEPHABOL SYRUP 200MLS</t>
  </si>
  <si>
    <t>EPHEDRINE/HYDROXYZINE/THEOPHYLLINE 800MG TAB  (MARAX)</t>
  </si>
  <si>
    <t>EPINEPHRINE (ADRENALINE) 1MG/ML (1 IN 1000)</t>
  </si>
  <si>
    <t>EPINEPHRINE (ADRENALINE) HC1 IN 1ML AMP</t>
  </si>
  <si>
    <t>ERGOCALCIFEROL (VIT. D) TABS, CAPS</t>
  </si>
  <si>
    <t>ERGOMETRINE  0.5MG TAB</t>
  </si>
  <si>
    <t>ERGOMETRINE 0.5MG INJ</t>
  </si>
  <si>
    <t>ERGOTAMINE TARTRATE 100MG TAB (CAFERGOT)</t>
  </si>
  <si>
    <t>ERYTHROMYCIN 500MG CAP</t>
  </si>
  <si>
    <t>ERYTHROPOETIN 2000 UNIT INJ</t>
  </si>
  <si>
    <t>ERYTHROPOETIN 4000 UNIT INJ</t>
  </si>
  <si>
    <t>ERYTHROPOIETIN-A 10000 UNIT INJ</t>
  </si>
  <si>
    <t>ESOMEPRAZOLE 20MG TAB  (NEXIUM)</t>
  </si>
  <si>
    <t>ETHOSUXIMIDE 250MG</t>
  </si>
  <si>
    <t>ETOVIT CAPGEL 200MG</t>
  </si>
  <si>
    <t>EUCALYPTUS OIL</t>
  </si>
  <si>
    <t>EVADINE  200MG</t>
  </si>
  <si>
    <t>EVENING PRIME ROSE</t>
  </si>
  <si>
    <t>EVITOL 100MG</t>
  </si>
  <si>
    <t>EVITOL100MG CAPGEL</t>
  </si>
  <si>
    <t>FANSIDAR 525MG</t>
  </si>
  <si>
    <t>FANSIDAR SUSP 525MG/5ML</t>
  </si>
  <si>
    <t xml:space="preserve">FEFOL </t>
  </si>
  <si>
    <t>FELDENE 20MG</t>
  </si>
  <si>
    <t>FELDENE GEL</t>
  </si>
  <si>
    <t>FELDENE INJ 20MG</t>
  </si>
  <si>
    <t>FELODIPINE 10MG TAB  (PLENDIL)</t>
  </si>
  <si>
    <t>FELODIPINE 5MG TAB  (PLENDIL)</t>
  </si>
  <si>
    <t>FERROUS SULHATE 20MG</t>
  </si>
  <si>
    <t>FINASTERIDE 5MG TAB (PROSCAR)</t>
  </si>
  <si>
    <t>FLAGYL 200MG</t>
  </si>
  <si>
    <t>FLAGYL 400MG</t>
  </si>
  <si>
    <t>FLAGYL INFUSION 100ML</t>
  </si>
  <si>
    <t>FLAGYL SYRUP</t>
  </si>
  <si>
    <t>FLIXOTIDE ACCUHALER 100MCG</t>
  </si>
  <si>
    <t>FLIXOTIDE ACCUHALER 50MCG</t>
  </si>
  <si>
    <t>FLIZONASE INHALER</t>
  </si>
  <si>
    <t>FLOXAPEN 125MG/5ML</t>
  </si>
  <si>
    <t>FLOXAPEN 250MG CAP</t>
  </si>
  <si>
    <t>FLUCAMED 50MG</t>
  </si>
  <si>
    <t>FLUCAMED CAP 200MG</t>
  </si>
  <si>
    <t>FLUCAMED EYE DROP</t>
  </si>
  <si>
    <t>FLUCONAZOLE 150MG CAP</t>
  </si>
  <si>
    <t>FLUCONAZOLE 1V 2MG/ML IN 0.9% SODIUM CHLORIDE</t>
  </si>
  <si>
    <t xml:space="preserve">FLUCONAZOLE 50MG CAP (DIFLUCAN) </t>
  </si>
  <si>
    <t>FLUCONAZOLE EYE DROPS 0,003</t>
  </si>
  <si>
    <t>FLUCONAZOLE SUSP. 50MG/5ML</t>
  </si>
  <si>
    <t>FLUDROCORTISONE 0.1MG TAB</t>
  </si>
  <si>
    <t>FLUNITRAZEPAM 1MG TAB (ROHYPNOL)</t>
  </si>
  <si>
    <t>FLUOCINOLONE ACETONIDE 0.025%/CLIOQUINOL 3% CREAM (SYNALAR C)</t>
  </si>
  <si>
    <t>FLUOXETHINE INJ. (OILY) 25MG/ML IN 1ML AMP. (DECANOATE OR ENANTHATE)</t>
  </si>
  <si>
    <t>FLUOXETINE 20MG CAP</t>
  </si>
  <si>
    <t>FLUPENTHIXOL TABLET 1.5MG, 3MG</t>
  </si>
  <si>
    <t>FLUPENTIXOL 20MG INJ (DEPIXOL )</t>
  </si>
  <si>
    <t>FLUPENTIXOL 40MG INJ (DEPIXOL )</t>
  </si>
  <si>
    <t>FLUPHENAZINE 25MG/ML INJ</t>
  </si>
  <si>
    <t>FLUVASTATIN 20MG CAP  (LESCOL)</t>
  </si>
  <si>
    <t>FLUVASTATIN 40MG CAP  (LESCOL)</t>
  </si>
  <si>
    <t>FOLEY'S CATHETER</t>
  </si>
  <si>
    <t>FORTUM 1G INJ</t>
  </si>
  <si>
    <t>FORTWIN 30MG</t>
  </si>
  <si>
    <t>GABAPENTIN+METHYLCOBALAMIN TAB 300MG+50MG</t>
  </si>
  <si>
    <t>GENTIAN VIOLET TINCTURE</t>
  </si>
  <si>
    <t>GESTID</t>
  </si>
  <si>
    <t>GESTID 100ML</t>
  </si>
  <si>
    <t>GESTID 200ML</t>
  </si>
  <si>
    <t>GLANIL(DAONIL) 5MG TAB</t>
  </si>
  <si>
    <t>GLICLAZIDE TAB 30MG</t>
  </si>
  <si>
    <t xml:space="preserve">GLICLAZIDE TAB 80MG (DIAMICRON) </t>
  </si>
  <si>
    <t>GLIMEPIRIDE 1MG TAB</t>
  </si>
  <si>
    <t>GLIMEPIRIDE 2MG TAB (AMARYL)</t>
  </si>
  <si>
    <t>GLIMEPIRIDE 4MG TAB (AMARYL)</t>
  </si>
  <si>
    <t>GLUCOPHAGE 500MG</t>
  </si>
  <si>
    <t>GLYCERINE -THYMOL MOUTHWASH 100ML</t>
  </si>
  <si>
    <t>GLYCERINE TRINITRATE 5MG TAB</t>
  </si>
  <si>
    <t>GSUNATE 100MG</t>
  </si>
  <si>
    <t>GYNODAKTARIN 200MG</t>
  </si>
  <si>
    <t>GYNODAKTARIN 400MG</t>
  </si>
  <si>
    <t>GYNOTROSID 100MG</t>
  </si>
  <si>
    <t>GYNOTROSID 300MG</t>
  </si>
  <si>
    <t xml:space="preserve">HALOPERIDOL(HALDOL) 5MG/ML INJ. </t>
  </si>
  <si>
    <t>HISTAC  150MG</t>
  </si>
  <si>
    <t>HISTAC 300MG</t>
  </si>
  <si>
    <t>HOMATROPINE METHYLBROMIDE 2MG/ML DROPS (NOSPAMIN)</t>
  </si>
  <si>
    <t>HOMTAMIN GINSENG</t>
  </si>
  <si>
    <t>HUMULIN 70/30 100IU/ML PENFIL</t>
  </si>
  <si>
    <t>HUMULIN 70/30 10ML</t>
  </si>
  <si>
    <t>HUMULIN 70/30 4ML</t>
  </si>
  <si>
    <t>HUMULIN N 100IU/10ML</t>
  </si>
  <si>
    <t>HUMULIN N 4ML</t>
  </si>
  <si>
    <t>HUMULIN R 100IU/10ML</t>
  </si>
  <si>
    <t>HUMULIN R 4ML</t>
  </si>
  <si>
    <t>HYDROCHLOROTHIAZIDE 50MG TAB</t>
  </si>
  <si>
    <t>HYDROCHLORTIAZIDE/ AMILORIDE</t>
  </si>
  <si>
    <t>HYDROCORTISONE 0.5-1% + NEOMYCIN CREAM 0.25 - 0.5</t>
  </si>
  <si>
    <t>HYDROCORTISONE 1.5% + NEOMYCIN 0.5% EYE DROPS</t>
  </si>
  <si>
    <t>HYDROXYPROGESTERONE 250MG INJ (PRIMOLUT DEPOT)</t>
  </si>
  <si>
    <t>HYOSCINE N BUTYL BROMIDE (BUSCOPAN)</t>
  </si>
  <si>
    <t>IMIPRAMINE HYDROCHLORIDE 10MG TAB (TOFRANIL)</t>
  </si>
  <si>
    <t>IMIPRAMINE HYDROCHLORIDE 25MG TAB (TOFRANIL)</t>
  </si>
  <si>
    <t xml:space="preserve">IMMUNACE </t>
  </si>
  <si>
    <t>IMODIUM 4MG</t>
  </si>
  <si>
    <t>INDERAL 40MG</t>
  </si>
  <si>
    <t>INDOMEHACINE</t>
  </si>
  <si>
    <t>INSULIN (BIPHASIC ISOPHANE) INJ HUMAN SOLUBLE INSULIN 30% + ISOPHANE INSULIN 70%</t>
  </si>
  <si>
    <t>Insulin (ispohane) Injection 100 units/ml</t>
  </si>
  <si>
    <t>INSULIN SOLUBLE INJ</t>
  </si>
  <si>
    <t>INSULIN SYRINGE 100 IU</t>
  </si>
  <si>
    <t>INSULIN SYRINGE 40 IU</t>
  </si>
  <si>
    <t>INSULIN ZINC SUSPENSION (IZS) INJ 100 UNITS/ML</t>
  </si>
  <si>
    <t>INSULIN ZINC SUSPENSION (IZS) INJ 40 UNITS/ML</t>
  </si>
  <si>
    <t>INTERFLOX 500MG</t>
  </si>
  <si>
    <t>IRON DEXTRAN 2ML</t>
  </si>
  <si>
    <t>ISOPLASMA 500ML</t>
  </si>
  <si>
    <t>ISORDIL 10MG</t>
  </si>
  <si>
    <t>ISORDIL 5MG</t>
  </si>
  <si>
    <t>ITRACONAZOLE 100MG CAP (SPORANOX)</t>
  </si>
  <si>
    <t>ITRACONAZOLE SUSP 10MG/ML</t>
  </si>
  <si>
    <t>ITRANOX 100MG</t>
  </si>
  <si>
    <t xml:space="preserve">IVERMECTIN 3MG TAB  (MECTIZAN) </t>
  </si>
  <si>
    <t>KAPDAP 80 ADULT</t>
  </si>
  <si>
    <t>KETAMINE INJ</t>
  </si>
  <si>
    <t xml:space="preserve">KETOCONAZOLE 20MG CREAM </t>
  </si>
  <si>
    <t>KETOPROFEN 100MG INJ  (ORUVAIL)</t>
  </si>
  <si>
    <t>KETOPROFEN 150MG TAB</t>
  </si>
  <si>
    <t>Ketotifen Eye Drops 250mcg/ml</t>
  </si>
  <si>
    <t>KETRAX (LEVAMISOLE) 40MG TAB</t>
  </si>
  <si>
    <t>LABETALOL HYDROCHLORIDE 100MG TAB (TRANDATE)</t>
  </si>
  <si>
    <t>LABETALOL HYDROCHLORIDE 200MG TAB (TRANDATE)</t>
  </si>
  <si>
    <t>LABETALOL HYDROCHLORIDE 5MG/ML INJ (TRANDATE)</t>
  </si>
  <si>
    <t xml:space="preserve">LANSOPRAZOLE 30MG TAB </t>
  </si>
  <si>
    <t>LAPDAP 12 CHILDREN</t>
  </si>
  <si>
    <t>LARITHER 40MG INJ</t>
  </si>
  <si>
    <t>LARITHER 80MG INJ</t>
  </si>
  <si>
    <t>LEVAMISOLE 40MG TAB  (KETRAX)</t>
  </si>
  <si>
    <t>LEVAMISOLE 40MG/5MLS SYR  (KETRAX)</t>
  </si>
  <si>
    <t>LEVAX 40MG</t>
  </si>
  <si>
    <t>LEVODOPA 100MG + CARBIDOPA 10MG TABLET</t>
  </si>
  <si>
    <t>LEVODOPA/CARBIDOPA 275MG TAB  (SINEMET)</t>
  </si>
  <si>
    <t>LEVOFLOXACIN 250MG TAB</t>
  </si>
  <si>
    <t>LEVOFLOXACIN 5MG/ML 100ML INFUSION</t>
  </si>
  <si>
    <t>LEVOTHYROXINE 100MCG TAB  (L-THYROXINE)</t>
  </si>
  <si>
    <t>LEVOTHYROXINE 50MCG TAB  (L-THYROXINE)</t>
  </si>
  <si>
    <t>LINCOMYCIN INJ 150MG/ML IN 2 ML</t>
  </si>
  <si>
    <t>LINCOMYCIN SUSP 250MG/5ML</t>
  </si>
  <si>
    <t>LIPITOR 10MG TAB</t>
  </si>
  <si>
    <t>LIPITOR 20MG TAB</t>
  </si>
  <si>
    <t>LIPITOR 40MG TAB</t>
  </si>
  <si>
    <t>LISINOPRIL + HYDROCHLOROTHIAZIDE TAB 20MG/12.5MG</t>
  </si>
  <si>
    <t>LISINOPRIL 10MG TAB  (ZESTRIL)</t>
  </si>
  <si>
    <t>LISINOPRIL 2.5MG TAB</t>
  </si>
  <si>
    <t>LISINOPRIL 5MG TAB  (ZESTRIL)</t>
  </si>
  <si>
    <t>LOCASALENE CREAM 30MG</t>
  </si>
  <si>
    <t>LO-FEMINAL</t>
  </si>
  <si>
    <t>LOMIR  2.5MG</t>
  </si>
  <si>
    <t>LONART</t>
  </si>
  <si>
    <t>LORATIDINE 10MG TAB</t>
  </si>
  <si>
    <t xml:space="preserve">LORATIDINE 30MLS SYR  </t>
  </si>
  <si>
    <t>LORATYN 10MG</t>
  </si>
  <si>
    <t>LORAZEPAM 1MG TAB</t>
  </si>
  <si>
    <t>LORAZEPAM 2MG TAB</t>
  </si>
  <si>
    <t>LUGOL IODINE 100MLS SOLUTION</t>
  </si>
  <si>
    <t xml:space="preserve">MANIX </t>
  </si>
  <si>
    <t>MANNITOL INFUSION 10%</t>
  </si>
  <si>
    <t>MANNITOL INFUSION 20%</t>
  </si>
  <si>
    <t xml:space="preserve">MAXIVISION </t>
  </si>
  <si>
    <t xml:space="preserve">MEBENDAZOLE 100MG TAB (VERMOX) </t>
  </si>
  <si>
    <t>MEBENDAZOLE SUSP 100MG/5ML</t>
  </si>
  <si>
    <t>MELROSUM WITH CODEIN 100ML</t>
  </si>
  <si>
    <t xml:space="preserve">MENTHODEX </t>
  </si>
  <si>
    <t>METAPRIM 25MG</t>
  </si>
  <si>
    <t>METFORMIN TAB 1000MG</t>
  </si>
  <si>
    <t>METFORMIN TAB 850MG</t>
  </si>
  <si>
    <t>METHOTREXATE 2.5MG TAB</t>
  </si>
  <si>
    <t>METHOTREXATE 50MG INJ</t>
  </si>
  <si>
    <t>METHYL SALICYLATE OINTMENT 4 - 20%</t>
  </si>
  <si>
    <t xml:space="preserve">METHYLCELLULOSE EYE DROPS </t>
  </si>
  <si>
    <t>METHYLDOPA (ALDOMET) 250MG</t>
  </si>
  <si>
    <t>METHYLDOPA TAB 500MG</t>
  </si>
  <si>
    <t>METHYLENE BLUE 5 ML</t>
  </si>
  <si>
    <t>METRONIDAZOLE 400MG TAB  (FLAGYL)</t>
  </si>
  <si>
    <t>METRONIDAZOLE 60ML SYRUP (FLAGYL)</t>
  </si>
  <si>
    <t>MICONAZOLE CREAM (DAKTARIN )</t>
  </si>
  <si>
    <t>MICONAZOLE EYE DROPS</t>
  </si>
  <si>
    <t>MICONAZOLE LOTION 0.02</t>
  </si>
  <si>
    <t>MICONAZOLE OVULE</t>
  </si>
  <si>
    <t>MICONAZOLE PESSARY</t>
  </si>
  <si>
    <t>MICONAZOLE/HYDROCORTIZONE CREAM (DAKTACORT)</t>
  </si>
  <si>
    <t>MICONAZOLEORAL GEL (DAKTARIN )</t>
  </si>
  <si>
    <t>MINIPRESS 1MG</t>
  </si>
  <si>
    <t>MISOPROSTOL PESSARY 3MG</t>
  </si>
  <si>
    <t>MODECATE 25MG INJ</t>
  </si>
  <si>
    <t>MONOTARD INSULIN HM 100 IU/ML</t>
  </si>
  <si>
    <t>MORPHINE SULPHATE 25MG/ML * 250MG INJ  (MORPHINE)</t>
  </si>
  <si>
    <t>MORPHINE SULPHATE 30MG TAB  (MORPHINE)</t>
  </si>
  <si>
    <t>MOSEGOR 0.5MG</t>
  </si>
  <si>
    <t>MOSEGOR 100MLS</t>
  </si>
  <si>
    <t>MOTILIUM 10MG</t>
  </si>
  <si>
    <t>MULTIVITAMIN DROP (ABIDEC)</t>
  </si>
  <si>
    <t>MULTIVITAMIN DROP (AFRAB VITE)</t>
  </si>
  <si>
    <t>MULTIVITAMIN DROP (DALAVIT )</t>
  </si>
  <si>
    <t>MULTIVITAMIN TAB</t>
  </si>
  <si>
    <t>MVS-PRENAL</t>
  </si>
  <si>
    <t>MYCOTEN CREAM 20G</t>
  </si>
  <si>
    <t>MYCOTEN OVULE 100MG</t>
  </si>
  <si>
    <t>NAPROXEN 250MG TAB  (NAXEN)</t>
  </si>
  <si>
    <t>NAPROXEN 500MG TAB  (NAXEN)</t>
  </si>
  <si>
    <t>NAXEN 250MG</t>
  </si>
  <si>
    <t xml:space="preserve">NAXEN 500MG  </t>
  </si>
  <si>
    <t>NEOMYCIN SULFATE+POLYMYXIN B+DEXAMETHASONE EYE DROPS 3500IU/6000IU/0.1%</t>
  </si>
  <si>
    <t xml:space="preserve">NEOMYCIN-BACITRACIN OINTMENT </t>
  </si>
  <si>
    <t>NEOMYCIN-BACITRACIN POWDER</t>
  </si>
  <si>
    <t>NEOMYCIN-BACITRACIN SPRAY</t>
  </si>
  <si>
    <t>NEOSTIGMINE 2.5MG INJ</t>
  </si>
  <si>
    <t>NEOSTIGMINE METHYLSULPHATE 15MG TAB (PROSTIGMINE)</t>
  </si>
  <si>
    <t>NG TUBE (ALL SIZES)</t>
  </si>
  <si>
    <t>NIFEDIPINE 30MG TAB (NIFECARD )</t>
  </si>
  <si>
    <t>NIFEGEM RETARD 20MG</t>
  </si>
  <si>
    <t>NILIDE 100MG</t>
  </si>
  <si>
    <t>NIMICA SUSP 60MLS</t>
  </si>
  <si>
    <t>NIMULID 100MG</t>
  </si>
  <si>
    <t>NIMULID 30MLS</t>
  </si>
  <si>
    <t>NITROFURANTOIN 50MG TAB</t>
  </si>
  <si>
    <t>NORETHISTERONE ENANTATE 200MG INJ</t>
  </si>
  <si>
    <t>NORMORETIC</t>
  </si>
  <si>
    <t>NOSPA INJ 40MG</t>
  </si>
  <si>
    <t>NYSTATIN 100,000IU 60ML ORAL SUSP</t>
  </si>
  <si>
    <t>NYSTATIN 100,000IU VAG TAB</t>
  </si>
  <si>
    <t>NYSTATIN 500,000IU TAB</t>
  </si>
  <si>
    <t>NYSTATIN LOZENGES 100,000 UNITS/ML</t>
  </si>
  <si>
    <t>NYSTATITIN 100,000IU 15G CREAM</t>
  </si>
  <si>
    <t>OFLOXACIN 200MG/100ML INJ</t>
  </si>
  <si>
    <t>Ofloxacin Drops 0.003</t>
  </si>
  <si>
    <t>OLFEN GEL</t>
  </si>
  <si>
    <t>OMEPRAZOLE 10MG TAB  (LOSEC)</t>
  </si>
  <si>
    <t>OMEPRAZOLE 20MG CAP  (MEPRASIL)</t>
  </si>
  <si>
    <t>OPHENADRINE 100MG</t>
  </si>
  <si>
    <t>ORAL REHYDRATION POWDER</t>
  </si>
  <si>
    <t>ORPHENADRINE/PARACETAMOL  TAB  (ORPHESIC)</t>
  </si>
  <si>
    <t>OXYTETRACYCLINE + POLYMYXIN EYE OINTMENT</t>
  </si>
  <si>
    <t>OXYTOCIN 10ML INJ</t>
  </si>
  <si>
    <t>OYCORTRIL B EYE DROP</t>
  </si>
  <si>
    <t>PANADOL 500MG</t>
  </si>
  <si>
    <t>PANCURONIUM BROMIDE 2MG INJ (PAVULON)</t>
  </si>
  <si>
    <t xml:space="preserve">PARACETAMOL </t>
  </si>
  <si>
    <t>PARACETAMOL 150MG SUPP</t>
  </si>
  <si>
    <t>PARACETAMOL 150MG/2ML INJ</t>
  </si>
  <si>
    <t>PARACETAMOL INFUSION 50mls</t>
  </si>
  <si>
    <t>PAROXETINE TAB 20MG</t>
  </si>
  <si>
    <t>PAROXETINE TAB 30MG</t>
  </si>
  <si>
    <t>PEFLACINE 400MG</t>
  </si>
  <si>
    <t>PERGOMAL 100MLS</t>
  </si>
  <si>
    <t>PETHIDINE HYDROCHLORIDE 100MG/2ML INJ</t>
  </si>
  <si>
    <t>PETHIDINE HYDROCHLORIDE 50MG/ML INJ</t>
  </si>
  <si>
    <t>PETHIDINE TABLETS 50MG OR 100MG</t>
  </si>
  <si>
    <t>PHENEGAN CREAM 2% 30G</t>
  </si>
  <si>
    <t>PHENOBARBITONE 15MG/5ML SYRUP</t>
  </si>
  <si>
    <t>PHENOBARBITONE 60MG TABS</t>
  </si>
  <si>
    <t>PHENOBARBITONE TAB 15MG</t>
  </si>
  <si>
    <t>PHYTOMENADIONE (VITAMIN K1) 10MG/ML IN 1 ML</t>
  </si>
  <si>
    <t>PIOGLITAZONE 15MG TAB</t>
  </si>
  <si>
    <t>PIOGLITAZONE 30MG TAB</t>
  </si>
  <si>
    <t xml:space="preserve">PIRITON </t>
  </si>
  <si>
    <t>PIRITON EXPECTORANT 100MLS</t>
  </si>
  <si>
    <t>PIZOTIFEN 0.5MG TAB  (MOSEGOR)</t>
  </si>
  <si>
    <t>PIZOTIFEN 0.5MG/10ML 100ML SYR  (MOSEGOR)</t>
  </si>
  <si>
    <t xml:space="preserve">POLYAMIN </t>
  </si>
  <si>
    <t>POTASSIUM CHLORIDE 15MG/10ML INJ</t>
  </si>
  <si>
    <t>POTASSIUM CHLORIDE 600MG TAB (SLOW K)</t>
  </si>
  <si>
    <t xml:space="preserve">POTASSIUM MAG CRYSTAL </t>
  </si>
  <si>
    <t>PRAZOSIN TAB 1MG</t>
  </si>
  <si>
    <t>PRAZOSIN TAB 2MG</t>
  </si>
  <si>
    <t>PRAZOSIN/POLYTHIAZIDE 2MG TAB  (MINIZIDE)</t>
  </si>
  <si>
    <t>PREDNISOLONE EYE DROP</t>
  </si>
  <si>
    <t>PREMPACK-C 1.25MG</t>
  </si>
  <si>
    <t>PRIMALAR</t>
  </si>
  <si>
    <t>PRIMOGYN DEPOT INJ</t>
  </si>
  <si>
    <t>PROCAINAMIDE INJ 100MG IN 10ML AMP</t>
  </si>
  <si>
    <t>PROCAINAMIDE TAB 250MG</t>
  </si>
  <si>
    <t>PROMETHAZINE  5MG/5ML SYR</t>
  </si>
  <si>
    <t>PROMETHAZINE (AVOMINE )25MG TAB</t>
  </si>
  <si>
    <t>PROMETHAZINE 50MG/2ML INJ</t>
  </si>
  <si>
    <t>PROPANOLOL 1MG/ML INJ</t>
  </si>
  <si>
    <t>PROTAMINE SULPHATE 10MG/ML IN 5ML</t>
  </si>
  <si>
    <t>PROTAMINE ZINC INSULIN INJ 100UNITS/ML</t>
  </si>
  <si>
    <t>PROVIRON 25 MG</t>
  </si>
  <si>
    <t>PYRANTEL PAMOATE 125MG TAB (COMBANTRIN)</t>
  </si>
  <si>
    <t>PYRANTEL PAMOATE SYRUP 125MG/5ML (COMBANTRIN)</t>
  </si>
  <si>
    <t>PYRIDOSTIGMINE TAB 60MG (BROMIDE)</t>
  </si>
  <si>
    <t>PYRIDOXINE 25MG TAB</t>
  </si>
  <si>
    <t>PYRIMETHAMINE 25MG TAB  (METAPRIM)</t>
  </si>
  <si>
    <t>QUININE SULPHATE 150MG/60MLS SYR  (QUININE)</t>
  </si>
  <si>
    <t>QUININE SULPHATE 300MG TAB  (QUININE)</t>
  </si>
  <si>
    <t>QUININE SULPHATE 600MG INJ  (QUININE)</t>
  </si>
  <si>
    <t>RABEPRAZOLE 20MG TAB</t>
  </si>
  <si>
    <t>RABIES IMMUNOGLOBIN INJ</t>
  </si>
  <si>
    <t>RABIES VACCINE INJECTION</t>
  </si>
  <si>
    <t>RANITIDINE 150MG TAB</t>
  </si>
  <si>
    <t>RANITIDINE 300MG TAB</t>
  </si>
  <si>
    <t>RANITIDINE 50MG/2ML INJ (ZANTAC)</t>
  </si>
  <si>
    <t>RAPICLAV 625MG</t>
  </si>
  <si>
    <t>REGROTON</t>
  </si>
  <si>
    <t>RIFAMPICIN 150MG CAP</t>
  </si>
  <si>
    <t>RINGERS LACTATE INFUSION TO 500 CC</t>
  </si>
  <si>
    <t>ROHYPNOL 1MG</t>
  </si>
  <si>
    <t>ROSUVASTATIN 10MG TAB (CRESTOR)</t>
  </si>
  <si>
    <t>ROSUVASTATIN 20MG TAB (CRESTOR)</t>
  </si>
  <si>
    <t>SALBUTAMOL 2MG TAB (VENTOLIN)</t>
  </si>
  <si>
    <t>SALBUTAMOL 4MG TAB</t>
  </si>
  <si>
    <t>SALBUTAMOL 5MG/ML INJ</t>
  </si>
  <si>
    <t>SALBUTAMOL SYR</t>
  </si>
  <si>
    <t>SALICYLIC ACID OINT 1G (BETAMETHASONE CREAM)</t>
  </si>
  <si>
    <t>SALICYLIC ACID OINT 50%</t>
  </si>
  <si>
    <t>SALMETEROL/FLUTICASONE 250MCG (SERETIDE INHALER)</t>
  </si>
  <si>
    <t>SANATOGEN KIDS</t>
  </si>
  <si>
    <t>SANATOGEN M/VIT GOLD</t>
  </si>
  <si>
    <t>SECNIDAZOLE 500MG TAB (FLAGENTYL )</t>
  </si>
  <si>
    <t>SERTRALINE 50MG TAB (ZOLOFT)</t>
  </si>
  <si>
    <t>SILVER SULPHADIAZINE CREAM 0.01</t>
  </si>
  <si>
    <t>SODIUM BICARBONATE INJ 8.4%W/V</t>
  </si>
  <si>
    <t>SODIUM CALCIUM EDETATE 200MG/ML IN 5ML</t>
  </si>
  <si>
    <t>SODIUM VALPROATE 200MG TAB (EPILIM)</t>
  </si>
  <si>
    <t>SODIUM VALPROATE 500MG</t>
  </si>
  <si>
    <t>SOLUCET (ALL SIZES)</t>
  </si>
  <si>
    <t>SPIRONOLACTONE 100MG TAB (ALDACTONE)</t>
  </si>
  <si>
    <t>SPIRONOLACTONE 50MG TAB (ALDACTONE)</t>
  </si>
  <si>
    <t>STUGERON  25MG</t>
  </si>
  <si>
    <t>SUXAMETHONIUM 100MG INJ (SCOLINE)</t>
  </si>
  <si>
    <t>SYNTOCINON INJ</t>
  </si>
  <si>
    <t>TABALON 400MG</t>
  </si>
  <si>
    <t>TAMOXIFEN 20MG TAB</t>
  </si>
  <si>
    <t>TAMSULOSIN HYDROCHLORIDE 400MCG TAB (PROSURIN)</t>
  </si>
  <si>
    <t>TAVEGYL 1MG</t>
  </si>
  <si>
    <t>TEGRETOL  CR 200MG</t>
  </si>
  <si>
    <t>TEGRETOL 200MG</t>
  </si>
  <si>
    <t>TEGRETOL CR 400MG</t>
  </si>
  <si>
    <t>TELMISARTAN 40MG TAB  (MICARDIS)</t>
  </si>
  <si>
    <t>TELMISARTAN 80MG TAB  (MICARDIS)</t>
  </si>
  <si>
    <t>TELMISARTAN/HYDROCHLOROTHIAZIDE 40MG/12.5MG TAB  (MICARDIS HCT)</t>
  </si>
  <si>
    <t>TELMISARTAN/HYDROCHLOROTHIAZIDE 80MG/25MG TAB  (MICARDIS HCT)</t>
  </si>
  <si>
    <t>TENORMIN 100MG</t>
  </si>
  <si>
    <t>TENORMIN 50MG</t>
  </si>
  <si>
    <t>TERBINAFINE 250MG TAB  (LAMISIL)</t>
  </si>
  <si>
    <t>THEOPHYLLINE TAB 125MG</t>
  </si>
  <si>
    <t>Theophylline Tablet 250mg (SR)</t>
  </si>
  <si>
    <t>THIAMINE TAB (VIT, B1) 25MG, 50MG</t>
  </si>
  <si>
    <t>THIORIDAZINE TAB 100MG</t>
  </si>
  <si>
    <t>THIORIDAZINE TAB 50MG</t>
  </si>
  <si>
    <t>TIMOLOL MALEATE 0.1%/5G OPTHALMIC GEL  (NYLOL)</t>
  </si>
  <si>
    <t>TINIDAZOLE  500MG TAB (FASIGYN)</t>
  </si>
  <si>
    <t>TIOCONAZOLE 1% 20G CREAM (TROSYD CREAM)</t>
  </si>
  <si>
    <t>TIOCONAZOLE TABLET 100MG (GYNO-BETROSIL VAGINAL TABLET)</t>
  </si>
  <si>
    <t>TIZANIDINE 6MG</t>
  </si>
  <si>
    <t>TRAMADOL HYDROCHLORIDE (TRADYL) 100MG INJ</t>
  </si>
  <si>
    <t xml:space="preserve">TRAMADOL HYDROCHLORIDE 50MG CAP (TRADYL) </t>
  </si>
  <si>
    <t>TRAVOPROST (TRAVATAN EYE DROP)</t>
  </si>
  <si>
    <t>TRIAMCINOLONE ACETONIDE CREAM</t>
  </si>
  <si>
    <t>TRIFLUOPERAZINE 5MG TAB (STELAZINE)</t>
  </si>
  <si>
    <t>TRIFLUOPERAZINE TAB 1MG</t>
  </si>
  <si>
    <t>TRITACE 5MG</t>
  </si>
  <si>
    <t>TROPICAMIDE+OPTHALMIC 15ML EYE DROP  (MYDRIACYL)</t>
  </si>
  <si>
    <t>TROSYD CREAM</t>
  </si>
  <si>
    <t>TRYPSIN+CHYMOTRYPSIN 6:1 TAB  (MAXMORAL)</t>
  </si>
  <si>
    <t>TYZINE NASAL DROP 0.1%</t>
  </si>
  <si>
    <t>UNABEN 400MG</t>
  </si>
  <si>
    <t>URINE BAG (ALL SIZES)</t>
  </si>
  <si>
    <t>VALIUM 10MG</t>
  </si>
  <si>
    <t>VALPROIC ACID (SODIUM VALPROATE TAB (ENTERIC COATED) 500MG</t>
  </si>
  <si>
    <t>VALSARTAN/HYDROCHLOTHIAZIDE (DIOVAN HCT) TAB 80/12.5MG</t>
  </si>
  <si>
    <t>VENTOLIN 2MG</t>
  </si>
  <si>
    <t>VENTOLIN INHALER</t>
  </si>
  <si>
    <t>VENTOLIN NEBULES 2.5MG</t>
  </si>
  <si>
    <t>VENTOLIN NEBULES 5MG</t>
  </si>
  <si>
    <t>VENTOLIN SYRUP 5MG/VIAL</t>
  </si>
  <si>
    <t>VIT E 1000 IU  H/CRAFT</t>
  </si>
  <si>
    <t>VIT E 1000 IU NATURE MADE</t>
  </si>
  <si>
    <t>WARFARIN SODIUM 3MG TAB (COUMADIN)</t>
  </si>
  <si>
    <t>WARFARIN SODIUM 5MG TAB (COUMADIN)</t>
  </si>
  <si>
    <t>ZADITEN 1MG</t>
  </si>
  <si>
    <t>ZADITEN 2MG</t>
  </si>
  <si>
    <t>ZANTAC 150MG</t>
  </si>
  <si>
    <t>ZENTEL SUSP 400MG/20ML</t>
  </si>
  <si>
    <t>ZYLORIC 100MG</t>
  </si>
  <si>
    <t>Biopsy of Tumor of Abdominal Wall</t>
  </si>
  <si>
    <t>Breast Lump Excision (Excluding Histology) Minor with LA</t>
  </si>
  <si>
    <t>Ganglion Excision</t>
  </si>
  <si>
    <t>Injection Sclerotherapy of Varicose Veins</t>
  </si>
  <si>
    <t>Incision &amp; Drainage (I &amp; D) ,minor</t>
  </si>
  <si>
    <t>Ingrowing Nail (Excision)</t>
  </si>
  <si>
    <t>Keloid Excision (Minor)</t>
  </si>
  <si>
    <t>Lumps Excision (Lumpectomy)</t>
  </si>
  <si>
    <t>Excisional Biopsy (Excluding Histology)</t>
  </si>
  <si>
    <t>Cast Application</t>
  </si>
  <si>
    <t>Endoscopy of The GIT</t>
  </si>
  <si>
    <t>Intercostal Drainage Insertion (Thoracostomy)</t>
  </si>
  <si>
    <t>Keloid Excision (Major)</t>
  </si>
  <si>
    <t>Liver /Kidney/Bone Marrow Biopsy</t>
  </si>
  <si>
    <t>Major Surgical Incision and Drainage</t>
  </si>
  <si>
    <t>Oesophagoscopy (Upper GI Endoscopy)</t>
  </si>
  <si>
    <t>Sigmoidoscopy (Lower GI Endoscopy)</t>
  </si>
  <si>
    <t>Uretheral Dilatation</t>
  </si>
  <si>
    <t>Foreign Body Removal From the Ear,Nose &amp; Throat</t>
  </si>
  <si>
    <t>Nassal Packing</t>
  </si>
  <si>
    <t>Aural And Nasal Suction/ Clearance</t>
  </si>
  <si>
    <t>Incision And Drainage of Abscess(mastoid abscess)</t>
  </si>
  <si>
    <t>Debridement And Toilet of Wounds(ear)</t>
  </si>
  <si>
    <t>Suturing of Larcerations</t>
  </si>
  <si>
    <t>Manipulation of Nose</t>
  </si>
  <si>
    <t>Pure Tone Audiometry</t>
  </si>
  <si>
    <t xml:space="preserve">Breast Lump Excision (Excluding Histology) major with GA </t>
  </si>
  <si>
    <t>Anal Spincteroplasty</t>
  </si>
  <si>
    <t>Appendicectomy</t>
  </si>
  <si>
    <t>EUA &amp; Anal dilation</t>
  </si>
  <si>
    <t>Dissection of Femoral Triangle</t>
  </si>
  <si>
    <t>Excision of  Intrascrotal Mass</t>
  </si>
  <si>
    <t>Fistula In-Ano Repair</t>
  </si>
  <si>
    <t>Herniorrraphy-Inguinal/Others UNI/BILATERAL</t>
  </si>
  <si>
    <t>Multiple Ligation of Veins</t>
  </si>
  <si>
    <t>Surgery of Torsion Of Spermatic Cord</t>
  </si>
  <si>
    <t xml:space="preserve">Surgical Correction of Dupuytren's Contracture size dependent </t>
  </si>
  <si>
    <t>Transrectal Biospsy Of Prostate</t>
  </si>
  <si>
    <t>Pyomyositis</t>
  </si>
  <si>
    <t xml:space="preserve">        This Includes the following:</t>
  </si>
  <si>
    <t>Aesthetic And Reconstructive Surgery</t>
  </si>
  <si>
    <t>Antral Lavage</t>
  </si>
  <si>
    <t>Cystic/Fibrous Dysplasia/Cancer Surgery</t>
  </si>
  <si>
    <t>Laryngeal Surgery</t>
  </si>
  <si>
    <t>Mastoid Surgery</t>
  </si>
  <si>
    <t>Multiple Nasal Polypectomy</t>
  </si>
  <si>
    <t>Nasal Sinus surgery E.G Caldwell Luc</t>
  </si>
  <si>
    <t>Odontogenic Tumours</t>
  </si>
  <si>
    <t>Parotidectomy</t>
  </si>
  <si>
    <t>Submandibular gland Excision</t>
  </si>
  <si>
    <t>Colostomy Construction/Closure /Bowel pull through</t>
  </si>
  <si>
    <t xml:space="preserve">Laparotomy explorative </t>
  </si>
  <si>
    <t>Local Research of Pelvic Tumor</t>
  </si>
  <si>
    <t>Retroperitoneal Drainage of Perinephric Abcess</t>
  </si>
  <si>
    <t>Surgery Of Uncomplicated Intestinal Obstruction -</t>
  </si>
  <si>
    <t>Without Resection</t>
  </si>
  <si>
    <t>Acute Intra Abdominal Vascular Disease Surgery</t>
  </si>
  <si>
    <t>Cystectomy Partial /Total</t>
  </si>
  <si>
    <t>Excision of Lymphoedematous Lymph Tissues</t>
  </si>
  <si>
    <t xml:space="preserve">Exploratory Laparotomy/Lysis of Adhensions,Resection&amp; anastomosis   etc </t>
  </si>
  <si>
    <t>Repair of Gastric Larcerations</t>
  </si>
  <si>
    <t>Repair of Oesophageal Larcerations</t>
  </si>
  <si>
    <t>Resection And Anstomoses (Small/ Large Intestines)</t>
  </si>
  <si>
    <t>Roux-En-Y Pancreaticojejunostomy</t>
  </si>
  <si>
    <t>Splenorrhaphy/Splenectomy</t>
  </si>
  <si>
    <t>Surgery for Complications Of Appendicitis</t>
  </si>
  <si>
    <t>Surgery of Hepatic Trauma</t>
  </si>
  <si>
    <t>Radical/Extended Radical Mastectomy</t>
  </si>
  <si>
    <t>Gastrectomy/Colectomy-Partial or Total</t>
  </si>
  <si>
    <t>Nephrolithotomy/Urethrotomy/Urethroplasty</t>
  </si>
  <si>
    <t>Pericardectomy</t>
  </si>
  <si>
    <t>Prostatectomy, Retropubic/ Transvesical</t>
  </si>
  <si>
    <t>Thoracectomy/Thoracoplasty</t>
  </si>
  <si>
    <t>Tonsillectomy</t>
  </si>
  <si>
    <t>Amputation And Disarticulation Of Joints</t>
  </si>
  <si>
    <t>Amputation And Limb Substitution</t>
  </si>
  <si>
    <t>Arthroplasty/ Arthodesis</t>
  </si>
  <si>
    <t xml:space="preserve">Bone Grafting </t>
  </si>
  <si>
    <t>Congenital Talipes Equainovarus / Valgus Surgical Repair</t>
  </si>
  <si>
    <t>Open Reduction And Internal Fixation Of Fractures</t>
  </si>
  <si>
    <t>Subperiosteal Drainage of Acute Osteomyelitis</t>
  </si>
  <si>
    <t>Tendon Transplant/Tenoplasty</t>
  </si>
  <si>
    <t xml:space="preserve">Close reduction  for humerus/ forearm fractures </t>
  </si>
  <si>
    <t xml:space="preserve">Close reduction  for leg fractures </t>
  </si>
  <si>
    <t>Craniotomy for head trauma</t>
  </si>
  <si>
    <t>Emergency Neurospinal decompression</t>
  </si>
  <si>
    <t>Conjunctival Larceration Repair</t>
  </si>
  <si>
    <t>Syringing &amp; Probing</t>
  </si>
  <si>
    <t>Chalazion Surgery</t>
  </si>
  <si>
    <t xml:space="preserve">Pterygium Excision </t>
  </si>
  <si>
    <t>Conjuctivecomy And Cryoapplication</t>
  </si>
  <si>
    <t>Dacrocystorhinnostomy</t>
  </si>
  <si>
    <t>Eviceration/Enucleation/Exenteration</t>
  </si>
  <si>
    <t>Intraocular Lens Implantation</t>
  </si>
  <si>
    <t>Penetrating Keratoplasty (PKP)</t>
  </si>
  <si>
    <t>Traumatic Corneal And/or Sceral Laceration Repair</t>
  </si>
  <si>
    <t>Corneal Larceration Repair</t>
  </si>
  <si>
    <t>Glaucoma  (trabeculectomy)</t>
  </si>
  <si>
    <t>Extracapsular/Intracapsular Cataract Extraction</t>
  </si>
  <si>
    <t>Ultrasound Scan (Obstetric)</t>
  </si>
  <si>
    <t>Excision/Diathermy Of Warts</t>
  </si>
  <si>
    <t>Cervical cone/Punch Biopsy</t>
  </si>
  <si>
    <t>Colposcopy+ Pap Smear (excluding cytology)</t>
  </si>
  <si>
    <t>Contraceptive (hormonal injection)</t>
  </si>
  <si>
    <t xml:space="preserve"> Implant(Norplant,Jadelle) insertion /removal</t>
  </si>
  <si>
    <t>MVA/ERCP/ Uterine Evacuation</t>
  </si>
  <si>
    <t>Cervical Laceration Repair</t>
  </si>
  <si>
    <t>Removal of IUCD Under General Anaesthesia</t>
  </si>
  <si>
    <t>Examination Under Anaesthesia (EUA)</t>
  </si>
  <si>
    <t xml:space="preserve">Repair of Third Degree Tear </t>
  </si>
  <si>
    <t>Excision of Vaginal Septum</t>
  </si>
  <si>
    <t>Marsupialisation for Bartholin Cyst</t>
  </si>
  <si>
    <t>Pelvic/abdominal Abcess Drainage</t>
  </si>
  <si>
    <t xml:space="preserve">Colporrhaphy/Colpoperineorrhaphy </t>
  </si>
  <si>
    <t>Hysterosalpingography HSG</t>
  </si>
  <si>
    <t>Laparoscopy &amp; Dye Test</t>
  </si>
  <si>
    <t>Bilateral Tubal Ligation</t>
  </si>
  <si>
    <t>Cervical Cerclage/Shirodkar Suture Insertion</t>
  </si>
  <si>
    <t>Destructive Delivery (Craniotomy-Embryotomy)</t>
  </si>
  <si>
    <t>Repair of Ruptured uterus</t>
  </si>
  <si>
    <t>Hysterectomy and Bilateral Salpingoophorectomy</t>
  </si>
  <si>
    <t>Ovarectomy/Ovarian Cysts</t>
  </si>
  <si>
    <t xml:space="preserve">Vesicovaginal/Rectovaginal Fistula Repair </t>
  </si>
  <si>
    <t>Repair of Cystocoele/Rectocoele</t>
  </si>
  <si>
    <t>Complete ANC Booking, visits TT,3 scans,pelvic assessment excluding complications</t>
  </si>
  <si>
    <t>ANC  Booking (not using complete ANC  Care)</t>
  </si>
  <si>
    <t>ANC Visit (each)   (not using complete ANC  Care)</t>
  </si>
  <si>
    <t>Tetanus Toxoid vaccination (not using complete ANC  Care)</t>
  </si>
  <si>
    <t>Normal Delivery +1night stay and episiotomy repair</t>
  </si>
  <si>
    <t>Assisted Delivery(vacuum,forceps,breech assisted gynae doctor) 20,000</t>
  </si>
  <si>
    <t>Multiple delivery (Twins)</t>
  </si>
  <si>
    <t>Induction of Labour</t>
  </si>
  <si>
    <t>Augmentation of Labour per liter of infusion Pitocin</t>
  </si>
  <si>
    <t>Episiotomy repair (if delivered outside HCF)</t>
  </si>
  <si>
    <t>Manual removal of placenta (if delivered outside HCF)</t>
  </si>
  <si>
    <t>Pelvic Assessment (not using the complete ANC Package)</t>
  </si>
  <si>
    <t>Removal of Cerclage</t>
  </si>
  <si>
    <t>Birth Certificate +lamination</t>
  </si>
  <si>
    <t>Aspirations / Paracentesis</t>
  </si>
  <si>
    <t>Critical Care (In ICU)/Diem</t>
  </si>
  <si>
    <t>Evacuation of Impacted Faeces</t>
  </si>
  <si>
    <t>Incubator Care (Excluding medications)</t>
  </si>
  <si>
    <t>Oxygen Therapy</t>
  </si>
  <si>
    <t>Catheterization + Catheter Bag</t>
  </si>
  <si>
    <t>Circumcision (Baby/Chilid)</t>
  </si>
  <si>
    <t>Circumcision (Adult)</t>
  </si>
  <si>
    <t>Congenital Multiple Digits or Syndactyly</t>
  </si>
  <si>
    <t>Ear Piercing(both ears)</t>
  </si>
  <si>
    <t>Ear Syringing  both ears</t>
  </si>
  <si>
    <t xml:space="preserve">Enema </t>
  </si>
  <si>
    <t>Exchange Blood Transfusion (Rh +ve Blood with Set)</t>
  </si>
  <si>
    <t>Exchange Blood Transfusion (Rh -ve Blood with Set)</t>
  </si>
  <si>
    <t>Intra muscular IM Injection session or daily GOPD</t>
  </si>
  <si>
    <t>Intravenous IV Injection session or daily GOPD</t>
  </si>
  <si>
    <t>IV line setting +cannula GOPD</t>
  </si>
  <si>
    <t>Knee effusion Taps</t>
  </si>
  <si>
    <t>Major Wound Dressing</t>
  </si>
  <si>
    <t>Minor Wound Dressing(small and intermediate)</t>
  </si>
  <si>
    <t>Nasogastric  Tube Passage</t>
  </si>
  <si>
    <t>Pap Smear (Procedure Only)</t>
  </si>
  <si>
    <t>Perineal Warts (Podophyllin Painting X 6 Courses</t>
  </si>
  <si>
    <t>Pint of Screened Blood (Rh +Ve)</t>
  </si>
  <si>
    <t>Pint of Screened Blood (Rh -Ve)</t>
  </si>
  <si>
    <t>Routine Immunisation (NPI) Pentavalent vaccine</t>
  </si>
  <si>
    <t>Tongue Tie Release</t>
  </si>
  <si>
    <t>Minor Debridement of Burns</t>
  </si>
  <si>
    <t>Major Wound Debridement</t>
  </si>
  <si>
    <t>Release of Chordate</t>
  </si>
  <si>
    <t>Repair ( Suturing) of Minor Laceration</t>
  </si>
  <si>
    <t>Repair ( Suturing) of Intermediate -Big  Laceration</t>
  </si>
  <si>
    <t>Repair ( Suturing) of Major Laceration</t>
  </si>
  <si>
    <t>Small Cyst Excision</t>
  </si>
  <si>
    <t>Venous cutdown (Paed)</t>
  </si>
  <si>
    <t>Venous cutdown (Adult)</t>
  </si>
  <si>
    <t>Humerus AP/LAT</t>
  </si>
  <si>
    <t>Both Humerus AP/LAT</t>
  </si>
  <si>
    <t>Elbow Joints AP/LAT</t>
  </si>
  <si>
    <t>Both Elbow joints AP/LAT</t>
  </si>
  <si>
    <t>Radius/ Ulna (Forearm) AP/LAT</t>
  </si>
  <si>
    <t>Both Radius/ Ulna (Forearm) AP/LAT</t>
  </si>
  <si>
    <t>Wrist Joint AP/LAT</t>
  </si>
  <si>
    <t>Both Wrist Joint AP/LAT</t>
  </si>
  <si>
    <t>Hand AP/LAT</t>
  </si>
  <si>
    <t>Both Hands AP/LAT</t>
  </si>
  <si>
    <t>Femur AP/LAT</t>
  </si>
  <si>
    <t>Both Femur AP/LAT</t>
  </si>
  <si>
    <t>Knee Joint AP/LAT</t>
  </si>
  <si>
    <t>Knee Joint (Both) AP/LAT</t>
  </si>
  <si>
    <t>Ankle Joint AP/LAT</t>
  </si>
  <si>
    <t>Both Ankle Joints AP/LAT</t>
  </si>
  <si>
    <t>Foot AP/LAT</t>
  </si>
  <si>
    <t>Both Feet  AP/LAT</t>
  </si>
  <si>
    <t>Leg (Tibia fibula)  AP/LAT</t>
  </si>
  <si>
    <t>Both Legs  (Tibia fibula) AP/LAT</t>
  </si>
  <si>
    <t>Scaphoid Series</t>
  </si>
  <si>
    <t>C-Arm use in the Theatre</t>
  </si>
  <si>
    <t>Skull AP/LAT</t>
  </si>
  <si>
    <t>Paranasal Sinuses OM,PA/LAT</t>
  </si>
  <si>
    <t>Temporo Mandibular Joints OPEN/CLOSE</t>
  </si>
  <si>
    <t>Post Nasal Space /Nasophargnx OM,PA&amp;LAT</t>
  </si>
  <si>
    <t>Mastoid / IAM</t>
  </si>
  <si>
    <t>Cervical Spine  AP/LAT</t>
  </si>
  <si>
    <t>Thoracic  Spine AP/LAT</t>
  </si>
  <si>
    <t xml:space="preserve">Lumbosacral AP/LAT </t>
  </si>
  <si>
    <t>Lumbar spine  AP/ OBL</t>
  </si>
  <si>
    <t>Thoracolumbar Spine AP/LAT</t>
  </si>
  <si>
    <t>Chest (PA)</t>
  </si>
  <si>
    <t>Chest (PA &amp; LAT)</t>
  </si>
  <si>
    <t xml:space="preserve">Pelvis AP </t>
  </si>
  <si>
    <t>Pelvis AP + 1 Hip</t>
  </si>
  <si>
    <t>Pelvis + Both hips</t>
  </si>
  <si>
    <t>Sacroiliac Joint</t>
  </si>
  <si>
    <t>Abdomen (KUB)</t>
  </si>
  <si>
    <t>Abdomen (Erect and Supine</t>
  </si>
  <si>
    <t>Shoulder Joint Routine</t>
  </si>
  <si>
    <t>Both Shoulder Joints</t>
  </si>
  <si>
    <t>Electrocardiography ECG</t>
  </si>
  <si>
    <t>Stress ECG</t>
  </si>
  <si>
    <t>Electroencephalography EEG</t>
  </si>
  <si>
    <t>Prothrombin Time</t>
  </si>
  <si>
    <t>Fibrinogen</t>
  </si>
  <si>
    <t>Clotting Factors</t>
  </si>
  <si>
    <t>HB-Genotype</t>
  </si>
  <si>
    <t>Blood Group</t>
  </si>
  <si>
    <t>Coombs Direct Test</t>
  </si>
  <si>
    <t>Coombs Indirect Test</t>
  </si>
  <si>
    <t>Grouping and X-Match</t>
  </si>
  <si>
    <t>Sreening of Donor per pint</t>
  </si>
  <si>
    <t>X-Matching and screening of Donor per pint</t>
  </si>
  <si>
    <t>HB Haemoglobin concenteration</t>
  </si>
  <si>
    <t>PCV Haematocrit</t>
  </si>
  <si>
    <t>CBC Complete Blood Count  RBC ,RETIC &amp; Differentials+Platelets</t>
  </si>
  <si>
    <t>Platelet Count</t>
  </si>
  <si>
    <t>Bilirubin Total and Direct</t>
  </si>
  <si>
    <t>LFT Liver Function Test(AST,ALT,ALP,Protein+Albumin)</t>
  </si>
  <si>
    <t>Total Protein+ Alb</t>
  </si>
  <si>
    <t>Protein Electrophoresis</t>
  </si>
  <si>
    <t>Alpha-Feto-Protein</t>
  </si>
  <si>
    <t>Acid Phos. Total and prostatic</t>
  </si>
  <si>
    <t>CPK</t>
  </si>
  <si>
    <t>Fasting /Random Blood Sugar FBS/RBS</t>
  </si>
  <si>
    <t>OGTT (2HR PP)</t>
  </si>
  <si>
    <t>Complete Lipid Profile</t>
  </si>
  <si>
    <t>HDL Cholesterol</t>
  </si>
  <si>
    <t>LDL Cholesterol</t>
  </si>
  <si>
    <t>Triglycerides</t>
  </si>
  <si>
    <t>CSF Glucose and protein</t>
  </si>
  <si>
    <t>Electrolytes ,Urea and Creatinine</t>
  </si>
  <si>
    <t>Sodium (Na+)</t>
  </si>
  <si>
    <t>Potassium (K+)</t>
  </si>
  <si>
    <t>Chloride (Cl-)</t>
  </si>
  <si>
    <t>24hr Urinary Protein</t>
  </si>
  <si>
    <t>Inorganic phosphorous</t>
  </si>
  <si>
    <t>Sputum MCS</t>
  </si>
  <si>
    <t xml:space="preserve">Ascitic fluid ZN-Staining for AFB X 3+MCS </t>
  </si>
  <si>
    <t>Sputum ZN STAIN for AFB X 3 +MCS</t>
  </si>
  <si>
    <t>M/C/S (urine,pus,stool,wound,nasal,catheter, vaginal swabs)  2,000</t>
  </si>
  <si>
    <t>Seminal Fluid Analysis SFA</t>
  </si>
  <si>
    <t>CSF Microscopy,Culture</t>
  </si>
  <si>
    <t>Skin Scrapping for Fungi</t>
  </si>
  <si>
    <t>Culture Fungal</t>
  </si>
  <si>
    <t>Feacal Occult Blood (FOB)</t>
  </si>
  <si>
    <t>Skin snip and Microscopy for Microfilaria</t>
  </si>
  <si>
    <t>Blood Film for Microfilaria</t>
  </si>
  <si>
    <t>MP Malaria Parasite</t>
  </si>
  <si>
    <t>HIV Confirmation</t>
  </si>
  <si>
    <t>CD4</t>
  </si>
  <si>
    <t>ASO Titres</t>
  </si>
  <si>
    <t>Mantoux / Heaf Test</t>
  </si>
  <si>
    <t>Chlamydia Screen</t>
  </si>
  <si>
    <t>Blood Cultures X 6</t>
  </si>
  <si>
    <t>PT Urine</t>
  </si>
  <si>
    <t>PT Serum HCG</t>
  </si>
  <si>
    <t>VDRL (Syphilis)</t>
  </si>
  <si>
    <t>HBsAG</t>
  </si>
  <si>
    <t xml:space="preserve">Hepatitis B Profile </t>
  </si>
  <si>
    <t>Hep C</t>
  </si>
  <si>
    <t>1.2 Oestradiol</t>
  </si>
  <si>
    <t>PSA qualitative</t>
  </si>
  <si>
    <t>PSA quantitative</t>
  </si>
  <si>
    <t>TBG</t>
  </si>
  <si>
    <t xml:space="preserve">T3,T4, TSH </t>
  </si>
  <si>
    <t>Cortisol</t>
  </si>
  <si>
    <t>Insulin</t>
  </si>
  <si>
    <t>Intraverous Urography (IVU)</t>
  </si>
  <si>
    <t>Micturating CYSTO-Urethrograpgy (MCUG)</t>
  </si>
  <si>
    <t>Retrograde Urethrogram (RUG)</t>
  </si>
  <si>
    <t>Hysterosalpingograpgy (HSG)</t>
  </si>
  <si>
    <t>Baruim Meal/FT</t>
  </si>
  <si>
    <t>Baruim Swallow</t>
  </si>
  <si>
    <t>Baruim Enema</t>
  </si>
  <si>
    <t>Oral cholecsytogram</t>
  </si>
  <si>
    <t>Transvaginal /Transrectal USS</t>
  </si>
  <si>
    <t>Transfontanelle USS</t>
  </si>
  <si>
    <t>Obstetrics USS</t>
  </si>
  <si>
    <t>Echocardiography ECHO</t>
  </si>
  <si>
    <t>Special Parts (thyroid,breast,scrotal,opthalmic)</t>
  </si>
  <si>
    <t>Abdominal USS</t>
  </si>
  <si>
    <t>Pelvic USS</t>
  </si>
  <si>
    <t>Abdomino- Pelvic USS</t>
  </si>
  <si>
    <t>Chest CT</t>
  </si>
  <si>
    <t>CT IVU</t>
  </si>
  <si>
    <t>CT LARYNX / PHARYNX</t>
  </si>
  <si>
    <t>CT Lower Limbs (Knee, Leg, etc)</t>
  </si>
  <si>
    <t>CT Upper Limbs (shoulder, Forearm)</t>
  </si>
  <si>
    <t>Lumbosacral CT</t>
  </si>
  <si>
    <t>CT Jaw / Mandible</t>
  </si>
  <si>
    <t>Pelvic CT</t>
  </si>
  <si>
    <t>CT Thoracic Spine</t>
  </si>
  <si>
    <t>CT Thoracic &amp; Lumber</t>
  </si>
  <si>
    <t>CT Pelvimetry</t>
  </si>
  <si>
    <t>Brain CT with contrast study</t>
  </si>
  <si>
    <t>CT Brain + Sinuses</t>
  </si>
  <si>
    <t>CT Sinuses Only</t>
  </si>
  <si>
    <t>CT Mastoids Only</t>
  </si>
  <si>
    <t>Brain + Mastoids</t>
  </si>
  <si>
    <t>Brain + Neck</t>
  </si>
  <si>
    <t>Abdomen</t>
  </si>
  <si>
    <t>Abdominopelvis</t>
  </si>
  <si>
    <t>Pelvic MRI</t>
  </si>
  <si>
    <t>Spine  Lumbasacral</t>
  </si>
  <si>
    <t>Spine thoracic</t>
  </si>
  <si>
    <t>Spine Cervical</t>
  </si>
  <si>
    <t>Total Spine</t>
  </si>
  <si>
    <t>Chest MRI</t>
  </si>
  <si>
    <t>Brain (No Contrast)</t>
  </si>
  <si>
    <t>Brain  (With Contrast)</t>
  </si>
  <si>
    <t>Both Knees</t>
  </si>
  <si>
    <t>Cytology</t>
  </si>
  <si>
    <t>Histology ( Big and Small Specimens)</t>
  </si>
  <si>
    <t>Fine Needle Aspiration Biopsy &amp; Cytology</t>
  </si>
  <si>
    <t>DENTIST</t>
  </si>
  <si>
    <t>DENTAL SURGEON</t>
  </si>
  <si>
    <t>Molar Teeth</t>
  </si>
  <si>
    <t xml:space="preserve">Premolar /Canine/ Incissor Teeth </t>
  </si>
  <si>
    <t>Difficult Extractions</t>
  </si>
  <si>
    <t xml:space="preserve">Grossly Carious Teeth </t>
  </si>
  <si>
    <t xml:space="preserve">Forcep Extraction (Paedontics) </t>
  </si>
  <si>
    <t>Surgical Extractions (Impacted teeth)</t>
  </si>
  <si>
    <t>Cyst Enucleation (Small Cyst)</t>
  </si>
  <si>
    <t>Large Cyst Enucleation</t>
  </si>
  <si>
    <t>Apicectomy</t>
  </si>
  <si>
    <t>Splinting (per tooth)</t>
  </si>
  <si>
    <t>Adult</t>
  </si>
  <si>
    <t>Simple Fracture</t>
  </si>
  <si>
    <t>Compound Fracture</t>
  </si>
  <si>
    <t>Complicated /Communited Fracture</t>
  </si>
  <si>
    <t>Children</t>
  </si>
  <si>
    <t xml:space="preserve">Amalgam Fillings  (per tooth) </t>
  </si>
  <si>
    <t>Composite Fillings</t>
  </si>
  <si>
    <t>Temporary Dressing(zinc oxide)</t>
  </si>
  <si>
    <t>Temporary Dressing(zinc phosphate)</t>
  </si>
  <si>
    <t>Glass Ionomer Cement</t>
  </si>
  <si>
    <t>Molar Root Canal Therapy</t>
  </si>
  <si>
    <t>Premolar Root Canal Therapy</t>
  </si>
  <si>
    <t>Canine/Incissor Root Canal Therapy</t>
  </si>
  <si>
    <t>Formocrescol Pulpotomy</t>
  </si>
  <si>
    <t>Routine Adult</t>
  </si>
  <si>
    <t>Gingival Currettage</t>
  </si>
  <si>
    <t>One Tooth Denture</t>
  </si>
  <si>
    <t>Additional Tooth</t>
  </si>
  <si>
    <t>Crown Cementation</t>
  </si>
  <si>
    <t>Bridge Cementation</t>
  </si>
  <si>
    <t>Periapical Xray</t>
  </si>
  <si>
    <t>Occlusal Xray</t>
  </si>
  <si>
    <t>Biewing Xray</t>
  </si>
  <si>
    <t>Negotiable</t>
  </si>
  <si>
    <t>NA</t>
  </si>
  <si>
    <t>80,000 or Negotiable</t>
  </si>
  <si>
    <t>60,000 or Negotiable</t>
  </si>
  <si>
    <t xml:space="preserve">60,000 or Negotiable </t>
  </si>
  <si>
    <t xml:space="preserve">Negotiable </t>
  </si>
  <si>
    <t>70,000 /Eye/Negotiable</t>
  </si>
  <si>
    <t>90,000/Eye /Negotiable</t>
  </si>
  <si>
    <t>800 + cost of medication</t>
  </si>
  <si>
    <t>2,000/Diem</t>
  </si>
  <si>
    <t xml:space="preserve">1,500/Diem </t>
  </si>
  <si>
    <t xml:space="preserve">1,000/Diem </t>
  </si>
  <si>
    <t>500/Diem</t>
  </si>
  <si>
    <t>250/Diem</t>
  </si>
  <si>
    <t>1,550/ Session</t>
  </si>
  <si>
    <t>ACCOMMODATION (BRASS)</t>
  </si>
  <si>
    <t>ACCOMMODATION (BRONZE)</t>
  </si>
  <si>
    <t>FEEDING (BRASS)</t>
  </si>
  <si>
    <t>FEEDING (BRONZE)</t>
  </si>
  <si>
    <t xml:space="preserve">FEEDING (OTHERS) </t>
  </si>
  <si>
    <t xml:space="preserve">INTRAVENOUS INFUSIONS (PER PINT)--REFER TO DRUG TARRIF </t>
  </si>
  <si>
    <t>PINT OF BLOOD (Rh+)</t>
  </si>
  <si>
    <t>PINT OF BLOOD (Rh-)</t>
  </si>
  <si>
    <t>PINT OF BLOOD PINT OF BLOOD - EBT (Rh+) with set</t>
  </si>
  <si>
    <t>PINT OF BLOOD - EBT (Rh-) with set</t>
  </si>
  <si>
    <t>Wound Dressing PER DAY</t>
  </si>
  <si>
    <t xml:space="preserve">SPECIALIST CONSULTATION (Initial Consultation)                                                        </t>
  </si>
  <si>
    <t>SPECIALIST CONSULTATION (1st Review)</t>
  </si>
  <si>
    <t>SPECIALIST CONSULTATION (2nd Review)</t>
  </si>
  <si>
    <t xml:space="preserve">Sub-speciaties (Initial Consultation)                                              </t>
  </si>
  <si>
    <t>Sub-speciaties (1st Review)</t>
  </si>
  <si>
    <t>Sub-speciaties (2nd Review)</t>
  </si>
  <si>
    <t>SURGICAL FEES (Minor)</t>
  </si>
  <si>
    <t>SURGICAL FEES (Medium)</t>
  </si>
  <si>
    <t>SURGICAL FEES (Major)</t>
  </si>
  <si>
    <t>THEATRE FEES (Minor)</t>
  </si>
  <si>
    <t xml:space="preserve">THEATRE FEES (Medium) </t>
  </si>
  <si>
    <t>THEATRE FEES (Major)</t>
  </si>
  <si>
    <t>ANAESTHETIC FEE (local)</t>
  </si>
  <si>
    <t>ANAESTHETIC FEE (Spinal/Regional)</t>
  </si>
  <si>
    <t>ANAESTHETIC FEE (General-Intermediate)</t>
  </si>
  <si>
    <t>ANAESTHETIC FEE (General-Major)</t>
  </si>
  <si>
    <t>EMERGENCY (Registration)</t>
  </si>
  <si>
    <t>EMERGENCY (Consultation)</t>
  </si>
  <si>
    <t>OUT-OF-STATION CARE (Registration)</t>
  </si>
  <si>
    <t>OUT-OF-STATION CARE (Consultation)</t>
  </si>
  <si>
    <t>(IMMUNIZATION) OPV, DPT, MEASLES, VIT A (each)</t>
  </si>
  <si>
    <t>(IMMUNIZATION) BCG, HBV, YELLOW FEVER (each)</t>
  </si>
  <si>
    <t>MMR</t>
  </si>
  <si>
    <t>HIB</t>
  </si>
  <si>
    <t>Varicella/Chicken Pox</t>
  </si>
  <si>
    <t>Meneingitis</t>
  </si>
  <si>
    <t>Rota Virus</t>
  </si>
  <si>
    <t xml:space="preserve">REPAIR OF MINOR LACERATION </t>
  </si>
  <si>
    <t xml:space="preserve">REPAIR OF MAJOR LACERATION </t>
  </si>
  <si>
    <t>PHYSIOTHERAPY (per visit)</t>
  </si>
  <si>
    <t>INCUBATOR CARE (per diem)</t>
  </si>
  <si>
    <t>PHOTOTHERAPY (per diem)</t>
  </si>
  <si>
    <t>OXYGEN THERAPY (per diem)</t>
  </si>
  <si>
    <t xml:space="preserve">ANTENATAL CARE </t>
  </si>
  <si>
    <t xml:space="preserve">NORMAL DELIVERY </t>
  </si>
  <si>
    <t>NORMAL DELIVERY + EPISIOTOMY/VAGINAL LACERATION/TEAR</t>
  </si>
  <si>
    <t>NORMAL DELIVERY +  CERVICAL LACERATION/TEAR</t>
  </si>
  <si>
    <t>ASSISTED DELIVERY (INSTRUMENTAL DELIVERY)</t>
  </si>
  <si>
    <t>RHOGAM INLECTION</t>
  </si>
  <si>
    <t xml:space="preserve">POLYPECTOMY </t>
  </si>
  <si>
    <t>PAP SMEAR - PROCEDURE ONLY</t>
  </si>
  <si>
    <t>CAESAREAN SECTION</t>
  </si>
  <si>
    <t>SALPINGECTOMY FOR ECTOPIC PREGNANCY</t>
  </si>
  <si>
    <t xml:space="preserve">APPENDICECTOMY </t>
  </si>
  <si>
    <t xml:space="preserve">EXCISION OF LIPOMA </t>
  </si>
  <si>
    <t>EXCISION BIOPSY OF TUMOUR ON ABD WALL (without histology)</t>
  </si>
  <si>
    <t>EXCISION BIOPSY OF BREAST LUMP (without histology)</t>
  </si>
  <si>
    <t>EXCISION BIOPSY OF SOFT TISSUE (without histology)</t>
  </si>
  <si>
    <t>TISSUE BIOPSIES e.g liver, kidney (without histology)</t>
  </si>
  <si>
    <t xml:space="preserve">Injection Sclerotherapy Of Varicose Veins </t>
  </si>
  <si>
    <t xml:space="preserve">Tongue Tie Release </t>
  </si>
  <si>
    <t xml:space="preserve">Minor Debridement Of Burns </t>
  </si>
  <si>
    <t xml:space="preserve">Ingrowinq Nail (Excision) </t>
  </si>
  <si>
    <t xml:space="preserve">CHEST (TWO VIEWS)     </t>
  </si>
  <si>
    <t>LUMBAR SPINE(TWO VIEWS)</t>
  </si>
  <si>
    <t>(TWO VIEWS)</t>
  </si>
  <si>
    <t>FEMUR or THIGH</t>
  </si>
  <si>
    <t>USS – PELVIC</t>
  </si>
  <si>
    <t xml:space="preserve">           ABDOMINAL</t>
  </si>
  <si>
    <t>SKELETAL SURVEY – ADULT</t>
  </si>
  <si>
    <t xml:space="preserve">BLADDER SCAN </t>
  </si>
  <si>
    <t xml:space="preserve">BREAST SCAN </t>
  </si>
  <si>
    <t xml:space="preserve">TESTES SCAN </t>
  </si>
  <si>
    <t xml:space="preserve">THYROID SCAN </t>
  </si>
  <si>
    <t xml:space="preserve">PROSTATE SCAN </t>
  </si>
  <si>
    <t xml:space="preserve">TRANSVAGINAL SCAN </t>
  </si>
  <si>
    <t xml:space="preserve">HISTOLOGY FOR BIOPSIES </t>
  </si>
  <si>
    <t xml:space="preserve">CYTOLOGY FOR TISSUES </t>
  </si>
  <si>
    <t>ERYTHROCYTE SEDIMENTATION RATE</t>
  </si>
  <si>
    <t>COOMB’S TEST (DIRECT/INDIRECT)</t>
  </si>
  <si>
    <t>HIV I &amp; II SCREENING (MHL approval needed)</t>
  </si>
  <si>
    <t>URINE – MICRO</t>
  </si>
  <si>
    <t>M/C/S</t>
  </si>
  <si>
    <t xml:space="preserve">      FOR SCHISTOSOMES</t>
  </si>
  <si>
    <t>STOOL – MICRO</t>
  </si>
  <si>
    <t xml:space="preserve"> M/C/S</t>
  </si>
  <si>
    <t xml:space="preserve"> OCCULT BLOOD</t>
  </si>
  <si>
    <t xml:space="preserve"> OVA &amp; PARASITE ONLY      </t>
  </si>
  <si>
    <t>URETHRAL/HVS/WOUND SWAB – C/S</t>
  </si>
  <si>
    <t xml:space="preserve">                                              M/C/S</t>
  </si>
  <si>
    <t>MANTOUX OR HEAF TEST</t>
  </si>
  <si>
    <t>PREGNANCY TEST  – URINE / BLOOD</t>
  </si>
  <si>
    <t xml:space="preserve">TOTAL CHOLESTEROL </t>
  </si>
  <si>
    <t xml:space="preserve">LEISHMANIA </t>
  </si>
  <si>
    <t xml:space="preserve">FINE NEEDLE ASPIRATION + CYTOLOGY - </t>
  </si>
  <si>
    <t>CATHETERIZATION (procedure + cost of catheter)</t>
  </si>
  <si>
    <t>SUB-DURAL TAP - SPINAL (Procedure only)</t>
  </si>
  <si>
    <t>ASPIRATION / PARACENTESIS (Procedure only)</t>
  </si>
  <si>
    <t>T3</t>
  </si>
  <si>
    <t>T4</t>
  </si>
  <si>
    <t xml:space="preserve">PAP SMEAR + CYTOLOGY    </t>
  </si>
  <si>
    <t xml:space="preserve">PSA - PROSTATE SPECIFIC ANTIGEN </t>
  </si>
  <si>
    <t>PAP SMEAR (Procedure only)</t>
  </si>
  <si>
    <t>ECHO CARDIOGRAPHY</t>
  </si>
  <si>
    <t>SALICYLIC ACID OINT 20PERCENT  SMALL</t>
  </si>
  <si>
    <t>SULPHADOXINE and PYRIMETHAMINE SYRUP</t>
  </si>
  <si>
    <t>VENTOLIN SYRUP 2MG/5ML</t>
  </si>
  <si>
    <t>VILLICIN BALM 25G</t>
  </si>
  <si>
    <t>VITAMINE B CO SYRUP</t>
  </si>
  <si>
    <t>ZADITEN 100MLS SYRUP</t>
  </si>
  <si>
    <t>10 (per) DEXTROSE WATER</t>
  </si>
  <si>
    <t>4.3 (per) DEXTROSE SALINE</t>
  </si>
  <si>
    <t>5 (per) DEXTROSE SALINE</t>
  </si>
  <si>
    <t>5 (per) DEXTROSE WATER</t>
  </si>
  <si>
    <t>5 FLUOROURACIL 500MG INDIA</t>
  </si>
  <si>
    <t>ABAKTAL 400MG INJECTION</t>
  </si>
  <si>
    <t>ACICLOVIR 10GRAMS</t>
  </si>
  <si>
    <t xml:space="preserve">ACTRAPID INSULIN 10mls </t>
  </si>
  <si>
    <t>ADVANTAN OINTMENT</t>
  </si>
  <si>
    <t>ALAXIN SUSP 10MG/5ML 80MG</t>
  </si>
  <si>
    <t>ALTARGO CREAM (RETAPAMULIN)</t>
  </si>
  <si>
    <t>AMINOPHYLLINE INJ 250MG/AMP</t>
  </si>
  <si>
    <t>AMOXICILLIN INJECTION</t>
  </si>
  <si>
    <t>AMOXICILLIN/CLAVANIC ACID INJECTION</t>
  </si>
  <si>
    <t>AMOXICILLIN/CLAVULANIC ACID 1.2G INJ</t>
  </si>
  <si>
    <t>AMOXICILLIN/CLAVULANIC ACID 600MG INJ</t>
  </si>
  <si>
    <t>AMPICILLIN/CLOXACILLIN 500MG INJ</t>
  </si>
  <si>
    <t>ANALGIN 500MG/AMP</t>
  </si>
  <si>
    <t>ANTI SNAKE INJ</t>
  </si>
  <si>
    <t>APOBACYN POWDER (DGF)</t>
  </si>
  <si>
    <t>APRESOLINE 20MG AMP INJ</t>
  </si>
  <si>
    <t>APRESOLINE 20MG/AMP</t>
  </si>
  <si>
    <t>ARTEMETHER INJ</t>
  </si>
  <si>
    <t>ATROPINE 600MCG INJ</t>
  </si>
  <si>
    <t>CAL GLUCONATE INJECTION</t>
  </si>
  <si>
    <t>CEFTRIAXONE 250MG</t>
  </si>
  <si>
    <t>CEFTRIAXONE 500MG</t>
  </si>
  <si>
    <t>CEFUROXIME (750MG)</t>
  </si>
  <si>
    <t>CHLORAMPHENICOL INJECTION</t>
  </si>
  <si>
    <t>CHLOROQUINE INJ</t>
  </si>
  <si>
    <t>CHLORPHENAMINE 50MG INJECTION</t>
  </si>
  <si>
    <t>CHLORPHENAMINE INJECTION</t>
  </si>
  <si>
    <t>CHLORPROMAZINE 50MG INJECTION</t>
  </si>
  <si>
    <t>DEXAMETHASONE 8MG INJECTION</t>
  </si>
  <si>
    <t xml:space="preserve">DIAZEPAM  10MG  INJECTION                                                                                                                     </t>
  </si>
  <si>
    <t>DICLOFENAC and METHYLSALICYLATE</t>
  </si>
  <si>
    <t>DICLOFENAC INJECTION</t>
  </si>
  <si>
    <t>DICLOFENAC SODIUM 75MG INJECTION</t>
  </si>
  <si>
    <t>DICYNONE 250MG</t>
  </si>
  <si>
    <t>DRUJELA GEL 10G</t>
  </si>
  <si>
    <t>ERYTHROPOETIN 2000 UNIT INJECTION</t>
  </si>
  <si>
    <t>FLUOROURACIL 250MG INDIA INJECTION</t>
  </si>
  <si>
    <t>FRUSEMIDE 20MG INJECTION</t>
  </si>
  <si>
    <t>GENTAMICIN 80MG INJECTION</t>
  </si>
  <si>
    <t>GESTONE 100MG INJECTION</t>
  </si>
  <si>
    <t>GESTONE 50MG INJECTION</t>
  </si>
  <si>
    <t>HYDROCORTISONE INJECTION</t>
  </si>
  <si>
    <t>KETOCONAZOLE INJECTION</t>
  </si>
  <si>
    <t>LARITHER 40MG INJECTION</t>
  </si>
  <si>
    <t>LARITHER 80MG INJECTION</t>
  </si>
  <si>
    <t>HYOSCINE N BUTYLBROMIDE INJ 20MG/ML</t>
  </si>
  <si>
    <t>METOCLOPRAMIDE  INJECTION</t>
  </si>
  <si>
    <t>METOCLOPRAMIDE 5MG/ML INJECTION</t>
  </si>
  <si>
    <t>MODECATE 25MG INJECTION</t>
  </si>
  <si>
    <t>NOSPA 40MG/AMP INJECTION</t>
  </si>
  <si>
    <t xml:space="preserve">NORMAL SALINE </t>
  </si>
  <si>
    <t>ORAL POLIO VACCINE 20 DOSE</t>
  </si>
  <si>
    <t>PARALDEHYDE 5MLS INJECTION</t>
  </si>
  <si>
    <t>PENTAZOCINE(30MG) INJECTION</t>
  </si>
  <si>
    <t>PETHIDINE(50MG) INJECTION</t>
  </si>
  <si>
    <t>PIROXICAM 20MG INJECTION</t>
  </si>
  <si>
    <t>PRIMOGYN DEPOT 10MG INJECTION</t>
  </si>
  <si>
    <t>PROMETHAZINE 50MG/AMP INJECTION</t>
  </si>
  <si>
    <t>QUININE INJECTION</t>
  </si>
  <si>
    <t>SODIUM BICARBONATE 8.4PERCENTW/V INJECTION</t>
  </si>
  <si>
    <t>SUSTANON 250INJECTION</t>
  </si>
  <si>
    <t>SYNTOCINON INJECTION</t>
  </si>
  <si>
    <t>TETANUS TOXOID INJECTION</t>
  </si>
  <si>
    <t>TRADYL 100MG INJECTION</t>
  </si>
  <si>
    <t>TRIMOVAX (MMR) VACCINE INJECTION</t>
  </si>
  <si>
    <t>TYZINE NASAL DROP 0.1PERCENT 15ML</t>
  </si>
  <si>
    <t>VALIUM 10MG INJ</t>
  </si>
  <si>
    <t>VIT BCO INJECTION</t>
  </si>
  <si>
    <t>VIT C INJECTION</t>
  </si>
  <si>
    <t>VIT E INJECTION</t>
  </si>
  <si>
    <t>VIT K INJECTION</t>
  </si>
  <si>
    <t>MUPIROCIN CREAM</t>
  </si>
  <si>
    <t>BENZYL PEROXIDE 10PERCENT LOTION</t>
  </si>
  <si>
    <t>BENZYL PEROXIDE 5PERCENT LOTION</t>
  </si>
  <si>
    <t>BETAMETHAZONE CREAM</t>
  </si>
  <si>
    <t>BETNOVATE N CREAM</t>
  </si>
  <si>
    <t xml:space="preserve">BETROSIL CREAM </t>
  </si>
  <si>
    <t>BIVACYN SPRAY</t>
  </si>
  <si>
    <t>FUNBACT  A</t>
  </si>
  <si>
    <t>GENTAMYCIN CREAM</t>
  </si>
  <si>
    <t>LEVOFLOXACIN INFUSION</t>
  </si>
  <si>
    <t>MEPISAN CREAM 25MG</t>
  </si>
  <si>
    <t>METHYLDOPA INJECTION</t>
  </si>
  <si>
    <t>METHYLSALICYLATE OINTMENT</t>
  </si>
  <si>
    <t>TRIBOTAN CREAM</t>
  </si>
  <si>
    <t>ACCULOL  EYE DROP (OPTICAL DRUG LIST)</t>
  </si>
  <si>
    <t>ALLEREX EYEDROP</t>
  </si>
  <si>
    <t>ALPHAGAN EYE DROP (OPTICAL DRUG LIST)</t>
  </si>
  <si>
    <t>AMPICLOX DROP</t>
  </si>
  <si>
    <t>ANTISTIN PRIVIN EYE DROP 10ML</t>
  </si>
  <si>
    <t>ARISTOPHEN OINTMENT</t>
  </si>
  <si>
    <t>AZOPT EYE DROPS</t>
  </si>
  <si>
    <t>BE OPTIC N OINTMENT (OPTICAL DRUG LIST)</t>
  </si>
  <si>
    <t>BEOPTIC EYE/EAR DROP</t>
  </si>
  <si>
    <t>BEOPTICAL N OINTMENT</t>
  </si>
  <si>
    <t>BETNESOL N EYE DROP</t>
  </si>
  <si>
    <t>BRIMONIDINE EYE DROP</t>
  </si>
  <si>
    <t>CARBOMER GEL</t>
  </si>
  <si>
    <t>CHLORAMPHENICOL EYE/EAR DROP</t>
  </si>
  <si>
    <t>CHLORAPNOL OINTMENT</t>
  </si>
  <si>
    <t>CIPROFLOXACIN EYE DROP</t>
  </si>
  <si>
    <t>CIPROPTIC EYE DROP</t>
  </si>
  <si>
    <t>CLAMPROST EYE DROP</t>
  </si>
  <si>
    <t>COSOPT EYE DROP</t>
  </si>
  <si>
    <t>CROMAX 4 (OPTICAL DRUG LIST)</t>
  </si>
  <si>
    <t>CROMSOL EYE DROP</t>
  </si>
  <si>
    <t>DIAMOX PER TAB (OPTICAL DRUG LIST)</t>
  </si>
  <si>
    <t>DICLOFENAC EYE DROP</t>
  </si>
  <si>
    <t>DISCLOSPHERE EYE DROP (OPTICAL DRUG LIST)</t>
  </si>
  <si>
    <t>FLOXSOL EYE DROP</t>
  </si>
  <si>
    <t>FRAMOPTIC EYE DROP (OPTICAL DRUG LIST)</t>
  </si>
  <si>
    <t>GENTAMYCIN EYE DROP</t>
  </si>
  <si>
    <t>ISOPTOCARPINE 4PERCENT EYE DROP</t>
  </si>
  <si>
    <t>IVYFLUR EYE DROP (OPTICAL DRUG LIST)</t>
  </si>
  <si>
    <t>IVYZOXAN EYE/EAR DROP 5ML</t>
  </si>
  <si>
    <t>LANTANOPROST EYE DROP 0.005PERCENT  2.5M</t>
  </si>
  <si>
    <t>MALVIDEX EYE DROP</t>
  </si>
  <si>
    <t>NEOMDEXSOL EYE DROP</t>
  </si>
  <si>
    <t>NYOLOL 0.5PERCENT EYE DROP</t>
  </si>
  <si>
    <t>NYOLOL OPTHALMIC GEL 0.1PERCENT 5G</t>
  </si>
  <si>
    <t>OPTANOL EYE DROP</t>
  </si>
  <si>
    <t>OPTOVISC EYE DROP (OPTICAL DRUG LIST)</t>
  </si>
  <si>
    <t>OTRIVIN NASAL DROP 0.05 AND 0.1 PERCENT 10mls</t>
  </si>
  <si>
    <t>PHACOVIT EYE DROP</t>
  </si>
  <si>
    <t>PILOCARPINE 2PERCENT EYE DROP</t>
  </si>
  <si>
    <t>PILOCARPINE 4PERCENT EYE DROP</t>
  </si>
  <si>
    <t>SLOW K PER TAB (OPTICAL DRUG LIST)</t>
  </si>
  <si>
    <t>SONEXA EYE DROP</t>
  </si>
  <si>
    <t>SPERSALAGE EYE DROP</t>
  </si>
  <si>
    <t>STAFEN EYE DROP</t>
  </si>
  <si>
    <t>TETRACYCLINE OINTMENT</t>
  </si>
  <si>
    <t>TIMOLOL 0.5PERCENT EYE DROP</t>
  </si>
  <si>
    <t>TIMOMED EYE DROP</t>
  </si>
  <si>
    <t>GNI HMO (PRIVATE)</t>
  </si>
  <si>
    <t>Special Nursing Care (e.g. Intensive care, SCBU, Paediatric Emergency</t>
  </si>
  <si>
    <t>000</t>
  </si>
  <si>
    <t>Dosages</t>
  </si>
  <si>
    <t>Avon - Last Date</t>
  </si>
  <si>
    <t>Avon - First Day</t>
  </si>
  <si>
    <t>GP Consulation</t>
  </si>
  <si>
    <t>Optical</t>
  </si>
  <si>
    <t>Consultation Rate</t>
  </si>
  <si>
    <t>Helper</t>
  </si>
  <si>
    <t>034</t>
  </si>
  <si>
    <t>065</t>
  </si>
  <si>
    <t>086</t>
  </si>
  <si>
    <t>093</t>
  </si>
  <si>
    <t>External Documents</t>
  </si>
  <si>
    <t>ID</t>
  </si>
  <si>
    <t>Document Name</t>
  </si>
  <si>
    <t>File Path</t>
  </si>
  <si>
    <t>RowNo</t>
  </si>
  <si>
    <t>Sn</t>
  </si>
  <si>
    <t>Type</t>
  </si>
  <si>
    <t>Authentication</t>
  </si>
  <si>
    <t>Is Service</t>
  </si>
  <si>
    <t>Fee For Service</t>
  </si>
  <si>
    <t>Specialist Consultation (In-house) - 1st visit</t>
  </si>
  <si>
    <t>Specialist Consultation - Visiting Consultants</t>
  </si>
  <si>
    <t>Physiotherapy per session</t>
  </si>
  <si>
    <t>Wound Debridement</t>
  </si>
  <si>
    <t>Ear syringing</t>
  </si>
  <si>
    <t>Removal of foreign body i. Ear</t>
  </si>
  <si>
    <t>Removal of foreign body ii. Nose</t>
  </si>
  <si>
    <t>Removal of foreign body iii.Throat</t>
  </si>
  <si>
    <t>Antral washout i. Unilateral</t>
  </si>
  <si>
    <t>Antral washout ii. Bilateral</t>
  </si>
  <si>
    <t>Laryngoscopy i. Indirect</t>
  </si>
  <si>
    <t>Laryngoscopy ii. Direct [under GA]</t>
  </si>
  <si>
    <t>Normal Delivery [plus episiotomy &amp; 1 postnatal visit]</t>
  </si>
  <si>
    <t>Cervical Biopsy - Cone</t>
  </si>
  <si>
    <t>Perineal warts</t>
  </si>
  <si>
    <t>D &amp; C / Uterine Evacuation</t>
  </si>
  <si>
    <t>Insertion of Implant</t>
  </si>
  <si>
    <t>Removal of Implant</t>
  </si>
  <si>
    <t>Electroencephalography [EEG]</t>
  </si>
  <si>
    <t>Incubator care (per day)</t>
  </si>
  <si>
    <t>Phototherapy (per day)</t>
  </si>
  <si>
    <t xml:space="preserve">BCG </t>
  </si>
  <si>
    <t>OPV</t>
  </si>
  <si>
    <t>HBV</t>
  </si>
  <si>
    <t>DPT</t>
  </si>
  <si>
    <t>HiB</t>
  </si>
  <si>
    <t>PCV(PNEUMOCOCCAL)</t>
  </si>
  <si>
    <t>PENTAVALENT</t>
  </si>
  <si>
    <t>MEASLES</t>
  </si>
  <si>
    <t>YELLOW FEVER</t>
  </si>
  <si>
    <t>CHICKEN POX</t>
  </si>
  <si>
    <t>TETANUS</t>
  </si>
  <si>
    <t>CSM</t>
  </si>
  <si>
    <t>Nursing Care per diem</t>
  </si>
  <si>
    <t>Examination  Under Anaesthesia</t>
  </si>
  <si>
    <t>Bilateral tubal  ligation</t>
  </si>
  <si>
    <t>Ventrosuspension Procedures Of Correction Of Uterine  Prolapse</t>
  </si>
  <si>
    <t>Release  Of Chordae</t>
  </si>
  <si>
    <t>Surgical Release  In Stenosing Tenosynovitis</t>
  </si>
  <si>
    <t>Anterior and posterior spine  fixation</t>
  </si>
  <si>
    <t>Open  Reduction And Internal  Fixation Of Fractures  Of :</t>
  </si>
  <si>
    <t>Upper  Arm</t>
  </si>
  <si>
    <t>Tendon  Grafting</t>
  </si>
  <si>
    <t>Tendon  Transplant</t>
  </si>
  <si>
    <t>Biopsy Of Tumour   Of Abdominal Wall</t>
  </si>
  <si>
    <t>Circumcision  of the Grown Up</t>
  </si>
  <si>
    <t>Ganglion (Dorsum  of Both Wrist) - Excision</t>
  </si>
  <si>
    <t>Oeshophagoscopy for foreign  body  removal</t>
  </si>
  <si>
    <t>Priapism, Shunt  Procedure All Types</t>
  </si>
  <si>
    <t>Release  of Chordae</t>
  </si>
  <si>
    <t>Suture  Of Major Wounds</t>
  </si>
  <si>
    <t>Dissection Of Femoral  Triangle</t>
  </si>
  <si>
    <t>Evacuation  of Scrotal Hematoma</t>
  </si>
  <si>
    <t>Excision of Urethral  Carbuncle</t>
  </si>
  <si>
    <t>Fibroma  - Excision</t>
  </si>
  <si>
    <t>Inguinal  Node  (bulk dissection) axial</t>
  </si>
  <si>
    <t>Injection  Sclerotherapy Of Varicose Veins (minor)</t>
  </si>
  <si>
    <t>Papilloma Rectum  - Excision</t>
  </si>
  <si>
    <t>Drainage Of Hepatic  Abscess</t>
  </si>
  <si>
    <t xml:space="preserve">Antrostomy - Nasal Sinus Surgery </t>
  </si>
  <si>
    <t>Meatoplasty (for Traumatic  Meatus  Atresia)</t>
  </si>
  <si>
    <t>Submandibular gland  excision</t>
  </si>
  <si>
    <t>superficial  parotidectomy</t>
  </si>
  <si>
    <t>Ant Ethmoidal  Artery ligation</t>
  </si>
  <si>
    <t>Autogenous Bone Graft To Mastoid  Cavity</t>
  </si>
  <si>
    <t>Cleft Palate  Repairs.</t>
  </si>
  <si>
    <t>Fracture  Reduction of the Nose</t>
  </si>
  <si>
    <t>Internal  Auditory Meatus  Surgery</t>
  </si>
  <si>
    <t>Laryngeal Stenosis,  Laryngocele, Abductor Paralysis, Laryngo-Fissure</t>
  </si>
  <si>
    <t>Mastoid   Surgery/Mastoidectomy</t>
  </si>
  <si>
    <t>Muscle Grafting To Mastoid  Cavity</t>
  </si>
  <si>
    <t>Is Investigation</t>
  </si>
  <si>
    <t>Blood Grouping and Rhesus</t>
  </si>
  <si>
    <t>Crossmatching</t>
  </si>
  <si>
    <t>G6PD Screening</t>
  </si>
  <si>
    <t>Hb Genotype</t>
  </si>
  <si>
    <t>Hb/PCV</t>
  </si>
  <si>
    <t>LE Cells</t>
  </si>
  <si>
    <t>Unit of Screened Rh-negative Blood</t>
  </si>
  <si>
    <t>Unit of Screened Rh-positive Blood</t>
  </si>
  <si>
    <t>Anti-Streptolysin O Titre (ASO Titre)</t>
  </si>
  <si>
    <t>Blood Pregnancy Test</t>
  </si>
  <si>
    <t>CD4 Count (HIV)</t>
  </si>
  <si>
    <t>Viral Load (HIV)</t>
  </si>
  <si>
    <t>Chlamydia</t>
  </si>
  <si>
    <t>ELISA - Retroviral screening</t>
  </si>
  <si>
    <t>Hepatitis B surface antigen</t>
  </si>
  <si>
    <t>Hepatitis C antigen/antibody</t>
  </si>
  <si>
    <t>Urine Pregancy Test</t>
  </si>
  <si>
    <t>Widal test</t>
  </si>
  <si>
    <t>Blood Culture &amp; Sensitivity</t>
  </si>
  <si>
    <t>CSF - Gram stain &amp; MCS</t>
  </si>
  <si>
    <t>Malaria Parasite test</t>
  </si>
  <si>
    <t>Mantoux Test</t>
  </si>
  <si>
    <t>Microfilarial test - skin snip</t>
  </si>
  <si>
    <t>Microscopy,Stool</t>
  </si>
  <si>
    <t>Microscopy,Urine</t>
  </si>
  <si>
    <t>Occult Fecal Blood</t>
  </si>
  <si>
    <t>Semen Analysis &amp; MCS</t>
  </si>
  <si>
    <t>Skin scrapings for Fungal Studies</t>
  </si>
  <si>
    <t>Sputum AFB X 3</t>
  </si>
  <si>
    <t>MCS - Urine</t>
  </si>
  <si>
    <t>MCS - Stool</t>
  </si>
  <si>
    <t>MCS - HVS</t>
  </si>
  <si>
    <t>MCS - Urethral swab</t>
  </si>
  <si>
    <t>MCS - Sputum</t>
  </si>
  <si>
    <t>MCS - Ear,Nose,Throat swab</t>
  </si>
  <si>
    <t>MCS - Pus/Aspirate/Wound</t>
  </si>
  <si>
    <t>Serum Electrolytes (a-d)</t>
  </si>
  <si>
    <t>a) Sodium</t>
  </si>
  <si>
    <t>b) Potassium</t>
  </si>
  <si>
    <t>c) Chloride</t>
  </si>
  <si>
    <t>d) Bicarbonate</t>
  </si>
  <si>
    <t>Liver Function Test (a-e)</t>
  </si>
  <si>
    <t>a) Total Bilirubin</t>
  </si>
  <si>
    <t>b) Direct Bilirubin</t>
  </si>
  <si>
    <t>c) Alkaline Phosphatase</t>
  </si>
  <si>
    <t>d) Alanine Aminotransferase (SGPT)</t>
  </si>
  <si>
    <t>e) Aspartate Aminotransferase (SGOT)</t>
  </si>
  <si>
    <t>Acid Phosphatase (Total &amp; Prostatic) each</t>
  </si>
  <si>
    <t>Lipid Profile</t>
  </si>
  <si>
    <t>Blood sugar - Fasting</t>
  </si>
  <si>
    <t>Blood sugar - Random</t>
  </si>
  <si>
    <t xml:space="preserve"> </t>
  </si>
  <si>
    <t>Glucose Tolerance Test</t>
  </si>
  <si>
    <t>Glycated Hb</t>
  </si>
  <si>
    <t>Gamma GT</t>
  </si>
  <si>
    <t>PSA -Total</t>
  </si>
  <si>
    <t>PSA- Free</t>
  </si>
  <si>
    <t>Oestradiol</t>
  </si>
  <si>
    <t>Abdominal</t>
  </si>
  <si>
    <t>Is Drug</t>
  </si>
  <si>
    <t>1 Satchet</t>
  </si>
  <si>
    <t>Capitated</t>
  </si>
  <si>
    <t>1 Tablet</t>
  </si>
  <si>
    <t>1 Capsule</t>
  </si>
  <si>
    <t>1 Bottle</t>
  </si>
  <si>
    <t>1 Pcs</t>
  </si>
  <si>
    <t>1 Ampoule</t>
  </si>
  <si>
    <t>1 Tube</t>
  </si>
  <si>
    <t>1 Vial</t>
  </si>
  <si>
    <t>1 Strip</t>
  </si>
  <si>
    <t>1 Sachet</t>
  </si>
  <si>
    <t>1 Suppo</t>
  </si>
  <si>
    <t>1 Pack</t>
  </si>
  <si>
    <t>1 Cannister</t>
  </si>
  <si>
    <t>1 Supp</t>
  </si>
  <si>
    <t>1 Tab</t>
  </si>
  <si>
    <t>1bottle</t>
  </si>
  <si>
    <t>1 Roll</t>
  </si>
  <si>
    <t>1 Bag</t>
  </si>
  <si>
    <t>1 Ovule</t>
  </si>
  <si>
    <t>1 Susp</t>
  </si>
  <si>
    <t>1 Cannis</t>
  </si>
  <si>
    <t>tablet</t>
  </si>
  <si>
    <t>capsule</t>
  </si>
  <si>
    <t>bottle</t>
  </si>
  <si>
    <t>Ample</t>
  </si>
  <si>
    <t>vial</t>
  </si>
  <si>
    <t>sachet</t>
  </si>
  <si>
    <t>Pack</t>
  </si>
  <si>
    <t>cap</t>
  </si>
  <si>
    <t>Vial</t>
  </si>
  <si>
    <t>one</t>
  </si>
  <si>
    <t>tube</t>
  </si>
  <si>
    <t>pack</t>
  </si>
  <si>
    <t>tab</t>
  </si>
  <si>
    <t>item</t>
  </si>
  <si>
    <t>bag</t>
  </si>
  <si>
    <t>1 BOTTLE</t>
  </si>
  <si>
    <t>150ML BOTTLE</t>
  </si>
  <si>
    <t>1 TAB</t>
  </si>
  <si>
    <t>TAB</t>
  </si>
  <si>
    <t xml:space="preserve">1 TAB </t>
  </si>
  <si>
    <t>1 TUBE</t>
  </si>
  <si>
    <t>1 BOT</t>
  </si>
  <si>
    <t>1 VIAL</t>
  </si>
  <si>
    <t>1 AMP</t>
  </si>
  <si>
    <t>15ML BOTTLE</t>
  </si>
  <si>
    <t>100ML BOTTLE</t>
  </si>
  <si>
    <t>1 GEL</t>
  </si>
  <si>
    <t>1 AMPOULE</t>
  </si>
  <si>
    <t>1 CAP</t>
  </si>
  <si>
    <t>1 SUPP</t>
  </si>
  <si>
    <t>I TUBE</t>
  </si>
  <si>
    <t>1 SUPPOSITORY</t>
  </si>
  <si>
    <t>1 PACK</t>
  </si>
  <si>
    <t>1 ADULT PACK</t>
  </si>
  <si>
    <t>1TAB</t>
  </si>
  <si>
    <t>A BOT</t>
  </si>
  <si>
    <t>1TUBE</t>
  </si>
  <si>
    <t>1 CANNISTER</t>
  </si>
  <si>
    <t>1  BOT</t>
  </si>
  <si>
    <t>1 TAB/CAP</t>
  </si>
  <si>
    <t>1 INF</t>
  </si>
  <si>
    <t xml:space="preserve"> 1 VIAL</t>
  </si>
  <si>
    <t>1AMP</t>
  </si>
  <si>
    <t>1 INHALER</t>
  </si>
  <si>
    <t>1 UNIT</t>
  </si>
  <si>
    <t>1CAP</t>
  </si>
  <si>
    <t>1 PIECE</t>
  </si>
  <si>
    <t>1VIAL</t>
  </si>
  <si>
    <t>1 SACH</t>
  </si>
  <si>
    <t xml:space="preserve"> 1 TUBE</t>
  </si>
  <si>
    <t>1 SATCH</t>
  </si>
  <si>
    <t>1  AMP</t>
  </si>
  <si>
    <t>1` CAP</t>
  </si>
  <si>
    <t>AMP</t>
  </si>
  <si>
    <t>1 DOSE</t>
  </si>
  <si>
    <t>1  CAP</t>
  </si>
  <si>
    <t>1 BAG</t>
  </si>
  <si>
    <t>1 NEB</t>
  </si>
  <si>
    <t>Is Procedure</t>
  </si>
  <si>
    <t>Is Investigaion</t>
  </si>
  <si>
    <t>Capitation</t>
  </si>
  <si>
    <t>CONSULTATION</t>
  </si>
  <si>
    <t>PARTIAL CAPITATION</t>
  </si>
  <si>
    <t>PARACETAMOL</t>
  </si>
  <si>
    <t>PROMETHAZINE</t>
  </si>
  <si>
    <t>VITAMINE  C</t>
  </si>
  <si>
    <t>MULTIVITE</t>
  </si>
  <si>
    <t>CHLOROUINE PHOSPHATE</t>
  </si>
  <si>
    <t>CHLOROQUINE SULFATE FORTE (4-11MNTHS)</t>
  </si>
  <si>
    <t>CHLOROQUINE SUFATE FORTE (4-6YRS)</t>
  </si>
  <si>
    <t>SALBUTAMOL</t>
  </si>
  <si>
    <t>ATHERMETER +LUMEFANTRINE</t>
  </si>
  <si>
    <t>SULPHADOXINE+PYRIMETHAMINE</t>
  </si>
  <si>
    <t>CO-TRIMOXAZOLE</t>
  </si>
  <si>
    <t>ERYTHROMYCIN</t>
  </si>
  <si>
    <t>CEFUROXIME</t>
  </si>
  <si>
    <t>CEFACLOR</t>
  </si>
  <si>
    <t>PYRITINOL ( ENCEPHABOL)</t>
  </si>
  <si>
    <t>ERRTHROMYCIN 500MG</t>
  </si>
  <si>
    <t>CLOMIFENE 50MG</t>
  </si>
  <si>
    <t>CLOTRIMAZOLE PESSARY (6)</t>
  </si>
  <si>
    <t>TETRACYCLINE</t>
  </si>
  <si>
    <t>OFLOXACIN</t>
  </si>
  <si>
    <t>PERFLOXACIN</t>
  </si>
  <si>
    <t>CHLORPHENIRAMINE</t>
  </si>
  <si>
    <t>CHLOROQUINE</t>
  </si>
  <si>
    <t>CODEINE + PARACETAMOL ( CO-CODAMOL)</t>
  </si>
  <si>
    <t>SULFAMETHOPYRAZINE+PYRIMETHAMINE</t>
  </si>
  <si>
    <t>ARTEMETER+LUMEFRANTRINE</t>
  </si>
  <si>
    <t>ARTEMETER+ LUMEFRANTRINE FORTE</t>
  </si>
  <si>
    <t>HALOFANTRINE</t>
  </si>
  <si>
    <t xml:space="preserve">QUININE </t>
  </si>
  <si>
    <t>ALBENDAZOLE (2 TABS)</t>
  </si>
  <si>
    <t>LEVAMISOLE (KETRAX)</t>
  </si>
  <si>
    <t>MUTIVITE</t>
  </si>
  <si>
    <t>VIT E</t>
  </si>
  <si>
    <t>LEVOTHYROXINE 50UG</t>
  </si>
  <si>
    <t>CINNARIZINE (STUGERON)</t>
  </si>
  <si>
    <t>PIROXICAM*20</t>
  </si>
  <si>
    <t>DICLOFENAC NA 100MG (RETARD)</t>
  </si>
  <si>
    <t>TRAMADOL 50MG*20</t>
  </si>
  <si>
    <t>METHYL DOPA</t>
  </si>
  <si>
    <t>LACIDIPINE</t>
  </si>
  <si>
    <t>DITIAZELM</t>
  </si>
  <si>
    <t>ATENOLOL*28</t>
  </si>
  <si>
    <t>PROPRANOLOL*28</t>
  </si>
  <si>
    <t>DIGOXIN*30</t>
  </si>
  <si>
    <t>ATENOLOL + CHLORTALIDONE 50MG (TENORETIC)</t>
  </si>
  <si>
    <t>DIAZEPAM</t>
  </si>
  <si>
    <t>BROMAZEPAM 3MG</t>
  </si>
  <si>
    <t>CHLORPROPAMIDE</t>
  </si>
  <si>
    <t>METFORMIN</t>
  </si>
  <si>
    <t>PYRAZINAMIDE</t>
  </si>
  <si>
    <t>PHTHALYLSULFATHIAZOLE (THALAZOLE)</t>
  </si>
  <si>
    <t>FLUVASTATIN 20MG (LESCOL)</t>
  </si>
  <si>
    <t xml:space="preserve">ATORVASTATIN 10MG </t>
  </si>
  <si>
    <t xml:space="preserve">ATORVASTATIN 20MG </t>
  </si>
  <si>
    <t>RAMIPRIL+ HYDROCHLOROTHIAZIDE ( TOPRIL)</t>
  </si>
  <si>
    <t>LISINOPRIL 20MG</t>
  </si>
  <si>
    <t>CHLORPROMAZINE (LARGATIL)</t>
  </si>
  <si>
    <t>FRUSEMIDE</t>
  </si>
  <si>
    <t>PALUDRINE</t>
  </si>
  <si>
    <t>DICLOFENAC</t>
  </si>
  <si>
    <t xml:space="preserve">VIT BCO </t>
  </si>
  <si>
    <t>METOCLOPRAMIDE</t>
  </si>
  <si>
    <t>AMINOPHYLLINE</t>
  </si>
  <si>
    <t>HYDROCORTISONE</t>
  </si>
  <si>
    <t>TRAMADOL</t>
  </si>
  <si>
    <t>VIT K</t>
  </si>
  <si>
    <t>CEFTRIAXONE 1G</t>
  </si>
  <si>
    <t>SOLUBLE INSULIN /10ML VIAL</t>
  </si>
  <si>
    <t>BEOPTIC EYE DROP/BOTTLE</t>
  </si>
  <si>
    <t xml:space="preserve">CHLORAMPHENICOL  </t>
  </si>
  <si>
    <t>GENTAMYCIN</t>
  </si>
  <si>
    <t>SPERSALLERG</t>
  </si>
  <si>
    <t>TIMOLOL</t>
  </si>
  <si>
    <t>XYLOMETAZOLINE (OTRIVINE FOR ADULTS)</t>
  </si>
  <si>
    <t>XYLOMETAZOLINE (OTRIVINE FOR CHILDREN)</t>
  </si>
  <si>
    <t>DEQUALINIUM CHLORIDE ( DEQADIN LOZENGES)</t>
  </si>
  <si>
    <t>ACICLOVIR</t>
  </si>
  <si>
    <t>WHITFIELD</t>
  </si>
  <si>
    <t>METHYLSALICYLATE (NEUROGESIC)</t>
  </si>
  <si>
    <t>PENICILLIN</t>
  </si>
  <si>
    <t>SILVER SUFADIAZINE</t>
  </si>
  <si>
    <t>SULPHUR</t>
  </si>
  <si>
    <t>INJECTION WATER</t>
  </si>
  <si>
    <t>BLOOD GROUP (ABO/RHESUS)</t>
  </si>
  <si>
    <t>RHESUS FACTOR</t>
  </si>
  <si>
    <t>ASO SCREEN</t>
  </si>
  <si>
    <t>HAEMOGLOBIN GENOTYPE</t>
  </si>
  <si>
    <t>FULL BLOOD COUNT</t>
  </si>
  <si>
    <t>HAEMOGLOBIN (HB)</t>
  </si>
  <si>
    <t>PACKED CELL VOLUME</t>
  </si>
  <si>
    <t>TOTAL WHITE CELL COUNT</t>
  </si>
  <si>
    <t>DIFFERENTIAL WHITE CELL COUNT</t>
  </si>
  <si>
    <t>BLOOD FILM COMMENT</t>
  </si>
  <si>
    <t>RED BLOOD CELL COUNT</t>
  </si>
  <si>
    <t>MEAN CELL VOLUME</t>
  </si>
  <si>
    <t>MEAN CELL HAEMOGLOBIN</t>
  </si>
  <si>
    <t>MEAN CELL HB COUNT</t>
  </si>
  <si>
    <t>PLATELET COUNT</t>
  </si>
  <si>
    <t>EOSINOPHIL COUNT</t>
  </si>
  <si>
    <t>RETICULOCYTE COUNT</t>
  </si>
  <si>
    <t xml:space="preserve">E. S. R. </t>
  </si>
  <si>
    <t>SICKLE CELL SCREEN</t>
  </si>
  <si>
    <t>HEPATITIS  (HBS AG)</t>
  </si>
  <si>
    <t>HEPATITIS C SCREENING</t>
  </si>
  <si>
    <t>HIV SCREEN 1 &amp; 2</t>
  </si>
  <si>
    <t>CROSS MATCHING</t>
  </si>
  <si>
    <t>PARTIAL PROTHROMBIN TIME</t>
  </si>
  <si>
    <t>COOMBS TEST (INDIRECT)</t>
  </si>
  <si>
    <t>COOMBS TEST (DIRECT)</t>
  </si>
  <si>
    <t>BLOOD (PATIENTS DONOR)</t>
  </si>
  <si>
    <t>BLOOD FULLY X-MATCHED</t>
  </si>
  <si>
    <t>G6PD DEFICIENCY</t>
  </si>
  <si>
    <t>PREGNANCY TEST (BLOOD)</t>
  </si>
  <si>
    <t>PREGNANCY TEST (URINE)</t>
  </si>
  <si>
    <t>MANTOUX/HEAF TEST</t>
  </si>
  <si>
    <t>WIDAL REACTION</t>
  </si>
  <si>
    <t>BLOOD MICROFILARIA</t>
  </si>
  <si>
    <t>GRAM STAINING</t>
  </si>
  <si>
    <t>URINE MICROSCOPY / SCHISTOSOMA OVA</t>
  </si>
  <si>
    <t>STOOL MICROSCOPY (OVA/PARASITE)</t>
  </si>
  <si>
    <t>HVS / ENDOCERVICAL SWAB  MICROSCOPY</t>
  </si>
  <si>
    <t>HVS / ENDOCERVICAL SWAB M/C/S</t>
  </si>
  <si>
    <t>URETHRAL SWAN MICROSCOPY</t>
  </si>
  <si>
    <t>URETHRAL SWAB M/C/S</t>
  </si>
  <si>
    <t>WOUND / THROAT/ EAR/  EYE SWAB M/C/S</t>
  </si>
  <si>
    <t>SPUTUM AAFB</t>
  </si>
  <si>
    <t>C.S.F. M/C/S</t>
  </si>
  <si>
    <t>SKIN SNIP (MICROFILARIA)</t>
  </si>
  <si>
    <t xml:space="preserve">SKIN SCRAP (FUNGAL STUDIES) </t>
  </si>
  <si>
    <t>ASPIRATE PUS MCS</t>
  </si>
  <si>
    <t>ELECTROLYTES (NA/ K/ CL/ HCO)</t>
  </si>
  <si>
    <t>CREATININE</t>
  </si>
  <si>
    <t>UREA</t>
  </si>
  <si>
    <t>PHOSPHATE</t>
  </si>
  <si>
    <t>LIVER FUNCTION TEST</t>
  </si>
  <si>
    <t>TOTAL PROTEIN/ALBUMIN/GLOBILIN</t>
  </si>
  <si>
    <t>BILIRUBIN TOTAL/ CONJUGATED</t>
  </si>
  <si>
    <t>CHOLESTEROL</t>
  </si>
  <si>
    <t>CHOLESTEROL -  HDL</t>
  </si>
  <si>
    <t>CHOLESTEROL - LDL</t>
  </si>
  <si>
    <t>BLOOD SUGAR (FASTING/RANDOM)</t>
  </si>
  <si>
    <t>O.G.T.T</t>
  </si>
  <si>
    <t>C.S.F. ANALYSIS (PROTEIN, GLUCOSE)</t>
  </si>
  <si>
    <t>ACID PHOSPHATASE (PROSTATIC/TOTAL) EACH</t>
  </si>
  <si>
    <t>CLINISTIX/STRIP</t>
  </si>
  <si>
    <t>CREATININE CLEARANCE</t>
  </si>
  <si>
    <t>CHEST X-RAY (P.A.)</t>
  </si>
  <si>
    <t>CHEST X-RAY (P.A  &amp;  LATERAL / OBLIQUE)</t>
  </si>
  <si>
    <t>CHEST FOR RIBS (STERNUM 2 VIEWS)</t>
  </si>
  <si>
    <t>ABDOMEN SUPINE</t>
  </si>
  <si>
    <t>ABDOMEN ERECT &amp; SUPINE</t>
  </si>
  <si>
    <t>ABDOMEN  (A.P &amp; LATERAL)</t>
  </si>
  <si>
    <t>PELVIS</t>
  </si>
  <si>
    <t>PELVIS &amp; HIPS</t>
  </si>
  <si>
    <t>LATERAL PELVIMETRY</t>
  </si>
  <si>
    <t>LUNBAR SPINE</t>
  </si>
  <si>
    <t>LUMBO-SACRAL JOINT (AP &amp; LAT)</t>
  </si>
  <si>
    <t>LUMBO-SACRAL JOINT (AP &amp; LAT &amp; OBLIQUE)</t>
  </si>
  <si>
    <t xml:space="preserve">DORSAL SPINE </t>
  </si>
  <si>
    <t>CERVICAL SPINE  AP &amp; LAT</t>
  </si>
  <si>
    <t>CERVICAL SPINE (ALL VIEWS))</t>
  </si>
  <si>
    <t>SKULL X-RAY (AP &amp; LAT)</t>
  </si>
  <si>
    <t>SKULL X-RAY (ALL VIEWS)</t>
  </si>
  <si>
    <t>MANDIBLE</t>
  </si>
  <si>
    <t>TEMPORO MANDIBULAR JOINT</t>
  </si>
  <si>
    <t>SHOULDER JOINT</t>
  </si>
  <si>
    <t>HUMERUS (AP &amp; LAT)</t>
  </si>
  <si>
    <t>ELBOW JOINT (AP &amp; LAT)</t>
  </si>
  <si>
    <t>FOREARM / RADIUS &amp; ULNA (AP &amp; LAT)</t>
  </si>
  <si>
    <t>WRIST JOINT (AP &amp; LAT)</t>
  </si>
  <si>
    <t xml:space="preserve">HAND &amp; FINGERS </t>
  </si>
  <si>
    <t>HIP JOINT</t>
  </si>
  <si>
    <t>FEMUR (AP &amp; LAT)</t>
  </si>
  <si>
    <t>KNEE JOINT (AP &amp; LAT)</t>
  </si>
  <si>
    <t>LEG (AP &amp; LAT)</t>
  </si>
  <si>
    <t>ANKLE JOINT</t>
  </si>
  <si>
    <t>FOOT (AP &amp; LAT)</t>
  </si>
  <si>
    <t>BARIUM MEAL &amp; FOLLOW THROUGH</t>
  </si>
  <si>
    <t>INTRAVENOUS UROGRAM (IVU)</t>
  </si>
  <si>
    <t>FISTULOGRAM / SINOGRAM</t>
  </si>
  <si>
    <t>MAMMOGRAM(BOTH BREASTS)</t>
  </si>
  <si>
    <t>ARTHROGRAM</t>
  </si>
  <si>
    <t xml:space="preserve">VENOOGRAM </t>
  </si>
  <si>
    <t>ANGIOGRAM</t>
  </si>
  <si>
    <t>MYELOGRAM (CERVICAL)</t>
  </si>
  <si>
    <t>MYELOGRAM (LUMBAR)</t>
  </si>
  <si>
    <t>ORAL CHOLESTOCYSTOGRAM</t>
  </si>
  <si>
    <t>CYTOLOGY</t>
  </si>
  <si>
    <t>TISSUE (HISTOPATH)</t>
  </si>
  <si>
    <t>E.C.G.  (RESTING)</t>
  </si>
  <si>
    <t>E.C.G.   (PRE &amp; POST EXERCISE</t>
  </si>
  <si>
    <t>PRIVATE ROOM</t>
  </si>
  <si>
    <t>SEMI-PRIVATE ROOM</t>
  </si>
  <si>
    <t>GENERAL ROOM</t>
  </si>
  <si>
    <t>SPECIAL FEEDING</t>
  </si>
  <si>
    <t>NORMAL</t>
  </si>
  <si>
    <t>SPECIALIST CONSULTATION (FOR O&amp;G, PAED, MEDICINE, SURGERY)</t>
  </si>
  <si>
    <t>SUBSEQUENT REVIEWS</t>
  </si>
  <si>
    <t>IN-PATIENT CONSULTATION 1ST VISIT (FOR O&amp;G, PAED, MEDICINE, SURGERY)</t>
  </si>
  <si>
    <t>SUBSEQUENT REVIEW</t>
  </si>
  <si>
    <t>DERMATOLOGY</t>
  </si>
  <si>
    <t>SUBSEQUENT VISITS</t>
  </si>
  <si>
    <t>CARDIOLOGY</t>
  </si>
  <si>
    <t>OPTHAMOLOGY</t>
  </si>
  <si>
    <t>NEUROLOGY</t>
  </si>
  <si>
    <t>ORTHPAEDICS</t>
  </si>
  <si>
    <t>PSYCHIATRY</t>
  </si>
  <si>
    <t>SUBSEQUENT VISIT</t>
  </si>
  <si>
    <t>PHYSIOTHERAPY/VISIT</t>
  </si>
  <si>
    <t>ANAESTHETIST (MINOR)</t>
  </si>
  <si>
    <t>ANAESTHETIST (INTERMEDIATE)</t>
  </si>
  <si>
    <t>ANAESTHETIST (MAJOR)</t>
  </si>
  <si>
    <t>ANAESTHETIC AGENT</t>
  </si>
  <si>
    <t>MINOR</t>
  </si>
  <si>
    <t>INTERMEDIATE</t>
  </si>
  <si>
    <t>MAJOR</t>
  </si>
  <si>
    <t>NEGOTIABLE</t>
  </si>
  <si>
    <t>REGIONAL E.G SPINAL</t>
  </si>
  <si>
    <t>THEATRE FEE (MINOR)</t>
  </si>
  <si>
    <t>THEATRE FEE (INTERMEDIATE)</t>
  </si>
  <si>
    <t>THEATRE FEE (MAJOR)</t>
  </si>
  <si>
    <t>BLOOD - RH +VE</t>
  </si>
  <si>
    <t>BLOOD - RH-VE</t>
  </si>
  <si>
    <t>BLOOD - EBT RH+VE WITH SET</t>
  </si>
  <si>
    <t>BLOOD - EBT RH-VE WITH SET</t>
  </si>
  <si>
    <t>MINOR WOUND DRESSING/DAY</t>
  </si>
  <si>
    <t>INTERMEDIATE WOUND DRESSING/DAY</t>
  </si>
  <si>
    <t>MAJOR WOUND DRESSING/DAY</t>
  </si>
  <si>
    <t>PRIMARY SUTURING (MINOR) GOPD</t>
  </si>
  <si>
    <t>MAJOR SUTURING</t>
  </si>
  <si>
    <t>STEAM INHALATION</t>
  </si>
  <si>
    <t>OPV,BCG,DPT,MEASLES EACH</t>
  </si>
  <si>
    <t>HEPATITIS &amp; YELLOW FEVER EACH</t>
  </si>
  <si>
    <t>PHOTOTHERAPY/DAY</t>
  </si>
  <si>
    <t>OXYGEN THERAPY/DAY</t>
  </si>
  <si>
    <t>LUMBAR PUNTURE</t>
  </si>
  <si>
    <t>NEBULIZATION - DRUG</t>
  </si>
  <si>
    <t>INCUBATOR CARE/DAY</t>
  </si>
  <si>
    <t>MINOR BURNS/WOUND DEBRIDEMENT</t>
  </si>
  <si>
    <t>INTERMEDIATE BURNS/WOUND DEBRIDEMENT</t>
  </si>
  <si>
    <t>MAJOR WOUND DEBRIDEMENT</t>
  </si>
  <si>
    <t>LIPOMA EXCISION</t>
  </si>
  <si>
    <t>BREAST LUMP EXCISION</t>
  </si>
  <si>
    <t>EXCISION</t>
  </si>
  <si>
    <t>LORD'S PROCEDURE</t>
  </si>
  <si>
    <t>INGROWING TOE NAIL</t>
  </si>
  <si>
    <t>ANAL FISTULECTOMY REPAIR</t>
  </si>
  <si>
    <t>DRAINAGE OF ANAL ABCESS</t>
  </si>
  <si>
    <t>APPENDECECTOMY UNCOMPLICATED</t>
  </si>
  <si>
    <t>APPENDECECTOMY (RUPTURED)</t>
  </si>
  <si>
    <t>HERNIORAPHY -INGUINAL/ OTHERS</t>
  </si>
  <si>
    <t>STRANGULATED HERNIA</t>
  </si>
  <si>
    <t>HYDROCELECTOMY</t>
  </si>
  <si>
    <t>ANAL SPINCTERECTOMY</t>
  </si>
  <si>
    <t>HEAMORROIDECTOMY</t>
  </si>
  <si>
    <t>THYROIDECTOMY</t>
  </si>
  <si>
    <t>DRAINAGE OF HEPATIC ABCESS</t>
  </si>
  <si>
    <t>OESOPHAGOSTOMY</t>
  </si>
  <si>
    <t>ORCHIDOPLEXY</t>
  </si>
  <si>
    <t>INTESTINAL OBSTRUCTION WITHOUT RESECTION</t>
  </si>
  <si>
    <t>INTESTINAL OBSTRUCTION WITH RESECTION</t>
  </si>
  <si>
    <t>BOWEL RESECTION &amp; ANASTOMOSIS</t>
  </si>
  <si>
    <t>CHOLECYSTECTOMY</t>
  </si>
  <si>
    <t>NOSE</t>
  </si>
  <si>
    <t>THROAT</t>
  </si>
  <si>
    <t>`INDIRECT LARYNGOSCOPY</t>
  </si>
  <si>
    <t>DIRECT LARYNGOSCOPY</t>
  </si>
  <si>
    <t>AURAL &amp; NASAL WASHOUT</t>
  </si>
  <si>
    <t>10-15,000</t>
  </si>
  <si>
    <t>NASAL PACKING</t>
  </si>
  <si>
    <t>REPAIR OF 3RD DEG TEAR</t>
  </si>
  <si>
    <t>MARSUPIALIZATION</t>
  </si>
  <si>
    <t>CERVICAL POLYPECTOMY</t>
  </si>
  <si>
    <t>THERAPEUTIC D&amp;C/UTERINE EVACUATION</t>
  </si>
  <si>
    <t>ECTOPIC PREGNANCY</t>
  </si>
  <si>
    <t>NORMAL DELIVERY+/- EPI +/-INDUCTION</t>
  </si>
  <si>
    <t>NORMAL DELIVERY +/-INDUCTION</t>
  </si>
  <si>
    <t xml:space="preserve">MULTIPLE DELIVERY </t>
  </si>
  <si>
    <t xml:space="preserve">FORCEPS DELIVERY </t>
  </si>
  <si>
    <t>VACUUM DELIVERY  (BLOCK)</t>
  </si>
  <si>
    <t>CAESARIAN SECTION</t>
  </si>
  <si>
    <t>REPAIR OF RUPTURED/INVERTED UTERUS</t>
  </si>
  <si>
    <t>PERINEAL WARTS PODOPYLLINE Rx  X6</t>
  </si>
  <si>
    <t>DRAINAGE OF SEPTIC ARTHRITIS</t>
  </si>
  <si>
    <t>CLOSE REDUCTION OF FRACTURE AND APPLICATION OF CAST</t>
  </si>
  <si>
    <t>OPEN REDUCTION AND INTERNAL FIXATION</t>
  </si>
  <si>
    <t>SUBPERIOSTEAL DRAINAGE OF ACUTE OSTEOMYELITIS</t>
  </si>
  <si>
    <t>DENTAL (Registration)</t>
  </si>
  <si>
    <t>DENTAL (Consultation)</t>
  </si>
  <si>
    <t>N 1000</t>
  </si>
  <si>
    <t>DENTAL (Follow up Consultation)</t>
  </si>
  <si>
    <t>N 2000</t>
  </si>
  <si>
    <t>X-ray (Periapical)</t>
  </si>
  <si>
    <t>N1000</t>
  </si>
  <si>
    <t>X-ray (Bitewings)</t>
  </si>
  <si>
    <t>X-ray (Panoramic View)</t>
  </si>
  <si>
    <t>N1500</t>
  </si>
  <si>
    <t>Simple Amalgam Filling</t>
  </si>
  <si>
    <t>N2500</t>
  </si>
  <si>
    <t>Class II Amalgam Filling</t>
  </si>
  <si>
    <t>-1 Root</t>
  </si>
  <si>
    <t>N3000</t>
  </si>
  <si>
    <t>-2 Roots</t>
  </si>
  <si>
    <t>N3500</t>
  </si>
  <si>
    <t>-3/4 Roots</t>
  </si>
  <si>
    <t>N5500</t>
  </si>
  <si>
    <t>Pulpal Treatment for Children</t>
  </si>
  <si>
    <t>N8000</t>
  </si>
  <si>
    <t>Fissure Sealant</t>
  </si>
  <si>
    <t>Scaling and Polishing</t>
  </si>
  <si>
    <t>N2000</t>
  </si>
  <si>
    <t>Composite Filling</t>
  </si>
  <si>
    <t xml:space="preserve">OPHTHALMMOLOGY Registration                              </t>
  </si>
  <si>
    <t xml:space="preserve">OPHTHALMMOLOGY Consultation                            </t>
  </si>
  <si>
    <t xml:space="preserve">OPHTHALMMOLOGY Visitation review                      </t>
  </si>
  <si>
    <t xml:space="preserve">OPHTHALMMOLOGY Dilatation                                 </t>
  </si>
  <si>
    <t xml:space="preserve">OPHTHALMMOLOGY Tonometry                                </t>
  </si>
  <si>
    <t>N750</t>
  </si>
  <si>
    <t xml:space="preserve">Slit Lamp Examination                        </t>
  </si>
  <si>
    <t xml:space="preserve">Central visual Field Analysis                    </t>
  </si>
  <si>
    <t xml:space="preserve">Gonioscopy                                                     </t>
  </si>
  <si>
    <t xml:space="preserve">Foreign Body removal                          </t>
  </si>
  <si>
    <t xml:space="preserve">Dressing of Eye                                             </t>
  </si>
  <si>
    <t xml:space="preserve">Indirect Ophthalmoscopy                               </t>
  </si>
  <si>
    <t>FROM N500</t>
  </si>
  <si>
    <t>1 TABLET</t>
  </si>
  <si>
    <t>CAPITATED</t>
  </si>
  <si>
    <t>1 CAPSULE</t>
  </si>
  <si>
    <t>1 SATCHET</t>
  </si>
  <si>
    <t>1 VIAL/AMP</t>
  </si>
  <si>
    <t>1 vial</t>
  </si>
  <si>
    <t>I TABLET</t>
  </si>
  <si>
    <t>discuss</t>
  </si>
  <si>
    <t>????</t>
  </si>
  <si>
    <t>???????</t>
  </si>
  <si>
    <t>1 SUPP.</t>
  </si>
  <si>
    <t>DISCUSS</t>
  </si>
  <si>
    <t>10% DEXTROSE</t>
  </si>
  <si>
    <t>500ML BAG</t>
  </si>
  <si>
    <t>10% MANNITOL</t>
  </si>
  <si>
    <t>20% MANNITOL</t>
  </si>
  <si>
    <t>4.3% DEXTROSE4/NORMAL SALINE 0.18</t>
  </si>
  <si>
    <t>5% DEXTROSE INFUSION 0.5L</t>
  </si>
  <si>
    <t>50% DEXTROSE</t>
  </si>
  <si>
    <t>100ML BAG</t>
  </si>
  <si>
    <t>ABITREN 100MG TAB</t>
  </si>
  <si>
    <t>ACARBOSE 50MG TAB</t>
  </si>
  <si>
    <t>ACCOLATE 20MG TAB</t>
  </si>
  <si>
    <t>ACETAZOLAMIDE 250 MG TAB</t>
  </si>
  <si>
    <t>ACETYLCYSTEINE 200MG/ML INJ</t>
  </si>
  <si>
    <t>ACICLOVIR CREAM  5% 2 GRAM</t>
  </si>
  <si>
    <t>ACICLOVIR INJ 500MG</t>
  </si>
  <si>
    <t>ACICLOVIR SUSP (60ML)</t>
  </si>
  <si>
    <t>ACICLOVIR TAB 200MG</t>
  </si>
  <si>
    <t>Actrapid HM 100 iu</t>
  </si>
  <si>
    <t>Actrapid HM 40 iu</t>
  </si>
  <si>
    <t>Actrapid HM Penfil100 iu</t>
  </si>
  <si>
    <t>ACULAR EYE DROP (5ML)</t>
  </si>
  <si>
    <t>ADALAT LA 30MG</t>
  </si>
  <si>
    <t>ADALAT LA 60MG</t>
  </si>
  <si>
    <t>ADENURIC (FEBUXOSTAT) 120 MG</t>
  </si>
  <si>
    <t>ADENURIC (FEBUXOSTAT) 80 MG</t>
  </si>
  <si>
    <t>ADRENALIN INJ 1MG/AMP</t>
  </si>
  <si>
    <t>ADVANTAN 0.1% CREAM</t>
  </si>
  <si>
    <t>15G TUBE</t>
  </si>
  <si>
    <t>ALAXIN SUSP 10MG/5ML-80MG</t>
  </si>
  <si>
    <t>ALAXIN TAB</t>
  </si>
  <si>
    <t>ALBENDAZOLE TABLET</t>
  </si>
  <si>
    <t>ALDACTONE TAB</t>
  </si>
  <si>
    <t>ALDOMET 250MG TAB/methyldopa</t>
  </si>
  <si>
    <t>ALENDRONIC ACID  TAB 70 MG</t>
  </si>
  <si>
    <t>ALLOPURINOL 100MG TAB  (zyloric)</t>
  </si>
  <si>
    <t>ALOMIDE EYE DROP 10MLS</t>
  </si>
  <si>
    <t>ALTARGO OINTMENT</t>
  </si>
  <si>
    <t>AMANTADINE 100MG TAB</t>
  </si>
  <si>
    <t>AMARYL (GLIMEPIRIDE) 1MG TAB</t>
  </si>
  <si>
    <t>AMARYL (GLIMEPIRIDE) 2MG TAB</t>
  </si>
  <si>
    <t>AMARYL (GLIMEPIRIDE) 4MG TAB</t>
  </si>
  <si>
    <t>AMATEM ADULT</t>
  </si>
  <si>
    <t>AMIAS (CANDESARTAN) 16MG TAB/ atecard</t>
  </si>
  <si>
    <t>AMIAS (CANDESARTAN) 2MG TAB</t>
  </si>
  <si>
    <t>AMIAS (CANDESARTAN) 32MG TAB</t>
  </si>
  <si>
    <t>AMIAS (CANDESARTAN) 4MG TAB</t>
  </si>
  <si>
    <t>AMIAS (CANDESARTAN) 8MG TAB</t>
  </si>
  <si>
    <t>AMIKACINE INJ 1000MG</t>
  </si>
  <si>
    <t>AMILORIDE TAB</t>
  </si>
  <si>
    <t>AMINO PEP FORTE LIQUID 200ML</t>
  </si>
  <si>
    <t>AMINOPHYLLIN INJ 250MG/AMP</t>
  </si>
  <si>
    <t>AMITRIPTYLLINE 25MG TAB</t>
  </si>
  <si>
    <t>AMITRIPTYLLINE 50MG TAB</t>
  </si>
  <si>
    <t>AMLODIPINE 10MG (OTHER BRANDS)</t>
  </si>
  <si>
    <t>AMLODIPINE 5MG (OTHER BRANDS)</t>
  </si>
  <si>
    <t>AMOXIL (GSK) INJECTION 500MG</t>
  </si>
  <si>
    <t>AMOXYCILLIN 125mg/5ML SUSPENSION</t>
  </si>
  <si>
    <t>AMOXYCILLIN 250MG CAP</t>
  </si>
  <si>
    <t>AMOXYCILLIN 250mg/5ML SUSPENSION</t>
  </si>
  <si>
    <t>AMOXYCILLIN 500mg CAP</t>
  </si>
  <si>
    <t>AMOXYCILLIN INJ. 500mg</t>
  </si>
  <si>
    <t>AMPICLOX 500mg CAP (OTHER BRANDS)</t>
  </si>
  <si>
    <t>AMPICLOX 500mg INJ (OTHER BRANDS)</t>
  </si>
  <si>
    <t>1BOTTLE</t>
  </si>
  <si>
    <t>AMPICLOX SUSPENSION (OTHER BRANDS)</t>
  </si>
  <si>
    <t xml:space="preserve">ANAFRANIL  (CLOMIPRAMINE) SR 75MG </t>
  </si>
  <si>
    <t>ANAFRANIL (CLOMIPRAMINE) 25MG TAB</t>
  </si>
  <si>
    <t>ANOROL TABLET</t>
  </si>
  <si>
    <t>ANTALLERGE EYE DROP</t>
  </si>
  <si>
    <t>ANTASIL TAB(GELUSIL)</t>
  </si>
  <si>
    <t>ANTHISAN CREAM 25G</t>
  </si>
  <si>
    <t>ANTI D IMMUNOGLOBULIN INJECTION</t>
  </si>
  <si>
    <t>ANTI RABIES</t>
  </si>
  <si>
    <t>ANTISTIN-PRIVIN EYE DROPS 10ML</t>
  </si>
  <si>
    <t>APOBACYN POWDER</t>
  </si>
  <si>
    <t>APRESOLINE 20MG INJ (Hydralazine)</t>
  </si>
  <si>
    <t>APRESOLINE 25MG TAB</t>
  </si>
  <si>
    <t>APROVEL 150MG</t>
  </si>
  <si>
    <t>APROVEL 300MG</t>
  </si>
  <si>
    <t>ARBITEL (TELMISARTAN) 40MG   (cilzec)</t>
  </si>
  <si>
    <t>ARBITEL-H (TELMISARTAN &amp; HYDROCHLOROTHIAZIDE)  40MG/12.5MG</t>
  </si>
  <si>
    <t>ARCOXIA 30MG TAB</t>
  </si>
  <si>
    <t>ARCOXIA 60MG TAB</t>
  </si>
  <si>
    <t>ARCOXIA 90MG TAB</t>
  </si>
  <si>
    <t>ARICEPT (DONEZEPIL)</t>
  </si>
  <si>
    <t>ARM SLING</t>
  </si>
  <si>
    <t>ARSUMAX</t>
  </si>
  <si>
    <t>ARTANE 5MG TAB</t>
  </si>
  <si>
    <t>ARTEQUICK (ACT ANTIMALARIAL)ADULT</t>
  </si>
  <si>
    <t>ARTEQUICK (ACT ANTIMALARIAL)CHILDREN</t>
  </si>
  <si>
    <t>ARTESUNATE 50MG TAB</t>
  </si>
  <si>
    <t xml:space="preserve">ARTESUNATE INJECTION </t>
  </si>
  <si>
    <t>ARTESUNATE SYRUP</t>
  </si>
  <si>
    <t>1 60ML BOTTLE</t>
  </si>
  <si>
    <t>ARTHEMETER INJECTION 40MG</t>
  </si>
  <si>
    <t>ARTHEMETER INJECTION 80MG</t>
  </si>
  <si>
    <t>ARTHROTEC (DICLOFENAC &amp; MISOPROSTOL)</t>
  </si>
  <si>
    <t>ASPIRIN 300MG</t>
  </si>
  <si>
    <t>ASPIRIN 75MG TAB(DISPERSIBLE)</t>
  </si>
  <si>
    <t>ASTYFER CAP</t>
  </si>
  <si>
    <t>ASTYFER SYRUP</t>
  </si>
  <si>
    <t>ASTYMIN CAP</t>
  </si>
  <si>
    <t>ASTYMIN INFUSION</t>
  </si>
  <si>
    <t>ASTYMIN SYRUP</t>
  </si>
  <si>
    <t>200ML BOTTLE</t>
  </si>
  <si>
    <t>110ML BOTTLE</t>
  </si>
  <si>
    <t>ATACAND (CANDESARTAN) 4MG TAB</t>
  </si>
  <si>
    <t>ATACAND (CANDESARTAN) 8MG TAB</t>
  </si>
  <si>
    <t>ATACAND 16mg TAB</t>
  </si>
  <si>
    <t>ATACAND PLUS</t>
  </si>
  <si>
    <t>ATENOLOL 100MG TAB/tenoric</t>
  </si>
  <si>
    <t>ATENOLOL 25MG TAB</t>
  </si>
  <si>
    <t>ATIVAN (LORAZEPAM) 2MG TAB</t>
  </si>
  <si>
    <t>AUGMENTIN 475MG/5ML SUSP</t>
  </si>
  <si>
    <t>AVOCOMB 450MG TAB</t>
  </si>
  <si>
    <t>AVODART 0.5mg (G.S.K)</t>
  </si>
  <si>
    <t>AVOLAM 150MG TAB</t>
  </si>
  <si>
    <t>AVOMINE 25MG TAB</t>
  </si>
  <si>
    <t>AZITHROMYCIN (OTHER BRANDS) 200MG/ML SUSP</t>
  </si>
  <si>
    <t>AZITHROMYCIN (OTHER BRANDS) CAP</t>
  </si>
  <si>
    <t>BACLOFEN TAB</t>
  </si>
  <si>
    <t>BACTROBAN CREAM 15G / mupirocin</t>
  </si>
  <si>
    <t>BANOCIDE 50MG TAB</t>
  </si>
  <si>
    <t>BECLOX 500MG CAP</t>
  </si>
  <si>
    <t>BECONASE NASAL SPRAY</t>
  </si>
  <si>
    <t>BENYLIN FOR CHILDREN 100MLS</t>
  </si>
  <si>
    <t>BENYLLIN EXPECTORANT 100MLS</t>
  </si>
  <si>
    <t>BENZHEZOL 5MG TAB</t>
  </si>
  <si>
    <t>BENZYL BENZOATE LINIMENT 100MLS</t>
  </si>
  <si>
    <t>BENZYL PEROXIDE 10% LOTION</t>
  </si>
  <si>
    <t>BENZYL PEROXIDE 5% LOTION</t>
  </si>
  <si>
    <t>BEOPTIC EYE/EAR DROPS</t>
  </si>
  <si>
    <t>BEOPTIC N OINTMENT</t>
  </si>
  <si>
    <t>BETNESOL-N EYE DROPS</t>
  </si>
  <si>
    <t>BETOPTIC EYE DROPS</t>
  </si>
  <si>
    <t>10ML BOTTLE</t>
  </si>
  <si>
    <t>BETROSIL CREAM 20MG</t>
  </si>
  <si>
    <t>BIOCOTEN CREAM 20MG</t>
  </si>
  <si>
    <t>BISOPROLOL  5MG</t>
  </si>
  <si>
    <t>BISOPROLOL 10MG</t>
  </si>
  <si>
    <t>BISOPROLOL 2.5MG</t>
  </si>
  <si>
    <t>BISOVOLN TAB</t>
  </si>
  <si>
    <t>BONABABE SYRUP</t>
  </si>
  <si>
    <t>60ML BOTTLE</t>
  </si>
  <si>
    <t>BROMHEXINE 80MG TAB</t>
  </si>
  <si>
    <t>BROMOCRYPTINE (BROMERGON) 2.5MG TAB</t>
  </si>
  <si>
    <t>BROMOZEPAM 1.5MG TAB</t>
  </si>
  <si>
    <t>BROMOZEPAM 3MG TAB</t>
  </si>
  <si>
    <t>BRONCHOLYTE 4MG SYRUP</t>
  </si>
  <si>
    <t>BRONCHOLYTE SYRUP</t>
  </si>
  <si>
    <t>CALAMINE LOTION 100MLS</t>
  </si>
  <si>
    <t>CALCIUM LACTATE 300MG TAB</t>
  </si>
  <si>
    <t>CALPOL SYRUP</t>
  </si>
  <si>
    <t>CAMOQUINE SYRUP</t>
  </si>
  <si>
    <t>CAMOSUNATE  FOR CHILDREN AGE &lt; 1 (POWDER)</t>
  </si>
  <si>
    <t>CAMOSUNATE  FOR CHILDREN AGE 1-6 (POWDER)</t>
  </si>
  <si>
    <t>CAMOSUNATE  FOR CHILDREN AGE 7-13</t>
  </si>
  <si>
    <t>CAMOSUNATE ADULT</t>
  </si>
  <si>
    <t>CANDIBIOTICS EAR DROP</t>
  </si>
  <si>
    <t>CANDISTEN 20MG</t>
  </si>
  <si>
    <t>CANESTEN PESSARY 100MG</t>
  </si>
  <si>
    <t>1PACK</t>
  </si>
  <si>
    <t>CARBAMAZEPINE(UNBRANDED) 200MG TAB CR</t>
  </si>
  <si>
    <t>CARBEGOLINE TAB</t>
  </si>
  <si>
    <t>CARBIMAZOLE 5MG</t>
  </si>
  <si>
    <t>CARBIROID 5MG</t>
  </si>
  <si>
    <t>CARDIOACE CAP</t>
  </si>
  <si>
    <t>CATAFLAM TAB 50MG</t>
  </si>
  <si>
    <t>CECLOR SUSPENSION</t>
  </si>
  <si>
    <t>60 ML BOTTLE</t>
  </si>
  <si>
    <t>CEFIXIME (CEFINE) 200MG TAB</t>
  </si>
  <si>
    <t>CEFIXIME (CEFINE) SUSP</t>
  </si>
  <si>
    <t>CEFTAZIDINE INJ</t>
  </si>
  <si>
    <t>CEFTRIAZONE INJ (OTHER BRANDS) 1G</t>
  </si>
  <si>
    <t>CEFTRIZINE 10MG</t>
  </si>
  <si>
    <t>CEFUROXIME (OTHER BRANDS) 250MG TAB</t>
  </si>
  <si>
    <t>CEFUROXIME (OTHER BRANDS) 500MG TAB</t>
  </si>
  <si>
    <t>CEFUROXIME INJ</t>
  </si>
  <si>
    <t>CEPHALEXIN 500MG CAPS</t>
  </si>
  <si>
    <t>CEPHALEXIN SYRUP 125MG/5ML (OTHER BRANDS)</t>
  </si>
  <si>
    <t>CEPHALEXIN SYRUP 250MG/5ML (OTHER BRANDS)</t>
  </si>
  <si>
    <t>CEPOREX CAP</t>
  </si>
  <si>
    <t>CEPOREX SYRUP 125MG/ML</t>
  </si>
  <si>
    <t>CEPOREX SYRUP 250MG/ML</t>
  </si>
  <si>
    <t xml:space="preserve">CERVICAL COLLAR HARD </t>
  </si>
  <si>
    <t xml:space="preserve">CERVICAL COLLAR SOFT </t>
  </si>
  <si>
    <t>CETIRIZINE SYRUP</t>
  </si>
  <si>
    <t>CHEMIRON CAPSULE</t>
  </si>
  <si>
    <t>CHLOPHENIRAMINE INJ</t>
  </si>
  <si>
    <t>CHLORAMPHEMICOL INJ. 500MG</t>
  </si>
  <si>
    <t>CHLORAMPHENICOL EAR DROPS</t>
  </si>
  <si>
    <t>CHLORAMPHENICOL EYE DROPS</t>
  </si>
  <si>
    <t>CHLORAMPHENICOL EYE OINTMENTS</t>
  </si>
  <si>
    <t>CHLOROQUINE 150MG TAB / cq</t>
  </si>
  <si>
    <t>CHLOROQUINE SYRUP</t>
  </si>
  <si>
    <t>CHOLECALCIFEROL 5,000 IU SYRUP</t>
  </si>
  <si>
    <t>CHOLYCALCIFEROL 5,000 IU TAB</t>
  </si>
  <si>
    <t>CHYMORAL INJ</t>
  </si>
  <si>
    <t>CILOXAN EYE DROP</t>
  </si>
  <si>
    <t>CIMETIDINE TAB 400MG</t>
  </si>
  <si>
    <t xml:space="preserve">100ML  </t>
  </si>
  <si>
    <t>CIPROTAB 500MG TAB</t>
  </si>
  <si>
    <t>CLAFORAN INJECTION</t>
  </si>
  <si>
    <t>CLARITHROMYCIN 250MG CAP</t>
  </si>
  <si>
    <t>CLARITHROMYCIN 250mg/5ml</t>
  </si>
  <si>
    <t>CLARITHROMYCIN 500MG CAP</t>
  </si>
  <si>
    <t>CLEAR-ZIT CREAM</t>
  </si>
  <si>
    <t>CLEXANE INJ 20MG</t>
  </si>
  <si>
    <t>CLINDAMYCIN TAB</t>
  </si>
  <si>
    <t>CLINDAZIN GEL (RANBAXY) 15g</t>
  </si>
  <si>
    <t>CLOBETASOL CREAM 45G</t>
  </si>
  <si>
    <t>CLOPIDOGREL (PLAGERINE) 75MG instaclop</t>
  </si>
  <si>
    <t>CLOTRIMAZOLE CREAM 1% 20G</t>
  </si>
  <si>
    <t>CO DIOVAN 160/12.5MG</t>
  </si>
  <si>
    <t>CO DIOVAN 160/25MG</t>
  </si>
  <si>
    <t>CO DIOVAN 80/12.5</t>
  </si>
  <si>
    <t>CO DIOVAN 80/25MG TAB</t>
  </si>
  <si>
    <t>CO PROXAMOL</t>
  </si>
  <si>
    <t>COARTEM 20/120MG TAB</t>
  </si>
  <si>
    <t>COARTEM 80/480</t>
  </si>
  <si>
    <t>COCODAMOL 500MG</t>
  </si>
  <si>
    <t>COLLOMACK SOLUTION 10ML</t>
  </si>
  <si>
    <t>COMBANTRIN SYRUP</t>
  </si>
  <si>
    <t>20ML BOTTLE</t>
  </si>
  <si>
    <t>COMBIVIR TAB 450MG</t>
  </si>
  <si>
    <t>CO-MICARDIS 40/12, 5MG</t>
  </si>
  <si>
    <t>x28</t>
  </si>
  <si>
    <t>CO-MICARDIS 80/12.5mg</t>
  </si>
  <si>
    <t>COMPRESSION SOCKS</t>
  </si>
  <si>
    <t>confindence contraceptives</t>
  </si>
  <si>
    <t>30 pilss</t>
  </si>
  <si>
    <t>CO-TENIDONE 100/25MG</t>
  </si>
  <si>
    <t>CO-TENIODONE 50/12.5MG</t>
  </si>
  <si>
    <t>CO-TRIMOXAZOLE (UNBRANDED SEPTRIN) SYRUP</t>
  </si>
  <si>
    <t>CO-TROMOXAZOLE (UNBRANDED SEPTRIN) 480MG TAB</t>
  </si>
  <si>
    <t>COZOPT EYEDROP (BRANDED)</t>
  </si>
  <si>
    <t>COZOPT EYEDROP (UNBRANDED)</t>
  </si>
  <si>
    <t>CREPE BANDAGE</t>
  </si>
  <si>
    <t>1 ROLL</t>
  </si>
  <si>
    <t>CRESTOR (ROSUVASTATIN) 10MG</t>
  </si>
  <si>
    <t>CRESTOR (ROSUVASTATIN) 20MG</t>
  </si>
  <si>
    <t>CRESTOR (ROSUVASTATIN) 5MG</t>
  </si>
  <si>
    <t>CROMAX EYEDROP</t>
  </si>
  <si>
    <t>Crutches</t>
  </si>
  <si>
    <t>CRYSTALLINE PENICILLIN 1MU</t>
  </si>
  <si>
    <t>CUSICROM EYE DROP</t>
  </si>
  <si>
    <t>1 PESS.</t>
  </si>
  <si>
    <t>CYPRIGOLD (CYPROHEPTADINE)</t>
  </si>
  <si>
    <t>CYPRIGOLD (CYPROHEPTADINE) 100ML SYRUP</t>
  </si>
  <si>
    <t>DAKTACORT CREAM</t>
  </si>
  <si>
    <t>DAONIL 5MG / glibenclamide</t>
  </si>
  <si>
    <t>DAVISTA TAB</t>
  </si>
  <si>
    <t>1 SPRAY</t>
  </si>
  <si>
    <t>DEPIXOL 20MG INJ</t>
  </si>
  <si>
    <t>1 LOZENGES</t>
  </si>
  <si>
    <t>DERMAZINE CREAM (BIG SIZE)</t>
  </si>
  <si>
    <t>250MG TUBE</t>
  </si>
  <si>
    <t>DERMAZINE CREAM (SMALL SIZE)</t>
  </si>
  <si>
    <t>25MG TUBE</t>
  </si>
  <si>
    <t>DETRUSITOL 2MG TAB</t>
  </si>
  <si>
    <t>DETRUSITOL XL 4MG CAP</t>
  </si>
  <si>
    <t>DEXTRACIN</t>
  </si>
  <si>
    <t>DF 118 TAB(DEHYDROCODEINE)</t>
  </si>
  <si>
    <t>DIABENESE TAB</t>
  </si>
  <si>
    <t>DIAMOX 250MG TAB</t>
  </si>
  <si>
    <t>DIASTOP SUSP.</t>
  </si>
  <si>
    <t>DICLOFENAC 75MG INJECTION</t>
  </si>
  <si>
    <t>DICLOFENAC SODIUM 50MG</t>
  </si>
  <si>
    <t>DICLOMOL CREAM</t>
  </si>
  <si>
    <t>DICLOMOL TAB</t>
  </si>
  <si>
    <t>DICYNONE 250MG INJECTION</t>
  </si>
  <si>
    <t>DICYNONE 250MG TAB</t>
  </si>
  <si>
    <t>DIFLUCAN  50MG TAB</t>
  </si>
  <si>
    <t>DIGOXIN INJ</t>
  </si>
  <si>
    <t>DILOXANIDE FUROATE 500MG TAB</t>
  </si>
  <si>
    <t>DIOVAN 160MG</t>
  </si>
  <si>
    <t>DIOVAN 80MG CAP</t>
  </si>
  <si>
    <t>DIPROSALIC OINTMENT 15G</t>
  </si>
  <si>
    <t>DIPROSALIC OINTMENT 30 G</t>
  </si>
  <si>
    <t>DIPYRIDAMOL(GENERIC) 200MG CAP</t>
  </si>
  <si>
    <t>DIPYRIDAMOLE 100mg</t>
  </si>
  <si>
    <t>DOXASOCIN(CARDURA) 4MGTAB</t>
  </si>
  <si>
    <t>DOXYCYCLINE 100MG CAP/vibramycine</t>
  </si>
  <si>
    <t>DUOVIR 650MG TAB</t>
  </si>
  <si>
    <t>EFEMOLINE EYE DROP</t>
  </si>
  <si>
    <t>E-MAL INJECTION(ARTHEMETER)</t>
  </si>
  <si>
    <t>ENDIX G CREAM</t>
  </si>
  <si>
    <t>EPHEDRINE INJ</t>
  </si>
  <si>
    <t>EPILIM SYRUP</t>
  </si>
  <si>
    <t>300ML BOTTLE</t>
  </si>
  <si>
    <t>EPILIM TAB 200MG</t>
  </si>
  <si>
    <t>ERGOT INJECTION</t>
  </si>
  <si>
    <t>ERGOT TABLET</t>
  </si>
  <si>
    <t>ERYTHROMYCIN 125MG/5ML SUSP</t>
  </si>
  <si>
    <t>ESIDREX 25MG TAB</t>
  </si>
  <si>
    <t>EURAX CREAM</t>
  </si>
  <si>
    <t>EXFORGE (AMLODIPINE/VALSARTAN) 10MG/12.5MG/160MG TAB</t>
  </si>
  <si>
    <t>EXFORGE (AMLODIPINE/VALSARTAN) 10MG/25MG/160MG TAB</t>
  </si>
  <si>
    <t>EXFORGE (AMLODIPINE/VALSARTAN) 5MG/12.5MG/160MG TAB</t>
  </si>
  <si>
    <t>EXFORGE (AMLODIPINE/VALSARTAN) 5MG/25MG/1600MG TAB</t>
  </si>
  <si>
    <t>FANSIDAR 525MG TAB</t>
  </si>
  <si>
    <t>FANSIDAR SYRUP</t>
  </si>
  <si>
    <t>FASIGYN 500MG TAB</t>
  </si>
  <si>
    <t>FEFOL CAPSULES</t>
  </si>
  <si>
    <t>50MG TUBE</t>
  </si>
  <si>
    <t>FELVIN CAPS</t>
  </si>
  <si>
    <t>FELXICAM 20MG</t>
  </si>
  <si>
    <t>FEROGLOBIN BLOOD TONIC-200ML</t>
  </si>
  <si>
    <t xml:space="preserve">FEROSOFT I.V </t>
  </si>
  <si>
    <t>FERROBIN PLUS TAB</t>
  </si>
  <si>
    <t>FEXET  120MG TAB</t>
  </si>
  <si>
    <t>FEXET  180 MG TAB</t>
  </si>
  <si>
    <t>FINASTERIDE 5MG TAB</t>
  </si>
  <si>
    <t>FLAGENTYL 500MG TAB</t>
  </si>
  <si>
    <t>FLAGYL 200mg</t>
  </si>
  <si>
    <t>FLAGYL 400mg</t>
  </si>
  <si>
    <t>FLIOCINONIDE CREAM 35G</t>
  </si>
  <si>
    <t>FLOTAC 75MG</t>
  </si>
  <si>
    <t>FLUCAMED CAP 50MG</t>
  </si>
  <si>
    <t>FLUCONAZOLE (OTHER BRANDS)  50MG</t>
  </si>
  <si>
    <t>FLUCONAZOLE (OTHER BRANDS) 150MG</t>
  </si>
  <si>
    <t>FLUCOR DAY TABS</t>
  </si>
  <si>
    <t>FLUOCINONIDE CREAM 35G</t>
  </si>
  <si>
    <t>FLUOXETINE 20MG CAPS</t>
  </si>
  <si>
    <t>FOLIC ACID SYRUP</t>
  </si>
  <si>
    <t>FORTWIN INJ 30MG</t>
  </si>
  <si>
    <t>FRUSEMIDE 20MG INJ</t>
  </si>
  <si>
    <t>FULCIN SYRUP</t>
  </si>
  <si>
    <t>FULCIN TAB</t>
  </si>
  <si>
    <t>FULL STRENGTH DARROWS</t>
  </si>
  <si>
    <t>20G UNIT</t>
  </si>
  <si>
    <t>GABAPENTIN 100MG</t>
  </si>
  <si>
    <t>GABAPENTIN 300MG</t>
  </si>
  <si>
    <t>GALVUS 50MG</t>
  </si>
  <si>
    <t>GALVUS MET 1000/50MG</t>
  </si>
  <si>
    <t>GALVUS MET 850/50MG</t>
  </si>
  <si>
    <t>GASCOL SUSP</t>
  </si>
  <si>
    <t>GAVISCON 200MLS</t>
  </si>
  <si>
    <t>GELUSIL TAB</t>
  </si>
  <si>
    <t>GENTAMYCIN 280MG INJ</t>
  </si>
  <si>
    <t>GENTIAL VIOLET</t>
  </si>
  <si>
    <t>GESTID SUSPENSION 100ML</t>
  </si>
  <si>
    <t>GESTID SUSPENSION 200ML</t>
  </si>
  <si>
    <t>GESTID TAB(SATCHET)</t>
  </si>
  <si>
    <t>GESTONE 100MG INJ</t>
  </si>
  <si>
    <t>GESTONE 50MG INJ</t>
  </si>
  <si>
    <t>GLEMAX 3mg (GLIMEPIRIDE)</t>
  </si>
  <si>
    <t>GLEMAX 4mg (GLIMEPIRIDE)</t>
  </si>
  <si>
    <t>GLIMEPIRIDE 1MG</t>
  </si>
  <si>
    <t>GLUCOBAY 100MG</t>
  </si>
  <si>
    <t>GLUCOBAY 50MG</t>
  </si>
  <si>
    <t>GLUCOPHAGE 500MG TAB</t>
  </si>
  <si>
    <t>GLUCOPHAGE 850MG TAB</t>
  </si>
  <si>
    <t>GLUCOPHAGE SR 500MG TAB</t>
  </si>
  <si>
    <t>GLUCOPHAGE SR 700MG TAB</t>
  </si>
  <si>
    <t>GLUCOVANCE 500/2.5mg</t>
  </si>
  <si>
    <t>GLUCOVANCE 500/5mg</t>
  </si>
  <si>
    <t>GRISEOFULIVIN SYRUP</t>
  </si>
  <si>
    <t>GVITHER SYRUP</t>
  </si>
  <si>
    <t>GYNO-BETNOSIL CREAM</t>
  </si>
  <si>
    <t>GYNO-BETNOSIL TAB</t>
  </si>
  <si>
    <t>GYNOCARE PESSARY</t>
  </si>
  <si>
    <t>1 PESSARY</t>
  </si>
  <si>
    <t>GYNODACTARIN  40G CREAM</t>
  </si>
  <si>
    <t>GYNODACTARIN  VAGINAL TAB 200MG</t>
  </si>
  <si>
    <t>GYNODACTARIN VAGINAL TAB 400MG</t>
  </si>
  <si>
    <t>GYNOTROSYD 100MG OVULE</t>
  </si>
  <si>
    <t>GYNO-TROSYD 300MG OVULE</t>
  </si>
  <si>
    <t>1OVULE</t>
  </si>
  <si>
    <t>HAEMACEL INFUSION</t>
  </si>
  <si>
    <t>HALF STRENGTH DARROWS</t>
  </si>
  <si>
    <t>HALFAN 100MG/5ML SUSP</t>
  </si>
  <si>
    <t>30ML BOTTLE</t>
  </si>
  <si>
    <t>HALFAN 250MG TAB</t>
  </si>
  <si>
    <t>HALOPERIDOL 5MG TAB</t>
  </si>
  <si>
    <t>HALOPERIDOL INJ</t>
  </si>
  <si>
    <t>HEPARIN INJ 50,000IU</t>
  </si>
  <si>
    <t>HUMALOG (PENFIL)</t>
  </si>
  <si>
    <t>HUMALOG MIX 25 (PENFIL)</t>
  </si>
  <si>
    <t>HYDRALAZINE INJ</t>
  </si>
  <si>
    <t>1 AMPUOLE</t>
  </si>
  <si>
    <t>HYDROCHLOROTHIAZIDE 25MG/ hydrex</t>
  </si>
  <si>
    <t>HYDROCHLORTHIAZIDE/AMLORIDE T</t>
  </si>
  <si>
    <t>HYDROCODEINE 30MG TAB</t>
  </si>
  <si>
    <t>HYDROCORTIZONE 100MG INJ</t>
  </si>
  <si>
    <t>HYDROCORTIZONE CREAM</t>
  </si>
  <si>
    <t>HYOSCINE INJ 20MG/ML</t>
  </si>
  <si>
    <t>HYPOTEARS EYE DROP</t>
  </si>
  <si>
    <t>HYPOVASE 1MG TAB</t>
  </si>
  <si>
    <t>IBUPROFEN 200MG TAB/optalidon</t>
  </si>
  <si>
    <t>IBUPROFEN SYRUP 100ML/5ML</t>
  </si>
  <si>
    <t>IMODIUM CAP 4MG/loperamide</t>
  </si>
  <si>
    <t>INDAPAMIDE 2.5MG</t>
  </si>
  <si>
    <t>INDERAL 40MG TAB</t>
  </si>
  <si>
    <t>INDERAL INJ</t>
  </si>
  <si>
    <t>Infacol suspension</t>
  </si>
  <si>
    <t>I bottle</t>
  </si>
  <si>
    <t>INSTACLOP</t>
  </si>
  <si>
    <t>Insulatard HM 100iu</t>
  </si>
  <si>
    <t>Insulatard HM 40iu</t>
  </si>
  <si>
    <t>Insulatard HM Penfil 100iu</t>
  </si>
  <si>
    <t>INSULATARD PENFILL</t>
  </si>
  <si>
    <t>INSULATARD VIAL 100IU/ML</t>
  </si>
  <si>
    <t>INSULATARD VIAL 40IU/ML</t>
  </si>
  <si>
    <t>INSULIN LENTE INJ 100IU/ML 10MLS</t>
  </si>
  <si>
    <t>INSULIN LENTE INJ 40IU/ML 10ML</t>
  </si>
  <si>
    <t>IRONOGLOBIN SYRUP</t>
  </si>
  <si>
    <t>ISOPLASMA</t>
  </si>
  <si>
    <t>ISOPTOCARPINE 4% EYE DROPD</t>
  </si>
  <si>
    <t>ISORDIL 10MG TAB</t>
  </si>
  <si>
    <t>ISORDIL 5MG TAB</t>
  </si>
  <si>
    <t>ITRANOX 100MG TAB</t>
  </si>
  <si>
    <t>IVYCROM</t>
  </si>
  <si>
    <t>IVYFLUR</t>
  </si>
  <si>
    <t>IVYSINE EYEDROP</t>
  </si>
  <si>
    <t>IVYSOLONE OPTHALMIC SUSP</t>
  </si>
  <si>
    <t>IVYTIMOL EYE DROP 0.5% 5ML</t>
  </si>
  <si>
    <t>IVYZINC</t>
  </si>
  <si>
    <t>IVYZOZAN EYE/EAR DROP 5ML</t>
  </si>
  <si>
    <t>KENALOG INJ 40MG</t>
  </si>
  <si>
    <t>KEPPRA 500MG</t>
  </si>
  <si>
    <t>KETOVAIL TAB</t>
  </si>
  <si>
    <t>Knee brace      Hard</t>
  </si>
  <si>
    <t>Knee brace      soft</t>
  </si>
  <si>
    <t>Kombiglze XR  (saxagliptin &amp; metformin) 2.5/1000MG</t>
  </si>
  <si>
    <t>Kombiglze XR  (saxagliptin &amp; metformin) 5/1000MG</t>
  </si>
  <si>
    <t>KOTASE TAB</t>
  </si>
  <si>
    <t>LABETALOL 100MG TAB</t>
  </si>
  <si>
    <t>LACRIMOL EYE DROP</t>
  </si>
  <si>
    <t>LACTULOSE SOLUTION 300MLS</t>
  </si>
  <si>
    <t>300ML BAG</t>
  </si>
  <si>
    <t>LACTULOSE SOLUTION 500MLS</t>
  </si>
  <si>
    <t>LAMISIL (TERBINAFINE) 250MG TAB</t>
  </si>
  <si>
    <t>LANOXIN-PG 50MCG ELIXIR 60ML</t>
  </si>
  <si>
    <t>LANZOPRAZOLE 15MG TAB</t>
  </si>
  <si>
    <t>LAPDAP 15 TABLET(CHILDREN)</t>
  </si>
  <si>
    <t>LAPDAP 80 TABLET (ADULT)</t>
  </si>
  <si>
    <t>LARGACTIL  25MG/ML</t>
  </si>
  <si>
    <t>LARGACTIL TAB</t>
  </si>
  <si>
    <t>LASIX PAEDIATRIC LIQUID 150MLS</t>
  </si>
  <si>
    <t>LESCOL 20MG CAP</t>
  </si>
  <si>
    <t>LESCOL 40MG CAP</t>
  </si>
  <si>
    <t>LEVOFLOXACIN  500MG TAB</t>
  </si>
  <si>
    <t xml:space="preserve">LEVOFLOXACIN EYE DROP </t>
  </si>
  <si>
    <t>LEVOFLOXACIN IV</t>
  </si>
  <si>
    <t>LEVOTHYROXINE 100MCG</t>
  </si>
  <si>
    <t>LEVOTHYROXINE 25MVG</t>
  </si>
  <si>
    <t>LEVOTHYROXINE 50MCG</t>
  </si>
  <si>
    <t>LEXOTAN 1.5MG TAB</t>
  </si>
  <si>
    <t>LEXOTAN 3MG TAB</t>
  </si>
  <si>
    <t>LISINOPRIL 10MG TAB</t>
  </si>
  <si>
    <t>LISINOPRIL 20MG TAB</t>
  </si>
  <si>
    <t>LISINOPRIL 5MG TAB</t>
  </si>
  <si>
    <t>LIVOLIN CAPS</t>
  </si>
  <si>
    <t>LOCASALENE CREAM 30G</t>
  </si>
  <si>
    <t>LOFNAC GEL</t>
  </si>
  <si>
    <t>LOMEDIUM CAPS</t>
  </si>
  <si>
    <t>LOMIR 2.5MG TAB</t>
  </si>
  <si>
    <t>LOMOTIL TAB</t>
  </si>
  <si>
    <t>LONART DS TAB</t>
  </si>
  <si>
    <t>LONART SYRUP</t>
  </si>
  <si>
    <t>LOPRESSOR 100MG TAB</t>
  </si>
  <si>
    <t>LOPRESSOR 50MG TAB</t>
  </si>
  <si>
    <t>LOPRESSOR SR TAB</t>
  </si>
  <si>
    <t>LORATIDINE SYR 60ML</t>
  </si>
  <si>
    <t>LORAZEPAM 2.5MG TAB</t>
  </si>
  <si>
    <t>LOSARTAN 100MG</t>
  </si>
  <si>
    <t>LOSARTAN 25MG TAB</t>
  </si>
  <si>
    <t>LYRICA (PREGABALIN) 150MG CAPS</t>
  </si>
  <si>
    <t>LYRICA (PREGABALIN) 25MG CAPS</t>
  </si>
  <si>
    <t>LYRICA (PREGABALIN) 75MG CAPS</t>
  </si>
  <si>
    <t>MAGNESIUM SULPHATE INJ.</t>
  </si>
  <si>
    <t>MARAX TAB</t>
  </si>
  <si>
    <t>MAXOLON INJ 5MG /metoclopromide</t>
  </si>
  <si>
    <t>MAXOLON TABLET /metoclopromide</t>
  </si>
  <si>
    <t>MEBEVERINE 135MG TAB</t>
  </si>
  <si>
    <t>MECTIZAN 3MG TAB</t>
  </si>
  <si>
    <t>MEFENAMIC ACID 250MG TAB</t>
  </si>
  <si>
    <t>MELOXICAM TAB</t>
  </si>
  <si>
    <t>MENOGON 75IU INJ</t>
  </si>
  <si>
    <t>MENTHODEX COUGH SYRUP</t>
  </si>
  <si>
    <t>MEPIRYL 2mg</t>
  </si>
  <si>
    <t>MEPIRYL 4mg</t>
  </si>
  <si>
    <t>MERONEM IV 1GRM</t>
  </si>
  <si>
    <t>MEROPENEM IV 0.5G</t>
  </si>
  <si>
    <t>METAPRIM CAP 20MG</t>
  </si>
  <si>
    <t>METOCHLOPRAMIDE 10MG TAB/PLASIL</t>
  </si>
  <si>
    <t>METOCHLOPRAMIDE 5MG INJ</t>
  </si>
  <si>
    <t>METOPROLOL TAB /betaloc</t>
  </si>
  <si>
    <t>METRONIDAZOLE 200MG/5MLS SYRUP</t>
  </si>
  <si>
    <t>MICARDIS 40mg</t>
  </si>
  <si>
    <t>MINIPRESS TAB</t>
  </si>
  <si>
    <t>MIST KAOLIN SUSPENSION</t>
  </si>
  <si>
    <t>MIST MAG</t>
  </si>
  <si>
    <t xml:space="preserve">MIST POTASSIUM </t>
  </si>
  <si>
    <t>MIXTARD  30 (INSULIN) 40IU/ML</t>
  </si>
  <si>
    <t>MIXTARD 30  (INSULIN) 100IU/ML</t>
  </si>
  <si>
    <t>Mixtard HM 100iu</t>
  </si>
  <si>
    <t>Mixtard HM 40iu</t>
  </si>
  <si>
    <t>Mixtard HM Penfil 100iu</t>
  </si>
  <si>
    <t>MIXTARD PENFIL (INSULIN) 100IU/ML</t>
  </si>
  <si>
    <t>MMT SYRUP</t>
  </si>
  <si>
    <t>MOSEGOR 0.5MG TAB</t>
  </si>
  <si>
    <t>MOTILIUM (DOMPERIDONE) 10MG TAB</t>
  </si>
  <si>
    <t>MYCOSTATIN CREAM 25MG</t>
  </si>
  <si>
    <t>MYCOSTATIN SYRUP</t>
  </si>
  <si>
    <t>MYCOTA CREAM 20MG</t>
  </si>
  <si>
    <t>MYCOTEN 2% SOLUTION 25MLS</t>
  </si>
  <si>
    <t>MYCOTEN OVULE (PESSARIES)100MG</t>
  </si>
  <si>
    <t>NAPROXEN (OTHER BRANDS) 250MG</t>
  </si>
  <si>
    <t>NAPROXEN (OTHER BRANDS) 500MG</t>
  </si>
  <si>
    <t>NATRILIX TAB 1.5MG TAB</t>
  </si>
  <si>
    <t>NATRILIX TAB 2.5MG TAB</t>
  </si>
  <si>
    <t>NAXEN 250MG TAB (NAPROXEN)</t>
  </si>
  <si>
    <t>NAXEN 500MG TAB (NAPROXEN)</t>
  </si>
  <si>
    <t>NEOMERCAZOLE 5MG TAB</t>
  </si>
  <si>
    <t>NEOPRESOL LOTION</t>
  </si>
  <si>
    <t>NEOSTIGMINE BROMIDE 15MG</t>
  </si>
  <si>
    <t>NEOSTIGMINE INJ</t>
  </si>
  <si>
    <t>NEUROBION TAB/DOLOMETA B</t>
  </si>
  <si>
    <t>NEUROGESIC CREAM</t>
  </si>
  <si>
    <t>NEVIRAPINE SYRUP 240MLS</t>
  </si>
  <si>
    <t>NEXIUM 20MG TAB</t>
  </si>
  <si>
    <t>NEXIUM 40MG TAB</t>
  </si>
  <si>
    <t>NEXIUM INJ</t>
  </si>
  <si>
    <t>NICOTINIC ACID TAB</t>
  </si>
  <si>
    <t>NIFEDIPINE 30MG, 30MG</t>
  </si>
  <si>
    <t>NIFEGEM RETARD 20MG TAB</t>
  </si>
  <si>
    <t>NILIDE 100MG TABLET</t>
  </si>
  <si>
    <t>NIMESULIDE 100MG TAB</t>
  </si>
  <si>
    <t>NIMICA 100MG TAB</t>
  </si>
  <si>
    <t>NIMICA SYRUP</t>
  </si>
  <si>
    <t>NITRAZEPAM 5MG TAB/Mogadan</t>
  </si>
  <si>
    <t>NITROGLYCERINE LINGUAL</t>
  </si>
  <si>
    <t>NIZORAL CREAM/ketoconazol</t>
  </si>
  <si>
    <t>NIZORAL SHAMPOO</t>
  </si>
  <si>
    <t>NIZORAL TAB 200MG</t>
  </si>
  <si>
    <t>NORFLEX TAB / orphenadrine</t>
  </si>
  <si>
    <t>NORISTERAT</t>
  </si>
  <si>
    <t>500 BAG</t>
  </si>
  <si>
    <t>NORVASC TAB 10MG</t>
  </si>
  <si>
    <t>NORVASC TAB 5MG</t>
  </si>
  <si>
    <t>NOSPA INJ 40MG/QMP</t>
  </si>
  <si>
    <t>NO-SPA TAB</t>
  </si>
  <si>
    <t>NYOLOL 0.5% EYE DROPS</t>
  </si>
  <si>
    <t>NYOLOL GEL</t>
  </si>
  <si>
    <t>NYSTATIN 500,000IU</t>
  </si>
  <si>
    <t>OFLOXACIN  (OTHER BRANDS) TAB</t>
  </si>
  <si>
    <t>OKACIN(LOMEFLOXACIN) EYEDROP</t>
  </si>
  <si>
    <t>OLANPAZINE 5MG TAB</t>
  </si>
  <si>
    <t>OMEPRAZOLE INJ</t>
  </si>
  <si>
    <t xml:space="preserve">ONDANSTERON </t>
  </si>
  <si>
    <t>ONDANSTERON INJ  4MG/2ML</t>
  </si>
  <si>
    <t>ONGLYZA 2.5MG (Saxagliptin)</t>
  </si>
  <si>
    <t>ONGLYZA 5MG (Saxagliptin)</t>
  </si>
  <si>
    <t>OPTREX EYE DROPS</t>
  </si>
  <si>
    <t>ORASEL GRANULES(ORS SOLUTION)</t>
  </si>
  <si>
    <t>OSTEOCARE TAB</t>
  </si>
  <si>
    <t>OTOMED EAR DROPS</t>
  </si>
  <si>
    <t>OTRIVIN NASAL DROPS (ADULT)</t>
  </si>
  <si>
    <t>OTRIVIN NASAL DROPS (CHILDREN)</t>
  </si>
  <si>
    <t>OXYBUTYNIN</t>
  </si>
  <si>
    <t>OXYTOCIN INJ 10 UNIT</t>
  </si>
  <si>
    <t>P-ALAXIN (ACT-ANTIMALARIAL) SUSP.</t>
  </si>
  <si>
    <t>P-ALAXIN (ACT-ANTIMALARIAL) TABLET</t>
  </si>
  <si>
    <t>PALUTHER INJ 80MG</t>
  </si>
  <si>
    <t>PANADOL TAB 500MG</t>
  </si>
  <si>
    <t>PANFOR SR 500mg</t>
  </si>
  <si>
    <t>PARACETAMOL SUPPOSITORY</t>
  </si>
  <si>
    <t>PARADEHYDE INJ</t>
  </si>
  <si>
    <t>PARIET 20MG TAB</t>
  </si>
  <si>
    <t>PARLODEL 2.5MG TAB</t>
  </si>
  <si>
    <t>PARLODEL TAB</t>
  </si>
  <si>
    <t>PENTAZOCINE INJ 30MG</t>
  </si>
  <si>
    <t>PERSANTIN 100MG TAB</t>
  </si>
  <si>
    <t xml:space="preserve">PERSANTINE (DIPYRIDAMOLE) 200mg </t>
  </si>
  <si>
    <t>PETHIDINE INJ</t>
  </si>
  <si>
    <t>PHENOBARBITONE 100mg/ml INJECT</t>
  </si>
  <si>
    <t>PHENOBARBITONE SYRUP</t>
  </si>
  <si>
    <t>PHENYTOIN INJ</t>
  </si>
  <si>
    <t>PILICON TAB</t>
  </si>
  <si>
    <t>PILOCARPINE 2% EYE DROP</t>
  </si>
  <si>
    <t>PILOCARPINE 4% EYE DROP</t>
  </si>
  <si>
    <t>PIRITON SYRUP/chlorpheniramine</t>
  </si>
  <si>
    <t>PIRITON TAB</t>
  </si>
  <si>
    <t>PIROXICAM 20MG CAP</t>
  </si>
  <si>
    <t>PIROXICAM INJECTION 20MG</t>
  </si>
  <si>
    <t>PIRSEC TAB</t>
  </si>
  <si>
    <t>PLENDIL TAB 10MG</t>
  </si>
  <si>
    <t>PLENDIL TAB 5MG</t>
  </si>
  <si>
    <t>PODOPHYLLIN PAINT 5MLS</t>
  </si>
  <si>
    <t>POLYAMIN CAPSULES</t>
  </si>
  <si>
    <t>POSTINOR TAB</t>
  </si>
  <si>
    <t>POTASSIUM CHLORIDE (SLOW-K) TAB 600mg</t>
  </si>
  <si>
    <t>POTASSIUM CHLORIDE INJ</t>
  </si>
  <si>
    <t>PRAZIQUANTEL 600MG TAB</t>
  </si>
  <si>
    <t>PREDNISOLONE 5MG TAB</t>
  </si>
  <si>
    <t>PREGNYL 5000IU INJ</t>
  </si>
  <si>
    <t>PRIMARIN TAB</t>
  </si>
  <si>
    <t>PRIMOLUT DEPOT 250MG INJ</t>
  </si>
  <si>
    <t>PROCAINE PENICILLIN INJ</t>
  </si>
  <si>
    <t>PROGESTERONE INJ</t>
  </si>
  <si>
    <t>PROGUANIL 100MG TAB</t>
  </si>
  <si>
    <t>PROMETHAZINE INJ</t>
  </si>
  <si>
    <t>PROMETHAZINE SYRUP</t>
  </si>
  <si>
    <t>PROMETHAZINE TAB 25MG</t>
  </si>
  <si>
    <t>PROPRANOLOL TAB 10MG</t>
  </si>
  <si>
    <t>PROPRANOLOL TAB 40MG</t>
  </si>
  <si>
    <t>PROSCAR 5MG TAB</t>
  </si>
  <si>
    <t>PULMICORT NEBULES (0.25MG)</t>
  </si>
  <si>
    <t>1 NEBULE</t>
  </si>
  <si>
    <t>PULMICORT NEBULES (0.5MG)</t>
  </si>
  <si>
    <t>PULMICORT TURBOHALER</t>
  </si>
  <si>
    <t>PYRANTRIN ORAL SUSPENSION 15MLS</t>
  </si>
  <si>
    <t>PYRANTRIN WORM EXPELLER</t>
  </si>
  <si>
    <t>PYRIDOZINE 50MG TAB</t>
  </si>
  <si>
    <t>QUININE INJ. 600MG</t>
  </si>
  <si>
    <t>QUININE SYR 200MLS</t>
  </si>
  <si>
    <t>QUININE TAB 300MG</t>
  </si>
  <si>
    <t xml:space="preserve">RABEPRAZOLE </t>
  </si>
  <si>
    <t>RANFERON 12 CAP</t>
  </si>
  <si>
    <t>RANITIDINE INJ 50MG</t>
  </si>
  <si>
    <t>REGEN D CREAM</t>
  </si>
  <si>
    <t>REGROTON TAB</t>
  </si>
  <si>
    <t>RETIN A CREAM</t>
  </si>
  <si>
    <t>RHINATHIOL COUGH SYRUP (ADULT)</t>
  </si>
  <si>
    <t>RHINATHIOL COUGH SYRUP(CHILDREN)</t>
  </si>
  <si>
    <t>RHINATHIOL WITH PROMETHAZINE</t>
  </si>
  <si>
    <t>RHOGAM (ANTI-RH D IMMUNOGLOBULIN)</t>
  </si>
  <si>
    <t>RIFAMPICIN 100MLS SYRUP</t>
  </si>
  <si>
    <t>RIFAMPICIN 60MLS SYRUP</t>
  </si>
  <si>
    <t>RIFAMPICIN CAP 300MG</t>
  </si>
  <si>
    <t>RISPERDAL 3MG TAB</t>
  </si>
  <si>
    <t>RISPERIDONE 2MG</t>
  </si>
  <si>
    <t xml:space="preserve">ROBINAX 500mg </t>
  </si>
  <si>
    <t>ROCEPHIN INJ 1G</t>
  </si>
  <si>
    <t>ROHYPNOL TAB 1MG</t>
  </si>
  <si>
    <t>SALBUTAMOL INHALER 100MCG</t>
  </si>
  <si>
    <t>SALBUTAMOL TAB 4MG</t>
  </si>
  <si>
    <t>SALICYLIC ACID OINTMENT 20% (SMALL)</t>
  </si>
  <si>
    <t>SALICYLIC ACID OINTMENT 50%</t>
  </si>
  <si>
    <t>SALINE NASAL DROPS</t>
  </si>
  <si>
    <t>SANATIGEN TAB FOR KIDS</t>
  </si>
  <si>
    <t>I TAB</t>
  </si>
  <si>
    <t>SECNIDAZOLE/Zaryl</t>
  </si>
  <si>
    <t>SECWID 500MG TABLET</t>
  </si>
  <si>
    <t>SEPTRIN TABLET</t>
  </si>
  <si>
    <t>SERETIDE DISKUS 100MCG</t>
  </si>
  <si>
    <t>1 DISC</t>
  </si>
  <si>
    <t>SERETIDE DISKUS 250MCG</t>
  </si>
  <si>
    <t>SEROXAT  20MG TAB</t>
  </si>
  <si>
    <t>SETRAL-100</t>
  </si>
  <si>
    <t>SETRAL-50</t>
  </si>
  <si>
    <t>SETRALINE 100MG (OTHER BRANDS)</t>
  </si>
  <si>
    <t>SIMVASTATIN 40MG</t>
  </si>
  <si>
    <t>SINEMET  PLUS</t>
  </si>
  <si>
    <t>SIRDALUD TAB/TIZANIDINE</t>
  </si>
  <si>
    <t>SKINEAL CREAM 15GM</t>
  </si>
  <si>
    <t>SODIUM BICARBONATE INJ</t>
  </si>
  <si>
    <t>SODIUM CHROMOGLYCATE EYE DROPS</t>
  </si>
  <si>
    <t>SOLUSET</t>
  </si>
  <si>
    <t>SPERSALLERG EYE DROPS</t>
  </si>
  <si>
    <t>SPORADERM</t>
  </si>
  <si>
    <t>SPORANOX CAP</t>
  </si>
  <si>
    <t>STEMETIL TAB</t>
  </si>
  <si>
    <t>STREPSIL LONZENGES</t>
  </si>
  <si>
    <t>STREPTOMYCIN INJ 1G</t>
  </si>
  <si>
    <t>STUGERON 25MG TAB</t>
  </si>
  <si>
    <t>SUSTANON INJ 250MG</t>
  </si>
  <si>
    <t>TAMSULOSIN HYDROCHLORIDE 0.4MG CAP</t>
  </si>
  <si>
    <t>TARIVID 200MG TAB</t>
  </si>
  <si>
    <t>TAVEGYL 1MG TAB</t>
  </si>
  <si>
    <t>TEAR NATURALE EYE DROPS</t>
  </si>
  <si>
    <t xml:space="preserve">TEGRETOL 200mg CR TAB </t>
  </si>
  <si>
    <t>TEGRETOL 200MG TAB PLAIN</t>
  </si>
  <si>
    <t>TEGRETOL 400mg CR</t>
  </si>
  <si>
    <t>TEGRETOL SYRUP</t>
  </si>
  <si>
    <t>TENORETIC TAB</t>
  </si>
  <si>
    <t>TERRAMYCIN OINT</t>
  </si>
  <si>
    <t>TETANUS TOXOID INJ 0.5MG/ tt</t>
  </si>
  <si>
    <t>TETRACYCLINE CAP 250MG</t>
  </si>
  <si>
    <t>THALAZOLE 500MG TAB</t>
  </si>
  <si>
    <t>THIAPRIL TABLET</t>
  </si>
  <si>
    <t>THIOCAL SYR</t>
  </si>
  <si>
    <t>THIOPENTAL INJ 1G</t>
  </si>
  <si>
    <t>THIOPENTAL INJ 500MG</t>
  </si>
  <si>
    <t>THORACOLUMBAR JACKET</t>
  </si>
  <si>
    <t>JACKET</t>
  </si>
  <si>
    <t>TIMOLOL 0.5% EYE DROPS</t>
  </si>
  <si>
    <t>TIOCOSID CREAM</t>
  </si>
  <si>
    <t>TOBREX EYE DROPS</t>
  </si>
  <si>
    <t>TOBREX OINTMENT</t>
  </si>
  <si>
    <t>TRADYL 50MG</t>
  </si>
  <si>
    <t>TRADYL INJ</t>
  </si>
  <si>
    <t>TRAMADOL CAP 50mg</t>
  </si>
  <si>
    <t>TRAMADOL INJ 100mg</t>
  </si>
  <si>
    <t>TRANEXAMIC ACID  250MG TAB</t>
  </si>
  <si>
    <t>TRANEXAMIC ACID  500MG TAB</t>
  </si>
  <si>
    <t>TRANXENAMIC ACID 100MG/ML</t>
  </si>
  <si>
    <t>TRAVANTAN EYE DROPS</t>
  </si>
  <si>
    <t>TRAVANTAN OINTMENT</t>
  </si>
  <si>
    <t>TRIFLUOPERAZINE 5MG TAB</t>
  </si>
  <si>
    <t>TRITACE 2.5MG TAB</t>
  </si>
  <si>
    <t>TRITACE 5MG TAB</t>
  </si>
  <si>
    <t>TRYPTIZOL 25MG</t>
  </si>
  <si>
    <t>TWYNSTA 80/10MG</t>
  </si>
  <si>
    <t>TYZINE NASAL DROP 0.1% 15MLS</t>
  </si>
  <si>
    <t>ULSAKIT</t>
  </si>
  <si>
    <t>UNASYN CAP</t>
  </si>
  <si>
    <t>UNASYN INJECTION 1.5G</t>
  </si>
  <si>
    <t>UNASYNA 250MG/5ML (PFIZER)</t>
  </si>
  <si>
    <t>I AMPOULE</t>
  </si>
  <si>
    <t>VALIUM (DIAZEPAM) 5MG TAB</t>
  </si>
  <si>
    <t>VALIUM INJ 10MG</t>
  </si>
  <si>
    <t xml:space="preserve">VALSARTAN 160MG </t>
  </si>
  <si>
    <t>VALSARTAN 160MG (DIOVAN)</t>
  </si>
  <si>
    <t>VALTREX TAB</t>
  </si>
  <si>
    <t>VASOPRIN TAB</t>
  </si>
  <si>
    <t>VECUTEN CREAM</t>
  </si>
  <si>
    <t>VENTOLIN 2MG TAB</t>
  </si>
  <si>
    <t>VENTOLIN NEBULES 2.5mg</t>
  </si>
  <si>
    <t>VENTOLIN NEBULES 5mg</t>
  </si>
  <si>
    <t>VENTOLIN SYRUP</t>
  </si>
  <si>
    <t>VERMOX 500mg</t>
  </si>
  <si>
    <t>VISINE EYE DROPS (BIG)</t>
  </si>
  <si>
    <t>VISINE EYE DROPS (SMALL)</t>
  </si>
  <si>
    <t>VISION PLUS CAP</t>
  </si>
  <si>
    <t>VITAMIN A 1000IU</t>
  </si>
  <si>
    <t>VITAMIN B-CO INJ</t>
  </si>
  <si>
    <t>VITAMIN BCO SYRUP</t>
  </si>
  <si>
    <t>VITAMIN BCO TAB</t>
  </si>
  <si>
    <t>VITAMIN C 100MG</t>
  </si>
  <si>
    <t>VITAMIN C 100MG/5MLS SYRUP</t>
  </si>
  <si>
    <t>VITAMIN C 500MG</t>
  </si>
  <si>
    <t>VITAMIN E 1000IU</t>
  </si>
  <si>
    <t>VITAMIN E 20MG</t>
  </si>
  <si>
    <t>VITAMIN K INJ</t>
  </si>
  <si>
    <t>VITRICINE EYE DROPS</t>
  </si>
  <si>
    <t>VOLTAREN 75mg INJ</t>
  </si>
  <si>
    <t>VOLTAREN EMULGEL 20g</t>
  </si>
  <si>
    <t>VOLTAREN EMULGEL 50g</t>
  </si>
  <si>
    <t>VOLTAREN EYE DROPS</t>
  </si>
  <si>
    <t>VOLTAREN RETARD SR 75MG TAB</t>
  </si>
  <si>
    <t>Walking Frame</t>
  </si>
  <si>
    <t>WALKING STICK</t>
  </si>
  <si>
    <t>WARFARIN 1mg TAB</t>
  </si>
  <si>
    <t>WARFARIN 3mg</t>
  </si>
  <si>
    <t>XALATAN EYE DROPS</t>
  </si>
  <si>
    <t>XYLOCAINE AND ADRENALINE INJ</t>
  </si>
  <si>
    <t>XYLOCAINE GEL</t>
  </si>
  <si>
    <t>XYLOCAINE INJ 1%</t>
  </si>
  <si>
    <t>XYLOCAINE INJ 2%</t>
  </si>
  <si>
    <t>XYLOCAINE SPRAY 50ML</t>
  </si>
  <si>
    <t>ZADITEN SYRUP 100MLS</t>
  </si>
  <si>
    <t>ZANTAC 150MG TAB</t>
  </si>
  <si>
    <t>ZANTAC 300MG TAB</t>
  </si>
  <si>
    <t>ZANTAC INJ/ranitidine</t>
  </si>
  <si>
    <t>ZEDEX COUGH SYRUP 100ML</t>
  </si>
  <si>
    <t>ZENTEL 200MG TAB</t>
  </si>
  <si>
    <t>ZENTEL 400MG/20MLS SYRUP/ZOLAT</t>
  </si>
  <si>
    <t>ZERODOL 100mg</t>
  </si>
  <si>
    <t>ZETGEL CREAM</t>
  </si>
  <si>
    <t>ZIDOVUDINE SYRUP 50MG/5MLS</t>
  </si>
  <si>
    <t>ZINC</t>
  </si>
  <si>
    <t>ZINNAT 125MG/5MLS SYRUPS</t>
  </si>
  <si>
    <t>ZINNAT TAB 250MG</t>
  </si>
  <si>
    <t>ZINNAT TAB 500MG</t>
  </si>
  <si>
    <t>ZITHROMAX 200MG/5MLS SYRUP</t>
  </si>
  <si>
    <t>ZOLOFT 100mg</t>
  </si>
  <si>
    <t>ZOLOFT 50MG CAP</t>
  </si>
  <si>
    <t>ZOPICLONE 7.5MG</t>
  </si>
  <si>
    <t>ZYLORIC 100MG TAB</t>
  </si>
  <si>
    <t>ZYLORIC 300MG TAB</t>
  </si>
  <si>
    <t>GP Initial Consultation</t>
  </si>
  <si>
    <t xml:space="preserve">GP Review </t>
  </si>
  <si>
    <t xml:space="preserve">Specialist Consultation </t>
  </si>
  <si>
    <t>Specialist Review</t>
  </si>
  <si>
    <t>Rare Specialist Consultation(Paed Cardio, Endocrinologist, Nephrologist, Cardiothoracic Surgeon)</t>
  </si>
  <si>
    <t>Rare Specialist Review</t>
  </si>
  <si>
    <t>Dietician Consultation</t>
  </si>
  <si>
    <t>Dietician review</t>
  </si>
  <si>
    <t>Optometrist Consultation</t>
  </si>
  <si>
    <t>Optometrist review</t>
  </si>
  <si>
    <t>Single room</t>
  </si>
  <si>
    <t>Double bed</t>
  </si>
  <si>
    <t>General ward</t>
  </si>
  <si>
    <t>Feeding Per Diem</t>
  </si>
  <si>
    <t>THEATRE USE - Intermediate</t>
  </si>
  <si>
    <t>THEATRE USE - Major</t>
  </si>
  <si>
    <t>Major Plus (Two major surgeries in one sitting)</t>
  </si>
  <si>
    <t>Local</t>
  </si>
  <si>
    <t>General Anaesthesia (Minor)</t>
  </si>
  <si>
    <t>General Anaesthesia (Major)</t>
  </si>
  <si>
    <t>Epidural/Spinal</t>
  </si>
  <si>
    <t>General Major Plus (Two major surgeries in one sitting)</t>
  </si>
  <si>
    <t>Rh +Ve</t>
  </si>
  <si>
    <t>Rh –Ve</t>
  </si>
  <si>
    <t>EBT (Rh+Ve Blood + EBT Kit)</t>
  </si>
  <si>
    <t>EBT (Rh-Ve Blood + EBT Kit)</t>
  </si>
  <si>
    <t>Minor Wound Dressing/Day</t>
  </si>
  <si>
    <t>Major Wound Dressing/Day</t>
  </si>
  <si>
    <t>Major Suturing</t>
  </si>
  <si>
    <t>Minor Primary Suturing (less than 10cm)</t>
  </si>
  <si>
    <t>Primary Suturing (10cm and above)</t>
  </si>
  <si>
    <t>Ear Piercing</t>
  </si>
  <si>
    <t>ICU Care/day</t>
  </si>
  <si>
    <t>Oxygen Therapy (Intermittent/day)</t>
  </si>
  <si>
    <t>Oxygen Therapy (Continous per diem)</t>
  </si>
  <si>
    <t>Nebulization+Nebules (Per session)</t>
  </si>
  <si>
    <t>Soap Enema</t>
  </si>
  <si>
    <t>Lumber Puncture</t>
  </si>
  <si>
    <t>Incubator Care/day</t>
  </si>
  <si>
    <t>Catheterization (+Catheter)</t>
  </si>
  <si>
    <t>Norplant Application</t>
  </si>
  <si>
    <t>IUCD Insertion + Device  </t>
  </si>
  <si>
    <t xml:space="preserve">IUCD Removal                                   </t>
  </si>
  <si>
    <t>Minor Wound Debridement</t>
  </si>
  <si>
    <t xml:space="preserve">Major Wound Debridement </t>
  </si>
  <si>
    <t>Minor Incision &amp; Drainage</t>
  </si>
  <si>
    <t>Major Incision &amp; Drainage</t>
  </si>
  <si>
    <t>Drainage of anal abscess</t>
  </si>
  <si>
    <t>Gastroduodenoscopy</t>
  </si>
  <si>
    <t>Colonoscopy</t>
  </si>
  <si>
    <t>Intercostal Drainage insertion</t>
  </si>
  <si>
    <t>Stenosing Tenosynovitis Release</t>
  </si>
  <si>
    <t>Fine Needle Aspiration Cytology</t>
  </si>
  <si>
    <t xml:space="preserve">Ganglion Excision </t>
  </si>
  <si>
    <t>Excision Biopsy (Including Histology)</t>
  </si>
  <si>
    <t xml:space="preserve">Ingrown  toe nail </t>
  </si>
  <si>
    <t xml:space="preserve">Keloid Excision </t>
  </si>
  <si>
    <t xml:space="preserve">Lipoma excision </t>
  </si>
  <si>
    <t>Release of Chordae Tendinae</t>
  </si>
  <si>
    <t>Small cyst excision</t>
  </si>
  <si>
    <t>Breast lump Excision (Inclusive of Theatre, Anaethesia &amp; Histology)</t>
  </si>
  <si>
    <t>Appendectomy (uncomplicated)</t>
  </si>
  <si>
    <t>Appendectomy (ruptured)</t>
  </si>
  <si>
    <t xml:space="preserve">Herniorrhaphy (uncomplicated) </t>
  </si>
  <si>
    <t>Herniorrhaphy (complicated)</t>
  </si>
  <si>
    <t>Anal Fistula Repair</t>
  </si>
  <si>
    <t xml:space="preserve">Haemorriodectomy </t>
  </si>
  <si>
    <t>Anal Sphincterectomy</t>
  </si>
  <si>
    <t xml:space="preserve">Hydrocelectomy </t>
  </si>
  <si>
    <t>Skin grafting (&lt;9% surface area)</t>
  </si>
  <si>
    <t>Skin grafting (&gt;9% surface area)</t>
  </si>
  <si>
    <t>Torsion Spermatic Cord (Bilateral orchidopexy)</t>
  </si>
  <si>
    <t>Correction of Duputyren contracture</t>
  </si>
  <si>
    <t>Biopsy of the Thyroid Gland</t>
  </si>
  <si>
    <t>Intestinal Obstruction Repair without resection</t>
  </si>
  <si>
    <t>Intestinal Obstruction Repair with resection</t>
  </si>
  <si>
    <t>Supra pubic Cystostomy</t>
  </si>
  <si>
    <t>Post  Mastectomy tissue histology</t>
  </si>
  <si>
    <t>Drainage of whitlow</t>
  </si>
  <si>
    <t>Removal of Foreign body (EAR)</t>
  </si>
  <si>
    <t>Removal of foreign body (NOSE)</t>
  </si>
  <si>
    <t>Removal of foreign body (THROAT)</t>
  </si>
  <si>
    <t>Removal of Cerumol (Ear Wax)</t>
  </si>
  <si>
    <t xml:space="preserve">Ear Syringing - Unilateral </t>
  </si>
  <si>
    <t xml:space="preserve">Ear Syringing - Bilateral </t>
  </si>
  <si>
    <t>Aural Toileting &amp; Dressing - Unilateral</t>
  </si>
  <si>
    <t>Aural Toileting &amp; Dressing - Bilateral</t>
  </si>
  <si>
    <t>2 views Xray</t>
  </si>
  <si>
    <t>Drainage of Auricular Abscess</t>
  </si>
  <si>
    <t>Myringotomy</t>
  </si>
  <si>
    <t>Pure tone Audiometry</t>
  </si>
  <si>
    <t>PTA + Tympanometry</t>
  </si>
  <si>
    <t>Suction Clearance</t>
  </si>
  <si>
    <t>Direct laryngoscopy</t>
  </si>
  <si>
    <t>Antral washout-unilateral</t>
  </si>
  <si>
    <t>Antral wash out bilateral</t>
  </si>
  <si>
    <t>Management of Epistaxis</t>
  </si>
  <si>
    <t>Excision of Polyps in the Ear - Unilateral</t>
  </si>
  <si>
    <t>Excision of Polyps in the Ear - Bilateral</t>
  </si>
  <si>
    <t>Pre-auricular Sinus Excision</t>
  </si>
  <si>
    <t>Tonsilectomy</t>
  </si>
  <si>
    <t>Adenotonsilectomy</t>
  </si>
  <si>
    <t>Intranasal Anthrostomy</t>
  </si>
  <si>
    <t>Rigid Direct Laryngoscopy</t>
  </si>
  <si>
    <t>Functional endoscopic sinus surgery</t>
  </si>
  <si>
    <t>Mastoidectomy (Modified)</t>
  </si>
  <si>
    <t>Mastoidectomy (Cortical)</t>
  </si>
  <si>
    <t>Septorhinoplasty</t>
  </si>
  <si>
    <t>Thyroglossal cyst</t>
  </si>
  <si>
    <t>Frontoethmoidectomy</t>
  </si>
  <si>
    <t>Excision of salivary gland</t>
  </si>
  <si>
    <t>Screening Audiometry</t>
  </si>
  <si>
    <t>Auditory Brainstem Response (ABR)</t>
  </si>
  <si>
    <t>Oto-accoustic emissions (OAE)</t>
  </si>
  <si>
    <t>Auditory steady state response (ASSR)</t>
  </si>
  <si>
    <t>Free-field Audiometry</t>
  </si>
  <si>
    <t>Hearing aid trial / evaluation</t>
  </si>
  <si>
    <t>Amputation and/or Joint Disarticulation</t>
  </si>
  <si>
    <t>Bone grafting + ORIF (attracts extra fee in addition to ORIF + implant fee) )</t>
  </si>
  <si>
    <t xml:space="preserve">Closed reduction  + POP Application across 1 joint </t>
  </si>
  <si>
    <t xml:space="preserve">Closed reduction + POP Application across 2  joints </t>
  </si>
  <si>
    <t>Closed reduction + POP Application (Hip Spica)</t>
  </si>
  <si>
    <t>Open Reduction &amp; internal fixation of fractures-Hand (+Dynamic compression plate  implant)</t>
  </si>
  <si>
    <t>Open Reduction &amp; internal fixation of fractures- arm (+Dynamic compression plate implant)</t>
  </si>
  <si>
    <t>Open Reduction &amp; internal fixation of fractures-Tibia &amp; Ankle (+ Dynamic compression plate implant)</t>
  </si>
  <si>
    <t>Open Reduction &amp; internal fixation of fractures-Femur(+ Dynamic compression plate implant)</t>
  </si>
  <si>
    <t>Open Reduction &amp; internal fixation of fractures  (+ locked plate implant)</t>
  </si>
  <si>
    <t>External fixation</t>
  </si>
  <si>
    <t>K nail insertion</t>
  </si>
  <si>
    <t>k nail removal</t>
  </si>
  <si>
    <t>Subperiosteal drainage of chronic oesteomyelitis</t>
  </si>
  <si>
    <t>Drainage of septic arthritis (arthroscopic)</t>
  </si>
  <si>
    <t>Drainage of Septic Arthritis  (Open athrotomy)</t>
  </si>
  <si>
    <t xml:space="preserve">Joint Aspiration </t>
  </si>
  <si>
    <t>Biopsy of Bone Tumor</t>
  </si>
  <si>
    <t xml:space="preserve">Bone Marrow Biopsy </t>
  </si>
  <si>
    <t>Intra-articular injection excluding the drug</t>
  </si>
  <si>
    <t>Retroperitoneal drainage of perinephric abscess</t>
  </si>
  <si>
    <t>Nephrolithotomy/ureterolithotomy</t>
  </si>
  <si>
    <t>Ureteral reimplantation into the Bladder</t>
  </si>
  <si>
    <t xml:space="preserve">Transrectal ultrasound guided biopsy of prostate </t>
  </si>
  <si>
    <t xml:space="preserve">Prostactectomy </t>
  </si>
  <si>
    <t>Orchidoplexy</t>
  </si>
  <si>
    <t>Subcapsular orchidopexy for removal of prostate tumor</t>
  </si>
  <si>
    <t>Urethroplasty per stage</t>
  </si>
  <si>
    <t>Foreign Body Removal (superficial/conjunctival)</t>
  </si>
  <si>
    <t>Pterygium Excision/eye</t>
  </si>
  <si>
    <t>Stye Incision/Drainage</t>
  </si>
  <si>
    <t>Chalazion Incision/Drainage</t>
  </si>
  <si>
    <t>Trabeculectomy /Per eye</t>
  </si>
  <si>
    <t xml:space="preserve">Cataract surgery (ICCE/ECCE) + IOL </t>
  </si>
  <si>
    <t>Refraction / Autorefraction</t>
  </si>
  <si>
    <t>CVF/glaucoma screening</t>
  </si>
  <si>
    <t>Intra ocular pressure (IOP) / Tonometry</t>
  </si>
  <si>
    <t xml:space="preserve">Corneal repair  </t>
  </si>
  <si>
    <t xml:space="preserve">Phaeco-emulsification  </t>
  </si>
  <si>
    <t>Pachymetry</t>
  </si>
  <si>
    <t>Shirmers's</t>
  </si>
  <si>
    <t>Gluacoma Phasing</t>
  </si>
  <si>
    <t>Pterygium Excision/Eye (with Autograft)</t>
  </si>
  <si>
    <t>Gonioscopy</t>
  </si>
  <si>
    <t>A Scan</t>
  </si>
  <si>
    <t>B Scan</t>
  </si>
  <si>
    <t>OCT  (Both eyes)</t>
  </si>
  <si>
    <t>Pap Smear Procedure + Cytology</t>
  </si>
  <si>
    <t>Laparotomy/ Rupture repair</t>
  </si>
  <si>
    <t>EUA</t>
  </si>
  <si>
    <t>Cesarean Section + Hysterectomy</t>
  </si>
  <si>
    <t>Manual Removal Of Placenta</t>
  </si>
  <si>
    <t>Cesarean Section+BTL</t>
  </si>
  <si>
    <t>Repair of 3rd deg tear</t>
  </si>
  <si>
    <t>Perineal Warts Podophyllin Rx X 6 Courses</t>
  </si>
  <si>
    <t>Therapeutic D&amp;C/Uterine Evacuation (block fee)</t>
  </si>
  <si>
    <t>Laparoscopy &amp; Dye test</t>
  </si>
  <si>
    <t xml:space="preserve">Surgery for Ectopic Pregnancy- </t>
  </si>
  <si>
    <t>ANC (Consultation, lab and up to max of  3 scans)</t>
  </si>
  <si>
    <t>Birth before arrival care</t>
  </si>
  <si>
    <t>Normal Delivery (including Episiotomy/Induction)</t>
  </si>
  <si>
    <t>Repair of Minor Vaginal Laceration</t>
  </si>
  <si>
    <t>Repair of Vaginal Laceration (2nd degree)</t>
  </si>
  <si>
    <t>Multiple Delivery (extra fee)</t>
  </si>
  <si>
    <t>Cervical Cerclage (Block fee)</t>
  </si>
  <si>
    <t>Cesarean Section</t>
  </si>
  <si>
    <t xml:space="preserve">Hysterectomy (elect vaginal, elect abdominal) </t>
  </si>
  <si>
    <t xml:space="preserve">Hysterectomy + Myomectomy </t>
  </si>
  <si>
    <t xml:space="preserve">Myomectomy </t>
  </si>
  <si>
    <t>Forcep Delivery</t>
  </si>
  <si>
    <t xml:space="preserve">Vacuum Delivery </t>
  </si>
  <si>
    <t>Hydrotubation + D&amp;C</t>
  </si>
  <si>
    <t>Cardiotocography (CTG)</t>
  </si>
  <si>
    <t>Dental Review</t>
  </si>
  <si>
    <t>Dental Specialist Consult-Orthodontist</t>
  </si>
  <si>
    <t>Dental Specialist Consult-Orthodontist Review</t>
  </si>
  <si>
    <t>Dental Specialist Consultation</t>
  </si>
  <si>
    <t>Dental Specialist Consult-Others (Maxillofacial) Review</t>
  </si>
  <si>
    <t>X-RAY periapical</t>
  </si>
  <si>
    <t>OPG (Panoramic view x-ray)</t>
  </si>
  <si>
    <t>Simple Amalgam filling</t>
  </si>
  <si>
    <t>Surgical Extraction (all ranges)</t>
  </si>
  <si>
    <t>Scaling &amp; polishing</t>
  </si>
  <si>
    <t>Composite filling</t>
  </si>
  <si>
    <t>Temporary fillings</t>
  </si>
  <si>
    <t>Cementation</t>
  </si>
  <si>
    <t>Temporary dressing / tooth</t>
  </si>
  <si>
    <t>Pulpotomy / Pulpectomy</t>
  </si>
  <si>
    <t>Root Canal Therapy  anterior</t>
  </si>
  <si>
    <t>Root Canal Therapy  Posterior</t>
  </si>
  <si>
    <t>Acrylic Crowning/ Exclusion</t>
  </si>
  <si>
    <t>Porcelain Crowning /Exclusion</t>
  </si>
  <si>
    <t>Porcelain Repair / Exclusion</t>
  </si>
  <si>
    <t>Full Denture / Exclusion</t>
  </si>
  <si>
    <t>Partial Denture (1st tooth) / Exclusion</t>
  </si>
  <si>
    <t>Partial Denture (subsequent teeth)/ Exclusion</t>
  </si>
  <si>
    <t>Bridges( 2 units) / Exclusion</t>
  </si>
  <si>
    <t>Bridges( 3 units)/ Exclusion</t>
  </si>
  <si>
    <t>Operculectomy/ Exclusion</t>
  </si>
  <si>
    <t>Incision and Drainage.</t>
  </si>
  <si>
    <t>Glass ionomer cement (GIC) restoration</t>
  </si>
  <si>
    <t>Hand/ Finger</t>
  </si>
  <si>
    <t xml:space="preserve">Wrist </t>
  </si>
  <si>
    <t xml:space="preserve">Elbow </t>
  </si>
  <si>
    <t>Foot/toe</t>
  </si>
  <si>
    <t xml:space="preserve">Ankle </t>
  </si>
  <si>
    <t>Tibia/fibula</t>
  </si>
  <si>
    <t xml:space="preserve">Thigh/femur </t>
  </si>
  <si>
    <t>Pelvis</t>
  </si>
  <si>
    <t>Chest ( PA/AP) / (PA/Lateral)</t>
  </si>
  <si>
    <t xml:space="preserve">Thoracic Inlet  </t>
  </si>
  <si>
    <t xml:space="preserve">Thoracic Spine </t>
  </si>
  <si>
    <t xml:space="preserve">Thoracic - Lumbar Spine </t>
  </si>
  <si>
    <t xml:space="preserve">Lumbar Spine </t>
  </si>
  <si>
    <t xml:space="preserve">Lumbo- Sacral </t>
  </si>
  <si>
    <t xml:space="preserve">Sacrum </t>
  </si>
  <si>
    <t>Plain Abdominal</t>
  </si>
  <si>
    <t>Pelvimetry</t>
  </si>
  <si>
    <t>Post nasal space</t>
  </si>
  <si>
    <t xml:space="preserve">Skull </t>
  </si>
  <si>
    <t xml:space="preserve">Mastoids </t>
  </si>
  <si>
    <t>Mandibles</t>
  </si>
  <si>
    <t>TMJ</t>
  </si>
  <si>
    <t>2 X RAY VIEWS</t>
  </si>
  <si>
    <t>3 X RAY VIEWS</t>
  </si>
  <si>
    <t>Brain Scan - Neonate</t>
  </si>
  <si>
    <t>Brain scan including doppler</t>
  </si>
  <si>
    <t>Thyroid scan</t>
  </si>
  <si>
    <t>Transvaginal scan</t>
  </si>
  <si>
    <t>Abdominopelvic USS</t>
  </si>
  <si>
    <t>CT Scan( depending on the bodies part)</t>
  </si>
  <si>
    <t>Testes scan</t>
  </si>
  <si>
    <t>parathyroid hormone test</t>
  </si>
  <si>
    <t xml:space="preserve">Fistulogram </t>
  </si>
  <si>
    <t>sialogram</t>
  </si>
  <si>
    <t>HSG</t>
  </si>
  <si>
    <t>MC-Urethrogram</t>
  </si>
  <si>
    <t>MCUG+RCUG</t>
  </si>
  <si>
    <t>IV Cholangiogram</t>
  </si>
  <si>
    <t>Obstetric Scan (extra)</t>
  </si>
  <si>
    <t>IVU</t>
  </si>
  <si>
    <t>Barium meal &amp; follow through</t>
  </si>
  <si>
    <t>Barium Swallow (Oesophageal study only)</t>
  </si>
  <si>
    <t>Mammogram</t>
  </si>
  <si>
    <t>Doppler Scan per limb</t>
  </si>
  <si>
    <t xml:space="preserve">Echocardiogram </t>
  </si>
  <si>
    <t>ECG(pre-exercise/resting)</t>
  </si>
  <si>
    <t>ECG ( Stress Test only)</t>
  </si>
  <si>
    <t>ECG (Pre-Exercise and Stress Test)</t>
  </si>
  <si>
    <t>ECG  for ≤4years old</t>
  </si>
  <si>
    <t>24hrs Holter Monitoring</t>
  </si>
  <si>
    <t>EMG</t>
  </si>
  <si>
    <t>Venogram</t>
  </si>
  <si>
    <t>Tissue Histology</t>
  </si>
  <si>
    <t>Haemoglobin / hb</t>
  </si>
  <si>
    <t>WBC</t>
  </si>
  <si>
    <t>Red cell count</t>
  </si>
  <si>
    <t>ESR only</t>
  </si>
  <si>
    <t>ESR+FBC</t>
  </si>
  <si>
    <t>Reticulocyte</t>
  </si>
  <si>
    <t>Platelets</t>
  </si>
  <si>
    <t>Blood group</t>
  </si>
  <si>
    <t>Grouping &amp;Cross matching</t>
  </si>
  <si>
    <t>Direct coomb's test</t>
  </si>
  <si>
    <t>Indirect coomb's test</t>
  </si>
  <si>
    <t>G-6-PD deficiency</t>
  </si>
  <si>
    <t>Clotting time</t>
  </si>
  <si>
    <t>Prothrombim time</t>
  </si>
  <si>
    <t>Partial thromplastin time</t>
  </si>
  <si>
    <t>Partial thromboplastin time with kaolin (PPTK)</t>
  </si>
  <si>
    <t>Occult blood, stool/urine</t>
  </si>
  <si>
    <t>Urine mcs</t>
  </si>
  <si>
    <t>Mantoux test/  Heaf</t>
  </si>
  <si>
    <t>Urine culture +Analysis</t>
  </si>
  <si>
    <t>Urethral &amp; wound MCS</t>
  </si>
  <si>
    <t>Stool analysis- routine</t>
  </si>
  <si>
    <t>Skin Scraping for fungus</t>
  </si>
  <si>
    <t>Sputum culture+ AFB 3</t>
  </si>
  <si>
    <t>Blood culture</t>
  </si>
  <si>
    <t>CSF Analysis</t>
  </si>
  <si>
    <t>Blood preg. test</t>
  </si>
  <si>
    <t>Urine preg. test</t>
  </si>
  <si>
    <t>H.Pylori Test</t>
  </si>
  <si>
    <t>Thyroid Function test (T3+T4+TSH)</t>
  </si>
  <si>
    <t>VDRL, serum/csf</t>
  </si>
  <si>
    <t>HBsAg</t>
  </si>
  <si>
    <t>Hepatitis C(screening)</t>
  </si>
  <si>
    <t>Confirmatory HIV</t>
  </si>
  <si>
    <t>Random blood sugar</t>
  </si>
  <si>
    <t>2hr Post Prandial</t>
  </si>
  <si>
    <t>SGOT &amp; SGPT</t>
  </si>
  <si>
    <t>Liver function test</t>
  </si>
  <si>
    <t>Total protein</t>
  </si>
  <si>
    <t>E/U/CR</t>
  </si>
  <si>
    <t>Creatinine clearance</t>
  </si>
  <si>
    <t>Chloride or bicarbonate</t>
  </si>
  <si>
    <t>Troponin I</t>
  </si>
  <si>
    <t>Creatinine kinase</t>
  </si>
  <si>
    <t>INR Test</t>
  </si>
  <si>
    <t>Prostatic Acid Phospatase</t>
  </si>
  <si>
    <t>Prostate Specific Antigen /PSA</t>
  </si>
  <si>
    <t>Total acid phosphatase</t>
  </si>
  <si>
    <t>CSF(routine chemistry)</t>
  </si>
  <si>
    <t>CSF Comprehensive(chemistry+cyto+microb)</t>
  </si>
  <si>
    <t>HDL/LDL CHOLESTEROL</t>
  </si>
  <si>
    <t>OGTT</t>
  </si>
  <si>
    <t>Serum Protein electrophoresis</t>
  </si>
  <si>
    <t>Free tri-iodothyronine (T3)</t>
  </si>
  <si>
    <t>Free thyroxine (T4)</t>
  </si>
  <si>
    <t>CA-125 tumour marker</t>
  </si>
  <si>
    <t xml:space="preserve">FSH - Follicle Stimulating Hormone </t>
  </si>
  <si>
    <t xml:space="preserve">FSH-LH-Prolactin </t>
  </si>
  <si>
    <t xml:space="preserve">FSH-LH-Prolactin-Testosterone </t>
  </si>
  <si>
    <t xml:space="preserve">FSH-LH-Prolactin-TSH </t>
  </si>
  <si>
    <t xml:space="preserve">FSH-LH-Testosterone </t>
  </si>
  <si>
    <t>Free testosterone</t>
  </si>
  <si>
    <t>BUN (Blood Urea Nitrogen) -  [Serum]</t>
  </si>
  <si>
    <t>BUN (Blood Urea Nitrogen) -  [Urine, 24hrs]</t>
  </si>
  <si>
    <t>Malaria Parasites in blood smear</t>
  </si>
  <si>
    <t>2TABS</t>
  </si>
  <si>
    <t>10ML</t>
  </si>
  <si>
    <t xml:space="preserve"> 1BOT</t>
  </si>
  <si>
    <t>1 OVULE</t>
  </si>
  <si>
    <t>QUANTITATIVE</t>
  </si>
  <si>
    <t>Bundle</t>
  </si>
  <si>
    <t>5 Fluorouracil (5FU) Injection 500mg</t>
  </si>
  <si>
    <t>a-B–Artemether Injection 150mg/2ml</t>
  </si>
  <si>
    <t>½ STRENGTH DARROWS</t>
  </si>
  <si>
    <t>ACETAZOLAMIDE 250MG TAB (DIAMOX)</t>
  </si>
  <si>
    <t>ACICLOVIR 200MG TAB (ZOVIRAX)</t>
  </si>
  <si>
    <t>3G CREAM</t>
  </si>
  <si>
    <t>ACICLOVIR 400MG  TAB (ZOVIRAX)</t>
  </si>
  <si>
    <t>ACICLOVIR CREAM 5%  2G (ZOVIRAX)</t>
  </si>
  <si>
    <t>ACICLOVIR CREAM 5% 10G (ZOVIRAX )</t>
  </si>
  <si>
    <t>ACICLOVIR CREAM 5g (ZOVIRAX)</t>
  </si>
  <si>
    <t>Aciclovir Suspension 200 mg/5 ml</t>
  </si>
  <si>
    <t>Activated charcoal 5g/satchet, powder 25 g, 50 g pack, for</t>
  </si>
  <si>
    <t>Activated charcoal Tablet</t>
  </si>
  <si>
    <t>Acyclovir Eye ointment 0.03</t>
  </si>
  <si>
    <t xml:space="preserve">ANCOLOXIN TAB  </t>
  </si>
  <si>
    <t>ANUSOL  SUPPOSITORY</t>
  </si>
  <si>
    <t>AVOMINE   TABS  25MG</t>
  </si>
  <si>
    <t>ACYCLOVIR 400MG TAB (VIREX)</t>
  </si>
  <si>
    <t>ALBENDAZOLE  200MG TAB (ZENTEL) 2 tab</t>
  </si>
  <si>
    <t>Alpha interferon Injection 4.5mu</t>
  </si>
  <si>
    <t>Alpha tocopheryl acetate( Vitamin E) Capsules/ Tablet 1000 I.U</t>
  </si>
  <si>
    <t>Alpha tocopheryl acetate( Vitamin E) Capsules/ Tablet 100mg</t>
  </si>
  <si>
    <t>Aluminium Actate +Hydrocortisone+ Lidocaine Suppository 50mg +5mg + 60mg+Zinc oxide</t>
  </si>
  <si>
    <t>Amethocaine  Eye Drop</t>
  </si>
  <si>
    <t>AMINOPHYLLINE  200MG</t>
  </si>
  <si>
    <t>AMINOPHYLLINE  250MG INJ</t>
  </si>
  <si>
    <t>AMITRIPTYLINE 25MG TAB</t>
  </si>
  <si>
    <t>AMLODIPINE BESYLATE 10MG TAB  (unbranded)</t>
  </si>
  <si>
    <t>AMLODIPINE BESYLATE 5MG TAB  (unbranded)</t>
  </si>
  <si>
    <t>AMLODIPINE/VALSARTAN  5MG/25MG/160MG TAB (EXFORGE)</t>
  </si>
  <si>
    <t xml:space="preserve">AMLODIPINE/VALSARTAN 5MG/12.5MG/160MG TAB (EXFORGE) </t>
  </si>
  <si>
    <t>AMOXICILLIN + CLAVULANIC ACID 228 MG SUSP (AUGMENTIN)</t>
  </si>
  <si>
    <t>AMOXICILLIN 250MG CAP (per cap)</t>
  </si>
  <si>
    <t xml:space="preserve">AMOXICILLIN 500MG CAP per cap </t>
  </si>
  <si>
    <t>AMOXICILLIN CLAVULANIC ACID 1.2G INJ (AUGMENTIN)</t>
  </si>
  <si>
    <t>AMOXICILLIN CLAVULANIC ACID 625MG TAB (AUGMENTIN)</t>
  </si>
  <si>
    <t>AMOXICILLIN CLAVULANIC ACID 1G TAB (AUGMENTIN)</t>
  </si>
  <si>
    <t>AMOXICILLIN CLAVULANIC ACID 600MG INJ (AMOKSIKLAV)</t>
  </si>
  <si>
    <t>AMOXICILLIN CLAVULANIC ACID 625MG TAB (AMOKSIKLAV)</t>
  </si>
  <si>
    <t>AMOXYCILLIN 125MG SUSP(UNBRANDED)</t>
  </si>
  <si>
    <t>AMOXYCILLIN INJ 500MG BEECHAM</t>
  </si>
  <si>
    <t>Ampicillin + Cloxacillin Ampicillin 250mg+Cloxacillin 250mg per vial (sodium salt of each)</t>
  </si>
  <si>
    <t>AMPICILLIN CLOXACILLIN  250MG SUSP (AMPICLOX)</t>
  </si>
  <si>
    <t>AMPICILLIN CLOXACILLIN 90MG/0.6ML DROP BEECHAM</t>
  </si>
  <si>
    <t>AMOXYCILLIN 250MG CAP BEECHAM</t>
  </si>
  <si>
    <t>AMOXYCILLIN 500MG CAP BEECHAM</t>
  </si>
  <si>
    <t>AMOXYCILLIN SYR BEECHAM</t>
  </si>
  <si>
    <t>Anti tetanus immunoglobin Injection 1500 units/amp, ATS</t>
  </si>
  <si>
    <t>Anti-D (Rhesus) immunoglobulin (Humans) Injection 300microgram (1,500 I.U)/ml</t>
  </si>
  <si>
    <t>ARTEMETER + AMODIAQUINE (ACT)/pack</t>
  </si>
  <si>
    <t>Artemeter + Lumefantrine 80/480MG pack</t>
  </si>
  <si>
    <t>Artemeter + Lumefantrine 20mg/120mg (pack)</t>
  </si>
  <si>
    <t>Artemeter + Lumefantrine SYR (pack)</t>
  </si>
  <si>
    <t>Artemeter 40mg/ml in 1ml Ampoule</t>
  </si>
  <si>
    <t>ARTEMETHER/LUMEFANTRINE 80/480MG TAB  (LONART DS) 1 pkt</t>
  </si>
  <si>
    <t>Artesunate 50mg/tab (1 PACKET)</t>
  </si>
  <si>
    <t>Artesunate 80mg/5ml (suspension)</t>
  </si>
  <si>
    <t>Atersunate + Amodiaquine 200mg/600mg/tab  (pack)</t>
  </si>
  <si>
    <t>Atersunate + Amodiaquine 100mg/270mg/tab (pack)</t>
  </si>
  <si>
    <t>Atersunate + Amodiaquine 50mg/200mg/tab (pack)</t>
  </si>
  <si>
    <t>Atersunate + AMODIAQUINE 50MG/135mg/tab (pack)</t>
  </si>
  <si>
    <t>Atersunate + Mefloquine 200mg/250mg/tab (pack)</t>
  </si>
  <si>
    <t>Atersunate + Sulfadoxine+ Pyrimethamine 100mg/250mg/12.5mg/tab (pack)</t>
  </si>
  <si>
    <t>Atersunate + Sulfadoxine+ Pyrimethamine 200mg/500mg/25mg/tab (pack)</t>
  </si>
  <si>
    <t>Atenolol Injection 0.5mg/ml</t>
  </si>
  <si>
    <t>ATENOLOL 100MG TAB (TENORMIN) per tab</t>
  </si>
  <si>
    <t>ATENOLOL 50MG TAB (TENORMIN) per tab</t>
  </si>
  <si>
    <t>ALDACTONE 25MG</t>
  </si>
  <si>
    <t>ALDACTONE 50MG</t>
  </si>
  <si>
    <t>ATROPINE 1MG INJ (per ampoule)</t>
  </si>
  <si>
    <t>AUGMENTIN    TAB 375MG</t>
  </si>
  <si>
    <t>AUGMENTIN  SYR  228MG</t>
  </si>
  <si>
    <t>AUGMENTIN  TABS 625MG</t>
  </si>
  <si>
    <t>AUGMENTIN 475MG/5ML SYR</t>
  </si>
  <si>
    <t>AUGMENTIN 600MG INJ</t>
  </si>
  <si>
    <t>AUGMENTIN DROP</t>
  </si>
  <si>
    <t>AUGMETIN INJ 1.2G</t>
  </si>
  <si>
    <t>BENZYL BENZOATE LOTION)</t>
  </si>
  <si>
    <t>Benzathine- Benzylepenicillin 2.4 M.U. of benzylpenicillin</t>
  </si>
  <si>
    <t>BONJELA CREAM</t>
  </si>
  <si>
    <t>BRINZOLAMIDE  EYE DROP (AZOPT)</t>
  </si>
  <si>
    <t>BROMAZEPAM 1.5MG TAB  (LEXOTAN) PER TAB</t>
  </si>
  <si>
    <t>BROMAZEPAM 3MG TAB  (LEXOTAN) PER TAB</t>
  </si>
  <si>
    <t>BROMEX ELIXIR 100MLS (COUGH SYR)</t>
  </si>
  <si>
    <t>BROMHEXINE 8MG TAB</t>
  </si>
  <si>
    <t>BROMOCRYPTINE  2.5MG TAB (BROMERGON) PER TAB</t>
  </si>
  <si>
    <t>BLOOD GIVINING SET</t>
  </si>
  <si>
    <t>CALAMINE LOTION 100MLS(1 BOTTLE)</t>
  </si>
  <si>
    <t>CANESTINE CREAM</t>
  </si>
  <si>
    <t>Calcium Gluconate Tablets 600mg</t>
  </si>
  <si>
    <t>CANDESARTAN CILEXETIL 16MG TAB (ATACAND) PER TAB</t>
  </si>
  <si>
    <t>CANDESARTAN CILEXETIL 8MG TAB (ATACAND) PER TAB</t>
  </si>
  <si>
    <t>CANDESARTAN HYDROCHLOROTHIZIDE 32/12/5MG TAB (ATACAND PLUS) PER TAB</t>
  </si>
  <si>
    <t>CAPTOPRILUM 12.5MG TAB (CAPTOPRIL)</t>
  </si>
  <si>
    <t>CAPTOPRILUM 25MG TAB (CAPTOPRIL)</t>
  </si>
  <si>
    <t>CAPTOPRILUM 50MG TAB (CAPTOPRIL)</t>
  </si>
  <si>
    <t>CARBAMAZEPINE  400MG TAB (TEGRETOL) BY NOVATIS (PER TAB)</t>
  </si>
  <si>
    <t>CARBAMAZEPINE 200MG TAB (TEGRETOL)</t>
  </si>
  <si>
    <t>Cefixime 400mg</t>
  </si>
  <si>
    <t>Ceftazidime 1gm</t>
  </si>
  <si>
    <t xml:space="preserve">CEFTRIAXONE 1G INJ  </t>
  </si>
  <si>
    <t>CLEARBREATH ANTISEPTIC MOUTH W</t>
  </si>
  <si>
    <t>CEFTRIAXONE SODIUM 1G INJ (ROCEPHIN) PER VIAL</t>
  </si>
  <si>
    <t>CEFUROXIME  125MG/ML SUSP (ZINNAT)</t>
  </si>
  <si>
    <t>CEFUROXIME  250MG TAB (ZINNAT)</t>
  </si>
  <si>
    <t>CEFUROXIME  INJ (ZINNAT)</t>
  </si>
  <si>
    <t>Celecoxib 200mg</t>
  </si>
  <si>
    <t>CEMETIDINE  (CIMETIDINE) 200MG INJ PER AMP</t>
  </si>
  <si>
    <t>CEMETIDINE 200MG TAB (CIMETIDINE) PER TAB</t>
  </si>
  <si>
    <t>CEMETIDINE 400MG TAB (CIMETIDINE) PER TAB</t>
  </si>
  <si>
    <t>CERUMOL EAR WAX REMOVER 5G/57MG</t>
  </si>
  <si>
    <t>Cetrizine 10mg</t>
  </si>
  <si>
    <t>Cetrizine 1mg/5ml</t>
  </si>
  <si>
    <t>Chloramphenicol (restricted) 1g (sodium succinate) in vial</t>
  </si>
  <si>
    <t xml:space="preserve">Chloramphenicol (restricted) 250mg </t>
  </si>
  <si>
    <t>CHLORAMPHENICOL EAR DROP (PER BOTTLE)</t>
  </si>
  <si>
    <t>CHLOROQUINE 200MG/5ML INJ</t>
  </si>
  <si>
    <t>CHLOROQUINE 500MG TAB</t>
  </si>
  <si>
    <t>CHLOROQUINE 50MG/5ML SYR</t>
  </si>
  <si>
    <t>CHLORPHENIRAMINE 4MG TAB (PIRITON)</t>
  </si>
  <si>
    <t>Chlorpheniramine 2mg/5ml</t>
  </si>
  <si>
    <t>CHLORPROMAZINE 100MG TAB (LARGACTIL)</t>
  </si>
  <si>
    <t>CHYMOTRYPSIN + TRYPSIN (KOTASE) TAB</t>
  </si>
  <si>
    <t>CIPROFLOXACIN  500MG TAB (CIPROTAB) FIDSON</t>
  </si>
  <si>
    <t>CIPROFLOXACIN 500MG TAB UNBRANDED</t>
  </si>
  <si>
    <t>Clarithromycin 250mg</t>
  </si>
  <si>
    <t>Clarithromycin suspension 125mg</t>
  </si>
  <si>
    <t>CAMOQUINE SUSP 50MG/5ML-60ML</t>
  </si>
  <si>
    <t xml:space="preserve">CANULAR </t>
  </si>
  <si>
    <t>CHROMIC 0 CATGUT</t>
  </si>
  <si>
    <t>CHROMIC 2/0 CATGUT</t>
  </si>
  <si>
    <t>Clopidogrel Tablet 75mg (SANOFI BY 28) PER TAB</t>
  </si>
  <si>
    <t>CLOMIPHENE 50MG TAB (CLOMID) PER TAB</t>
  </si>
  <si>
    <t>CLOPIDOGREL 75MG TAB (UNBRANDED) PER TAB</t>
  </si>
  <si>
    <t>CLOTRIMAZOLE 100MG (CANESTENE PESSARIES)  PER TAB</t>
  </si>
  <si>
    <t>1CERVICAL COLLAR SOFT MEDIUM</t>
  </si>
  <si>
    <t>Co-trimoxazole 800mg Sulphamethoxazole +160mg Trimethoprim PER TAB</t>
  </si>
  <si>
    <t>CO-TRIMOXAZOLE 480MG TAB (SEPTRIN) PER TAB</t>
  </si>
  <si>
    <t>CO-TRIMOXAZOLE PAED SUSP (SEPTRIN) EVANS</t>
  </si>
  <si>
    <t>Cyanocobalamin (B12) Injection 0.25mg in 1ml, 1mg/ml</t>
  </si>
  <si>
    <t>Darrow’s Solution Injection, BP ½ &amp; full strength</t>
  </si>
  <si>
    <t>Deferoxamine 500 mg/vial</t>
  </si>
  <si>
    <t xml:space="preserve">Dexamethasone + Chloramphenicol + Eye Drops Tetrahydrozolina </t>
  </si>
  <si>
    <t>Dexamethasone Eye Drops 0.001</t>
  </si>
  <si>
    <t>Dextran 70  6% in 5% glucose or normal saline solution (in bottles of 500mls)</t>
  </si>
  <si>
    <t>DEXTROSE SALINE 4.3%*500ML INF.</t>
  </si>
  <si>
    <t>DEXTROSE SALINE 5%*1000MLS INF.</t>
  </si>
  <si>
    <t>DEXTROSE WATER 10%*1000MLS INF.</t>
  </si>
  <si>
    <t>DEXTROSE WATER 50% * 100ML</t>
  </si>
  <si>
    <t>DICLOFENAC SODIUM 50MG TAB</t>
  </si>
  <si>
    <t>DICLOFENAC SODIUM 75MG INJ</t>
  </si>
  <si>
    <t>DICLOFENAC TAB 100MG</t>
  </si>
  <si>
    <t>DICYNONE 250MG INJ</t>
  </si>
  <si>
    <t>Dihydroartemisinin + Piperaquine phosphate 30mg/225mg (P-ALAXIN SUS)</t>
  </si>
  <si>
    <t>Dihydroartemisinin + Piperaquine phosphate 40mg/320mg (P-ALAXIN ) PACK</t>
  </si>
  <si>
    <t>DIETYCABAMAZEPIN</t>
  </si>
  <si>
    <t>DEPO POVERA INJ</t>
  </si>
  <si>
    <t>DOXYCYCLINE 100MG CAP (VIBRAMYCIN)</t>
  </si>
  <si>
    <t>DUTASTERIDE 0.5MG TAB (AVODART )</t>
  </si>
  <si>
    <t>Enoxaparin  100 mg/ml in 0.2ml (20mg)</t>
  </si>
  <si>
    <t>Enoxaparin  100 mg/ml in 0.4ml (40mg)</t>
  </si>
  <si>
    <t xml:space="preserve">Epinephrine (Adrenaline) 1mg/ml </t>
  </si>
  <si>
    <t>ENCEPHABOL SYRUP 100MLS</t>
  </si>
  <si>
    <t>EMZORON BLOOD TONIC  LIQUID</t>
  </si>
  <si>
    <t>EMZORON BLOOD TONIC  CAP</t>
  </si>
  <si>
    <t>ERYTHROMYCIN 250MG CAP</t>
  </si>
  <si>
    <t>Erythropoeitin  4000 I.U (prefilled syringe)</t>
  </si>
  <si>
    <t>ESOMEPRAZOLE 20MG TAB  (NEXIUM) PER CAP</t>
  </si>
  <si>
    <t>FLUCONAZOLE 50MG CAP (DIFLUCAN)  PER CAP</t>
  </si>
  <si>
    <t>Fluconazole cap 150 mg UNBRANDED PER CAP</t>
  </si>
  <si>
    <t>Fluconazole susp. 50mg/5ml</t>
  </si>
  <si>
    <t>FLUOXETINE 20MG CAP PER CAP</t>
  </si>
  <si>
    <t>FOLEY'S CATHETER all size</t>
  </si>
  <si>
    <t>Flupenthixol Tablet 1.5mg, 3mg</t>
  </si>
  <si>
    <t>Folleys Catether Size All sizes</t>
  </si>
  <si>
    <t>Gabapentin + Methylcobalamin Tablet 300mg + 50 mg</t>
  </si>
  <si>
    <t>Gentamicin Ointment 0.003</t>
  </si>
  <si>
    <t>GENTIAL VIOLET LOTION (MOKO)-</t>
  </si>
  <si>
    <t>GELUSIL. TAB PER TAB</t>
  </si>
  <si>
    <t>GESTID 100ML SUSP ( SUPER MAG)</t>
  </si>
  <si>
    <t>GLIBENCLAMIDE 5MG TAB (DAONIL )</t>
  </si>
  <si>
    <t>Gliclazide Tablet 30mg</t>
  </si>
  <si>
    <t>GLICLAZIDE TAB 80MG (DIAMICRON)  PER TAB</t>
  </si>
  <si>
    <t>GLIMEPIRIDE 2MG TAB (AMARYL) PER TAB</t>
  </si>
  <si>
    <t>GLIMEPIRIDE 4MG TAB (AMARYL) PER TAB</t>
  </si>
  <si>
    <t>GRISEOFULVIN  SUS (UNBRANDED)</t>
  </si>
  <si>
    <t>GRISEOFULVIN 500MG TAB (FULCIN)</t>
  </si>
  <si>
    <t>INFUSSION GIVING SET (PER 1)</t>
  </si>
  <si>
    <t>Hepatitis B Anti-serum inj 200iu</t>
  </si>
  <si>
    <t>Hepatitis B Anti-serum inj 400iu</t>
  </si>
  <si>
    <t>Hepatitis B Vaccine Injection 0.02 mg/ml in 0.5 ml, 1 ml vial</t>
  </si>
  <si>
    <t>HYDRALAZINE HCL 20MG INJ (APRESOLINE) PER AMP</t>
  </si>
  <si>
    <t>HYDRALAZINE HCL 25MG TAB (APRESOLINE)</t>
  </si>
  <si>
    <t>Hydralazine Tablet 50mg</t>
  </si>
  <si>
    <t>Hydrocortisone (Plus) Neomycin Cream 0.5 – 1% hydrocortisone + 0.25 – 0.5% Neomycin</t>
  </si>
  <si>
    <t>PRIMOLUTE TAB</t>
  </si>
  <si>
    <t>HYOSCINE BUTYL BROMIDE 20MG INJ (BUSCOPAN)</t>
  </si>
  <si>
    <t>IBUPROFEN 200MG TAB</t>
  </si>
  <si>
    <t>Insulin Soluble Injection 40 units/ml</t>
  </si>
  <si>
    <t>Insulin Zinc Suspension (I.Z.S) Injection 100 units/ml</t>
  </si>
  <si>
    <t>Insulin Zinc Suspension (I.Z.S) Injection 40 units/ml</t>
  </si>
  <si>
    <t>Insulin (biphasic isophane) injection Human Soluble Insulin 30%+isophane Insulin 70%</t>
  </si>
  <si>
    <t>Insulin (ispohane) Injection 100 units/ml (pen )</t>
  </si>
  <si>
    <t>Isosorbide dinitrate Tablet 10mg</t>
  </si>
  <si>
    <t>Isosorbide dinitrate Tablet OralSublingual 5 mg</t>
  </si>
  <si>
    <t>Itraconazole suspension 10mg/ml</t>
  </si>
  <si>
    <t>KENALOG</t>
  </si>
  <si>
    <t>LOPERAMIDE TAB</t>
  </si>
  <si>
    <t>Latanoprost Eye Drps 500mcg</t>
  </si>
  <si>
    <t>LEVAMISOLE 40MG TAB  (KETRAX)    PER TAB</t>
  </si>
  <si>
    <t>Levodopa + Carbidopa Tablet Levodopa100 mg + Carbidopa 10 mg PER TAB</t>
  </si>
  <si>
    <t>Lincomycin injection 150 mg/ml in 2 ml</t>
  </si>
  <si>
    <t>Lincomycin suspension 250mg/5ml</t>
  </si>
  <si>
    <t>Lisinopril + hydrochlorothiazide Tablet 20mg/12.5mg</t>
  </si>
  <si>
    <t>Lisinopril Tablet 2.5mg</t>
  </si>
  <si>
    <t>LIV 52</t>
  </si>
  <si>
    <t>MEBENDAZOLE 100MG TAB (VERMOX) PER CAP</t>
  </si>
  <si>
    <t>Mebendazole suspension 100mg/5ml</t>
  </si>
  <si>
    <t>Meningococcal vaccine Injection Powder for reconstitution in multidose vial of 0.5mg , 2.5 mg</t>
  </si>
  <si>
    <t xml:space="preserve">METFORMIN 500MG TAB </t>
  </si>
  <si>
    <t>Metformin + Glabenclamide Tablet 500mg (HCL) +2.5mg</t>
  </si>
  <si>
    <t>Metformin Tablets 1000mg</t>
  </si>
  <si>
    <t>Metformin Tablets 850mg</t>
  </si>
  <si>
    <t>MIST POT CITRATE</t>
  </si>
  <si>
    <t>Methylcellulose Eye Drops 1%, 2%</t>
  </si>
  <si>
    <t xml:space="preserve"> METHYLDOPA TAB 250MG (HOVID) BRANDED</t>
  </si>
  <si>
    <t>Methyldopa Tablet 250mg (UNBRANDED PER TAB)</t>
  </si>
  <si>
    <t>METHYLPREDNISOLONE  40MG/AMP INJ (DEPOMEDROL)</t>
  </si>
  <si>
    <t>Methyl Salicylate Oitment 4 – 20% methyl salicylate)</t>
  </si>
  <si>
    <t>METRONIDAZOLE 200MG TAB (FLAGYL)</t>
  </si>
  <si>
    <t>METRONIDAZOLE 60ML SYRUP (FLAGYL) EVANS</t>
  </si>
  <si>
    <t>Metronidazole 500mg in 100ml bottle</t>
  </si>
  <si>
    <t xml:space="preserve">Miconazole Eye Drops </t>
  </si>
  <si>
    <t>Miconazole Lotion 0.02</t>
  </si>
  <si>
    <t xml:space="preserve">Miconazole Ovule </t>
  </si>
  <si>
    <t xml:space="preserve">Miconazole Pessary </t>
  </si>
  <si>
    <t>Misoprostol Pessary 3mg</t>
  </si>
  <si>
    <t>MAGNESIUM SULPHATE INJ</t>
  </si>
  <si>
    <t>MULTIVITAMIN SYR</t>
  </si>
  <si>
    <t>MEFENAMIC ACID TAB</t>
  </si>
  <si>
    <t>MEFENAMIC ACID INJ</t>
  </si>
  <si>
    <t>Neomycin sulfate+Polymyxin B + Dexamethasone Eye Drops 3500 IU/6000iu/0.1%</t>
  </si>
  <si>
    <t>Neomycin-Bacitracin Ointment and Cream Containing:  Neomycin Sulphate 5mg plus Bacitracin zinc 500 units/g in 5g &amp; 30g tubes</t>
  </si>
  <si>
    <t>Neomycin-Bacitracin Powder Containing: Neomycin Sulphate 5mg plus Bacitracin zinc 250 units/g</t>
  </si>
  <si>
    <t>Neomycin-Bacitracin Spray Containing: Bacitracin, 12,500 units &amp; Neomycin Sulphate, 165,000 units</t>
  </si>
  <si>
    <t>NG Tube Size All sizes</t>
  </si>
  <si>
    <t xml:space="preserve">NIFEDIPINE 20MG TAB  </t>
  </si>
  <si>
    <t>NITRAZEPAM 5MG TAB (swidon)</t>
  </si>
  <si>
    <t>NORISTERAT INJ</t>
  </si>
  <si>
    <t>Nystatin lozenges100,000 units/ml</t>
  </si>
  <si>
    <t>OFLOXACIN 200MG TAB PER TAB</t>
  </si>
  <si>
    <t>OFLOXACIN 400MG (G-FLOX)</t>
  </si>
  <si>
    <t>OMEPRAZOLE 20MG TAB  (LOSEC)</t>
  </si>
  <si>
    <t>Ophenadrine 100mg</t>
  </si>
  <si>
    <t>Oral Rehydration Salt Powder (See 18.5.2)</t>
  </si>
  <si>
    <t>Oral Rehydration Salt Salts Glucose 13.5 g, Potassium Cl. 1.5g, Sodium bicarbonate 2.5%, Sodium Chloride 2.6g</t>
  </si>
  <si>
    <t>OXALIPLATIN 100MG INJ (ELOXATIN)</t>
  </si>
  <si>
    <t>ORAL CONTRACEPTIVES PILLS PER SACHT</t>
  </si>
  <si>
    <t>OXYTOCIN INJ</t>
  </si>
  <si>
    <t>PACLITAXEL 100MG INJ (TAXOL)</t>
  </si>
  <si>
    <t>PARACETAMOL 125MG/5ML SYR</t>
  </si>
  <si>
    <t>PARACETAMOL 150MG SUPP (PER CAP)</t>
  </si>
  <si>
    <t>PARACETAMOL 15ML SYR (PANDA DROPS)</t>
  </si>
  <si>
    <t>Paracetamol   500MG CAP</t>
  </si>
  <si>
    <t>PARALDEHYDE INJ</t>
  </si>
  <si>
    <t>Paroxetine Tablet 20mg</t>
  </si>
  <si>
    <t>Paroxetine Tablet 30mg</t>
  </si>
  <si>
    <t xml:space="preserve">PEFLOXACINE 400MG TAB </t>
  </si>
  <si>
    <t>PANDA DROP</t>
  </si>
  <si>
    <t>Pentazocine 30mg/ml</t>
  </si>
  <si>
    <t>PALUDRINE TAB</t>
  </si>
  <si>
    <t>Phenobarbital TAB 15mg,</t>
  </si>
  <si>
    <t>PROCAIN PENICILLIN INJ</t>
  </si>
  <si>
    <t>PENICILLIN CREAM</t>
  </si>
  <si>
    <t>Phenylephrine Eye Drops 2.5%, 10% (HCL)</t>
  </si>
  <si>
    <t>Phytomenadione (Vitamin K1) 10mg/ml in 1ml</t>
  </si>
  <si>
    <t>PILOCARPINE HYDROCHLORIDE 2% EYE DROP</t>
  </si>
  <si>
    <t>PILOCARPINE HYDROCHLORIDE 4% EYE DROP</t>
  </si>
  <si>
    <t>PIROXICAM 20MG CAP (FELDEN)</t>
  </si>
  <si>
    <t>potassium permanganate powder</t>
  </si>
  <si>
    <t>PROGESTIRON INJ</t>
  </si>
  <si>
    <t>N/A</t>
  </si>
  <si>
    <t>Prilocaine 3% with felypressin 0.03units/ml</t>
  </si>
  <si>
    <t>Prilocaine Injection 3% with Felypressin 0.03 units/mls</t>
  </si>
  <si>
    <t>Procainamide Injection 100mg in 10mls ampoule</t>
  </si>
  <si>
    <t>Procainamide Tab 250mg (HCL)</t>
  </si>
  <si>
    <t>PROGUANIL HYDROCHLORIDE 100MG TAB</t>
  </si>
  <si>
    <t>PROMETHAZINE 25MG TAB</t>
  </si>
  <si>
    <t>PROPANOLOL 40MG TAB (JUNOLOL)</t>
  </si>
  <si>
    <t>PROPANOLOL (INDERAL) 40MG</t>
  </si>
  <si>
    <t>PROPANOLOL (INDERAL)10MG</t>
  </si>
  <si>
    <t>PYRANTEL PAMOATE 125MG TAB (COMBANTRIN) PACK</t>
  </si>
  <si>
    <t>Pyrantel Pamoate syrup 125mg/5ml</t>
  </si>
  <si>
    <t>Pyridostigmine Tablet 60 mg (Bromide)</t>
  </si>
  <si>
    <t>Pyrimethamine + Sulphadoxine 25mg Pyrimethamine +500mg Sulphadoxine</t>
  </si>
  <si>
    <t>RAMIPRIL 10MG</t>
  </si>
  <si>
    <t xml:space="preserve">Retinol (Vitamin A) Syrup/Emulsion </t>
  </si>
  <si>
    <t>Retinol (Vitamin A) Tablets/Capsules 1.5mg, 7.5mg , 15mg (5 000,25 000, 50 000 units)</t>
  </si>
  <si>
    <t>Riboflavine (Vitamin B2) Tablets 5mg</t>
  </si>
  <si>
    <t>ROSUVASTATIN 40MG TAB (CRESTOR)</t>
  </si>
  <si>
    <t>ROSUVASTATIN 5MG TAB (CRESTOR)</t>
  </si>
  <si>
    <t>SALBUTAMOL 100MCG (VENTOLIN INHALER)</t>
  </si>
  <si>
    <t>Salmeterol Inhalation 100mcg/dose</t>
  </si>
  <si>
    <t>Salmeterol Inhalation 250mcg/dose</t>
  </si>
  <si>
    <t>SEPTRIN   SUSP</t>
  </si>
  <si>
    <t>SEPTRIN   TAB</t>
  </si>
  <si>
    <t>SEPTRIN (PRIMPEX) TAB</t>
  </si>
  <si>
    <t>Silver Sulphadiazine Cream 0.01 (DERMAZINE CREAM)</t>
  </si>
  <si>
    <t>Simvastatin Tab/Caps 40mg</t>
  </si>
  <si>
    <t>studgeron tab</t>
  </si>
  <si>
    <t>SPARFLOXACIN 200MG TAB (SPARDIUM)</t>
  </si>
  <si>
    <t>SYRINGE 2MLS 5MLS (PER ONE)</t>
  </si>
  <si>
    <t>SYRINGE 20 MLS</t>
  </si>
  <si>
    <t>SUFRATULE GAUZE</t>
  </si>
  <si>
    <t>Soluset Size All sizes</t>
  </si>
  <si>
    <t>SPIRONOLACTONE 25MG TAB (ALDACTONE)</t>
  </si>
  <si>
    <t>TESTOSTERONE INJ</t>
  </si>
  <si>
    <t>TETRACYCLINE 250MG CAP</t>
  </si>
  <si>
    <t>Theophylline Tablet 125mg</t>
  </si>
  <si>
    <t>Thiamine (Vitamin B1) Tablets 25, 50mg (HCL)</t>
  </si>
  <si>
    <t>Tizanidine 6mg</t>
  </si>
  <si>
    <t>TRAMADOL HYDROCHLORIDE 100MG INJ (TRADYL)</t>
  </si>
  <si>
    <t>Urine Bag Size All sizes</t>
  </si>
  <si>
    <t>Valproic acid (sodium valproate) Tablet (enteric-coated) 200mg</t>
  </si>
  <si>
    <t>Valproic acid (sodium valproate) Tablet (enteric-coated) 500mg</t>
  </si>
  <si>
    <t>Valsatan /Hydrochlothiazide Tab 160/12.5mg</t>
  </si>
  <si>
    <t>Valsatan /Hydrochlothiazide Tab 160/25mg</t>
  </si>
  <si>
    <t>Valsatan /Hydrochlothiazide Tab 80/12.5mg</t>
  </si>
  <si>
    <t>Valsatan Tab 160mg</t>
  </si>
  <si>
    <t>Valsatan Tab 80mg</t>
  </si>
  <si>
    <t>Vidagliptin + Metformin Tablet 50mg/1000mg</t>
  </si>
  <si>
    <t>Vidagliptin + Metformin Tablet 50mg/500mg</t>
  </si>
  <si>
    <t>Vildagliptin Tablet 50mg</t>
  </si>
  <si>
    <t>VINCRISTINE SULPHATE  1MG/ML  INJ (VINRACIN)</t>
  </si>
  <si>
    <t>VIT B COMPLEX TAB</t>
  </si>
  <si>
    <t>VIT C TAB</t>
  </si>
  <si>
    <t>VIT C SYR</t>
  </si>
  <si>
    <t>ZINACEF 750MG INJ.</t>
  </si>
  <si>
    <t>ZINNAT  125MG/5ML</t>
  </si>
  <si>
    <t>ZINNAT 250MG TAB</t>
  </si>
  <si>
    <t>ZINNAT 500MG (UNBRANDED)</t>
  </si>
  <si>
    <t>ZITHROMAX    SYR</t>
  </si>
  <si>
    <t>ZITHROMAX CAP 250MG</t>
  </si>
  <si>
    <t xml:space="preserve">ZINNAT 250MG </t>
  </si>
  <si>
    <t xml:space="preserve">ZINNAT 500MG </t>
  </si>
  <si>
    <t xml:space="preserve">ORELOX SUSP </t>
  </si>
  <si>
    <t>ZINNAT 500MG</t>
  </si>
  <si>
    <t xml:space="preserve">Abidec syrup </t>
  </si>
  <si>
    <t>25ml Bottle</t>
  </si>
  <si>
    <t>Aci-jel Vaginal jelly</t>
  </si>
  <si>
    <t>85g tube</t>
  </si>
  <si>
    <t xml:space="preserve">Act HIB  </t>
  </si>
  <si>
    <t>Amp</t>
  </si>
  <si>
    <t xml:space="preserve">Actifed syrup  </t>
  </si>
  <si>
    <t>Bottle</t>
  </si>
  <si>
    <t>diquadin</t>
  </si>
  <si>
    <t>Actrapid  - Insulin Soluble 100i.u./ ml</t>
  </si>
  <si>
    <t>Actrapid  - Insulin Soluble 100i.u./ ml Pen-filled</t>
  </si>
  <si>
    <t>Vial (5)</t>
  </si>
  <si>
    <t>Pen-filled needles 28G, 30G</t>
  </si>
  <si>
    <t>Each</t>
  </si>
  <si>
    <t>Acyclovir 200mg cap (branded)</t>
  </si>
  <si>
    <t>Tab</t>
  </si>
  <si>
    <t>Albendazole 100mg/5ml syrup</t>
  </si>
  <si>
    <t>Albendazole 200mg Tab</t>
  </si>
  <si>
    <t>Aldactone tabs (Spironolactone 25mg )</t>
  </si>
  <si>
    <t>Aldomet inj (Methyldopa 250mg )</t>
  </si>
  <si>
    <t>5ml Amp</t>
  </si>
  <si>
    <t>Aldomet tabs (Methyldopa 250mg )</t>
  </si>
  <si>
    <t>Allopurinol 100mg Tab (zyloric)</t>
  </si>
  <si>
    <t>Allopurinol 300mg Tab (zyloric)</t>
  </si>
  <si>
    <t>Alpha Tocopheryl Acetate (vit E) 200mg Tab</t>
  </si>
  <si>
    <t>Alpha Tocopheryl Acetate inj</t>
  </si>
  <si>
    <t>Aluminium Hydroxide Tab</t>
  </si>
  <si>
    <t>Amikacin inj</t>
  </si>
  <si>
    <t xml:space="preserve">Aminophyline inj  </t>
  </si>
  <si>
    <t>Amitriptylline tab 25mg</t>
  </si>
  <si>
    <t>Amitriptylline tab 50mg</t>
  </si>
  <si>
    <t>Amoxyl caps (250mg Amoxicillin)</t>
  </si>
  <si>
    <t>Cap</t>
  </si>
  <si>
    <t>Amoxyl caps (500mg Amoxicillin)</t>
  </si>
  <si>
    <t>Amoxyl inj (500mg Amoxicillin)</t>
  </si>
  <si>
    <t>Amoxyl syrup (125mg Amoxicillin)</t>
  </si>
  <si>
    <t>100ml Bottle</t>
  </si>
  <si>
    <t>Amoxyl syrup (250mg Amoxicillin)</t>
  </si>
  <si>
    <t xml:space="preserve">Ampiclox caps 500mg </t>
  </si>
  <si>
    <t>Ampiclox drops 90mg/0.6ml</t>
  </si>
  <si>
    <t>8ml Bottle</t>
  </si>
  <si>
    <t>Ampiclox inj 500mg</t>
  </si>
  <si>
    <t>Ampiclox syrup 250mg</t>
  </si>
  <si>
    <t>Analgin  inj.</t>
  </si>
  <si>
    <t>5cc Amp</t>
  </si>
  <si>
    <t>Ancoloxin tablets</t>
  </si>
  <si>
    <t>Andriol tabs 40mg</t>
  </si>
  <si>
    <t xml:space="preserve">Anthisan cream </t>
  </si>
  <si>
    <t>15g Tube</t>
  </si>
  <si>
    <t xml:space="preserve">Anti-D Immunoglobulin </t>
  </si>
  <si>
    <t>Anti-Rabies</t>
  </si>
  <si>
    <t>Antistin Privin eye drops</t>
  </si>
  <si>
    <t>10ml</t>
  </si>
  <si>
    <t xml:space="preserve">Anusol suppository </t>
  </si>
  <si>
    <t>Supp</t>
  </si>
  <si>
    <t>Apresoline inj (Hydrallazine 20mg)</t>
  </si>
  <si>
    <t>1ml Amp</t>
  </si>
  <si>
    <t>Apresoline tabs (Hydrallazine 25mg)</t>
  </si>
  <si>
    <t>Artane inj</t>
  </si>
  <si>
    <t>Artane tabs</t>
  </si>
  <si>
    <t xml:space="preserve">Artecom tabs </t>
  </si>
  <si>
    <t>Artemeter 40mg/ml inj (unbranded)</t>
  </si>
  <si>
    <t>Artemeter 50mg Tab (Artem) 12's</t>
  </si>
  <si>
    <t>Artemeter 80mg/ml inj (Paluther)</t>
  </si>
  <si>
    <t>Artemeter 80mg/ml inj (unbranded)</t>
  </si>
  <si>
    <t>Artesunate 50mg supp</t>
  </si>
  <si>
    <t>Artequine tabs 600/ 750mg</t>
  </si>
  <si>
    <t>Arthocare cap</t>
  </si>
  <si>
    <t>Aserbine cream</t>
  </si>
  <si>
    <t>50g Tube</t>
  </si>
  <si>
    <t xml:space="preserve">Aspirin tabs 75mg </t>
  </si>
  <si>
    <t>Astyfer syrup</t>
  </si>
  <si>
    <t>Astymin caps</t>
  </si>
  <si>
    <t>Astymin syrup</t>
  </si>
  <si>
    <t>Btl</t>
  </si>
  <si>
    <t xml:space="preserve">Atropine inj </t>
  </si>
  <si>
    <t xml:space="preserve">Amp </t>
  </si>
  <si>
    <t xml:space="preserve">Atropine inj  </t>
  </si>
  <si>
    <t xml:space="preserve">Augmentin inj 600mg </t>
  </si>
  <si>
    <t>Augmentin syrup 156/5ml (tds)</t>
  </si>
  <si>
    <t xml:space="preserve">Augmentin syrup 228/5ml (bd)   </t>
  </si>
  <si>
    <t>70ml Bottle</t>
  </si>
  <si>
    <t>Augmentin tabs 1g</t>
  </si>
  <si>
    <t xml:space="preserve">Augmentin tabs 375mg  </t>
  </si>
  <si>
    <t xml:space="preserve">Augmentin tabs 625mg  </t>
  </si>
  <si>
    <t xml:space="preserve">Augmetine inj 1.2g </t>
  </si>
  <si>
    <t>Avandia tabs 4mg</t>
  </si>
  <si>
    <t>Avomine tablets</t>
  </si>
  <si>
    <t>Azithromycin 200mg/5ml susp</t>
  </si>
  <si>
    <t>Azithromycin 250mg cap</t>
  </si>
  <si>
    <t>Artesiane 20mg inj</t>
  </si>
  <si>
    <t>Artesiane 80mg inj</t>
  </si>
  <si>
    <t xml:space="preserve">B.C.G  </t>
  </si>
  <si>
    <t>B.P.Monitor</t>
  </si>
  <si>
    <t>Bactroban cream (Mupirocin)</t>
  </si>
  <si>
    <t>I5g Tube</t>
  </si>
  <si>
    <t>Baycuten cream (Clotrimoxazole) / Vecuten cream</t>
  </si>
  <si>
    <t>Beconase nasal spray</t>
  </si>
  <si>
    <t>Becotide inhaler</t>
  </si>
  <si>
    <t>Canister</t>
  </si>
  <si>
    <t>Bells baby cough syr</t>
  </si>
  <si>
    <t>Bendrofluthiazide tab 5mg</t>
  </si>
  <si>
    <t>Benylin Expectorant Linctus</t>
  </si>
  <si>
    <t>Benylin for Children</t>
  </si>
  <si>
    <t>Benylin with Codeine</t>
  </si>
  <si>
    <t>Benzyl Benzoate lotion</t>
  </si>
  <si>
    <t>Betnovate crème  (Betamethasone)</t>
  </si>
  <si>
    <t>Betnovate N crème (Betamethasone/ Neomycin)</t>
  </si>
  <si>
    <t>Biltricide tabs (Praziquantel)</t>
  </si>
  <si>
    <t>Biostrath elixir</t>
  </si>
  <si>
    <t>Bisolvon / Broncholyte syrup</t>
  </si>
  <si>
    <t>100ml Btl</t>
  </si>
  <si>
    <t>Bivacyn spray</t>
  </si>
  <si>
    <t>150ml</t>
  </si>
  <si>
    <t>Blood giving set</t>
  </si>
  <si>
    <t>1Pc</t>
  </si>
  <si>
    <t>Blood glucose test strips (Accu-chek)</t>
  </si>
  <si>
    <t>Bonjela gel</t>
  </si>
  <si>
    <t>Tube</t>
  </si>
  <si>
    <t>Bromhexine 4mg/5ml syr</t>
  </si>
  <si>
    <t>Bromocryptine 2.5mg Tab (parlodel)</t>
  </si>
  <si>
    <t xml:space="preserve">Buscopan inj 20mg  </t>
  </si>
  <si>
    <t xml:space="preserve">Buscopan syrup  </t>
  </si>
  <si>
    <t xml:space="preserve">Buscopan tabs 10mg </t>
  </si>
  <si>
    <t xml:space="preserve">CAC – 1000 tabs  </t>
  </si>
  <si>
    <t>Caduet 10/10mg tab</t>
  </si>
  <si>
    <t>Caduet 5/10mg tab</t>
  </si>
  <si>
    <t>Cafergot tabs</t>
  </si>
  <si>
    <t>Calamine lotion</t>
  </si>
  <si>
    <t>Calcium carbonate susp</t>
  </si>
  <si>
    <t>Calcium chloride inj</t>
  </si>
  <si>
    <t xml:space="preserve">Calcium gluconate inj  </t>
  </si>
  <si>
    <t>10ml Amp</t>
  </si>
  <si>
    <t xml:space="preserve">Calcium lactate tabs  </t>
  </si>
  <si>
    <t xml:space="preserve">Calcium Sandoz syr  </t>
  </si>
  <si>
    <t>75ml Bottle</t>
  </si>
  <si>
    <t>Camoquine syr 50mg/ ml</t>
  </si>
  <si>
    <t>80ml</t>
  </si>
  <si>
    <t xml:space="preserve">Camoquine tabs x 3  </t>
  </si>
  <si>
    <t>3 Tabs</t>
  </si>
  <si>
    <t>Canesten cream (Clotrimazole) / Sebastren cream</t>
  </si>
  <si>
    <t>25g Tube</t>
  </si>
  <si>
    <t>Sebastren cream</t>
  </si>
  <si>
    <t>Canestene Pessaries 100mg</t>
  </si>
  <si>
    <t>6 Pess</t>
  </si>
  <si>
    <t>Canestene Pessaries 500mg</t>
  </si>
  <si>
    <t>1 Pess</t>
  </si>
  <si>
    <t>Canestene Vaginal cream</t>
  </si>
  <si>
    <t>35g Tube</t>
  </si>
  <si>
    <t>Candid pessaries</t>
  </si>
  <si>
    <t>6 Tabs</t>
  </si>
  <si>
    <t xml:space="preserve">Canulae </t>
  </si>
  <si>
    <t>Carbamazepine 200mg tab (tegretol)</t>
  </si>
  <si>
    <t>Carbamazepine 400mg tab (tegretol)</t>
  </si>
  <si>
    <t>Carbimazole 5mg tab</t>
  </si>
  <si>
    <t>Carbocysteine 2% syr (Rhinathiol)</t>
  </si>
  <si>
    <t>Cefaclor 125mg/5ml susp (vercef)</t>
  </si>
  <si>
    <t>Cefaclor 187/5ml susp (ceclor)</t>
  </si>
  <si>
    <t>Cefalexin 125mg/5ml (unbranded)</t>
  </si>
  <si>
    <t>Cefalexin 500mg cap</t>
  </si>
  <si>
    <t>Ceftriazone iv 1g (branded)</t>
  </si>
  <si>
    <t>Ceftriazone iv 1g (unbranded)</t>
  </si>
  <si>
    <t>Cefuroxime 500mg tab ((unbranded)</t>
  </si>
  <si>
    <t>Cefuroxime 750mg inj</t>
  </si>
  <si>
    <t>Cefuroxime 750mg inj (unbranded)</t>
  </si>
  <si>
    <t>Celebrex cap (200mg Celecoxib)</t>
  </si>
  <si>
    <t>Cenocide tabs</t>
  </si>
  <si>
    <t xml:space="preserve">Cephalexine tabs 500mg  </t>
  </si>
  <si>
    <t>Ceporex suspension 125mg</t>
  </si>
  <si>
    <t>60ml Bottle</t>
  </si>
  <si>
    <t>Ceporex suspension  250mg</t>
  </si>
  <si>
    <t>Cerumol ear drops</t>
  </si>
  <si>
    <t>11ml Bottle</t>
  </si>
  <si>
    <t>Cervical Collar</t>
  </si>
  <si>
    <t>1pc</t>
  </si>
  <si>
    <t xml:space="preserve">Chemiron caps  </t>
  </si>
  <si>
    <t>Chemiron/ Emzoron tonic</t>
  </si>
  <si>
    <t>120ml Bottle</t>
  </si>
  <si>
    <t>Chlopropamide 250mg tab (diabenase)</t>
  </si>
  <si>
    <t>Chloramphenicol eye drops</t>
  </si>
  <si>
    <t>10ml Btl</t>
  </si>
  <si>
    <t xml:space="preserve">Chloramphenicol ear-drop  </t>
  </si>
  <si>
    <t>10ml Bottle</t>
  </si>
  <si>
    <t xml:space="preserve">Chloramphenicol eye-ointment  </t>
  </si>
  <si>
    <t>Chloramphenicol  inj</t>
  </si>
  <si>
    <t xml:space="preserve">Chloroquine inj  </t>
  </si>
  <si>
    <t xml:space="preserve">Chloroquine syrup  </t>
  </si>
  <si>
    <t xml:space="preserve">Chloroquine tabs  </t>
  </si>
  <si>
    <t>Chymoral tabs</t>
  </si>
  <si>
    <t>Chymoral inj</t>
  </si>
  <si>
    <t>Cicatrin powder (Neomycin/ Bacitracin)</t>
  </si>
  <si>
    <t>5g Bottle</t>
  </si>
  <si>
    <t>Cilest tabs x 21</t>
  </si>
  <si>
    <t>Tabs</t>
  </si>
  <si>
    <t>Cimetidine tabs 200mg  (Tagamet)</t>
  </si>
  <si>
    <t xml:space="preserve">Cimetidine tabs 400mg  </t>
  </si>
  <si>
    <t>Cimetidine 200mg/2ml inj</t>
  </si>
  <si>
    <t>Ciprigold syrup</t>
  </si>
  <si>
    <t>x</t>
  </si>
  <si>
    <t>Ciproxin I.V 200mg</t>
  </si>
  <si>
    <t xml:space="preserve">Ciproxin tabs 250mg  </t>
  </si>
  <si>
    <t xml:space="preserve">Ciproxin tabs 500mg  </t>
  </si>
  <si>
    <t>Cisplastin inj 50mg</t>
  </si>
  <si>
    <t>Claritine tabs</t>
  </si>
  <si>
    <t>Claritine syrup</t>
  </si>
  <si>
    <t>Clarithomycin tabs 500mg</t>
  </si>
  <si>
    <t>Clemastine 1mg tab (travegyl)</t>
  </si>
  <si>
    <t>Clexane Inj (40mg Enoxaparin)</t>
  </si>
  <si>
    <t>0.4ml Amp</t>
  </si>
  <si>
    <t>Clomid tabs (50mg Clomiphene citrate)</t>
  </si>
  <si>
    <t xml:space="preserve">Cloxacillin inj   </t>
  </si>
  <si>
    <t>Coartem tabs</t>
  </si>
  <si>
    <t>Coarinate tab adult</t>
  </si>
  <si>
    <t>Coarinate tab junior</t>
  </si>
  <si>
    <t>Cod liver oil cap</t>
  </si>
  <si>
    <t>Co- Diovan Tabs 80mg/12.5mg</t>
  </si>
  <si>
    <t>Colofac tabs 100mg (Mebeverine HCL)</t>
  </si>
  <si>
    <t>Colostomy bags</t>
  </si>
  <si>
    <t>Combantrin Syrup</t>
  </si>
  <si>
    <t>Combivent inhaler</t>
  </si>
  <si>
    <t>Combivir tab 150/ 300mg</t>
  </si>
  <si>
    <t>complan</t>
  </si>
  <si>
    <t>Corlan pellets (2.5mg Hydrocortisone)</t>
  </si>
  <si>
    <t>Cotecxin susp (160mg dihydroartemisinin)</t>
  </si>
  <si>
    <t>80ml Bottle</t>
  </si>
  <si>
    <t>Cotecxin tabs (60mg dihydroartemisinin)</t>
  </si>
  <si>
    <t xml:space="preserve">Crepe bandage 2”  </t>
  </si>
  <si>
    <t>Roll</t>
  </si>
  <si>
    <t xml:space="preserve">Crepe bandage 3”  </t>
  </si>
  <si>
    <t xml:space="preserve">Crepe bandage 4”  </t>
  </si>
  <si>
    <t xml:space="preserve">Crepe bandage 6”  </t>
  </si>
  <si>
    <t>Crystalline penicillin inj</t>
  </si>
  <si>
    <t>Cyclogest 200 pessaries</t>
  </si>
  <si>
    <t>Pess</t>
  </si>
  <si>
    <t>Cyclogest 400 pessaries</t>
  </si>
  <si>
    <t>Cyclophosphamide inj 500mg</t>
  </si>
  <si>
    <t xml:space="preserve">Cytotic </t>
  </si>
  <si>
    <t xml:space="preserve">D F 118 tabs  </t>
  </si>
  <si>
    <t xml:space="preserve">D.P.T  </t>
  </si>
  <si>
    <t>Dalacin- C caps (150mg Clindamycin)</t>
  </si>
  <si>
    <t xml:space="preserve">Danol tabs 200mg </t>
  </si>
  <si>
    <t>Daonil tabs (Glibenclamide 5mg)</t>
  </si>
  <si>
    <t>Darktacort cream (Miconazol/ Hydrocortisone)</t>
  </si>
  <si>
    <t xml:space="preserve">Darktarin cream (Miconazol) </t>
  </si>
  <si>
    <t xml:space="preserve">Darktarin oral gel (Miconazol) </t>
  </si>
  <si>
    <t xml:space="preserve">50g Tube </t>
  </si>
  <si>
    <t xml:space="preserve">Darrow’s solution ½ strength  </t>
  </si>
  <si>
    <t>500ml</t>
  </si>
  <si>
    <t xml:space="preserve">Darrow’s solution full strength  </t>
  </si>
  <si>
    <t>Diamox 200mg tab</t>
  </si>
  <si>
    <t>Danazol tab</t>
  </si>
  <si>
    <t>Drugamol inj</t>
  </si>
  <si>
    <t>Deep heat ointment B/S</t>
  </si>
  <si>
    <t>Deep heat ointment S/S</t>
  </si>
  <si>
    <t>Deep Heat spray</t>
  </si>
  <si>
    <t xml:space="preserve">Depo – provera 150mg </t>
  </si>
  <si>
    <t>Depo Medrol 40mg inj</t>
  </si>
  <si>
    <t xml:space="preserve">1 ml Amp </t>
  </si>
  <si>
    <t>Depo Medrol 80mg inj</t>
  </si>
  <si>
    <t xml:space="preserve">Dequadin lozenges  </t>
  </si>
  <si>
    <t>Dermazin cream (Silver sulphadiazine)</t>
  </si>
  <si>
    <t>Dermovate cream</t>
  </si>
  <si>
    <t>Dexamethasone inj</t>
  </si>
  <si>
    <t>Dexamethasone tab 1 mg</t>
  </si>
  <si>
    <t>Dexamethasone 1mg/ml eye drop (spersadex)</t>
  </si>
  <si>
    <t>Dextromethophan syr</t>
  </si>
  <si>
    <t xml:space="preserve">Dextrose in saline 4.3%  </t>
  </si>
  <si>
    <t xml:space="preserve">Dextrose in saline 5.0%  </t>
  </si>
  <si>
    <t xml:space="preserve">Dextrose in water 10%  </t>
  </si>
  <si>
    <t xml:space="preserve">Dextrose in water 5.0%  </t>
  </si>
  <si>
    <t xml:space="preserve">Dextrose in water 50%  </t>
  </si>
  <si>
    <t>100ml</t>
  </si>
  <si>
    <t>Diamicron tabs (60mg Gliclazide)</t>
  </si>
  <si>
    <t xml:space="preserve">Diane-35 tabs x 21 </t>
  </si>
  <si>
    <t>21Tabs</t>
  </si>
  <si>
    <t>Diapers – Adult super size</t>
  </si>
  <si>
    <t>Pack (1 x 10)</t>
  </si>
  <si>
    <t>Diaphragm</t>
  </si>
  <si>
    <t>Diclofenac inj 75mg</t>
  </si>
  <si>
    <t>Diclofenac tabs 100mg (Abitren)</t>
  </si>
  <si>
    <t>Diclofenac tabs 50mg (Cataflam)</t>
  </si>
  <si>
    <t>Diclofenac supps</t>
  </si>
  <si>
    <t>Difflam spray</t>
  </si>
  <si>
    <t xml:space="preserve">30ml </t>
  </si>
  <si>
    <t>Difflam Spray</t>
  </si>
  <si>
    <t>Diflucan caps (50mg  Fluconazole) x 3</t>
  </si>
  <si>
    <t>3 Caps</t>
  </si>
  <si>
    <t>Diflucan tabs (100mg Fluconazole)</t>
  </si>
  <si>
    <t>Digoxin 250mcg tab</t>
  </si>
  <si>
    <t>Digoxin syrup</t>
  </si>
  <si>
    <t xml:space="preserve">Dimetapp cough syrup  </t>
  </si>
  <si>
    <t>Diovan tabs 80 mg</t>
  </si>
  <si>
    <t>Diprivan inj (Propofl 20mg)</t>
  </si>
  <si>
    <t>20ml Amp</t>
  </si>
  <si>
    <t>Disprin tabs (300mg Aspirin)</t>
  </si>
  <si>
    <t>Distalgesic tabs  (Coproxamol)</t>
  </si>
  <si>
    <t>Ditropan tabs (Oxybutynin)</t>
  </si>
  <si>
    <t>Doloneurobion tabs</t>
  </si>
  <si>
    <t>Dormicum inj  (Midazolam 10mg/ 2ml)</t>
  </si>
  <si>
    <t>Dormicum inj (Midazolam 10mg)</t>
  </si>
  <si>
    <t>Dopamine inj</t>
  </si>
  <si>
    <t>Doxorubicin inj</t>
  </si>
  <si>
    <t>Dulcolax  Suppositories</t>
  </si>
  <si>
    <t>Dulcolax tabs  (5mg Bisacodyl)</t>
  </si>
  <si>
    <t xml:space="preserve">Duphaston tabs {Dydrogesteron10mg} </t>
  </si>
  <si>
    <t xml:space="preserve">Duspatalin tabs  </t>
  </si>
  <si>
    <t xml:space="preserve">E 45 cream </t>
  </si>
  <si>
    <t>Emcor tabs (Bisoprolol Fumarate5mg)</t>
  </si>
  <si>
    <t>Emzolyn Cough syrup</t>
  </si>
  <si>
    <t>Enalapril tabs 10mg (Renitec or Innovace)</t>
  </si>
  <si>
    <t>Enalapril tabs 5mg (Renitec or Innovace)</t>
  </si>
  <si>
    <t>Encephabol tabs</t>
  </si>
  <si>
    <t>Engerix B 10mg (Hepatitis B) for Children</t>
  </si>
  <si>
    <t>Engerix B 20mg (Hepatitis B) for Adults</t>
  </si>
  <si>
    <t>Epidural pack</t>
  </si>
  <si>
    <t>1pk</t>
  </si>
  <si>
    <t>Epidural pack (Combined with 3 spinal needles)</t>
  </si>
  <si>
    <t>Epilim syrup (Sodium valproate)</t>
  </si>
  <si>
    <t>300ml Bottle</t>
  </si>
  <si>
    <t>Epogen inj  4,000 iu</t>
  </si>
  <si>
    <t>Epogen inj  10,000 iu</t>
  </si>
  <si>
    <t>Epogen inj  20,000 iu</t>
  </si>
  <si>
    <t>Epsom salts</t>
  </si>
  <si>
    <t>25g Sachet</t>
  </si>
  <si>
    <t xml:space="preserve">Ergometrine inj  </t>
  </si>
  <si>
    <t>Erythromycin syrup</t>
  </si>
  <si>
    <t>Erythromycin tabs 250mg</t>
  </si>
  <si>
    <t>Erythromycin tabs 500mg</t>
  </si>
  <si>
    <t>Essential Forte caps</t>
  </si>
  <si>
    <t>Ethambutol tab</t>
  </si>
  <si>
    <t>Eucalyptus oil</t>
  </si>
  <si>
    <t>5ml Bottle</t>
  </si>
  <si>
    <t>Exchange transfusion blood set</t>
  </si>
  <si>
    <t xml:space="preserve">Fansidar Inj </t>
  </si>
  <si>
    <t>2.5ml Amp</t>
  </si>
  <si>
    <t xml:space="preserve">Fansidar syr </t>
  </si>
  <si>
    <t xml:space="preserve">Fansidar tabs  </t>
  </si>
  <si>
    <t>Fansimef tabs x2</t>
  </si>
  <si>
    <t>2 Tabs</t>
  </si>
  <si>
    <t xml:space="preserve">Fefol caps  </t>
  </si>
  <si>
    <t>Feldene capsules 20mg  (Piroxicam)</t>
  </si>
  <si>
    <t>Feldene inj 20mg  (Piroxicam)</t>
  </si>
  <si>
    <t>Femina-V verginal soft caps   x 6</t>
  </si>
  <si>
    <t>6 Cap</t>
  </si>
  <si>
    <t>Fergon tabs (Ferrous gluconate 300mg)</t>
  </si>
  <si>
    <t xml:space="preserve">Fesul tabs (Ferrous sulphate 200mg) </t>
  </si>
  <si>
    <t>Flagentyl tabs (Secnidazole 500mg) x 4</t>
  </si>
  <si>
    <t>4 Tabs</t>
  </si>
  <si>
    <t>Flagyl infusion (Metronidazole 500mg)</t>
  </si>
  <si>
    <t>Flagyl suspension (Metronidazole 200mg/5ml)</t>
  </si>
  <si>
    <t>Flagyl tabs (Metronidazole 200mg)</t>
  </si>
  <si>
    <t>Flagylmsupp        500mg</t>
  </si>
  <si>
    <t>One</t>
  </si>
  <si>
    <t>Flixotide inhaler</t>
  </si>
  <si>
    <t xml:space="preserve">Folic acid syr.  </t>
  </si>
  <si>
    <t xml:space="preserve">Folic acid tabs  </t>
  </si>
  <si>
    <t>Fortum inj (Ceftazidime 1g)</t>
  </si>
  <si>
    <t xml:space="preserve">Fortwin inj 30mg (Pentazocine lactate) </t>
  </si>
  <si>
    <t>Franol tab</t>
  </si>
  <si>
    <t xml:space="preserve">Fulcin tabs (Griseofulvin 500mg) </t>
  </si>
  <si>
    <t>Fungosol lotion (Miconazole)</t>
  </si>
  <si>
    <t>20g Bottle</t>
  </si>
  <si>
    <t>Fungosol Powder (Miconazole)</t>
  </si>
  <si>
    <t xml:space="preserve">Furamide tabs 500mg </t>
  </si>
  <si>
    <t>Fybogel</t>
  </si>
  <si>
    <t>Sachet</t>
  </si>
  <si>
    <t>Gascol Syrup</t>
  </si>
  <si>
    <t>Gees linctus</t>
  </si>
  <si>
    <t xml:space="preserve">Gelusil/ MMT tabs  </t>
  </si>
  <si>
    <t xml:space="preserve">Genhevac B (Hepatitis B) </t>
  </si>
  <si>
    <t xml:space="preserve">Gentamicin inj 80mg </t>
  </si>
  <si>
    <t xml:space="preserve">Gentamycin cream </t>
  </si>
  <si>
    <t>20g Tube</t>
  </si>
  <si>
    <t>Gentamycin eye/ ear drops</t>
  </si>
  <si>
    <t xml:space="preserve">Gentamycin eye/ ear drops </t>
  </si>
  <si>
    <t>Gential Violet Paint</t>
  </si>
  <si>
    <t>Geriatric Pharmaton</t>
  </si>
  <si>
    <t>Glimepiride 1mg tab (amaryl)</t>
  </si>
  <si>
    <t>Glimepiride 2mg tab (amaryl)</t>
  </si>
  <si>
    <t>Glimepiride 4mg tab (amaryl)</t>
  </si>
  <si>
    <t>Glucometer (Accu-chek advantage)</t>
  </si>
  <si>
    <t>Glucophage tabs (Metformin 500mg)</t>
  </si>
  <si>
    <t>Glucostix</t>
  </si>
  <si>
    <t>Glycerine of Borax</t>
  </si>
  <si>
    <t>Glycerin Suppository [infant,adult]</t>
  </si>
  <si>
    <t xml:space="preserve">GNLD – cal-mag tabs      </t>
  </si>
  <si>
    <t>GNLD – female herbal complex</t>
  </si>
  <si>
    <t>Gonal F inj</t>
  </si>
  <si>
    <t xml:space="preserve">Griseofulvin suspension </t>
  </si>
  <si>
    <t>Griseofulvin 500mg tab</t>
  </si>
  <si>
    <t>Gyno travogen ovule x 1</t>
  </si>
  <si>
    <t>Ovule</t>
  </si>
  <si>
    <t>Gyno trosyd ovule x 1</t>
  </si>
  <si>
    <t>Gyno trosyd pessaries x 3</t>
  </si>
  <si>
    <t>3 Pess</t>
  </si>
  <si>
    <t>Gynodaktarin ovules x 3</t>
  </si>
  <si>
    <t>Ovules</t>
  </si>
  <si>
    <t xml:space="preserve">Haemaccel solution  </t>
  </si>
  <si>
    <t xml:space="preserve">Halfan syrup  </t>
  </si>
  <si>
    <t>30ml Bottle</t>
  </si>
  <si>
    <t xml:space="preserve">Halfan tabs x 6  </t>
  </si>
  <si>
    <t>Haldof tab</t>
  </si>
  <si>
    <t>Havrix (Hepatitis A vaccine)</t>
  </si>
  <si>
    <t>Heparin inj 5,000units/ ml</t>
  </si>
  <si>
    <t>5ml vial</t>
  </si>
  <si>
    <t>Hexedine mouth wash</t>
  </si>
  <si>
    <t>Hiberix (Hib by Gsk)</t>
  </si>
  <si>
    <t xml:space="preserve">Hibitane Obstetric cream  </t>
  </si>
  <si>
    <t>Hydocortisone cream 1%</t>
  </si>
  <si>
    <t>Hydocortisone inj 100mg</t>
  </si>
  <si>
    <t xml:space="preserve">Hydrogen peroxide </t>
  </si>
  <si>
    <t>Ibuprofen 200mg tabs (Vitamofen)</t>
  </si>
  <si>
    <t>Ibuprofen 400mg tabs (Fenbid, Tabalon)</t>
  </si>
  <si>
    <t>Ibuprofen suspension – Advil, Calpofen</t>
  </si>
  <si>
    <t xml:space="preserve">Imodium capsules  </t>
  </si>
  <si>
    <t xml:space="preserve">Inderal tabs  (Propanolol 40mg) </t>
  </si>
  <si>
    <t xml:space="preserve">Infusion giving set </t>
  </si>
  <si>
    <t>Iron dextran inj (Inferron)</t>
  </si>
  <si>
    <t>Isoniazid tabs 300 mg</t>
  </si>
  <si>
    <t>Isoplasma solution</t>
  </si>
  <si>
    <t xml:space="preserve">Isordil tabs (Isorsobide dinitrate)   </t>
  </si>
  <si>
    <t xml:space="preserve">IUCD (Copper T) </t>
  </si>
  <si>
    <t>Kenalog inj (40mg Triamcinolone Acetonide)</t>
  </si>
  <si>
    <t xml:space="preserve">Ketamine inj  </t>
  </si>
  <si>
    <t>Ketoconazole 2% cream</t>
  </si>
  <si>
    <t>ketoconazole 200mg tab</t>
  </si>
  <si>
    <t>ketoconazole shampoo</t>
  </si>
  <si>
    <t>Ketotifen syrup</t>
  </si>
  <si>
    <t>Ketotifen tab (zaditen)</t>
  </si>
  <si>
    <t>Kliovance tabs</t>
  </si>
  <si>
    <t>28 tabs</t>
  </si>
  <si>
    <t>K-Y Jelly 42g</t>
  </si>
  <si>
    <t>K-Y Jelly 82g</t>
  </si>
  <si>
    <t xml:space="preserve">Lamisil cream (Terbinafine) </t>
  </si>
  <si>
    <t>Lamisil tabs (Terbinafine 250mg)</t>
  </si>
  <si>
    <t>Lamivudin 150mg tab</t>
  </si>
  <si>
    <t>Lamivudin 50mg/5ml syr</t>
  </si>
  <si>
    <t>Largactil inj (Chlorpromazine 50mg)</t>
  </si>
  <si>
    <t>Largactil tab (Chlorpromazine 100mg)</t>
  </si>
  <si>
    <t>Largactil tab (Chlorpromazine 50mg)</t>
  </si>
  <si>
    <t>Lariam tabs</t>
  </si>
  <si>
    <t>Lasix inj (20mg Frusemide)</t>
  </si>
  <si>
    <t>Lasix tabs (40mg Frusemide)</t>
  </si>
  <si>
    <t>Lescol tabs (Fluvastin 20mg)</t>
  </si>
  <si>
    <t>Lescol tabs (Fluvastin 40mg)</t>
  </si>
  <si>
    <t>Levonelle – 2 tabs</t>
  </si>
  <si>
    <t>2 tabs</t>
  </si>
  <si>
    <t xml:space="preserve">Lexotan 1.5mg tabs  </t>
  </si>
  <si>
    <t xml:space="preserve">Lexotan 3.0mg tabs  </t>
  </si>
  <si>
    <t>Linctifed F cough syr (Adult)</t>
  </si>
  <si>
    <t>60ml</t>
  </si>
  <si>
    <t>Linctifed P cough syr (Paediatric)</t>
  </si>
  <si>
    <t>Lipitor tabs (Atorvastatin 10mg)</t>
  </si>
  <si>
    <t>Lipitor tabs (Atorvastatin 20mg)</t>
  </si>
  <si>
    <t xml:space="preserve">Liquid paraffin  </t>
  </si>
  <si>
    <t>Locacorten vioform cream (Flumetasone/ Clioquinol)</t>
  </si>
  <si>
    <t>30g Tube</t>
  </si>
  <si>
    <t>Locacorten vioform ear drops (Flumetasone/Clioquinol</t>
  </si>
  <si>
    <t>7.5ml Bottle</t>
  </si>
  <si>
    <t xml:space="preserve">Logynon tabs x 21 </t>
  </si>
  <si>
    <t>21 tabs</t>
  </si>
  <si>
    <t>Lomotil tabs</t>
  </si>
  <si>
    <t>Losec tabs (20mg Omeprazole)</t>
  </si>
  <si>
    <t>Mannitol solution 10%</t>
  </si>
  <si>
    <t>Mannitol solution 20%</t>
  </si>
  <si>
    <t xml:space="preserve">Marvelon tabs x 21 </t>
  </si>
  <si>
    <t>Maxitrol eye drops</t>
  </si>
  <si>
    <t xml:space="preserve">Maxolon inj 10mg  </t>
  </si>
  <si>
    <t>Maxolon syrup</t>
  </si>
  <si>
    <t xml:space="preserve">Maxolon tabs 10mg  </t>
  </si>
  <si>
    <t>Measles vaccine (Rouvax)</t>
  </si>
  <si>
    <t>Mefenemic acid 250mg</t>
  </si>
  <si>
    <t>Mepyramine cream</t>
  </si>
  <si>
    <t>Melrosum baby cough syr</t>
  </si>
  <si>
    <t>Melrosum cough syr with codeine (from 6 month)</t>
  </si>
  <si>
    <t>Meningitis A+C vaccine</t>
  </si>
  <si>
    <t>Meningitis ACWY vaccine</t>
  </si>
  <si>
    <t>Meningitis C vaccine</t>
  </si>
  <si>
    <t>Menogon inj 75i.u.</t>
  </si>
  <si>
    <t>Mepore Plaster</t>
  </si>
  <si>
    <t>Meprasil tabs (20mg Omeprazole)</t>
  </si>
  <si>
    <t xml:space="preserve">Metakelfin tabs x 2 </t>
  </si>
  <si>
    <t xml:space="preserve">Methyl Salicylate cream (Bengay) </t>
  </si>
  <si>
    <t>Methyl Salicylate cream (Neurogesic)</t>
  </si>
  <si>
    <t>Microgynon 30 tabs x 21</t>
  </si>
  <si>
    <t>21 Tabs</t>
  </si>
  <si>
    <t xml:space="preserve">Microgynon ED Fe tabs x 28 </t>
  </si>
  <si>
    <t>28tabs</t>
  </si>
  <si>
    <t>Micronor tabs x 28</t>
  </si>
  <si>
    <t>28 Tabs</t>
  </si>
  <si>
    <t>Minadex syrup</t>
  </si>
  <si>
    <t>200ml</t>
  </si>
  <si>
    <t>Minadex Tonic</t>
  </si>
  <si>
    <t>Mirena coil</t>
  </si>
  <si>
    <t>Mist Expectorant Linctus</t>
  </si>
  <si>
    <t xml:space="preserve">Mist kaolin et morph  </t>
  </si>
  <si>
    <t xml:space="preserve">Mist mag trisilicate (Supermag) </t>
  </si>
  <si>
    <t>Mist Pot. Citrate</t>
  </si>
  <si>
    <t>180ml Bottle</t>
  </si>
  <si>
    <t>Mist. Ferri</t>
  </si>
  <si>
    <t>Mixtard insulin</t>
  </si>
  <si>
    <t xml:space="preserve">Mixtard penfilled (5) </t>
  </si>
  <si>
    <t>MMR Vaccine</t>
  </si>
  <si>
    <t xml:space="preserve">Moduretic tabs  </t>
  </si>
  <si>
    <t>Monotard insulin</t>
  </si>
  <si>
    <t xml:space="preserve">Multivite syrup  </t>
  </si>
  <si>
    <t xml:space="preserve">Multivite tabs  </t>
  </si>
  <si>
    <t>MVS-365 CAPS</t>
  </si>
  <si>
    <t>Caps</t>
  </si>
  <si>
    <t>MVS-Prenatal Caps</t>
  </si>
  <si>
    <t xml:space="preserve">Nalidixic acid 500mg </t>
  </si>
  <si>
    <t>Narcan inj (Naloxone Hydrochloride) 400mcg</t>
  </si>
  <si>
    <t>Naxen tab (250mg Naproxen)</t>
  </si>
  <si>
    <t>Neipec susp (Mist kaolin for children)</t>
  </si>
  <si>
    <t>Neo mercazole tabs (5mg Carbimazole)</t>
  </si>
  <si>
    <t xml:space="preserve">Neostigmine inj. 2.5mg </t>
  </si>
  <si>
    <t>Neurobion inj (Ancopir)</t>
  </si>
  <si>
    <t xml:space="preserve">Nexium 20mg tabs </t>
  </si>
  <si>
    <t xml:space="preserve">Nifedipine tabs 20mg (Adalat or Nifecard) </t>
  </si>
  <si>
    <t>Nimulid tabs (Nimesulide)</t>
  </si>
  <si>
    <t>Nitrofuratoin tabs 100mg</t>
  </si>
  <si>
    <t>Nivaquine forte 2 - 2 – 1 cap</t>
  </si>
  <si>
    <t>Nivaquine forte 2 - 2 – 1 susp 1 – 3yrs (102mg/ 5ml)</t>
  </si>
  <si>
    <t>30ml</t>
  </si>
  <si>
    <t>Nivaquine forte 2 - 2 – 1 susp 4 – 11months (51mg/ ml)</t>
  </si>
  <si>
    <t>Nivaquine forte 2 - 2 – 1 susp 4 – 6yrs (136mg/ 5ml)</t>
  </si>
  <si>
    <t>Nizoral cream (Ketoconazol)</t>
  </si>
  <si>
    <t>Nizoral shampoo (Ketoconazol)</t>
  </si>
  <si>
    <t>Nizoral tabs 200mg</t>
  </si>
  <si>
    <t>Norflex tabs</t>
  </si>
  <si>
    <t>Norgesic tabs</t>
  </si>
  <si>
    <t xml:space="preserve">Noriday tab x 28 </t>
  </si>
  <si>
    <t>28Tabs</t>
  </si>
  <si>
    <t>Normal saline 0.9%</t>
  </si>
  <si>
    <t>Norvasc tabs (10mg Amlodipine)</t>
  </si>
  <si>
    <t>Norvasc tabs (5mg Amlodipine)</t>
  </si>
  <si>
    <t>Nospa inj</t>
  </si>
  <si>
    <t>Nospa inj. 40mg</t>
  </si>
  <si>
    <t>Nospa susp</t>
  </si>
  <si>
    <t>Nospa tablets 40mg</t>
  </si>
  <si>
    <t xml:space="preserve">Novalgin tabs  </t>
  </si>
  <si>
    <t>Nystatin suspension (100,000i.u.mycostatin)</t>
  </si>
  <si>
    <t>24ml Bottle</t>
  </si>
  <si>
    <t>Oestradiol implant 100mg</t>
  </si>
  <si>
    <t>Oestradiol implant 50mg</t>
  </si>
  <si>
    <t>Olanzepine 10mg tab (zyprexia)</t>
  </si>
  <si>
    <t>Olanzepine 5mg tab (zyprexia)</t>
  </si>
  <si>
    <t>Olfen Gel</t>
  </si>
  <si>
    <t xml:space="preserve">Opthalidon tablet </t>
  </si>
  <si>
    <t>Optrex eye wash</t>
  </si>
  <si>
    <t xml:space="preserve">Oral polio vaccine  </t>
  </si>
  <si>
    <t xml:space="preserve">ORS  </t>
  </si>
  <si>
    <t>Satchet</t>
  </si>
  <si>
    <t xml:space="preserve">Oruvail caps 200mg  </t>
  </si>
  <si>
    <t xml:space="preserve">Oruvail inj 100mg  </t>
  </si>
  <si>
    <t>2ml Amp</t>
  </si>
  <si>
    <t>Otomed ear drops</t>
  </si>
  <si>
    <t>Otozam B ear drops</t>
  </si>
  <si>
    <t>Otrivine nasal drops 0.5% - children</t>
  </si>
  <si>
    <t>Otrivine nasal drops 1% - adults</t>
  </si>
  <si>
    <t>Paludrine tabs (100mg Proguanil)</t>
  </si>
  <si>
    <t>Paluther inj (80mg Artemether)</t>
  </si>
  <si>
    <t>Paracetamol supp   (Phardol)</t>
  </si>
  <si>
    <t>Paracetamol supp  120mg (Fever all)</t>
  </si>
  <si>
    <t>Paracetamol supp  80mg (Fever all)</t>
  </si>
  <si>
    <t xml:space="preserve">Paracetamol syrup  </t>
  </si>
  <si>
    <t xml:space="preserve">Paracetamol tabs  </t>
  </si>
  <si>
    <t xml:space="preserve">Paraldehyde inj </t>
  </si>
  <si>
    <t xml:space="preserve">Paraldehyde syr </t>
  </si>
  <si>
    <t xml:space="preserve">Bromocriptine (Parilac/ bromergon) tabs </t>
  </si>
  <si>
    <t>Parkalin chesty syr / Benylin Expectorant Linctus</t>
  </si>
  <si>
    <t>Parkalin dry cough / Benylin with Codeine</t>
  </si>
  <si>
    <t>Parkalin Paed. Syrup/ Benylin for Children</t>
  </si>
  <si>
    <t>Pavulon inj (4mg Pancuronium Bromide)</t>
  </si>
  <si>
    <t>PC4 tabs x 4tabs</t>
  </si>
  <si>
    <t>Peak flow meter</t>
  </si>
  <si>
    <t xml:space="preserve">Peflacine 400mg tabs </t>
  </si>
  <si>
    <t>Penicillin cream</t>
  </si>
  <si>
    <t>Penicillin V tabs 250mg</t>
  </si>
  <si>
    <t>Pentacoq</t>
  </si>
  <si>
    <t>Pergonal inj 75i.u.</t>
  </si>
  <si>
    <t>Pethidine inj 100mg DD</t>
  </si>
  <si>
    <t>Pharmaton Capsules</t>
  </si>
  <si>
    <t xml:space="preserve">Cap </t>
  </si>
  <si>
    <t>Pharmaton kidi tonic</t>
  </si>
  <si>
    <t xml:space="preserve">Phenegan inj 50mg  </t>
  </si>
  <si>
    <t xml:space="preserve">Phenegan syrup  </t>
  </si>
  <si>
    <t xml:space="preserve">Phenegan tabs 25mg  </t>
  </si>
  <si>
    <t>Phenobarbitone inj.</t>
  </si>
  <si>
    <t>Phenobarbitone syr.</t>
  </si>
  <si>
    <t>Phenobarbitone 30mg tab</t>
  </si>
  <si>
    <t xml:space="preserve">Phensedyl cough syrup  </t>
  </si>
  <si>
    <t>Phenytoin Sodium inj 250mg</t>
  </si>
  <si>
    <t xml:space="preserve">Phenytoin Sodium syr </t>
  </si>
  <si>
    <t>Phosphate Sandoz effervescent tabs</t>
  </si>
  <si>
    <t>Piriton expectorant Linctus</t>
  </si>
  <si>
    <t xml:space="preserve">Piriton injection </t>
  </si>
  <si>
    <t>Piriton Syrup</t>
  </si>
  <si>
    <t>Piriton tabs 4mg</t>
  </si>
  <si>
    <t>Plasmotin oral 50mg</t>
  </si>
  <si>
    <t>Plasmotin oral 200mg</t>
  </si>
  <si>
    <t>Plasmotin rectal 50mg</t>
  </si>
  <si>
    <t>Plasmotin rectal 200mg</t>
  </si>
  <si>
    <t>Pneumovacc-23 (Pneumococcal vaccine)</t>
  </si>
  <si>
    <t>Podophyllin paint</t>
  </si>
  <si>
    <t xml:space="preserve">Polycrol forte gel  </t>
  </si>
  <si>
    <t>Polycrol forte tabs</t>
  </si>
  <si>
    <t>Ponstan caps 250mg Mefanamic acid</t>
  </si>
  <si>
    <t>Ponstan tabs 500mg  Mefanamic acid</t>
  </si>
  <si>
    <t>Potassium Chloride inj</t>
  </si>
  <si>
    <t>Prednisolone tabs 10mg</t>
  </si>
  <si>
    <t>Prednisolone tabs 5mg</t>
  </si>
  <si>
    <t>Pregnyl Injection</t>
  </si>
  <si>
    <t xml:space="preserve">Premarin tabs 0.625mg </t>
  </si>
  <si>
    <t xml:space="preserve">Premarin tabs 1.25mg </t>
  </si>
  <si>
    <t>Prempak C tabs 0.625mg</t>
  </si>
  <si>
    <t>Prempak C tabs 1.25mg</t>
  </si>
  <si>
    <t>Primolut Depot 250mg</t>
  </si>
  <si>
    <t xml:space="preserve">Primolut N tabs </t>
  </si>
  <si>
    <t>Procaine penicillin</t>
  </si>
  <si>
    <t xml:space="preserve">Profasi inj </t>
  </si>
  <si>
    <t xml:space="preserve">Progynova tabs </t>
  </si>
  <si>
    <t>Proluton depot 250mg</t>
  </si>
  <si>
    <t>Propyl thiouracil tabs 50mg</t>
  </si>
  <si>
    <t>Prostin E2 vaginal tabs</t>
  </si>
  <si>
    <t xml:space="preserve">Provera tabs </t>
  </si>
  <si>
    <t xml:space="preserve">Proviron tabs </t>
  </si>
  <si>
    <t>Prozac tabs (20mg)</t>
  </si>
  <si>
    <t>Pyrazinamide tabs 500mg</t>
  </si>
  <si>
    <t>Pyridoxine tabs</t>
  </si>
  <si>
    <t>Questran powder (Cholestyramine)</t>
  </si>
  <si>
    <t xml:space="preserve">Quinine inj. </t>
  </si>
  <si>
    <t xml:space="preserve">Quinine syr </t>
  </si>
  <si>
    <t>Quinine tab</t>
  </si>
  <si>
    <t>Rabiprazole 20mg tab (pariet)</t>
  </si>
  <si>
    <t>Ramipril 10mg tab (tritace)</t>
  </si>
  <si>
    <t>Ramipril 2.5mg+felodipine (triapine mite)</t>
  </si>
  <si>
    <t>Ramipril 2.5mg tab (tritace)</t>
  </si>
  <si>
    <t>Ramipril 5mg + felodipine (triapin)</t>
  </si>
  <si>
    <t>Ramipril 5mg tab (tritace)</t>
  </si>
  <si>
    <t>Rapifen inj (50mg Alfentanly) DD</t>
  </si>
  <si>
    <t>Rductil Cap 100mg</t>
  </si>
  <si>
    <t>Renu contact lens cleaner</t>
  </si>
  <si>
    <t>180ml</t>
  </si>
  <si>
    <t xml:space="preserve">Retrovir syr Zidovudine 50mg </t>
  </si>
  <si>
    <t>200ml Btl</t>
  </si>
  <si>
    <t>Retrovir tabs (Zidovudine)</t>
  </si>
  <si>
    <t>Rifampicin caps 300mg</t>
  </si>
  <si>
    <t>Rosiglitazone 4mg tab (avandia)</t>
  </si>
  <si>
    <t>Ringers Lactate solution</t>
  </si>
  <si>
    <t xml:space="preserve">Robaxine 500 mg </t>
  </si>
  <si>
    <t>Rocephine inj (Ceftraxone 250mg)</t>
  </si>
  <si>
    <t>Rocephine inj (Ceftraxone 500mg)</t>
  </si>
  <si>
    <t>Rocephine inj (Ceftraxone1g)</t>
  </si>
  <si>
    <t xml:space="preserve">Rohypnol tab 1mg  </t>
  </si>
  <si>
    <t>Saline nasal drops 50 ml</t>
  </si>
  <si>
    <t>Salmeterol 100mcg inhaler (seretide)</t>
  </si>
  <si>
    <t>Salmeterol 250mcg inhaler (seretide)</t>
  </si>
  <si>
    <t>Sanatogen multivitamin syr</t>
  </si>
  <si>
    <t>Scalp vein needle 21G/23G</t>
  </si>
  <si>
    <t>Scheriproct supps</t>
  </si>
  <si>
    <t xml:space="preserve">Scoline inj (100mg Suxamethonium) </t>
  </si>
  <si>
    <t>Scoline inj (Anectine or 50mg Suxamethonium)</t>
  </si>
  <si>
    <t>Selenium Ace tabs</t>
  </si>
  <si>
    <t>Septrin syrup (Cotrimoxazole)</t>
  </si>
  <si>
    <t>Septrin tabs  (Cotrimoxazole)</t>
  </si>
  <si>
    <t xml:space="preserve">Serc tabs 8mg </t>
  </si>
  <si>
    <t>Serc tabs 4mg</t>
  </si>
  <si>
    <t>Serevent inhaler</t>
  </si>
  <si>
    <t>Silver nitrate sticks</t>
  </si>
  <si>
    <t>Slow K tablets (600mg Potassium Chloride)</t>
  </si>
  <si>
    <t>Sodium bicarbonate inj</t>
  </si>
  <si>
    <t>Sofratule</t>
  </si>
  <si>
    <t>Soluset 150ml</t>
  </si>
  <si>
    <t>Spermicidal gel (Koromex)</t>
  </si>
  <si>
    <t>85g Tube</t>
  </si>
  <si>
    <t>Spinal needles 22, 25, 26, 27G</t>
  </si>
  <si>
    <t>1 Pc</t>
  </si>
  <si>
    <t xml:space="preserve">Spironolactone tabs 25mg  </t>
  </si>
  <si>
    <t xml:space="preserve">Sporanox caps (Itraconazole 100mg)  </t>
  </si>
  <si>
    <t>Starxione inj (Ceftraxone 1g) – Generic Rocephine</t>
  </si>
  <si>
    <t xml:space="preserve">Stelazine tabs (Trifluoperazine 5mg) </t>
  </si>
  <si>
    <t>Stemetil inj (5mg Prochlorperazine)</t>
  </si>
  <si>
    <t>Stemetil tabs (5mg Prochlorperazine)</t>
  </si>
  <si>
    <t>Strepsils Lozenges</t>
  </si>
  <si>
    <t>Streptomycin inj 1g</t>
  </si>
  <si>
    <t>Streptomycin inj 5g</t>
  </si>
  <si>
    <t>Stugeron caps (75mg Cinnarizine)</t>
  </si>
  <si>
    <t>Stugeron tabs (25mg Cinnarizine)</t>
  </si>
  <si>
    <t>Sublimaze inj (50mg Fentanly) DD</t>
  </si>
  <si>
    <t>Supakids chewable tabs</t>
  </si>
  <si>
    <t>Supradyn caps</t>
  </si>
  <si>
    <t>Suprefact inj (Busereline)</t>
  </si>
  <si>
    <t>5.5ml vial</t>
  </si>
  <si>
    <t>Sustanon Injection</t>
  </si>
  <si>
    <t>Syntocinon inj. (oxytocin, picotin)</t>
  </si>
  <si>
    <t>Syringes – 1, 2, 5, 10, 20mls</t>
  </si>
  <si>
    <t>Tarivid inj (Ofloxacin 200mg)</t>
  </si>
  <si>
    <t>Tarivid tabs (Ofloxacin 200mg)</t>
  </si>
  <si>
    <t xml:space="preserve">Tamoxifen 20mg (Nolvadex tabs) </t>
  </si>
  <si>
    <t>Tenoret-50 tabs (50mg Atenolol/ 12.5mg Chlorthalidone)</t>
  </si>
  <si>
    <t>Tenoretic tabs (100mg Atenolol/ 25mg Chlorthalidone)</t>
  </si>
  <si>
    <t>Tenormin tabs (Atenolol 100mg)</t>
  </si>
  <si>
    <t>Tenormin tabs (Atenolol 50mg)</t>
  </si>
  <si>
    <t>Testorone implants 200mg</t>
  </si>
  <si>
    <t>Tetanus toxoid</t>
  </si>
  <si>
    <t xml:space="preserve">Tetra-act-HIB vaccine </t>
  </si>
  <si>
    <t>Tetracycline caps 250mg</t>
  </si>
  <si>
    <t xml:space="preserve">Thalazole tabs  </t>
  </si>
  <si>
    <t xml:space="preserve">Thiopentone inj  </t>
  </si>
  <si>
    <t>Thiopentone inj.</t>
  </si>
  <si>
    <t>Thyroxine Tab 100mcg</t>
  </si>
  <si>
    <t xml:space="preserve">Tixylix cough syrup  </t>
  </si>
  <si>
    <t xml:space="preserve">Tracrium inj  </t>
  </si>
  <si>
    <t>Tradyl inj 100mg</t>
  </si>
  <si>
    <t>Tradyl caps</t>
  </si>
  <si>
    <t>Trandate tabs (Labetalol 100mg)</t>
  </si>
  <si>
    <t>Trandate tabs (Labetalol 200mg)</t>
  </si>
  <si>
    <t>Travocort cream (Isoconazole/ Diflucortolone)</t>
  </si>
  <si>
    <t>Travogen cream (Isoconazole)</t>
  </si>
  <si>
    <t>Trimovax (MMR), {Priorix}</t>
  </si>
  <si>
    <t>Tritanrix HB (Hepatitis B + DPT)</t>
  </si>
  <si>
    <t>Trosyd cream (Tioconazole)</t>
  </si>
  <si>
    <t>Trosyd powder (Tioconazole)</t>
  </si>
  <si>
    <t>20g Btl</t>
  </si>
  <si>
    <t xml:space="preserve">Typhoid vaccine </t>
  </si>
  <si>
    <t>Urine bag (Adult)</t>
  </si>
  <si>
    <t>Urine bag (Paediatrics)</t>
  </si>
  <si>
    <t xml:space="preserve">Valium inj   </t>
  </si>
  <si>
    <t xml:space="preserve">Valium tabs 5mg  </t>
  </si>
  <si>
    <t>Varilrix (Chicken pox vaccine)</t>
  </si>
  <si>
    <t xml:space="preserve">Ventolin inhaler  </t>
  </si>
  <si>
    <t>Ventolin injection</t>
  </si>
  <si>
    <t>Ventolin Nebules  5mg</t>
  </si>
  <si>
    <t>Nebule</t>
  </si>
  <si>
    <t>Ventolin Nebules 2.5mg</t>
  </si>
  <si>
    <t>Ventolin syrup</t>
  </si>
  <si>
    <t>Ventolin tabs  (2mg salbutamol)</t>
  </si>
  <si>
    <t xml:space="preserve">Vermox suspenion </t>
  </si>
  <si>
    <t>Vermox tablets 500mg</t>
  </si>
  <si>
    <t>Viagra tabs (Sildenefil)</t>
  </si>
  <si>
    <t>Vibramycin caps (Doxycycline 100mg)</t>
  </si>
  <si>
    <t>Viramune syr</t>
  </si>
  <si>
    <t>Viracept tab 250mg</t>
  </si>
  <si>
    <t>Visine eye drops</t>
  </si>
  <si>
    <t xml:space="preserve">Vitamin A caps </t>
  </si>
  <si>
    <t>Vitamin A inj</t>
  </si>
  <si>
    <t xml:space="preserve">Vitamin B – complex inj  </t>
  </si>
  <si>
    <t>Vitamin B – complex syrup (Becombion)</t>
  </si>
  <si>
    <t xml:space="preserve">Vitamin B – complex tabs  </t>
  </si>
  <si>
    <t>Vitamin B12 inj</t>
  </si>
  <si>
    <t>Vitamin B6 tabs (25mg Pyridoxine)</t>
  </si>
  <si>
    <t>Vitamin B6 tabs (50mg Pyridoxine)</t>
  </si>
  <si>
    <t>Vitamin C drops (Vitacee)</t>
  </si>
  <si>
    <t>15ml Bottle</t>
  </si>
  <si>
    <t>Vitamin C inj</t>
  </si>
  <si>
    <t xml:space="preserve">Vitamin C syrup  </t>
  </si>
  <si>
    <t xml:space="preserve">Vitamin C tabs  </t>
  </si>
  <si>
    <t>Vitamin E caps</t>
  </si>
  <si>
    <t>Vitamin E inj</t>
  </si>
  <si>
    <t>Vitamin K inj 1mg (Konakion)</t>
  </si>
  <si>
    <t>Vitamin K inj 25mg/2ml</t>
  </si>
  <si>
    <t>Vitiron caps</t>
  </si>
  <si>
    <t>Voltaren Supps (100mg Diclofenac)</t>
  </si>
  <si>
    <t>Supps</t>
  </si>
  <si>
    <t xml:space="preserve">Volumatic </t>
  </si>
  <si>
    <t>Warticon cream</t>
  </si>
  <si>
    <t>Whitfeild cream (Salicylic acid/ Benzoic acid)</t>
  </si>
  <si>
    <t>Xenical caps 120mg</t>
  </si>
  <si>
    <t>Xylocaine inj (1% Lignocaine)</t>
  </si>
  <si>
    <t>Xylocaine inj (2% Lignocaine)</t>
  </si>
  <si>
    <t>Xylocaine jelly (1% Lignocaine)</t>
  </si>
  <si>
    <t>Yellow fever vaccine (single dose)</t>
  </si>
  <si>
    <t>Zantac inj (50mg Ranitidine)</t>
  </si>
  <si>
    <t>Zantac tabs (150mg Ranitidine)</t>
  </si>
  <si>
    <t xml:space="preserve">Zentel syrup  </t>
  </si>
  <si>
    <t xml:space="preserve">Zentel tabs x2 </t>
  </si>
  <si>
    <t>Zestoretic tabs (Lisinopril anhydrous20mg &amp; hydrochlorothiazide 12.5mg  )</t>
  </si>
  <si>
    <t>Zestril tabs (Lisinopril 5mg)</t>
  </si>
  <si>
    <t>Zinacef inj  (Cefuroxime 750mg)</t>
  </si>
  <si>
    <t>Zinc tabs</t>
  </si>
  <si>
    <t>Zinnat suspension (Cefuroxime 125mg/5ml )</t>
  </si>
  <si>
    <t>50ml Bottle</t>
  </si>
  <si>
    <t xml:space="preserve">Zinnat tabs (Cefuroxime 250mg ) </t>
  </si>
  <si>
    <t>Zithromax caps (Azithromycin 250mg)</t>
  </si>
  <si>
    <t>Zithromax suspension (Azithromycin 200mg/5ml)</t>
  </si>
  <si>
    <t>Zofran inj</t>
  </si>
  <si>
    <t>Zofran tabs</t>
  </si>
  <si>
    <t>Zoladex depot (3.6mg Gosereline)</t>
  </si>
  <si>
    <t>Zoloft caps (50mg Sertraline)</t>
  </si>
  <si>
    <t>Zovirax cream (Aciclovir)</t>
  </si>
  <si>
    <t>Aciclovir cream (generic)</t>
  </si>
  <si>
    <t>Zovirax susp (Aciclovir)</t>
  </si>
  <si>
    <t>Zovirax tab (Aciclovir)</t>
  </si>
  <si>
    <t xml:space="preserve">Zubes cough syrup  </t>
  </si>
  <si>
    <t>Zyloric tabs (100mg Allopurinol)</t>
  </si>
  <si>
    <t>-</t>
  </si>
  <si>
    <t>Subsequent visits</t>
  </si>
  <si>
    <t xml:space="preserve"> complementary</t>
  </si>
  <si>
    <t xml:space="preserve">Specialist consultation </t>
  </si>
  <si>
    <t>YES</t>
  </si>
  <si>
    <t>Specialist Consultation 2nd Visit</t>
  </si>
  <si>
    <t>Specialist Consultation 3rd Visit</t>
  </si>
  <si>
    <t>Specialist Consultations-Subsequent Visit</t>
  </si>
  <si>
    <t xml:space="preserve"> Complementary                                 </t>
  </si>
  <si>
    <t>Neuro,orthopaedic,cardiothoracic</t>
  </si>
  <si>
    <t>Class 1-Generic Drugs</t>
  </si>
  <si>
    <t>Market cost of drugs+30% Mark up</t>
  </si>
  <si>
    <t>Class 11-Branded Formulations</t>
  </si>
  <si>
    <t xml:space="preserve">Market cost of drugs+30%mark up                                  </t>
  </si>
  <si>
    <t xml:space="preserve">Wound dressing, Minor </t>
  </si>
  <si>
    <t>250 per diem</t>
  </si>
  <si>
    <t>Wound dressing, Major</t>
  </si>
  <si>
    <t xml:space="preserve"> 500 per diem                 </t>
  </si>
  <si>
    <t xml:space="preserve">Wound debridement-Large wound under GA </t>
  </si>
  <si>
    <t>Foreign body removal</t>
  </si>
  <si>
    <t>Suturing,Simple Lacerations</t>
  </si>
  <si>
    <t xml:space="preserve">    3,000 per diem</t>
  </si>
  <si>
    <t>Suturing Complicated Lacerations</t>
  </si>
  <si>
    <t xml:space="preserve">   5,000   per diem                           </t>
  </si>
  <si>
    <t xml:space="preserve">Nebulisation </t>
  </si>
  <si>
    <t xml:space="preserve">Gastric lavage </t>
  </si>
  <si>
    <t xml:space="preserve">Aspirations </t>
  </si>
  <si>
    <t>Nasal Packing</t>
  </si>
  <si>
    <t xml:space="preserve">Subdural tap </t>
  </si>
  <si>
    <t>GEN WARD</t>
  </si>
  <si>
    <t>N1,500</t>
  </si>
  <si>
    <t>SEMI PRIVATE</t>
  </si>
  <si>
    <t>N2,500</t>
  </si>
  <si>
    <t>PRIVATE</t>
  </si>
  <si>
    <t>N3,500</t>
  </si>
  <si>
    <t>Feeding</t>
  </si>
  <si>
    <t xml:space="preserve">                   1,000 per diem</t>
  </si>
  <si>
    <t xml:space="preserve">Incubator </t>
  </si>
  <si>
    <t xml:space="preserve">                 2,5000 per diem</t>
  </si>
  <si>
    <t xml:space="preserve">                   2,000 per diem</t>
  </si>
  <si>
    <t xml:space="preserve">  2,500 per diem</t>
  </si>
  <si>
    <t>Critical care  (ICU)</t>
  </si>
  <si>
    <t xml:space="preserve">5,000 per diem                           </t>
  </si>
  <si>
    <t>Echocardiography (ECG)</t>
  </si>
  <si>
    <t>PA</t>
  </si>
  <si>
    <t>Electroencephalography (EEG)</t>
  </si>
  <si>
    <t>THEATRE FEE - Medium</t>
  </si>
  <si>
    <t xml:space="preserve">THEATRE FEE - Major </t>
  </si>
  <si>
    <t xml:space="preserve">ANAESTHETIC AGENT - MEDIUM </t>
  </si>
  <si>
    <t xml:space="preserve">ANAESTHETIC AGENT - Major </t>
  </si>
  <si>
    <t xml:space="preserve">ANAESTHETIST FEE - Minor  </t>
  </si>
  <si>
    <t xml:space="preserve">ANAESTHETIST FEE -Intermediate </t>
  </si>
  <si>
    <t xml:space="preserve">ANAESTHETIST FEE - Major </t>
  </si>
  <si>
    <t xml:space="preserve">15000-20000                                </t>
  </si>
  <si>
    <t>Major wound dressing</t>
  </si>
  <si>
    <t>500/day</t>
  </si>
  <si>
    <t>Local block (anaesthesia )</t>
  </si>
  <si>
    <t>Systemic (anaesthesia )</t>
  </si>
  <si>
    <t xml:space="preserve">Minor theatre use </t>
  </si>
  <si>
    <t xml:space="preserve">Ear piercing </t>
  </si>
  <si>
    <t xml:space="preserve">Circumcision </t>
  </si>
  <si>
    <t xml:space="preserve">Tongue tie release </t>
  </si>
  <si>
    <t xml:space="preserve">Knee effusion taps </t>
  </si>
  <si>
    <t>Congenital multiple digits or syndactyl</t>
  </si>
  <si>
    <t xml:space="preserve">POP application </t>
  </si>
  <si>
    <t xml:space="preserve">Physiotherapy </t>
  </si>
  <si>
    <t>2,000 per session</t>
  </si>
  <si>
    <t xml:space="preserve">Biopsy excision </t>
  </si>
  <si>
    <t>SURGICAL FEES - MINOR</t>
  </si>
  <si>
    <t>10000-20000</t>
  </si>
  <si>
    <t>Evacuation, Excision (in growing toe nail, lumps, small cyst etc), Herniotomy, Ganglionectomy, Breast lump excision</t>
  </si>
  <si>
    <t>Repair of minor laceration</t>
  </si>
  <si>
    <t>Release of chordae</t>
  </si>
  <si>
    <t>Biopsy of tumour of abdominal wall</t>
  </si>
  <si>
    <t>SURGICAL FEES - INTERMEDIATE –A</t>
  </si>
  <si>
    <t>Keloid excision (Major)</t>
  </si>
  <si>
    <t>Major surgical incision and drainage</t>
  </si>
  <si>
    <t>Surgical release of stenosing tenosynovitis</t>
  </si>
  <si>
    <t>Priapism</t>
  </si>
  <si>
    <t>SURGICAL FEES - INTERMEDIATE-B</t>
  </si>
  <si>
    <t>Herniorhaphy</t>
  </si>
  <si>
    <t>Dissection of femoral triangle</t>
  </si>
  <si>
    <t>Orchidopexy/Orchidectomy (torsio of testis)</t>
  </si>
  <si>
    <t xml:space="preserve">Pericardiocentesis </t>
  </si>
  <si>
    <t xml:space="preserve">Vasectomy </t>
  </si>
  <si>
    <t xml:space="preserve">Thoracotomy </t>
  </si>
  <si>
    <t>Surgical drainage of anal abscess</t>
  </si>
  <si>
    <t xml:space="preserve">Surgery of torsion of spermatic cord </t>
  </si>
  <si>
    <t xml:space="preserve">Tonsillectomy/ adenoidectomy </t>
  </si>
  <si>
    <t>SURGICAL FEES - MAJOR-A</t>
  </si>
  <si>
    <t xml:space="preserve">Laparotomy </t>
  </si>
  <si>
    <t xml:space="preserve">Diverticulectomy </t>
  </si>
  <si>
    <t xml:space="preserve">Oophorectomy </t>
  </si>
  <si>
    <t xml:space="preserve">Oesophagostomy </t>
  </si>
  <si>
    <t>Hiatus Herniorraphy</t>
  </si>
  <si>
    <t>SURGICAL FEES - MAJOR-B</t>
  </si>
  <si>
    <t>Intestinal resection and Anastomosis</t>
  </si>
  <si>
    <t xml:space="preserve">Exploratory laparotomy/Intussusception </t>
  </si>
  <si>
    <t xml:space="preserve">Cholecystectomy </t>
  </si>
  <si>
    <t xml:space="preserve"> Mastectomy</t>
  </si>
  <si>
    <t>Meckels diverticulectomy</t>
  </si>
  <si>
    <t xml:space="preserve">Pyeloroplasty </t>
  </si>
  <si>
    <t xml:space="preserve">Pyelotomy </t>
  </si>
  <si>
    <t xml:space="preserve">Pancreaticojejunostomy </t>
  </si>
  <si>
    <t>Partial /Total Cystectomy</t>
  </si>
  <si>
    <t>Diaphragmatic Hernia repair</t>
  </si>
  <si>
    <t xml:space="preserve">Gastroenterostomy </t>
  </si>
  <si>
    <t xml:space="preserve">Repair of Oesophageal /Gastric laceration  </t>
  </si>
  <si>
    <t>SURGICAL FEES - MAJOR MAJOR</t>
  </si>
  <si>
    <t xml:space="preserve">Prostatectomy </t>
  </si>
  <si>
    <t xml:space="preserve">Adrenalectomy </t>
  </si>
  <si>
    <t xml:space="preserve">Decortication </t>
  </si>
  <si>
    <t xml:space="preserve">Gastrectomy </t>
  </si>
  <si>
    <t xml:space="preserve">Nephrectomy </t>
  </si>
  <si>
    <t>Partial or Total Colectomy</t>
  </si>
  <si>
    <t xml:space="preserve">Mammoplasty </t>
  </si>
  <si>
    <t>Nephrolithotomy /Urethrotomy/ Urethroplasty</t>
  </si>
  <si>
    <t>Extended /Radical Mastectomy</t>
  </si>
  <si>
    <t xml:space="preserve">Pancreatectomy </t>
  </si>
  <si>
    <t xml:space="preserve">Pneumonectomy </t>
  </si>
  <si>
    <t xml:space="preserve">Splenectomy </t>
  </si>
  <si>
    <t>Vagotomy / Pyloroplasty</t>
  </si>
  <si>
    <t xml:space="preserve">Pleurectomy </t>
  </si>
  <si>
    <t xml:space="preserve">Pericardiectomy </t>
  </si>
  <si>
    <t>Total lobectomy</t>
  </si>
  <si>
    <t>Antenatal care package (includes visits drugs and lab test)</t>
  </si>
  <si>
    <t>Ultrasound scan-2</t>
  </si>
  <si>
    <t>Normal delivery</t>
  </si>
  <si>
    <t>Assisted delivery</t>
  </si>
  <si>
    <t>Caesarean section</t>
  </si>
  <si>
    <t>Twins delivery (additional charge)</t>
  </si>
  <si>
    <t>Therapeutic D&amp;C</t>
  </si>
  <si>
    <t xml:space="preserve">Shirodkar </t>
  </si>
  <si>
    <t xml:space="preserve">Marsupialization </t>
  </si>
  <si>
    <t>Removal of IUCD (no GA)</t>
  </si>
  <si>
    <t xml:space="preserve">Cauterization </t>
  </si>
  <si>
    <t>Pap smear (procedure and cytology)</t>
  </si>
  <si>
    <t>Podophyllin painting of perinatal warts x 6courses</t>
  </si>
  <si>
    <t>Excision diathermy of warts</t>
  </si>
  <si>
    <t>Cervical cautery</t>
  </si>
  <si>
    <t xml:space="preserve">Hysteroscopy </t>
  </si>
  <si>
    <t xml:space="preserve"> laparoscopy and dye test</t>
  </si>
  <si>
    <t xml:space="preserve"> BTL –secondary procedure </t>
  </si>
  <si>
    <t>INTERMEDIATE - Procedures</t>
  </si>
  <si>
    <t>BTL – primary</t>
  </si>
  <si>
    <t>Manual removal of placenta with GA</t>
  </si>
  <si>
    <t>Evacuation of uterus after inevitable abortion(LA)</t>
  </si>
  <si>
    <t>MAJOR - Procedures</t>
  </si>
  <si>
    <t xml:space="preserve">Salpingectomy/Ectopic pregnancy </t>
  </si>
  <si>
    <t xml:space="preserve">Hysterectomy </t>
  </si>
  <si>
    <t>Ovarian cysts/ Biopsy</t>
  </si>
  <si>
    <t>Repair of ruptured/inverted uterus</t>
  </si>
  <si>
    <t>VVF repair</t>
  </si>
  <si>
    <t xml:space="preserve">Salpingo-oophorectomy </t>
  </si>
  <si>
    <t xml:space="preserve">Colporrhaphy </t>
  </si>
  <si>
    <t>Drainage of pelvic/abdominal abscess</t>
  </si>
  <si>
    <t>Routine immunization (yellow fever inclusive)</t>
  </si>
  <si>
    <t>750 each</t>
  </si>
  <si>
    <t>Evacuation of impacted faeces</t>
  </si>
  <si>
    <t>Undescended testis</t>
  </si>
  <si>
    <t>ORTHOPAEDIC - MINOR</t>
  </si>
  <si>
    <t>Excisional biopsy</t>
  </si>
  <si>
    <t>Drainage of septic arthritis</t>
  </si>
  <si>
    <t xml:space="preserve">Exostectomy </t>
  </si>
  <si>
    <t>ORTHOPAEDIC - MAJOR</t>
  </si>
  <si>
    <t>Amputation and disarticulation of joints</t>
  </si>
  <si>
    <t>Amputation and limb substitution</t>
  </si>
  <si>
    <t xml:space="preserve">Arthroplasty </t>
  </si>
  <si>
    <t xml:space="preserve">Chondromectomy </t>
  </si>
  <si>
    <t>Open reduction and internal fixation of fractures</t>
  </si>
  <si>
    <t xml:space="preserve">Sequestrectomy </t>
  </si>
  <si>
    <t>Congenital talipes equanovarus/valgus repair</t>
  </si>
  <si>
    <t>Annual optometrist consultation</t>
  </si>
  <si>
    <t>Subconjuctival injection</t>
  </si>
  <si>
    <t>Frames (annual maximum)</t>
  </si>
  <si>
    <t>Lenses (maximum)</t>
  </si>
  <si>
    <t xml:space="preserve">Tonometry </t>
  </si>
  <si>
    <t xml:space="preserve">Dilatation </t>
  </si>
  <si>
    <t>Foreign body extraction</t>
  </si>
  <si>
    <t>CVF</t>
  </si>
  <si>
    <t xml:space="preserve">A scan (per eye) </t>
  </si>
  <si>
    <t>B scan (per eye)</t>
  </si>
  <si>
    <t>Laboratory (lens fitting)</t>
  </si>
  <si>
    <t>Slit lamp examination</t>
  </si>
  <si>
    <t>Dressing of eye</t>
  </si>
  <si>
    <t>Perimetry (visual field testing)</t>
  </si>
  <si>
    <t xml:space="preserve">Pachymetry </t>
  </si>
  <si>
    <t xml:space="preserve">Depth perception </t>
  </si>
  <si>
    <t>OPHTHALMOLOGY -MEDIUM -A</t>
  </si>
  <si>
    <t>Chalazion surgery</t>
  </si>
  <si>
    <t>Bowmans cautery</t>
  </si>
  <si>
    <t>Conjuctival laceration repair</t>
  </si>
  <si>
    <t>Entropion and ectropion repairs</t>
  </si>
  <si>
    <t>Tumour excision from lid</t>
  </si>
  <si>
    <t>OPHTHALMOLOGY - MEDIUM –B</t>
  </si>
  <si>
    <t>Pterigium excision</t>
  </si>
  <si>
    <t>Corneal laceration repair</t>
  </si>
  <si>
    <t>Squint surgery</t>
  </si>
  <si>
    <t>Glaucoma surgery</t>
  </si>
  <si>
    <t>Cataract surgery</t>
  </si>
  <si>
    <t xml:space="preserve">Trabeculectomy </t>
  </si>
  <si>
    <t>ENT SURGERIES - MINOR</t>
  </si>
  <si>
    <t xml:space="preserve">Tympanometry </t>
  </si>
  <si>
    <t>Removal of foreign body from ENT</t>
  </si>
  <si>
    <t>ENT SURGERIES - MAJOR</t>
  </si>
  <si>
    <t>10,000-15,000</t>
  </si>
  <si>
    <t xml:space="preserve">Parotidectomy </t>
  </si>
  <si>
    <t xml:space="preserve">Tracheostomy </t>
  </si>
  <si>
    <t xml:space="preserve">Tympanoplasty </t>
  </si>
  <si>
    <t xml:space="preserve">Odontogenic tumors </t>
  </si>
  <si>
    <t xml:space="preserve">Nasal sinus surgery </t>
  </si>
  <si>
    <t>Chest (PA, AP, Lateral) (Scan)</t>
  </si>
  <si>
    <t>Chest -oblique (Scan)</t>
  </si>
  <si>
    <t>Sternum (Scan)</t>
  </si>
  <si>
    <t>Thoracic inlet (Scan)</t>
  </si>
  <si>
    <t>Thoraco lumbar (Scan)</t>
  </si>
  <si>
    <t>Lumbo-sacral (Scan)</t>
  </si>
  <si>
    <t>Thoracic/cervical/lumbar/sacrum/coccyx spine (Scan)</t>
  </si>
  <si>
    <t>PA REQUIRED</t>
  </si>
  <si>
    <t>Sacro-illiac joint (Scan)</t>
  </si>
  <si>
    <t>Cervical spine (oblique) (Scan)</t>
  </si>
  <si>
    <t>Plain Abdomen (Scan)</t>
  </si>
  <si>
    <t>Pelvimetry Abdomen (Scan)</t>
  </si>
  <si>
    <t>Erect/supine Abdomen (Scan)</t>
  </si>
  <si>
    <t>AP/LATERAL Skull (Scan)</t>
  </si>
  <si>
    <t>Mastoids Skull (Scan)</t>
  </si>
  <si>
    <t>Mandibles Skull (Scan)</t>
  </si>
  <si>
    <t>Temporomandibular joint (Scan)</t>
  </si>
  <si>
    <t>Sinuses (Scan)</t>
  </si>
  <si>
    <t>Hand / Wrist/ Forearm/ Elbow (Limb Scan)</t>
  </si>
  <si>
    <t>Humerus / Shoulder (Limb Scan)</t>
  </si>
  <si>
    <t>Foot / Ankle/ Knee (Limb Scan)</t>
  </si>
  <si>
    <t>Tibia and fibula (Limb Scan)</t>
  </si>
  <si>
    <t>Pelvis -AP (Limb Scan)</t>
  </si>
  <si>
    <t>Pelvis and Hip (Limb Scan)</t>
  </si>
  <si>
    <t>Shoulder (Limb Scan)</t>
  </si>
  <si>
    <t>Clavicle (Limb Scan)</t>
  </si>
  <si>
    <t xml:space="preserve">Haemoglobin </t>
  </si>
  <si>
    <t>,,</t>
  </si>
  <si>
    <t>WBC-(Total and Differential count +bld film + platelet)</t>
  </si>
  <si>
    <t>Sickling test</t>
  </si>
  <si>
    <t>Malaria parasite</t>
  </si>
  <si>
    <t xml:space="preserve">Genotype </t>
  </si>
  <si>
    <t>Direct coombs test</t>
  </si>
  <si>
    <t xml:space="preserve">Blood group </t>
  </si>
  <si>
    <t>Bleeding time</t>
  </si>
  <si>
    <t>Indirect coombs test</t>
  </si>
  <si>
    <t>Osmotic fragility</t>
  </si>
  <si>
    <t>G-6-PD</t>
  </si>
  <si>
    <t>Pro thrombin time</t>
  </si>
  <si>
    <t>Partial thromboplastin time (PTT)</t>
  </si>
  <si>
    <t xml:space="preserve">Grouping and cross matching </t>
  </si>
  <si>
    <t>Bilirubin (Total, Direct)</t>
  </si>
  <si>
    <t xml:space="preserve">Sodium </t>
  </si>
  <si>
    <t>Sodium bicarbonate</t>
  </si>
  <si>
    <t>FBS</t>
  </si>
  <si>
    <t>RBS</t>
  </si>
  <si>
    <t>CSF glucose</t>
  </si>
  <si>
    <t>24hr post prandial</t>
  </si>
  <si>
    <t>Alkaline phosphotase</t>
  </si>
  <si>
    <t>SGOT /SGPT</t>
  </si>
  <si>
    <t xml:space="preserve">Calcium </t>
  </si>
  <si>
    <t>phosphorus</t>
  </si>
  <si>
    <t>Urea /Creatinine</t>
  </si>
  <si>
    <t>CSF chloride</t>
  </si>
  <si>
    <t xml:space="preserve">Cholesterol/ HDL/LDL </t>
  </si>
  <si>
    <t>CSF protein</t>
  </si>
  <si>
    <t xml:space="preserve">Triglyceride </t>
  </si>
  <si>
    <t>Prostatic/ Total acid phosphates</t>
  </si>
  <si>
    <t>CK amylase</t>
  </si>
  <si>
    <t>Electrolyte and urea</t>
  </si>
  <si>
    <t>GTT /OGTT</t>
  </si>
  <si>
    <t>Bence jones protein</t>
  </si>
  <si>
    <t>Protein electrophoresis + reading</t>
  </si>
  <si>
    <t xml:space="preserve">Electrolytes </t>
  </si>
  <si>
    <t>Urine microscopy /urinalysis</t>
  </si>
  <si>
    <t>1,000/500</t>
  </si>
  <si>
    <t xml:space="preserve">Microfilaria </t>
  </si>
  <si>
    <t>Semen analysis / MCS</t>
  </si>
  <si>
    <t xml:space="preserve">Stool analysis </t>
  </si>
  <si>
    <t xml:space="preserve">Occult blood </t>
  </si>
  <si>
    <t>Mantoux / Heaf test</t>
  </si>
  <si>
    <t>HVS/ Urethral / Wound / Sputum / CSF MCS</t>
  </si>
  <si>
    <t>MCS –pus aspirate</t>
  </si>
  <si>
    <t xml:space="preserve">Blood culture </t>
  </si>
  <si>
    <t>RF Coombs</t>
  </si>
  <si>
    <t>ASO titre</t>
  </si>
  <si>
    <t>Hepatitis B Ag/Ab</t>
  </si>
  <si>
    <t>Hepatitis C  Ag/Ab</t>
  </si>
  <si>
    <t>Skin scrapping for fungi</t>
  </si>
  <si>
    <t>HCG- pregnancy test</t>
  </si>
  <si>
    <t xml:space="preserve">Chlamydia </t>
  </si>
  <si>
    <t>Screening for HIV 1</t>
  </si>
  <si>
    <t>Screening for HIV 2</t>
  </si>
  <si>
    <t xml:space="preserve">Cytology </t>
  </si>
  <si>
    <t>Tissue</t>
  </si>
  <si>
    <t>ACICLOVIR TABLET 200MG TAB</t>
  </si>
  <si>
    <t>ACTIVATED VEGETABLE CHARCOAL TAB</t>
  </si>
  <si>
    <t xml:space="preserve">ALLOPURINOL TABLET 100MG </t>
  </si>
  <si>
    <t>ALLOPURINOL TABLET 300MG</t>
  </si>
  <si>
    <t>ALLOPURINOL UNBRANDED 100MG(ZYLORIC) TAB</t>
  </si>
  <si>
    <t>ALLOPURINOL UNBRANDED 300MG(ZYLORIC) TAB</t>
  </si>
  <si>
    <t>AMILORIDE HCL 5MG  and HYROCHLOROTHIAZIDE 50MG TAB</t>
  </si>
  <si>
    <t>AMITRIPTYLINE 50MG TAB</t>
  </si>
  <si>
    <t>AMODIAQUINE TAB</t>
  </si>
  <si>
    <t>AMOXICILLIN/CAVULANIC ACID 625MG TAB</t>
  </si>
  <si>
    <t>AMOXICILLIN/CLAVULANIC ACID 1G TAB</t>
  </si>
  <si>
    <t>AMPICILLIN/CLOXACILLIN 500MG CAP</t>
  </si>
  <si>
    <t xml:space="preserve">ANOROL TABLET </t>
  </si>
  <si>
    <t>ANUSOL SUPPOSITORY TAB</t>
  </si>
  <si>
    <t>ARTEMETHER or ARTESUNATE TAB</t>
  </si>
  <si>
    <t>ARTEMETHER/LUMEFANTRIN TAB</t>
  </si>
  <si>
    <t>ARTEMISININ/PERPARAQUIN TAB</t>
  </si>
  <si>
    <t xml:space="preserve">ARTHOCARE CAP </t>
  </si>
  <si>
    <t>ARTHROTEC TAB</t>
  </si>
  <si>
    <t xml:space="preserve">ASOMEX 2.5MG </t>
  </si>
  <si>
    <t>ASPIRIN 75MG  TAB</t>
  </si>
  <si>
    <t>ATENOLOL100MG</t>
  </si>
  <si>
    <t>ATENOLOL50MG</t>
  </si>
  <si>
    <t>ATOVASTATIN 10MG</t>
  </si>
  <si>
    <t>ATOVASTATIN 20MG</t>
  </si>
  <si>
    <t xml:space="preserve">AVODART TAB </t>
  </si>
  <si>
    <t xml:space="preserve">AZITHROMYCIN 250MG </t>
  </si>
  <si>
    <t>BECLOX CAPSULE</t>
  </si>
  <si>
    <t>BENDROFLUTHIAZIDE 5MG</t>
  </si>
  <si>
    <t>BENHEZOL 5MG</t>
  </si>
  <si>
    <t>BISPROLOL 10MG</t>
  </si>
  <si>
    <t>BISPROLOL 5MG</t>
  </si>
  <si>
    <t>BIVACYN SPRAY (pack)</t>
  </si>
  <si>
    <t>BROMELAIN and TRYPSIN TAB</t>
  </si>
  <si>
    <t>BROMOZEPAN 1.5MG TAB</t>
  </si>
  <si>
    <t>BROMOZEPAN 3MG TAB</t>
  </si>
  <si>
    <t>CALCIUM TAB</t>
  </si>
  <si>
    <t>CANDERSARTAN 16MG TAB</t>
  </si>
  <si>
    <t>CANDERSARTAN 8MG TAB</t>
  </si>
  <si>
    <t xml:space="preserve">CARBIMAZOLE 5MG </t>
  </si>
  <si>
    <t>CARFERGOT TAB TAB</t>
  </si>
  <si>
    <t xml:space="preserve">CARVEDILOL 12.5MG </t>
  </si>
  <si>
    <t>CEFTRIAXONE TABLET TAB</t>
  </si>
  <si>
    <t>CEFUROXIME 250MG TAB</t>
  </si>
  <si>
    <t>CEFUROXIME 500MG TAB</t>
  </si>
  <si>
    <t>CELICOXIP 200MG</t>
  </si>
  <si>
    <t>CHLORAMPHENICOL CAPSULE</t>
  </si>
  <si>
    <t>CHLORAMPHENICOL EYE AND EAR DROP</t>
  </si>
  <si>
    <t>CHLORAMPHENICOL OINTMENT</t>
  </si>
  <si>
    <t>CHLOROQUINE 15OMG TAB</t>
  </si>
  <si>
    <t>CHLOROQUINE INJ 1 AMP</t>
  </si>
  <si>
    <t>CHLOROQUINE SULPHATE/NIVAQUINE</t>
  </si>
  <si>
    <t>CHLORPHENAMINE (PPIRITON TAB)</t>
  </si>
  <si>
    <t>CHLORPROMAZINE HCL 25MG</t>
  </si>
  <si>
    <t>CHYMOTRYPSIN and TRYPSIN TAB</t>
  </si>
  <si>
    <t>CLOMID 50MG TAB</t>
  </si>
  <si>
    <t>CLOTRIMAZOLE PASSERIES</t>
  </si>
  <si>
    <t>CLOXACILLIN 250MG CAP</t>
  </si>
  <si>
    <t>CO TENIDONE 50MG</t>
  </si>
  <si>
    <t>CO TRIMOXAZOLE</t>
  </si>
  <si>
    <t>CO TROMOXAZOLE 480MG TAB</t>
  </si>
  <si>
    <t>DANACID TAB</t>
  </si>
  <si>
    <t>DEQUALINUM</t>
  </si>
  <si>
    <t>DICLOFENAC 100MG TAB</t>
  </si>
  <si>
    <t>DITROPAN</t>
  </si>
  <si>
    <t>DOLOMETA B</t>
  </si>
  <si>
    <t>DOXYCYCLINE 100MG</t>
  </si>
  <si>
    <t>ENALAPRIL 10MG and  HYDROCHLOROTHIAZIDE 25MG</t>
  </si>
  <si>
    <t>ENHANCIN 375MG</t>
  </si>
  <si>
    <t>ENHANCIN 625MG</t>
  </si>
  <si>
    <t>EPHEDRINE HCL11MG and THEOPHYLINE 120MG(FRANOL)</t>
  </si>
  <si>
    <t>ERTHROMYCIN 500MG</t>
  </si>
  <si>
    <t>EVADINE 200MG</t>
  </si>
  <si>
    <t>FERROUS  SULFATE or GLUCONATE or FUMARATE or SUCCINATE</t>
  </si>
  <si>
    <t>FLUCONAZOLE 50MG</t>
  </si>
  <si>
    <t>FLUVASTATIN (LESCOL) 20MG</t>
  </si>
  <si>
    <t>FOLIC ACID TAB</t>
  </si>
  <si>
    <t>FUROSEMIDE TAB</t>
  </si>
  <si>
    <t xml:space="preserve">GLIBENCLAMIDE 5 MG TAB </t>
  </si>
  <si>
    <t>GLICLAZIDE 40 MG  TAB</t>
  </si>
  <si>
    <t>GLICLAZIDE 60 MG  TAB</t>
  </si>
  <si>
    <t>GLIMEPIRIDE 2MG TAB</t>
  </si>
  <si>
    <t>GLIMEPIRIDE 4MG TAB</t>
  </si>
  <si>
    <t xml:space="preserve">GLYCERYL TRINIRATE 5MG </t>
  </si>
  <si>
    <t>GRISEOFLUVIN 500MG</t>
  </si>
  <si>
    <t>HYDROCHLOTIAZIDE 25MG  TAB</t>
  </si>
  <si>
    <t>HYOSCINE N BUTYLBROMIDE TAB</t>
  </si>
  <si>
    <t>IBUPROFEN 400MGTAB</t>
  </si>
  <si>
    <t>KETOCONAZOLE TAB</t>
  </si>
  <si>
    <t>LEVOFLOXACIN TAB</t>
  </si>
  <si>
    <t>LEXOTAN 3MGTAB</t>
  </si>
  <si>
    <t>LOPERAMIDE 2MG TAB</t>
  </si>
  <si>
    <t>LORATIDINE TAB</t>
  </si>
  <si>
    <t xml:space="preserve">LOSARTAN 100MG TAB </t>
  </si>
  <si>
    <t xml:space="preserve">LOSARTAN 50MG TAB </t>
  </si>
  <si>
    <t>MAGNESIUM TRISILICATE and ALUMINIUM  HYROXIDE  TAB</t>
  </si>
  <si>
    <t>METALENE or METAKELFIN  TAB</t>
  </si>
  <si>
    <t>METFORMIN TAB 500MG</t>
  </si>
  <si>
    <t>METHYL DOPA TAB</t>
  </si>
  <si>
    <t>METHYLDOPA 250MG TAB</t>
  </si>
  <si>
    <t>METOPROLOL 50MG</t>
  </si>
  <si>
    <t>MOSEGOR TAB</t>
  </si>
  <si>
    <t>NIFEDIPINE 20MGTAB</t>
  </si>
  <si>
    <t>NITRAZEPAM TAB</t>
  </si>
  <si>
    <t>NORFLEX TABLET</t>
  </si>
  <si>
    <t>OFLOXACIN TAB</t>
  </si>
  <si>
    <t>OMEPRAZOLE 20 MG TAB</t>
  </si>
  <si>
    <t>ORAL REHYDRATION SALTS TAB</t>
  </si>
  <si>
    <t>PERFLOXACIN TAB</t>
  </si>
  <si>
    <t>PIROXICAM TAB</t>
  </si>
  <si>
    <t>PREDNISOLONE TAB</t>
  </si>
  <si>
    <t>PRIMOLUT DEPOT INJ</t>
  </si>
  <si>
    <t>PRIMOLUT N TAB</t>
  </si>
  <si>
    <t>PROMETHAZINE TAB</t>
  </si>
  <si>
    <t>PROPRANOLOL  40MG TAB</t>
  </si>
  <si>
    <t>PYLOREST TAB</t>
  </si>
  <si>
    <t>PYRIDOXINE TAB</t>
  </si>
  <si>
    <t>QUININE TAB</t>
  </si>
  <si>
    <t>SALBUTAMOL TAB</t>
  </si>
  <si>
    <t xml:space="preserve">SIMVASTATIN 40MG TAB </t>
  </si>
  <si>
    <t>SLOW K TAB 600MG TAB</t>
  </si>
  <si>
    <t>SPIRONOLACTONE 25MG TABLET</t>
  </si>
  <si>
    <t>STREPSIL LOZENGES TAB</t>
  </si>
  <si>
    <t>SULPHADOXINE and PYRIMETHAMINE TAB</t>
  </si>
  <si>
    <t>TAMSULOSIN</t>
  </si>
  <si>
    <t xml:space="preserve">TELMISARTAN 80MG </t>
  </si>
  <si>
    <t>TETRACYCLINE TAB</t>
  </si>
  <si>
    <t>THALAZOLE TAB</t>
  </si>
  <si>
    <t>TOLTERODINE 2MG</t>
  </si>
  <si>
    <t>TORSINEX 10MG</t>
  </si>
  <si>
    <t>TRAMADOL 50MG TAB</t>
  </si>
  <si>
    <t>TRIPOLIDINE2.5MG and PSEUDOEPHEDRING 60MG TAB</t>
  </si>
  <si>
    <t>VALSARTAN 160MG TAB</t>
  </si>
  <si>
    <t>VALSARTAN 80MG TAB</t>
  </si>
  <si>
    <t>VIT BCO TAB</t>
  </si>
  <si>
    <t>YEAST PER TAB (OPTICAL DRUG LIST)</t>
  </si>
  <si>
    <t>ZYLORIC TAB</t>
  </si>
  <si>
    <t>ALAXIN SUSP 10MG/5ML 80ML</t>
  </si>
  <si>
    <t>ALBENDAZOLE SYRUP</t>
  </si>
  <si>
    <t>AMOXICILLIN /CLAVULANIC ACID  156.25MG/5MLS 100MLS</t>
  </si>
  <si>
    <t>AMOXICILLIN 500MG SYRUP</t>
  </si>
  <si>
    <t>AMOXICILLIN and CLAVANIC ACID</t>
  </si>
  <si>
    <t>AMOXICILLIN and CLAVULANIC ACID  (228 MG/5ML)</t>
  </si>
  <si>
    <t>AMOXICILLIN/CLAVULANIC ACID 312.5MG/5MLS</t>
  </si>
  <si>
    <t>AMOXICILLIN/CLAVULANIC ACID 457MG/5MLS</t>
  </si>
  <si>
    <t>AMOXICILLIN/CLAVULANIC acid SYRUP 156/5ML</t>
  </si>
  <si>
    <t>AMPICILLIN/CLOXACILLIN SYRUP</t>
  </si>
  <si>
    <t>ARTERMETHER and LUMEFANTRINE  SYRUP</t>
  </si>
  <si>
    <t>ARTESUNATE and MEFLOQUINE</t>
  </si>
  <si>
    <t>ARTESUNATE and SULPHADOXINE and PYRIMETHAMINE</t>
  </si>
  <si>
    <t>AZITHROMICIN 200MG/5ML SUSP</t>
  </si>
  <si>
    <t>BENYLIN EXPECTORANT</t>
  </si>
  <si>
    <t>BENZYL BENZOATE OINTMENT 100ML</t>
  </si>
  <si>
    <t>BROMHEXINE SYRUP</t>
  </si>
  <si>
    <t>BRONCHOLYTE ELIXIR</t>
  </si>
  <si>
    <t>CECLOR SYRUP</t>
  </si>
  <si>
    <t>CEPHALEXIN SYRUP</t>
  </si>
  <si>
    <t>CHLORPHENAMINE (PIRITON) SYRUP</t>
  </si>
  <si>
    <t>CICATRIN POWDER(DRG)</t>
  </si>
  <si>
    <t>CO TRIMOXAZOLE 240MG/5ML SUSP</t>
  </si>
  <si>
    <t>COLIPAN ELIXIR 5MG/5ML 100ML</t>
  </si>
  <si>
    <t>COTRIMOXAZOLE (SEPTRIN) SYRUP</t>
  </si>
  <si>
    <t>DALACIN T 1PERCENT SOLUTION</t>
  </si>
  <si>
    <t>ENCEPHABOL SYR 100MLS</t>
  </si>
  <si>
    <t>FLOXAPEN SUSP 125MG/5ML</t>
  </si>
  <si>
    <t>GESTID SUSP 100ML SUSP</t>
  </si>
  <si>
    <t>GLYCERIN BORAX</t>
  </si>
  <si>
    <t>HYOSCINE N BUTYLBROMIDE SYRUP</t>
  </si>
  <si>
    <t>LANOXIN PG 50MCG/ML ELIXIR 60M</t>
  </si>
  <si>
    <t>LIQUID QUININE 200MLS</t>
  </si>
  <si>
    <t>MAGNESIUM SULPHATE PASTE 50G</t>
  </si>
  <si>
    <t xml:space="preserve">MAGNESIUM TRISILICATE and ALUMINIUM  HYROXIDE </t>
  </si>
  <si>
    <t>METRONIDAZOLE 200MG/5ML SUSP</t>
  </si>
  <si>
    <t>METRONIDAZOLE 400MG SYRUP</t>
  </si>
  <si>
    <t>MIST KAOLIN SUSP</t>
  </si>
  <si>
    <t>MULTIVITE SYUP</t>
  </si>
  <si>
    <t>NEOFYLIN COUGH SYRUP</t>
  </si>
  <si>
    <t>NEOFYLIN EXPECTORANT (CHILDREN)</t>
  </si>
  <si>
    <t>NEVIRAPINE SUSP 50MG/5ML 24OML</t>
  </si>
  <si>
    <t>NIMULID SUSP 30MLS</t>
  </si>
  <si>
    <t>NIVAQUINE FORTE (4 6YRS)</t>
  </si>
  <si>
    <t>GENERAL CONSULTATION</t>
  </si>
  <si>
    <t>SPECIALIST CONSULTATION 2ND VISIT</t>
  </si>
  <si>
    <t xml:space="preserve">NEURO,CARDIOTHORACIC, HAEMATOLOGIST, PSYCH, NEPHRO, ENDO, </t>
  </si>
  <si>
    <t>2ND VISIT</t>
  </si>
  <si>
    <t>ASPIRATIONS/PARACENTETIS</t>
  </si>
  <si>
    <t>BIOPSY EXCISION- PROCEDURE</t>
  </si>
  <si>
    <t>BLOOD TRANSFUSION RH+VE</t>
  </si>
  <si>
    <t>BLOOD TRANSFUSION RH-VE</t>
  </si>
  <si>
    <t>CATHETERIZATION (FEMALE  )</t>
  </si>
  <si>
    <t>CATHETERIZATION (MALE  )</t>
  </si>
  <si>
    <t>CRITICAL CARE  (ICU)</t>
  </si>
  <si>
    <t>ECHOCARDIOGRAPHY (ECG)</t>
  </si>
  <si>
    <t>ELECTROENCEPHALOGRAPHY (EEG)</t>
  </si>
  <si>
    <t>EVACUATION OF IMPACTED FAECES/ENEMA</t>
  </si>
  <si>
    <t>INCUBATOR</t>
  </si>
  <si>
    <t>KNEE EFFUSION TAPS</t>
  </si>
  <si>
    <t>LUMBAR PUNCTURE</t>
  </si>
  <si>
    <t>NEBULISATION</t>
  </si>
  <si>
    <t>OXYGEN THERAPY PER DAY</t>
  </si>
  <si>
    <t>PHYSIOTHERAPY (ALL INCLUSIVE)(PER SESSION)</t>
  </si>
  <si>
    <t>POP APPLICATION</t>
  </si>
  <si>
    <t>SUBDURAL TAP</t>
  </si>
  <si>
    <t>SUTURING COMPLICATED LACERATIONS</t>
  </si>
  <si>
    <t>SUTURING, SIMPLE LACERATIONS</t>
  </si>
  <si>
    <t>WOUND DEBRIDEMENT-LARGE WOUND UNDER GA</t>
  </si>
  <si>
    <t>WOUND DRESSING, MAJOR</t>
  </si>
  <si>
    <t>WOUND DRESSING, MINOR</t>
  </si>
  <si>
    <t>FEEDING PER DAY (ACROSS PLANS)</t>
  </si>
  <si>
    <t>ACCOMMODATION – GENERAL</t>
  </si>
  <si>
    <t>ACCOMMODATION – SEMI PRIVATE</t>
  </si>
  <si>
    <t>ACCOMMODATION – PRIVATE</t>
  </si>
  <si>
    <t>BCG</t>
  </si>
  <si>
    <t>DPT BOOSTER for 18 months &amp; 4 years only</t>
  </si>
  <si>
    <t>HEPATITIS B</t>
  </si>
  <si>
    <t>PENTA</t>
  </si>
  <si>
    <t>PNEUMOCOCCAL CONJUGATE</t>
  </si>
  <si>
    <t>ROTARIX</t>
  </si>
  <si>
    <t>FEE FOR SERVICE</t>
  </si>
  <si>
    <t>ACICLOVIR CREAM 10 GRAMS</t>
  </si>
  <si>
    <t>ACCOLATE 20MG</t>
  </si>
  <si>
    <t>ACTIVATED VEG CHARCOAL 260MG CAP</t>
  </si>
  <si>
    <t>ACTRAPID INSULIN 10MLS ( 100UNITS/ML )</t>
  </si>
  <si>
    <t>ACTRAPID INSULIN 10MLS ( 40UNITS/ML )</t>
  </si>
  <si>
    <t>ADALAT RETARD 20MG</t>
  </si>
  <si>
    <t>ADRICIN INJ 50MG</t>
  </si>
  <si>
    <t>ALDACTONE</t>
  </si>
  <si>
    <t>ALLUPURINOL 100MG</t>
  </si>
  <si>
    <t>ALLUPURINOL 300MG</t>
  </si>
  <si>
    <t>ALPHABETIC CAPLET</t>
  </si>
  <si>
    <t>1 CAPLET</t>
  </si>
  <si>
    <t>AMARYL ( GLIMEPRIDE )2MG</t>
  </si>
  <si>
    <t>AMARYL ( GLIMEPRIDE )4MG</t>
  </si>
  <si>
    <t>AMIAS ( CANDESARTAN )  4MG</t>
  </si>
  <si>
    <t>AMIAS ( CANDESARTAN )  16MG</t>
  </si>
  <si>
    <t>AMIAS( CANDESARTAN )  8MG</t>
  </si>
  <si>
    <t>AMIAS( CANDESARTAN )  2MG</t>
  </si>
  <si>
    <t>AMIODARONE 100MG</t>
  </si>
  <si>
    <t>AMOKSIKLAV 1.2G INJECTION</t>
  </si>
  <si>
    <t>AMOKSIKLAV 156.25MG/5ML-100MLS</t>
  </si>
  <si>
    <t>AMOKSIKLAV 312.5MG/5ML 100MLS</t>
  </si>
  <si>
    <t>AMOKSIKLAV 228</t>
  </si>
  <si>
    <t>AMOXICLAV 375 MG TAB</t>
  </si>
  <si>
    <t>AMOXICLAV 625MG TAB</t>
  </si>
  <si>
    <t>AMOXICLAV 600MG INJ</t>
  </si>
  <si>
    <t>AMOXYL 500MG INJECTION</t>
  </si>
  <si>
    <t>AMPICLOX   500MG INJ</t>
  </si>
  <si>
    <t>AMPICLOX DROP ( BEECHAM )</t>
  </si>
  <si>
    <t>ANNUSOL  SUPPOSITORIES</t>
  </si>
  <si>
    <t>APRESOLINE 20MG INJ</t>
  </si>
  <si>
    <t xml:space="preserve">APRESOLINE 25MG </t>
  </si>
  <si>
    <t>ARCALION 200MG</t>
  </si>
  <si>
    <t>ARM BODY SLING –LARGE</t>
  </si>
  <si>
    <t>ARM BODY SLING –MEDIUM</t>
  </si>
  <si>
    <t>ARSUMAX  50MG</t>
  </si>
  <si>
    <t>ARTANE  5MG</t>
  </si>
  <si>
    <t>ARTEMETER + LUMEFANTIN</t>
  </si>
  <si>
    <t>ARTEQUICK ( ACT )</t>
  </si>
  <si>
    <t>ARTEQUINE LACTAB 600/750MG</t>
  </si>
  <si>
    <t>ARTEQUNINE PAEDIATRIC</t>
  </si>
  <si>
    <t>ARTESUNATE 50MG</t>
  </si>
  <si>
    <t xml:space="preserve">ARTHEGET SYRUP </t>
  </si>
  <si>
    <t>ARTEMETER INJ 80MG</t>
  </si>
  <si>
    <t>ARTEMETER INJ  40MG</t>
  </si>
  <si>
    <t>ARTESIANE 20MG INJ</t>
  </si>
  <si>
    <t xml:space="preserve">ARTHROCARE </t>
  </si>
  <si>
    <t>ARTHROCARE FORTE CAP</t>
  </si>
  <si>
    <t>ARTHROTEC ( DICLOFENAC &amp; MISOPROSTOL )</t>
  </si>
  <si>
    <t>ARVED  450MG</t>
  </si>
  <si>
    <t xml:space="preserve">ARVED N 650MG </t>
  </si>
  <si>
    <t>ASTYMINE   SYRUP</t>
  </si>
  <si>
    <t>ATENOLOL  100MG</t>
  </si>
  <si>
    <t>ATENOLOL  50MG</t>
  </si>
  <si>
    <t>ATIVAN  2MG(LORAZEPAM)</t>
  </si>
  <si>
    <t>ATOVASTATIN(GENERIC) 10MG</t>
  </si>
  <si>
    <t>ATROPINE  6OOMCG INJ</t>
  </si>
  <si>
    <t>I BOT</t>
  </si>
  <si>
    <t>ATROPINE INJ 1MG 1ML</t>
  </si>
  <si>
    <t>AUGMENTIN 1G</t>
  </si>
  <si>
    <t>AUGMENTIN 228MG SYRUP</t>
  </si>
  <si>
    <t>AUGMENTIN 375</t>
  </si>
  <si>
    <t>AUGMENTIN 625</t>
  </si>
  <si>
    <t>ANTHISAN CREAM</t>
  </si>
  <si>
    <t>AVANDIA TAB 4MG</t>
  </si>
  <si>
    <t>AVOLAM  150MG</t>
  </si>
  <si>
    <t>AZITHROMYCIN CAP</t>
  </si>
  <si>
    <t>AZITHROMYCIN SYRUP</t>
  </si>
  <si>
    <t>BANOCIDE 50MG</t>
  </si>
  <si>
    <t>BCG VACCINE</t>
  </si>
  <si>
    <t>BECLOX  500MG</t>
  </si>
  <si>
    <t>BECONASE NASAL DROP</t>
  </si>
  <si>
    <t>BECONASE INHALER</t>
  </si>
  <si>
    <t>BENDROFLUAZIDE 5MG</t>
  </si>
  <si>
    <t>BENDROFLUAZIDE 2.5MG</t>
  </si>
  <si>
    <t>BENECAST 4’’</t>
  </si>
  <si>
    <t>BENECAST 5’’</t>
  </si>
  <si>
    <t>BEOPTIC EAR /EYE DROP</t>
  </si>
  <si>
    <t>BROMOCRIPTINE( BROMERGON ) (2.5MG</t>
  </si>
  <si>
    <t>BRUSTAN</t>
  </si>
  <si>
    <t>CAFERGOT</t>
  </si>
  <si>
    <t>CABERGOLINE 0.5MG</t>
  </si>
  <si>
    <t xml:space="preserve">CALCIUM GLUCONATE </t>
  </si>
  <si>
    <t>CADUET 10/10MG</t>
  </si>
  <si>
    <t>CADUET 5/10MG</t>
  </si>
  <si>
    <t xml:space="preserve">CANDID V6 </t>
  </si>
  <si>
    <t>CANNULAR</t>
  </si>
  <si>
    <t>CAPOL</t>
  </si>
  <si>
    <t>CARDURA  4MG CAPSULE</t>
  </si>
  <si>
    <t xml:space="preserve">CARVEDIOL 6.25MG </t>
  </si>
  <si>
    <t>CARVEDIOL 12.5MG</t>
  </si>
  <si>
    <t xml:space="preserve">CASODEX 50MG </t>
  </si>
  <si>
    <t>CECLOR SUSP 125MG/5ML</t>
  </si>
  <si>
    <t>CEFIXIME(CEFINE)200MG</t>
  </si>
  <si>
    <t>CEFTRIAZONE INJ 1G</t>
  </si>
  <si>
    <t>CEFUROXIME 500MG</t>
  </si>
  <si>
    <t>CEPHALEXIN 500MG</t>
  </si>
  <si>
    <t>CEPHALEXIN SYRUP 125MG/5ML</t>
  </si>
  <si>
    <t>CEPHALEXIN SYRUP 250MG/5ML</t>
  </si>
  <si>
    <t>1,00</t>
  </si>
  <si>
    <t>CIALIS 20MG</t>
  </si>
  <si>
    <t>CIKLAVIT 200ML</t>
  </si>
  <si>
    <t>CILOXAN EYE DROPS</t>
  </si>
  <si>
    <t>CIPROFLOXACIN 200MG INF</t>
  </si>
  <si>
    <t>CIPROFLOXACIN EYE DROPS 10ML</t>
  </si>
  <si>
    <t>CIPROGEM 500MG</t>
  </si>
  <si>
    <t>CIPROJET 500MG</t>
  </si>
  <si>
    <t>CIPRONOL 500MG</t>
  </si>
  <si>
    <t>CIPROXIN 250MG</t>
  </si>
  <si>
    <t>CLAFORAN 1G INJ</t>
  </si>
  <si>
    <t xml:space="preserve">CLARITHROMYCIN 500MG </t>
  </si>
  <si>
    <t>CLAVAM SUSP 228MG/5ML- 100ML</t>
  </si>
  <si>
    <t>CLEXANE INJ 20MG INJ</t>
  </si>
  <si>
    <t>CLITEX SUSP 250ML</t>
  </si>
  <si>
    <t>CLOBETASOL CREAM 45G-REDEEM</t>
  </si>
  <si>
    <t>CO-ARINATE ADULT</t>
  </si>
  <si>
    <t>CO-ARINATE JUNIOR</t>
  </si>
  <si>
    <t>CO-ARTESIANE SUSP</t>
  </si>
  <si>
    <t>CO-ARTESIANE SUSP 120ML</t>
  </si>
  <si>
    <t>CO-ARTESIANE SUSP  60ML</t>
  </si>
  <si>
    <t>COARTEM SYR</t>
  </si>
  <si>
    <t>COARTEM 20/120MG</t>
  </si>
  <si>
    <t>CO-DIOVAN 160MG TABLET</t>
  </si>
  <si>
    <t>CO-DIOVAN 80/25MG TABLET</t>
  </si>
  <si>
    <t>CO-DIOVAN 80MG TABLET</t>
  </si>
  <si>
    <t>1 PCS</t>
  </si>
  <si>
    <t>COMBVIR TAB 450MG</t>
  </si>
  <si>
    <t>CORDARONE 200MG TAB</t>
  </si>
  <si>
    <t>CO-TENINDONE 100MG TAB</t>
  </si>
  <si>
    <t>CO-TENINDONE 50MG TAB</t>
  </si>
  <si>
    <t>COTIXIL 20MG TAB</t>
  </si>
  <si>
    <t>COVERSYL 5MG</t>
  </si>
  <si>
    <t>COZAAR 50MG TABLET</t>
  </si>
  <si>
    <t>CRESTOR( ROSUVASTATIN) 10 MG</t>
  </si>
  <si>
    <t>CRESTOR( ROSUVASTATIN) 20 MG</t>
  </si>
  <si>
    <t>CRESTOR( ROSUVASTATIN) 5MG</t>
  </si>
  <si>
    <t>CYCRAM 500MG INJECTION</t>
  </si>
  <si>
    <t>1  VIAL</t>
  </si>
  <si>
    <t>CYTOTEC 200MG</t>
  </si>
  <si>
    <t>DALACIN T 1% SOLUTION</t>
  </si>
  <si>
    <t>DAONIL 5MG</t>
  </si>
  <si>
    <t>DEPO PROVERA 150 MG INJ</t>
  </si>
  <si>
    <t>DEPOMEDROL INJ 40MG</t>
  </si>
  <si>
    <t>DEPOMEDROL  INJ 80MG</t>
  </si>
  <si>
    <t>DERMAZINE CREAM 25MG</t>
  </si>
  <si>
    <t>DETRUSITOL XL 4MG</t>
  </si>
  <si>
    <t>DEXAMETHASONE 4MG</t>
  </si>
  <si>
    <t>DEXTROSE 4.3% /NORM.SALINE,0.18%</t>
  </si>
  <si>
    <t>DEXTROSE 5%</t>
  </si>
  <si>
    <t xml:space="preserve">DIABENESE </t>
  </si>
  <si>
    <t>DIAMICRON</t>
  </si>
  <si>
    <t>DIASTOP SUSP</t>
  </si>
  <si>
    <t>DIFLUCAN ( FLUCONAZOLE ) 50MG</t>
  </si>
  <si>
    <t xml:space="preserve">DIOVAN 160MG </t>
  </si>
  <si>
    <t xml:space="preserve">DIOVAN 80MG </t>
  </si>
  <si>
    <t>DIP BLUE OIL 30ML</t>
  </si>
  <si>
    <t>DIPROSONE CREAM 30G</t>
  </si>
  <si>
    <t>DOCITAXEL 80MG INJ</t>
  </si>
  <si>
    <t>DUCOLAX SUPPOSITORY</t>
  </si>
  <si>
    <t>1 SUPPO</t>
  </si>
  <si>
    <t xml:space="preserve">     1 TAB</t>
  </si>
  <si>
    <t>ERGOMETRIN</t>
  </si>
  <si>
    <t>ERGOMETRIN  INJ</t>
  </si>
  <si>
    <t>ERYTHRPOETIN -A 10000IU</t>
  </si>
  <si>
    <t>ERYTHRPOETIN-A  2000IU</t>
  </si>
  <si>
    <t>EUCARDIC 12.5MG</t>
  </si>
  <si>
    <t>EUCARDIC 25MG</t>
  </si>
  <si>
    <t>EUCARDIC 3.12MG</t>
  </si>
  <si>
    <t>EUSOL LOTION 100ML</t>
  </si>
  <si>
    <t>EUSOL LOTION 2L</t>
  </si>
  <si>
    <t>EXFORGE 160/10mg</t>
  </si>
  <si>
    <t>EXFORGE 160/5MG</t>
  </si>
  <si>
    <t>EXFORGE 80MG/5MG</t>
  </si>
  <si>
    <t>FLEMINGS 375MG</t>
  </si>
  <si>
    <t>FLEMINGS 625MG</t>
  </si>
  <si>
    <t>FLEMINGS SUSPENSION 156MG/5ML</t>
  </si>
  <si>
    <t>FLOMAX -MR CAPSULES 400MG</t>
  </si>
  <si>
    <t>1 TUB</t>
  </si>
  <si>
    <t>FLUOROURACIL-5 INJ 250MG</t>
  </si>
  <si>
    <t>FLUOROURACIL-5 INJ 500MG</t>
  </si>
  <si>
    <t>FORTUM 1G/VIAL INJ</t>
  </si>
  <si>
    <t>FUROXETIL SYRUP</t>
  </si>
  <si>
    <t>FUROXETIL SUSP</t>
  </si>
  <si>
    <t>GALVUS MET 50/500MG</t>
  </si>
  <si>
    <t>GALVUS MET 50/850MG</t>
  </si>
  <si>
    <t>GALVUS MET 50/1000MG</t>
  </si>
  <si>
    <t>GENTAMYCIN EYE/EAR  DROP</t>
  </si>
  <si>
    <t>GENTIAL VIOLET LOTION -2L</t>
  </si>
  <si>
    <t>GLIBENCLAMIDE 5MG</t>
  </si>
  <si>
    <t>GLUCOSAMINE SULPHATE CAP</t>
  </si>
  <si>
    <t>GLUCOVANCE 500/2.5MG TAB</t>
  </si>
  <si>
    <t>GONAL –F 75IU INJ</t>
  </si>
  <si>
    <t>160ML BOT</t>
  </si>
  <si>
    <t>GYNOTROSYD 100MG</t>
  </si>
  <si>
    <t>GYNOTROSYD 300MG</t>
  </si>
  <si>
    <t>GYPSONA POP 4’’</t>
  </si>
  <si>
    <t>GYPSONA POP 6’’</t>
  </si>
  <si>
    <t>HAEMACEL INFUSION 500ML</t>
  </si>
  <si>
    <t>1 PINT</t>
  </si>
  <si>
    <t>HALFAN 250MG</t>
  </si>
  <si>
    <t>HEPATITIS  VACCINE</t>
  </si>
  <si>
    <t>REF</t>
  </si>
  <si>
    <t>HISTAC  150MG (RANITIDINE)</t>
  </si>
  <si>
    <t>HISTAC 300MG (RANITIDINE)</t>
  </si>
  <si>
    <t>HISTACET 10MG</t>
  </si>
  <si>
    <t>HMG 75IU INJ</t>
  </si>
  <si>
    <t>HOVOTEST PILL</t>
  </si>
  <si>
    <t>1 CATR</t>
  </si>
  <si>
    <t>HYDRALAZINE</t>
  </si>
  <si>
    <t xml:space="preserve">HYDROCHLORTIAZIDE/ AMILORIDE </t>
  </si>
  <si>
    <t>HYDROCODEINE 30MG</t>
  </si>
  <si>
    <t>HYDROCORTISONE CREAM 15MG</t>
  </si>
  <si>
    <t>IBUPROFEN SYR 100MG/5ML</t>
  </si>
  <si>
    <t>INSULIN LENTEL 100 IU</t>
  </si>
  <si>
    <t>INTRASITEL GEL 15G</t>
  </si>
  <si>
    <t>ISONIAZID 300MG</t>
  </si>
  <si>
    <t>ISONIAZID 5MG</t>
  </si>
  <si>
    <t>IVF-M 75IU  INJ</t>
  </si>
  <si>
    <t>IVYSINE EYE  DROP 10MLS</t>
  </si>
  <si>
    <t>IVYZOXAN EYE/EYE DROP 5ML</t>
  </si>
  <si>
    <t>IXIME 400MG</t>
  </si>
  <si>
    <t>IXIME SUSP. 75ML</t>
  </si>
  <si>
    <t>JAWARON TONIC</t>
  </si>
  <si>
    <t>KEFSTAR 125MG/5ML SUSP 50ML</t>
  </si>
  <si>
    <t>KEFSTAR 250MG</t>
  </si>
  <si>
    <t>KEFSTAR 500MG</t>
  </si>
  <si>
    <t>KNEE SUPPORT ( EXTRA LARGE)</t>
  </si>
  <si>
    <t>K-Y GELLY 42G</t>
  </si>
  <si>
    <t>LABETALOL 100MG</t>
  </si>
  <si>
    <t>LACTULOSE SOLUTION 300ML</t>
  </si>
  <si>
    <t>LACTULOSE SOLUTION 500ML</t>
  </si>
  <si>
    <t>LAPDAP 15 CHILDREN</t>
  </si>
  <si>
    <t>LAPDAP 80 ADULT</t>
  </si>
  <si>
    <t>LAMISIL CREAM 15G</t>
  </si>
  <si>
    <t>LAMISIL ( TERBINAFINE ) 250MG</t>
  </si>
  <si>
    <t>LANOXIN- PG 50MG/ML ELIXIR 60M</t>
  </si>
  <si>
    <t>LANSOPRAZOLE 30MG</t>
  </si>
  <si>
    <t>LARIMAL CHILD TAB</t>
  </si>
  <si>
    <t>LARIMAL JUNIOR TAB</t>
  </si>
  <si>
    <t>LENITIN 3MG</t>
  </si>
  <si>
    <t>LESCOL 20MG</t>
  </si>
  <si>
    <t>LESCOL 40MG</t>
  </si>
  <si>
    <t>LEVITRA 10MG</t>
  </si>
  <si>
    <t>LEVOFLOXACIN INJ</t>
  </si>
  <si>
    <t>LIQUID QUININE 100MG/5ML 200MLS</t>
  </si>
  <si>
    <t>LISIOPRIL 10MG</t>
  </si>
  <si>
    <t>LISIOPRIL 20MG</t>
  </si>
  <si>
    <t xml:space="preserve">LIV 52 </t>
  </si>
  <si>
    <t>LONART 20/120</t>
  </si>
  <si>
    <t>LONART SUPS.20/120MG</t>
  </si>
  <si>
    <t>LONART DS</t>
  </si>
  <si>
    <t>LONART 20/120MG SUPPOSITORY</t>
  </si>
  <si>
    <t>LOQUINE SYRUP 60ML</t>
  </si>
  <si>
    <t>LOQUINE 200MG</t>
  </si>
  <si>
    <t>LORDAMINE 10MG</t>
  </si>
  <si>
    <t>LOSEC  MUPS 20MG</t>
  </si>
  <si>
    <t>LOXAGYL 400MG</t>
  </si>
  <si>
    <t>LOXAPEF 400MG</t>
  </si>
  <si>
    <t>LOXOF 500MG INFUSION</t>
  </si>
  <si>
    <t xml:space="preserve">LUTEIN EYE </t>
  </si>
  <si>
    <t>LYRICA ( PREGABALIN ) 150MG</t>
  </si>
  <si>
    <t>LYRICA ( PREGABALIN ) 25MG</t>
  </si>
  <si>
    <t>LYRICA ( PREGABALIN ) 75MG</t>
  </si>
  <si>
    <t>MALDOX 525MG</t>
  </si>
  <si>
    <t>MANITOL 20% INFUSION</t>
  </si>
  <si>
    <t>MANIX  TAB</t>
  </si>
  <si>
    <t>MANNITOL 20% INJECTION</t>
  </si>
  <si>
    <t>MENTHODEX  COUGH SYRUP</t>
  </si>
  <si>
    <t xml:space="preserve">MEPRASIL 40MG INJ                  </t>
  </si>
  <si>
    <t>MEROPENEM</t>
  </si>
  <si>
    <t>MESPORIN 500MG INJ</t>
  </si>
  <si>
    <t>METRONIDAZOLE 500MG/VIAL INF</t>
  </si>
  <si>
    <t>1 CAT</t>
  </si>
  <si>
    <t>MISOPROSTOL</t>
  </si>
  <si>
    <t>MODURETIC</t>
  </si>
  <si>
    <t>MOSEGOR 100ML</t>
  </si>
  <si>
    <t>MYCOTEN 2% Soln 25ML</t>
  </si>
  <si>
    <t xml:space="preserve">NATRILIX 1.5MG </t>
  </si>
  <si>
    <t>NATRILIX 2.5MG</t>
  </si>
  <si>
    <t>NATULAN 50MG</t>
  </si>
  <si>
    <t>NAXEN 500MG</t>
  </si>
  <si>
    <t>NEORAL 25MG</t>
  </si>
  <si>
    <t>NEORAL 50MG</t>
  </si>
  <si>
    <t>1  TAB</t>
  </si>
  <si>
    <t>NIZORAL 200MG TAB</t>
  </si>
  <si>
    <t>NIZORAL CREAM</t>
  </si>
  <si>
    <t>NORVASC 10MG</t>
  </si>
  <si>
    <t>NORVASC 5MG</t>
  </si>
  <si>
    <t>NO-SPA INJ 40MG</t>
  </si>
  <si>
    <t>NYOLOL 0.5% EYE DROP</t>
  </si>
  <si>
    <t>OBRON 6 CAP</t>
  </si>
  <si>
    <t>OFRAMAX</t>
  </si>
  <si>
    <t>OLBAS OIL-28MLS</t>
  </si>
  <si>
    <t>ORAL POLIO VACCINE</t>
  </si>
  <si>
    <t>ORUVAIL 200MG CAP</t>
  </si>
  <si>
    <t>OMEPRAZOLE TABLET</t>
  </si>
  <si>
    <t>OTOPAEDIC 4"</t>
  </si>
  <si>
    <t>OTOPAEDIC 6"</t>
  </si>
  <si>
    <t>OTRIVIN NASAL DROPS ( ADULT )</t>
  </si>
  <si>
    <t>OTRIVIN NASAL DROPS ( CHILDREN )</t>
  </si>
  <si>
    <t>OXCLAV  625MG TABLET</t>
  </si>
  <si>
    <t>OXCLAV 1.2 INJECTION</t>
  </si>
  <si>
    <t>OXCLAV 228MG/5ML SUSP 100ML</t>
  </si>
  <si>
    <t>P-ALAXIN</t>
  </si>
  <si>
    <t>P – ALAXIN SUSP.</t>
  </si>
  <si>
    <t>PARIET 20MG</t>
  </si>
  <si>
    <t>POLYAMIN CAPSULE</t>
  </si>
  <si>
    <t>PALUDRINE 100MG</t>
  </si>
  <si>
    <t>PARLODEL 2.5MG</t>
  </si>
  <si>
    <t>PARVOLEX INJ 10ML</t>
  </si>
  <si>
    <t>PHENOBARBITONE 30MG</t>
  </si>
  <si>
    <t>PENTAL  VALENT</t>
  </si>
  <si>
    <t>PERGONAL 75 INJ</t>
  </si>
  <si>
    <t>PIOGLITAZONE 15MG</t>
  </si>
  <si>
    <t>PIOGLITAZONE 30MG</t>
  </si>
  <si>
    <t>PLENDIL 5MG</t>
  </si>
  <si>
    <t>PLENDIL 10MG</t>
  </si>
  <si>
    <t>PODOPHYLLIN PAINT 100ML (5ML)</t>
  </si>
  <si>
    <t>PROGYNOVA 2MG TAB</t>
  </si>
  <si>
    <t>PLAVIX 75MG</t>
  </si>
  <si>
    <t xml:space="preserve">         REF</t>
  </si>
  <si>
    <t>POLYFORT SYRUP</t>
  </si>
  <si>
    <t>POWERCEF INJ 1G</t>
  </si>
  <si>
    <t>POWERCEF INJ 250MG</t>
  </si>
  <si>
    <t>POWERCEF INJ 500MG</t>
  </si>
  <si>
    <t xml:space="preserve">1 VIAL </t>
  </si>
  <si>
    <t>PRIMOGYN DEPOT INJ 10MG</t>
  </si>
  <si>
    <t>PLASMOTRIM 200MG</t>
  </si>
  <si>
    <t>PLASMOTRIM RECTO CAP 50MG</t>
  </si>
  <si>
    <t>PROCARBAZINE 50MG TABLET</t>
  </si>
  <si>
    <t>PROSCAR TAB 5MG</t>
  </si>
  <si>
    <t>PROSURIN XL 400MG TAB</t>
  </si>
  <si>
    <t>1 TURBOHA</t>
  </si>
  <si>
    <t>QUESTRAN POWDER 4G</t>
  </si>
  <si>
    <t>1 SACHET</t>
  </si>
  <si>
    <t>RANITIDINE 150MG</t>
  </si>
  <si>
    <t>RANITIDINE 300MG</t>
  </si>
  <si>
    <t>RANITIDINE INJ</t>
  </si>
  <si>
    <t>RAPIDFLOX 500MG TAB</t>
  </si>
  <si>
    <t>RELCER SUSPENSION 180ML</t>
  </si>
  <si>
    <t>RINGER’S LACTATE</t>
  </si>
  <si>
    <t>ROPHEX 1G INJ</t>
  </si>
  <si>
    <t>ROCEPHINE INJ.1G</t>
  </si>
  <si>
    <t>ROSART 50MG TAB</t>
  </si>
  <si>
    <t xml:space="preserve">            REF</t>
  </si>
  <si>
    <t>ROVAMYCIN 3MU</t>
  </si>
  <si>
    <t>ROXID 150MG TAB</t>
  </si>
  <si>
    <t>SALBAIR- TRANSHALER</t>
  </si>
  <si>
    <t>SALBAIR B – TRANSHALER</t>
  </si>
  <si>
    <t>SALBAIR I – TRANSHALER</t>
  </si>
  <si>
    <t>SALBUTAMOL 100 MCG INHALER</t>
  </si>
  <si>
    <t>1 CANNIS</t>
  </si>
  <si>
    <t>1 DISKUS</t>
  </si>
  <si>
    <t>SIMVASTATIN 10MG TABLET</t>
  </si>
  <si>
    <t>SIMVOR 20MG TAB</t>
  </si>
  <si>
    <t>SINERTIN 625MG TABLET</t>
  </si>
  <si>
    <t>SIRDALUD 2MG TAB</t>
  </si>
  <si>
    <t>SOFRATULLE  600/PKT</t>
  </si>
  <si>
    <t>1 STRIP</t>
  </si>
  <si>
    <t>SOLFAC IMPREGNATION KIT</t>
  </si>
  <si>
    <t>1 PARK</t>
  </si>
  <si>
    <t xml:space="preserve">SOLPADEINE PLUS SOLUBLE </t>
  </si>
  <si>
    <t>SPORIDEX SYRUP</t>
  </si>
  <si>
    <t>SPORANOX CAP 100MG</t>
  </si>
  <si>
    <t>STARXON 1000MG</t>
  </si>
  <si>
    <t>STERI -TIN TULLE</t>
  </si>
  <si>
    <t>STUGERON 25MG</t>
  </si>
  <si>
    <t>STUGERON 50MG</t>
  </si>
  <si>
    <t>TAMSULOSIN HDROCHLORIDE 0.4MG</t>
  </si>
  <si>
    <t>TARDOL 100MG INJ</t>
  </si>
  <si>
    <t>TAX-O-BID 1000MG INJ</t>
  </si>
  <si>
    <t>TEGRETOL CR 200MG</t>
  </si>
  <si>
    <t>TEGRETOL SUSPENSION 100MG/5ML</t>
  </si>
  <si>
    <t>TENOKSAN 20MG CAP</t>
  </si>
  <si>
    <t>TENORETIC</t>
  </si>
  <si>
    <t>TIGAN 300MG CAP –REDEEM</t>
  </si>
  <si>
    <t>TINIDAZOLE</t>
  </si>
  <si>
    <t>TETRACT-HIB VACCINE</t>
  </si>
  <si>
    <t>1 GALLON</t>
  </si>
  <si>
    <t>TRADYL 50MG CAP</t>
  </si>
  <si>
    <t>TRADYL 100MG INJ</t>
  </si>
  <si>
    <t xml:space="preserve">TRAMAL 50MG </t>
  </si>
  <si>
    <t>TRA-N 50MG CAP</t>
  </si>
  <si>
    <t>TRANEXAMIC ACID 500MG</t>
  </si>
  <si>
    <t>TRIMALACT TAB 100/300MG</t>
  </si>
  <si>
    <t>TRIMOVAX(MMR) VACCINE (PRIORIX)</t>
  </si>
  <si>
    <t>TRITACE 2.5MG</t>
  </si>
  <si>
    <t xml:space="preserve">UNASYN </t>
  </si>
  <si>
    <t>UNASYN INJ</t>
  </si>
  <si>
    <t>UNIHART INFUSION 500MLS</t>
  </si>
  <si>
    <t>UNITHREXATE 50MG INJ</t>
  </si>
  <si>
    <t>I VIAL</t>
  </si>
  <si>
    <t>VENTOLIN  INHALER</t>
  </si>
  <si>
    <t>I PACK</t>
  </si>
  <si>
    <t>VENTOLIN  NEBULES 5MG</t>
  </si>
  <si>
    <t>VENTOLIN NEBULES 5MG/VIAL</t>
  </si>
  <si>
    <t>VINRACIN 1MG INJ</t>
  </si>
  <si>
    <t>VIRA 20MG CAPSULE</t>
  </si>
  <si>
    <t>VIREX LZ 450MG TABLETS</t>
  </si>
  <si>
    <t>VIREX LZN 650MG TABLETS</t>
  </si>
  <si>
    <t>VISINE EYE DROP ( BIG )</t>
  </si>
  <si>
    <t>VISINE EYE DROP ( SMALL )</t>
  </si>
  <si>
    <t>VIT C INJ 500MG</t>
  </si>
  <si>
    <t>VITREAD 245MG TAB</t>
  </si>
  <si>
    <t>ZANTAC 50MG INJ</t>
  </si>
  <si>
    <t>ZEFFIX TAB 100MG</t>
  </si>
  <si>
    <t>ZENTEL 200MG</t>
  </si>
  <si>
    <t>ZENTEL 400MG/20MLS SYRUP</t>
  </si>
  <si>
    <t xml:space="preserve">ZESTORETIC </t>
  </si>
  <si>
    <t xml:space="preserve">ZESTRIL 10MG </t>
  </si>
  <si>
    <t xml:space="preserve">ZESTRIL 20MG </t>
  </si>
  <si>
    <t xml:space="preserve">ZESTRIL 5MG </t>
  </si>
  <si>
    <t>ZINACEF 750MG/VIAL INJ</t>
  </si>
  <si>
    <t>ZINNAT 125MG/5ML</t>
  </si>
  <si>
    <t xml:space="preserve">ZINC </t>
  </si>
  <si>
    <t>ZITHROMAX  CAP VIXA</t>
  </si>
  <si>
    <t>ZITHROMAX  SUSPENSION</t>
  </si>
  <si>
    <t xml:space="preserve">ZOLOFT 50MG </t>
  </si>
  <si>
    <t xml:space="preserve"> CAPITATED</t>
  </si>
  <si>
    <t>ACTIFED</t>
  </si>
  <si>
    <t>AMP. /CLOX. 500MG CAP</t>
  </si>
  <si>
    <t>AMPICLOX  250MG/5ML-100ML</t>
  </si>
  <si>
    <t>ASPIRIN  300MG</t>
  </si>
  <si>
    <t>ASPIRIN  75MG (DISPERSABLE)</t>
  </si>
  <si>
    <t>AVOMINE  25MG</t>
  </si>
  <si>
    <t>BANOCIDE  50MG</t>
  </si>
  <si>
    <t>BENYLIN FOR CHILDREN</t>
  </si>
  <si>
    <t>BENZHEZOL 5MG</t>
  </si>
  <si>
    <t>BISACODYL  5MG</t>
  </si>
  <si>
    <t>BROMHEXINE 80MG</t>
  </si>
  <si>
    <t>BUSCOPAN INJ 20MG/ML</t>
  </si>
  <si>
    <t>CARBIMAZOLE  5MG</t>
  </si>
  <si>
    <t>COFEX SYRUP</t>
  </si>
  <si>
    <t>COPPER T( IUCD)</t>
  </si>
  <si>
    <t>DIAZEPAM 10 INJ</t>
  </si>
  <si>
    <t>DICLOFENAC  100MG</t>
  </si>
  <si>
    <t>DICLOMOL   TAB</t>
  </si>
  <si>
    <t xml:space="preserve"> DOLOMETA B TAB </t>
  </si>
  <si>
    <t>DPT VACCINE (MULTI DOSE)</t>
  </si>
  <si>
    <t>FANSIDAR INJ 525MG</t>
  </si>
  <si>
    <t xml:space="preserve">FANSIDAR SUSP </t>
  </si>
  <si>
    <t>FERGON 300MG TAB</t>
  </si>
  <si>
    <t>FERROUS SULHATE 200MG</t>
  </si>
  <si>
    <t>FLAGYL 500MG</t>
  </si>
  <si>
    <t xml:space="preserve">FRUSEMIDE 40MG </t>
  </si>
  <si>
    <t>FUNGISOL POWDER 20G</t>
  </si>
  <si>
    <t>GEBENCLIMIDE</t>
  </si>
  <si>
    <t>GRISEOFULVIN 125MG/5ML SUSPS</t>
  </si>
  <si>
    <t>HEATOL BALM 15G</t>
  </si>
  <si>
    <t>HYDREX 25MG TABLET</t>
  </si>
  <si>
    <t>HYOSCINE  BUTYL BROMIDE</t>
  </si>
  <si>
    <t>JAWARONE</t>
  </si>
  <si>
    <t>KETOCONAZOLE  CREAM</t>
  </si>
  <si>
    <t xml:space="preserve">KOTASE </t>
  </si>
  <si>
    <t>LEXOTAN 1.5MG</t>
  </si>
  <si>
    <t>LEXOTAN 3MG</t>
  </si>
  <si>
    <t>METAPRIM 20MG</t>
  </si>
  <si>
    <t>METRONIDAZOLE 200MG</t>
  </si>
  <si>
    <t>MINIPLUS</t>
  </si>
  <si>
    <t>MIST  MAGNESIUM SUSP</t>
  </si>
  <si>
    <t>MULTIVITE  TABLE</t>
  </si>
  <si>
    <t xml:space="preserve">NEUROVITE </t>
  </si>
  <si>
    <t>NORFLEX 100MG</t>
  </si>
  <si>
    <t>ORASEL GRANULES (ORS SOLUTION)</t>
  </si>
  <si>
    <t>ORHEPTAL BLOOD TONIC 300MLS</t>
  </si>
  <si>
    <t>PANADOL EXTRA</t>
  </si>
  <si>
    <t>PARACETAMOL  500MG</t>
  </si>
  <si>
    <t xml:space="preserve">   1 AMP</t>
  </si>
  <si>
    <t>PARAFIN LIQUID 100MLS</t>
  </si>
  <si>
    <t>PARAFIN LIQUID 200MLS</t>
  </si>
  <si>
    <t>PIRITON</t>
  </si>
  <si>
    <t>PTHALYLSUPLPHATIAZOLE 500MG</t>
  </si>
  <si>
    <t>RANFERON-12</t>
  </si>
  <si>
    <t>ROLUX SUSP</t>
  </si>
  <si>
    <t>SABRESTEN CREAM (DERMAL)</t>
  </si>
  <si>
    <t>1BOT</t>
  </si>
  <si>
    <t>SALICYCLIC ACID OINT 20% -SMALL BOT</t>
  </si>
  <si>
    <t xml:space="preserve">       CAPITATED</t>
  </si>
  <si>
    <t xml:space="preserve">SINUFED </t>
  </si>
  <si>
    <t>SLOW –K 600MG</t>
  </si>
  <si>
    <t>SULPHUR OINTMENT 25G</t>
  </si>
  <si>
    <t>TETANUS TOXOID 0.5ML</t>
  </si>
  <si>
    <t xml:space="preserve">TRA-N 50MG </t>
  </si>
  <si>
    <t>TUXIL –D COUGH SYP 100ML</t>
  </si>
  <si>
    <t>TUXIL –N COUGH SYP 100ML</t>
  </si>
  <si>
    <t>VENTOLIN SYRUP 5MG</t>
  </si>
  <si>
    <t>VERMOX 100MG</t>
  </si>
  <si>
    <t>VILLICIN BALM</t>
  </si>
  <si>
    <t>VIT A 10000IU</t>
  </si>
  <si>
    <t>VIT B COMPLEX</t>
  </si>
  <si>
    <t>VIT E 20MG</t>
  </si>
  <si>
    <t>YEAST</t>
  </si>
  <si>
    <t>ZEEP BALM</t>
  </si>
  <si>
    <t>Uncomplicated Malaria</t>
  </si>
  <si>
    <t>Conjunctivitis</t>
  </si>
  <si>
    <t>Acute sinusitis</t>
  </si>
  <si>
    <t>Dermatitis</t>
  </si>
  <si>
    <t>Scabies</t>
  </si>
  <si>
    <t>Candidiasis</t>
  </si>
  <si>
    <t>Pneumonia</t>
  </si>
  <si>
    <t>Dyspepsia/Gastritis</t>
  </si>
  <si>
    <t>Cold,Catarrh</t>
  </si>
  <si>
    <t>Enteric fever</t>
  </si>
  <si>
    <t>Abdominal colic</t>
  </si>
  <si>
    <t>Bronchial asthma</t>
  </si>
  <si>
    <t>Epistaxis</t>
  </si>
  <si>
    <t>Sprains</t>
  </si>
  <si>
    <t>Urinary tract infection ( Uncomplicated )</t>
  </si>
  <si>
    <t>Simple seizure disorders</t>
  </si>
  <si>
    <t>Laceration requiring suturing - less than 5cm</t>
  </si>
  <si>
    <t>Measles</t>
  </si>
  <si>
    <t>Back pain</t>
  </si>
  <si>
    <t>Tonsillities/Sore throat</t>
  </si>
  <si>
    <t>Arthritis</t>
  </si>
  <si>
    <t>Allergy</t>
  </si>
  <si>
    <t>Viral Hepatitis</t>
  </si>
  <si>
    <t>Otitis media</t>
  </si>
  <si>
    <t>Abscess ( I &amp; D including dressing )</t>
  </si>
  <si>
    <t xml:space="preserve">General Consultation </t>
  </si>
  <si>
    <t>Specialist Consultation - 1st Visit (O&amp;G, Surgery, Paediatrics)</t>
  </si>
  <si>
    <t>Specialist Consultation - Follow Up (Gen.Surgery,Paediatric,O&amp;G)</t>
  </si>
  <si>
    <t>Rare Specialist(Neuro,Ortho,Cardiothoracic)</t>
  </si>
  <si>
    <t xml:space="preserve">Rare Specialist(Neuro,Ortho,Cardiothoracic)-Review </t>
  </si>
  <si>
    <t>Single bed</t>
  </si>
  <si>
    <t>General  ward</t>
  </si>
  <si>
    <t>Suturing Of Simple Laceration  ( Less than 10cm)</t>
  </si>
  <si>
    <t>Suturing Of Major Wounds ( 10cm and above)</t>
  </si>
  <si>
    <t xml:space="preserve">Incision &amp; Drainage </t>
  </si>
  <si>
    <t xml:space="preserve">Minor Wound Dressing  </t>
  </si>
  <si>
    <t>Major Wound Dressing / Day</t>
  </si>
  <si>
    <t>Major wound Debridement</t>
  </si>
  <si>
    <t>Transfussion Of Screened Blood (Rh +Ve)</t>
  </si>
  <si>
    <t>Transfussion Of Screened Blood (Rh -Ve)</t>
  </si>
  <si>
    <t>Exchange Blood Transfussion (Rh +Ve, Inclusive Of Materials)</t>
  </si>
  <si>
    <t>Exchange Blood Transfussion (Rh -Ve, Inclusive Of Materials)</t>
  </si>
  <si>
    <t>Routine Intravenous Infusion / 500 mls + Materials</t>
  </si>
  <si>
    <t>Catheterisation Of Urinary Bladder + Urine Bag</t>
  </si>
  <si>
    <t>Nebulisation +Drug (Out patient)</t>
  </si>
  <si>
    <t>Incubator Care Per Diem</t>
  </si>
  <si>
    <t>3000 per day</t>
  </si>
  <si>
    <t>Phototherapy Per Diem</t>
  </si>
  <si>
    <t>2000 per day</t>
  </si>
  <si>
    <t>Oxygen Therapy Per Diem</t>
  </si>
  <si>
    <t>2500 per day</t>
  </si>
  <si>
    <t>Circumcision Of Male Baby</t>
  </si>
  <si>
    <t>Ear Piercing For Female Baby</t>
  </si>
  <si>
    <t>Critical Care-Intensive Care Unit</t>
  </si>
  <si>
    <t>All POP Apllications</t>
  </si>
  <si>
    <t>Physiotherapy Service / Session (Maximum X6 Sessions)</t>
  </si>
  <si>
    <t>Neck Collar (Hard)</t>
  </si>
  <si>
    <t>Neck Collar (Soft)</t>
  </si>
  <si>
    <t>Crutches/Walking frame</t>
  </si>
  <si>
    <t>Knee /Ankle brace</t>
  </si>
  <si>
    <t>ANAESTHESIA - Minor</t>
  </si>
  <si>
    <t>ANAESTHESIA - Intermediate</t>
  </si>
  <si>
    <t>ANAESTHESIA - Major</t>
  </si>
  <si>
    <t>General/ Major</t>
  </si>
  <si>
    <t>THEATRE USE - Minor</t>
  </si>
  <si>
    <t>Ganglion Excision  ( Block fee )</t>
  </si>
  <si>
    <t>Ingrowing Toe nail Excision  ( Block fee )</t>
  </si>
  <si>
    <t>Small Cyst Excision ( Block fee )</t>
  </si>
  <si>
    <t>Biopsy Of Tumour Of Abdominal Wall  ( Block fee )</t>
  </si>
  <si>
    <t>Breast Lump Excision  ( Block fee )</t>
  </si>
  <si>
    <t>Minor Debridement Of Burns   ( Block fee )</t>
  </si>
  <si>
    <t>Major Debridement (&lt;18%)   ( Block fee )</t>
  </si>
  <si>
    <t>Major Debridement (&gt;18%)   ( Block fee)</t>
  </si>
  <si>
    <t>Injection Sclerotherapy Of Varicose Veins ( Block fee )</t>
  </si>
  <si>
    <t>Release Of Chordae  (Block fee)</t>
  </si>
  <si>
    <t>Lipoma excision  (Block fee)</t>
  </si>
  <si>
    <t>Keloid Excision (Block fee)</t>
  </si>
  <si>
    <t>Tracheostomy (Block fee)</t>
  </si>
  <si>
    <t>Gastroduodenoscopy (Block fee)</t>
  </si>
  <si>
    <t>Oesophagoscopy (Block fee)</t>
  </si>
  <si>
    <t>Bronchooscopy (Block fee)</t>
  </si>
  <si>
    <t>Proctoscopy (Block fee)</t>
  </si>
  <si>
    <t>Sigmoidoscopy (Block fee)</t>
  </si>
  <si>
    <t xml:space="preserve">Appendicectomy ( Uncomplicated ) </t>
  </si>
  <si>
    <t>Appendicectomy (complicated )</t>
  </si>
  <si>
    <t>Major I&amp;D ( Block fee )</t>
  </si>
  <si>
    <t>Fistula - in - ano</t>
  </si>
  <si>
    <t>Haemorriodectomy</t>
  </si>
  <si>
    <t xml:space="preserve">Anal Sphincterectomy </t>
  </si>
  <si>
    <t>Herniorrhaphy ( Uncomplicated)</t>
  </si>
  <si>
    <t>Herniorrhaphy ( Complicated)</t>
  </si>
  <si>
    <t>Hydrocelectomy</t>
  </si>
  <si>
    <t>Torsion spermatic cord</t>
  </si>
  <si>
    <t>Skin Grafting ( &lt;9% )</t>
  </si>
  <si>
    <t>Skin Grafting ( &gt;9% )</t>
  </si>
  <si>
    <t>Correction of Duputyren Contracture</t>
  </si>
  <si>
    <t>Drainage of Anal Abscess</t>
  </si>
  <si>
    <t>Intestinal Obstruction with resection</t>
  </si>
  <si>
    <t>Intestinal Obstruction without resection</t>
  </si>
  <si>
    <t>Supra pubic cystostomy</t>
  </si>
  <si>
    <t>Simple mastectomy + Histology</t>
  </si>
  <si>
    <t>Radical mastectomy + Histology</t>
  </si>
  <si>
    <t>Drainage of whitlow ( Block fee )</t>
  </si>
  <si>
    <t>Closed reduction only</t>
  </si>
  <si>
    <t>Amuptation and/or joint disarticulation</t>
  </si>
  <si>
    <t>Hand/Wrist cast only</t>
  </si>
  <si>
    <t>Fore arm cast only</t>
  </si>
  <si>
    <t>upper arm cast only</t>
  </si>
  <si>
    <t>whole upper limb</t>
  </si>
  <si>
    <t>foot/Ankle cast</t>
  </si>
  <si>
    <t>Leg/Knee cast</t>
  </si>
  <si>
    <t>Thigh/Hip cast</t>
  </si>
  <si>
    <t>Whole lower limb cast</t>
  </si>
  <si>
    <t>ORIF +Implant ( Hand or Foot )</t>
  </si>
  <si>
    <t>ORIF +Implant ( Major bone )</t>
  </si>
  <si>
    <t>Drainage of Septic arthritis (Block fee)</t>
  </si>
  <si>
    <t>Joint Aspiration (Block fee)</t>
  </si>
  <si>
    <t>Biopsy of the bone tumour (Block fee)</t>
  </si>
  <si>
    <t>Bone marrow biopsy   (Block fee)</t>
  </si>
  <si>
    <t>Intra articular injection excluding drug</t>
  </si>
  <si>
    <t>Nose (Removal of foreign body ) (Block fee)</t>
  </si>
  <si>
    <t>Ear (Removal of foreign body ) (Block fee)</t>
  </si>
  <si>
    <t>Throat (Removal of foreign body )  (Block fee)</t>
  </si>
  <si>
    <t>Pure tone audiometry ( PTA )</t>
  </si>
  <si>
    <t>PTA + Typanometry</t>
  </si>
  <si>
    <t>Antral washout X1</t>
  </si>
  <si>
    <t>Antral washout X2</t>
  </si>
  <si>
    <t>Ear Syringing (One ear )</t>
  </si>
  <si>
    <t>Ear Syringing (Both ear )</t>
  </si>
  <si>
    <t>Adenotonsillectomy</t>
  </si>
  <si>
    <t>Multiple nasal polyectomy</t>
  </si>
  <si>
    <t>Aural toileting (Block fee)</t>
  </si>
  <si>
    <t>Aural toileting &amp; Dressing (Block fee)</t>
  </si>
  <si>
    <t>Dressing</t>
  </si>
  <si>
    <t>Indirect Laryngoscope</t>
  </si>
  <si>
    <t>Direct Larygoscope (Flexible )</t>
  </si>
  <si>
    <t>Prostactectomy</t>
  </si>
  <si>
    <t>Excison of intrascrotal mass</t>
  </si>
  <si>
    <t>Transperineal biopsy prostate</t>
  </si>
  <si>
    <t>Transrectal biopsy of prostate</t>
  </si>
  <si>
    <t>Cystectomy</t>
  </si>
  <si>
    <t>PAP Smear(Procedure+ Cytology)</t>
  </si>
  <si>
    <t>Lap/Rupture repair</t>
  </si>
  <si>
    <t>C/S +Hysterectomy</t>
  </si>
  <si>
    <t>C/S + BTL</t>
  </si>
  <si>
    <t>First degree</t>
  </si>
  <si>
    <t>Second degree</t>
  </si>
  <si>
    <t>Third degree</t>
  </si>
  <si>
    <t>Repair of 3rd degree tear  (Block fee)</t>
  </si>
  <si>
    <t>Perineal warts podophyllin X6 courses (Block fee)</t>
  </si>
  <si>
    <t>Cautherization</t>
  </si>
  <si>
    <t>Marsupialization (Block fee)</t>
  </si>
  <si>
    <t>Cervical polypectomy</t>
  </si>
  <si>
    <t>Therapeutic D&amp;C / Uterine evacuation  (Block fee)</t>
  </si>
  <si>
    <t>Ectopic pregnancy -Excluding blood</t>
  </si>
  <si>
    <t>ANC (Consultation,drugs,lab and 2 scans)</t>
  </si>
  <si>
    <t>Normal Delivery (With Or Without EpisiotomyDelivery,accomodation,feeding,drugs and investigations) (Block fee)</t>
  </si>
  <si>
    <t>Repair of minor vaginal laceration ( 2nd degree) (Block fee)</t>
  </si>
  <si>
    <t>Repair of minor vaginal laceration ( 2nd degree)</t>
  </si>
  <si>
    <t>Multiple Delivery (Block fee)</t>
  </si>
  <si>
    <t>Assisted  Breech delivery (Block)</t>
  </si>
  <si>
    <t>Shirodkar Operation/Cervical Circlage insertion) (Block fee)</t>
  </si>
  <si>
    <t>Shirodkar Operation/Cervical Circlage removal) (Block fee)</t>
  </si>
  <si>
    <t>Caesarian section</t>
  </si>
  <si>
    <t>Hysterectomy ( Elective vaginal,elective abdominal )</t>
  </si>
  <si>
    <t>Forcep delivery</t>
  </si>
  <si>
    <t>Vacuum delivery</t>
  </si>
  <si>
    <t>Cardiotocography ( CTG)</t>
  </si>
  <si>
    <t>Removal Of IUCD (No  General Anaesthesia)</t>
  </si>
  <si>
    <t>Rhogam Injection</t>
  </si>
  <si>
    <t xml:space="preserve"> Electrolytes&amp; Urea</t>
  </si>
  <si>
    <t>Sodium/Chloride/Potassium/Bicarbonate  N500 each</t>
  </si>
  <si>
    <t>Urea/Creatinine Each</t>
  </si>
  <si>
    <t xml:space="preserve">Fasting Blood Sugar/Random Blood Sugar Each </t>
  </si>
  <si>
    <t>2 Hr Post Prandial</t>
  </si>
  <si>
    <t>Total /Direct Bilirubin  Each</t>
  </si>
  <si>
    <t xml:space="preserve">SGOT/SGPT  </t>
  </si>
  <si>
    <t xml:space="preserve">Alkaline Prosphatase </t>
  </si>
  <si>
    <t>Total Acid Phosphatase / Prostatic Each</t>
  </si>
  <si>
    <t>C - Reactive protein</t>
  </si>
  <si>
    <t>Serum Amylase</t>
  </si>
  <si>
    <t xml:space="preserve">Liver Function Test </t>
  </si>
  <si>
    <t xml:space="preserve">Creatine Clearance </t>
  </si>
  <si>
    <t>Cholesterol /HDL/LDL</t>
  </si>
  <si>
    <t xml:space="preserve">Tryglyceride </t>
  </si>
  <si>
    <t>Protein Electrophoresis+Reading</t>
  </si>
  <si>
    <t>Prostatic specific antigen (PSA)</t>
  </si>
  <si>
    <t>Glycohemogbloin HbA1c</t>
  </si>
  <si>
    <t>Lipid profile</t>
  </si>
  <si>
    <t>CA - 125 Tumour marker</t>
  </si>
  <si>
    <t>CSF Microscopy and cell count</t>
  </si>
  <si>
    <t>CSF M/C/S</t>
  </si>
  <si>
    <t>CSF Analysis &amp; Culture (to include CSF chemistry)</t>
  </si>
  <si>
    <t>Urinalysis (pH, protein, glucose, blood, ketones, etc)</t>
  </si>
  <si>
    <t>Chlamydia antibody (screen or quantitative)</t>
  </si>
  <si>
    <t>AFP, Maternal (Alpha Fetoprotein)</t>
  </si>
  <si>
    <t>Beta-HCG, EIA Quantitative (Molar or Maker)</t>
  </si>
  <si>
    <t>Estradiol (E2)</t>
  </si>
  <si>
    <t>Progresterone</t>
  </si>
  <si>
    <t>Thyroid function test ( T3T4TSH )</t>
  </si>
  <si>
    <t>Urine M/c/s</t>
  </si>
  <si>
    <t>Urine Microscopy /Urinalysis</t>
  </si>
  <si>
    <t>Stool Analysis</t>
  </si>
  <si>
    <t>Occult Blood</t>
  </si>
  <si>
    <t>HVS /Wound/Sputum/ Urethral Swab /CSF M/C/S Each</t>
  </si>
  <si>
    <t>Skin Snip</t>
  </si>
  <si>
    <t xml:space="preserve">MCS-Pus Aspirate </t>
  </si>
  <si>
    <t xml:space="preserve"> Microfilaria </t>
  </si>
  <si>
    <t>Mantoux test</t>
  </si>
  <si>
    <t>Blood Trypanosomes</t>
  </si>
  <si>
    <t>Blood Schistosomes</t>
  </si>
  <si>
    <t>Blood Leishmania</t>
  </si>
  <si>
    <t xml:space="preserve">Heaf  Test </t>
  </si>
  <si>
    <t>CSF Analysis culture</t>
  </si>
  <si>
    <t>Cerebrospinal fluid, cell count &amp; microscopy</t>
  </si>
  <si>
    <t>Cerebrospinal fluid culture &amp; sensitivity</t>
  </si>
  <si>
    <t>Semen Analysis, culture &amp; Sensitivity</t>
  </si>
  <si>
    <t>H-pylori</t>
  </si>
  <si>
    <t xml:space="preserve">Widal </t>
  </si>
  <si>
    <t xml:space="preserve">VDRL </t>
  </si>
  <si>
    <t xml:space="preserve">Rheumatoid Factor </t>
  </si>
  <si>
    <t xml:space="preserve">Pregnancy Test - HCG (Blood) </t>
  </si>
  <si>
    <t>8,00</t>
  </si>
  <si>
    <t>Hepatitis C Ag/Ab</t>
  </si>
  <si>
    <t>PCV / Haemoglobin</t>
  </si>
  <si>
    <t>WBC- (Total and Differential count+Bld film + Platelet)</t>
  </si>
  <si>
    <t xml:space="preserve">Full Blood Count </t>
  </si>
  <si>
    <t xml:space="preserve">ESR Westergren </t>
  </si>
  <si>
    <t xml:space="preserve">Reticulocyte Count </t>
  </si>
  <si>
    <t xml:space="preserve">MCV/MCH/MCHC Each </t>
  </si>
  <si>
    <t xml:space="preserve">Hb Genotype </t>
  </si>
  <si>
    <t xml:space="preserve">Clotting Time </t>
  </si>
  <si>
    <t xml:space="preserve">Partial Thromboplastin Time </t>
  </si>
  <si>
    <t>Partial Thromboplastin Time with Kaolin ( PPTK )</t>
  </si>
  <si>
    <t xml:space="preserve">Blood Grouping </t>
  </si>
  <si>
    <t>Cross Matching / Grouping</t>
  </si>
  <si>
    <t>HIV Screening 1&amp;2</t>
  </si>
  <si>
    <t>Indirect Coombs test</t>
  </si>
  <si>
    <t>Malaria Parasite ( Thick/ Thin film )</t>
  </si>
  <si>
    <t>Cytology (Pap Smear, FNAC)</t>
  </si>
  <si>
    <t>Tissue Histopathology (Breast, Nodes, Etc)</t>
  </si>
  <si>
    <t>Hand /Finger (One view )</t>
  </si>
  <si>
    <t>Wrist (One view )</t>
  </si>
  <si>
    <t xml:space="preserve">Forearm </t>
  </si>
  <si>
    <t xml:space="preserve">Clavicle </t>
  </si>
  <si>
    <t xml:space="preserve">Foot/Toe </t>
  </si>
  <si>
    <t>Leg (Tibia/Fibula)</t>
  </si>
  <si>
    <t xml:space="preserve">Knee </t>
  </si>
  <si>
    <t>Thigh (Femur)</t>
  </si>
  <si>
    <t>Hip Joint (AP &amp; LAT )</t>
  </si>
  <si>
    <t>PelviS (AP &amp; LA )</t>
  </si>
  <si>
    <t>Pelvis ( inlet/outlet views )</t>
  </si>
  <si>
    <t xml:space="preserve">Chest (PA &amp; Lateral) </t>
  </si>
  <si>
    <t xml:space="preserve">Cervical Spine (AP &amp; LAT)) </t>
  </si>
  <si>
    <t>Thoracic Spine ( AP &amp; LAT)</t>
  </si>
  <si>
    <t>Thoraco Lumbar Spine (AP &amp; LAT)</t>
  </si>
  <si>
    <t xml:space="preserve"> Lumbar Spine</t>
  </si>
  <si>
    <t xml:space="preserve"> Lumbo Sacral Spine ( AP &amp; LAT )</t>
  </si>
  <si>
    <t>Sacrum ( AP &amp; LAT )</t>
  </si>
  <si>
    <t>Abdomen (Erect/Supine)</t>
  </si>
  <si>
    <t>Skull (AP &amp; Lat)</t>
  </si>
  <si>
    <t>Skull (PA/Lat/Townes)</t>
  </si>
  <si>
    <t xml:space="preserve">Paranasal Sinuses </t>
  </si>
  <si>
    <t xml:space="preserve"> Mandibles (Jaws) </t>
  </si>
  <si>
    <t xml:space="preserve"> Post Nasal Space</t>
  </si>
  <si>
    <t>Abdominopelvic</t>
  </si>
  <si>
    <t>Transfontanellar</t>
  </si>
  <si>
    <t>Ovulometry / TV Scan</t>
  </si>
  <si>
    <t>E C G (Pre-exercise/Resting )</t>
  </si>
  <si>
    <t>E C G (Stress test only )</t>
  </si>
  <si>
    <t>E C G (Pre-exercise and stress test )</t>
  </si>
  <si>
    <t>Electroencephalogram (E E G)</t>
  </si>
  <si>
    <t>CT scan ( Depending on the bodies part )</t>
  </si>
  <si>
    <t>30,000 - 50,000</t>
  </si>
  <si>
    <t>70,000 - 100,000</t>
  </si>
  <si>
    <t>Fistulogram /Sinogram</t>
  </si>
  <si>
    <t>MC -U rethrogram</t>
  </si>
  <si>
    <t>MCUG + RUCG</t>
  </si>
  <si>
    <t>Barium swallow ( Oesophageal study )</t>
  </si>
  <si>
    <t>Barium enema</t>
  </si>
  <si>
    <t>Doppler scan per limb</t>
  </si>
  <si>
    <t>Echocardiogram</t>
  </si>
  <si>
    <t>Polio</t>
  </si>
  <si>
    <t>Hepatitis B ( hbv )</t>
  </si>
  <si>
    <t>Vitamin A</t>
  </si>
  <si>
    <t>Pneumococcal vaccine</t>
  </si>
  <si>
    <t>Measles,Mumps,Rubella (MMR )</t>
  </si>
  <si>
    <t>Rotarix</t>
  </si>
  <si>
    <t>Yellow fever</t>
  </si>
  <si>
    <t>Meningitis</t>
  </si>
  <si>
    <t>Alabukun powder</t>
  </si>
  <si>
    <t>Aminophylline tablet</t>
  </si>
  <si>
    <t>Amoxycillin capsule</t>
  </si>
  <si>
    <t>Amoxycillin suspension</t>
  </si>
  <si>
    <t>Ampicillin capsule</t>
  </si>
  <si>
    <t>Ampicillin/Cloxacillin capsule</t>
  </si>
  <si>
    <t>Ampicillin/Cloxacillin suspension</t>
  </si>
  <si>
    <t>Ampiclox drop</t>
  </si>
  <si>
    <t>Aspirin Dispersable tablet</t>
  </si>
  <si>
    <t>Aspirin tablet</t>
  </si>
  <si>
    <t>Avomine tablet</t>
  </si>
  <si>
    <t>Benylin Children syrup</t>
  </si>
  <si>
    <t>Benylin Expectorant</t>
  </si>
  <si>
    <t>Bisacodyl tablet</t>
  </si>
  <si>
    <t>Blood Giving set</t>
  </si>
  <si>
    <t>Bromhexine tablet</t>
  </si>
  <si>
    <t>Broncholyte elixir</t>
  </si>
  <si>
    <t>Buscopan injection</t>
  </si>
  <si>
    <t>Buscopan tablet</t>
  </si>
  <si>
    <t>Calcium Lactate tablet</t>
  </si>
  <si>
    <t>Chloramphenicol Ear drop</t>
  </si>
  <si>
    <t>Chloramphenicol Eye drop</t>
  </si>
  <si>
    <t>Chloramphenicol Eye ointment</t>
  </si>
  <si>
    <t>Chloroquine injection</t>
  </si>
  <si>
    <t>Chloroquine syrup</t>
  </si>
  <si>
    <t>Chloroquine tablet</t>
  </si>
  <si>
    <t>Chlorpheniramine injection</t>
  </si>
  <si>
    <t>Chlorpheniramine syrup</t>
  </si>
  <si>
    <t>Chlorpheniramine tablet</t>
  </si>
  <si>
    <t>Chlorpromazine injection</t>
  </si>
  <si>
    <t>Chlorpromazine tablet</t>
  </si>
  <si>
    <t>Chlorpropamide tablet</t>
  </si>
  <si>
    <t>Cloxacillin capsule</t>
  </si>
  <si>
    <t>Dequadin Lozenges</t>
  </si>
  <si>
    <t>Dexamethasone injection</t>
  </si>
  <si>
    <t>Diatebin tablet</t>
  </si>
  <si>
    <t>Diazepam injection</t>
  </si>
  <si>
    <t>Diazepam tablet</t>
  </si>
  <si>
    <t>Diclofenac Sodium injection</t>
  </si>
  <si>
    <t>Digoxin tablet</t>
  </si>
  <si>
    <t>Dolo-Meta B tablet</t>
  </si>
  <si>
    <t>Doloneurobion tablet</t>
  </si>
  <si>
    <t>Doxycycline capsule</t>
  </si>
  <si>
    <t>Erythromycin tablet</t>
  </si>
  <si>
    <t>Ethambutol tablet</t>
  </si>
  <si>
    <t>Fansidar (Sulfadoxine+Pyrimethamine) suspension</t>
  </si>
  <si>
    <t>Fansidar (Sulfadoxine+Pyrimethamine) tablet</t>
  </si>
  <si>
    <t>Fergon tablet</t>
  </si>
  <si>
    <t>Ferrous Sulphate tablet</t>
  </si>
  <si>
    <t>Franol (Theophylline &amp; Ephedrine) tablet</t>
  </si>
  <si>
    <t>Furosemide injection</t>
  </si>
  <si>
    <t>Hydrocortisone injection</t>
  </si>
  <si>
    <t>Hypodermic needle</t>
  </si>
  <si>
    <t>Ibuprofen syrup</t>
  </si>
  <si>
    <t>Ibuprofen tablet</t>
  </si>
  <si>
    <t>Medicut Cannular</t>
  </si>
  <si>
    <t>Mefenamic Acid tablet</t>
  </si>
  <si>
    <t>Metaprim tablet</t>
  </si>
  <si>
    <t>Metochlopramide injection</t>
  </si>
  <si>
    <t>Metronidazole suspension</t>
  </si>
  <si>
    <t>Metronidazole tablet</t>
  </si>
  <si>
    <t>Multivite capsule</t>
  </si>
  <si>
    <t>Multivite syrup</t>
  </si>
  <si>
    <t>Nalidixic Acid tablet</t>
  </si>
  <si>
    <t>Nicotinic Acid tablet</t>
  </si>
  <si>
    <t>Oral Rehydration Salts</t>
  </si>
  <si>
    <t>1 pack</t>
  </si>
  <si>
    <t>Paracetamol injection</t>
  </si>
  <si>
    <t>Paracetamol syrup</t>
  </si>
  <si>
    <t>Paracetamol tablet</t>
  </si>
  <si>
    <t>Pectol lozenges</t>
  </si>
  <si>
    <t>Plasil (Metochlorpramide) tablet</t>
  </si>
  <si>
    <t>Plaster Strip</t>
  </si>
  <si>
    <t>Prednisolone tablet</t>
  </si>
  <si>
    <t>Procold tablet</t>
  </si>
  <si>
    <t>Promethazine injection</t>
  </si>
  <si>
    <t>Promethazine tablet</t>
  </si>
  <si>
    <t>Pthalylsulphatiazole tablet</t>
  </si>
  <si>
    <t>Pyrazinamide tablet</t>
  </si>
  <si>
    <t>Pyridoxine tablet</t>
  </si>
  <si>
    <t>Quinine tablet</t>
  </si>
  <si>
    <t>Ranferon-12 capsule</t>
  </si>
  <si>
    <t>Salbutamol tablet</t>
  </si>
  <si>
    <t>Septrin (Co-Trimoxazole) suspension</t>
  </si>
  <si>
    <t>Septrin (Co-Trimoxazole) tablet</t>
  </si>
  <si>
    <t>Stemetil tablet</t>
  </si>
  <si>
    <t>Stugeron tablet</t>
  </si>
  <si>
    <t>Sulphatriad (Trisulphonamide) tablet</t>
  </si>
  <si>
    <t>Super Apeti tablet</t>
  </si>
  <si>
    <t>Supramult capsule</t>
  </si>
  <si>
    <t>Syringe &amp; Needle</t>
  </si>
  <si>
    <t>Tabalon tablet</t>
  </si>
  <si>
    <t>Tetracycine capsule</t>
  </si>
  <si>
    <t>Thalazole tablet</t>
  </si>
  <si>
    <t>Trifluoperazine tablet</t>
  </si>
  <si>
    <t>Vasoprin tablet</t>
  </si>
  <si>
    <t>Ventolin tablet</t>
  </si>
  <si>
    <t>Vitamin B-Complex injection</t>
  </si>
  <si>
    <t>Vitamin B-Complex syrup</t>
  </si>
  <si>
    <t>Vitamin B-Complex tablet</t>
  </si>
  <si>
    <t>Vitamin C syrup</t>
  </si>
  <si>
    <t>Vitamin C tablet</t>
  </si>
  <si>
    <t>Water for injection</t>
  </si>
  <si>
    <t>Yeast tablet</t>
  </si>
  <si>
    <t>Zinc Sulphate tablet</t>
  </si>
  <si>
    <t>Abidec drop</t>
  </si>
  <si>
    <t>Abitren tablet</t>
  </si>
  <si>
    <t>Aboniki Balm</t>
  </si>
  <si>
    <t>Accolate (Zafirlukast) tablet</t>
  </si>
  <si>
    <t>Aceclofenac tablet</t>
  </si>
  <si>
    <t>Acetazolamide tablet</t>
  </si>
  <si>
    <t>Aciclovir cream</t>
  </si>
  <si>
    <t>Aciclovir tablet</t>
  </si>
  <si>
    <t>Actifed syrup</t>
  </si>
  <si>
    <t>Actifed tablet</t>
  </si>
  <si>
    <t>Activated Veg Charcoal capsule</t>
  </si>
  <si>
    <t>Adalat Retard tablet</t>
  </si>
  <si>
    <t>Adrenalin injection</t>
  </si>
  <si>
    <t>Advantan cream</t>
  </si>
  <si>
    <t>Alaxin suspension</t>
  </si>
  <si>
    <t>Allopurinol tablet</t>
  </si>
  <si>
    <t>Alomide Eye Drop</t>
  </si>
  <si>
    <t>Amaryl (Glimeprirde) tablet</t>
  </si>
  <si>
    <t>Aminophylline injection</t>
  </si>
  <si>
    <t>Amitriptyline tablet</t>
  </si>
  <si>
    <t>Amlodipine tablet</t>
  </si>
  <si>
    <t>Amodiaquine tablet</t>
  </si>
  <si>
    <t>Amoxycillin injection</t>
  </si>
  <si>
    <t>Amoxycillin/Clavulanic acid injection</t>
  </si>
  <si>
    <t>Amoxycillin/Clavulanic acid suspension</t>
  </si>
  <si>
    <t>Amoxycillin/Clavulanic acid tablet</t>
  </si>
  <si>
    <t>Ampiclox injection</t>
  </si>
  <si>
    <t>Andrew Liver Salt</t>
  </si>
  <si>
    <t>Anorol tablet</t>
  </si>
  <si>
    <t>Anthisan cream</t>
  </si>
  <si>
    <t>Antistin-Privin Eye drop</t>
  </si>
  <si>
    <t>Anusol Suppository</t>
  </si>
  <si>
    <t>Apresoline injection</t>
  </si>
  <si>
    <t>Apresoline tablet</t>
  </si>
  <si>
    <t>Artane tablet</t>
  </si>
  <si>
    <t>Artemeter injection</t>
  </si>
  <si>
    <t>Artequine tablet</t>
  </si>
  <si>
    <t>Artesunate Injection</t>
  </si>
  <si>
    <t>Artesunate suspension</t>
  </si>
  <si>
    <t>Artesunate tablet</t>
  </si>
  <si>
    <t>Arthocare Forte Cap</t>
  </si>
  <si>
    <t>Arthocare Plain Cap</t>
  </si>
  <si>
    <t>Arthrotec 75 tablet</t>
  </si>
  <si>
    <t>Astyfer/Astymin Blood Capsule</t>
  </si>
  <si>
    <t>Astyfer/Astymin Blood tonic</t>
  </si>
  <si>
    <t>Atenolol tablet</t>
  </si>
  <si>
    <t>Atropine Eye drop</t>
  </si>
  <si>
    <t>Atropine injection</t>
  </si>
  <si>
    <t>Avandia tablet</t>
  </si>
  <si>
    <t>Azithromycin capsule</t>
  </si>
  <si>
    <t>Azithromycin suspension</t>
  </si>
  <si>
    <t>Azopt Eye drop</t>
  </si>
  <si>
    <t>Bactroban cream</t>
  </si>
  <si>
    <t>Banocide tablet</t>
  </si>
  <si>
    <t>BCG Syringe &amp; Needle</t>
  </si>
  <si>
    <t>Beconase Nasal drop</t>
  </si>
  <si>
    <t>Becotide Inhaler</t>
  </si>
  <si>
    <t>Bendrofluazide tablet</t>
  </si>
  <si>
    <t>Bengay Ointment</t>
  </si>
  <si>
    <t>Benzhexol 5mg Tab</t>
  </si>
  <si>
    <t>Benzyl Benzoate Liniment</t>
  </si>
  <si>
    <t>Benzyl Peroxide lotion</t>
  </si>
  <si>
    <t>Beoptic-N Ear/Eye drop</t>
  </si>
  <si>
    <t>Beoptic-N Eye ointment</t>
  </si>
  <si>
    <t>Betamethasone cream</t>
  </si>
  <si>
    <t>Betamethasone-N cream</t>
  </si>
  <si>
    <t>Betnesol-N cream</t>
  </si>
  <si>
    <t>Betnesol-N Eye drop</t>
  </si>
  <si>
    <t>Betnovate-C cream</t>
  </si>
  <si>
    <t>Betnovate-N cream</t>
  </si>
  <si>
    <t>Betrosil cream</t>
  </si>
  <si>
    <t>Biocoten cream</t>
  </si>
  <si>
    <t>Brinerdin tablet</t>
  </si>
  <si>
    <t>Bromocryptine tablet</t>
  </si>
  <si>
    <t>Bronchicum syrup</t>
  </si>
  <si>
    <t>Buscopan syrup</t>
  </si>
  <si>
    <t>Cac-1000 tablet</t>
  </si>
  <si>
    <t>Caduet tablet</t>
  </si>
  <si>
    <t>Cafergot tablet</t>
  </si>
  <si>
    <t>Calcium Gluconate injection</t>
  </si>
  <si>
    <t>Camoquine suspension</t>
  </si>
  <si>
    <t>Camoquine tablet</t>
  </si>
  <si>
    <t>Candersatan tablet</t>
  </si>
  <si>
    <t>Captopril tablet</t>
  </si>
  <si>
    <t>Carbamazepine tablet</t>
  </si>
  <si>
    <t>Carbimazole tablet</t>
  </si>
  <si>
    <t>Carvediol tablet</t>
  </si>
  <si>
    <t>Casodex tablet</t>
  </si>
  <si>
    <t>Cefaclor suspension</t>
  </si>
  <si>
    <t>Cefpodoxime suspension</t>
  </si>
  <si>
    <t>Ceftazidime injection</t>
  </si>
  <si>
    <t>Ceftriaxone injection</t>
  </si>
  <si>
    <t>Cefuroxime suspension</t>
  </si>
  <si>
    <t>Cefuroxime tablet</t>
  </si>
  <si>
    <t>Celebrex capsule</t>
  </si>
  <si>
    <t>Cephalexin suspension</t>
  </si>
  <si>
    <t>Cerumol Ear Drop</t>
  </si>
  <si>
    <t>Chondroitin-Glucosamine capsule</t>
  </si>
  <si>
    <t>Chorigon injection</t>
  </si>
  <si>
    <t>Chromic 0 Catgut</t>
  </si>
  <si>
    <t>Chromic 2/0 Catgut</t>
  </si>
  <si>
    <t>Chromic 3/0 Catgut</t>
  </si>
  <si>
    <t>Chromic Catgut 1</t>
  </si>
  <si>
    <t>Chromic Catgut 2</t>
  </si>
  <si>
    <t>Chymoral tablet</t>
  </si>
  <si>
    <t>Cicatrin powder</t>
  </si>
  <si>
    <t>Ciklavit syrup</t>
  </si>
  <si>
    <t>Ciloxan Eye drop</t>
  </si>
  <si>
    <t>Cimetidine injection</t>
  </si>
  <si>
    <t>Cimetidine tablet</t>
  </si>
  <si>
    <t xml:space="preserve">Ciprofloxacin infusion </t>
  </si>
  <si>
    <t>Ciprofloxacin tablet</t>
  </si>
  <si>
    <t>Ciprofloxacin/Tinidazole tablet</t>
  </si>
  <si>
    <t>Claforan (Cefotaxime) injection</t>
  </si>
  <si>
    <t>Clarithromycin capsule</t>
  </si>
  <si>
    <t>Clexane (Enoxaparin) injection</t>
  </si>
  <si>
    <t>2 Syringe</t>
  </si>
  <si>
    <t>Clexane (Enoxaparin)injection</t>
  </si>
  <si>
    <t>Clobetasol cream</t>
  </si>
  <si>
    <t>Clomid tablet</t>
  </si>
  <si>
    <t>Clonidine tablet</t>
  </si>
  <si>
    <t>Clopidogrel tablet</t>
  </si>
  <si>
    <t>Clotrimazole Pessary</t>
  </si>
  <si>
    <t>Coartem tablet</t>
  </si>
  <si>
    <t>Co-artesiane suspension</t>
  </si>
  <si>
    <t>Co-Codamol tablet</t>
  </si>
  <si>
    <t>Cod Liver Oil Cap</t>
  </si>
  <si>
    <t>Cod Liver Oil syrup</t>
  </si>
  <si>
    <t>Co-Diovan tablet</t>
  </si>
  <si>
    <t>Colipan elixir</t>
  </si>
  <si>
    <t>Colipan tablet</t>
  </si>
  <si>
    <t>Collomack solution</t>
  </si>
  <si>
    <t>Combantrin suspension</t>
  </si>
  <si>
    <t>Combantrin tablet</t>
  </si>
  <si>
    <t>Combvir tablet</t>
  </si>
  <si>
    <t>Co-Proxamol tablet</t>
  </si>
  <si>
    <t>Cordarone tablet</t>
  </si>
  <si>
    <t>Co-Tenidone tablet</t>
  </si>
  <si>
    <t>Cotton Bandage</t>
  </si>
  <si>
    <t xml:space="preserve">Cotton Bandage  </t>
  </si>
  <si>
    <t>Cotton Wool</t>
  </si>
  <si>
    <t>Crepe Bandage</t>
  </si>
  <si>
    <t>Cyclogest Pessary</t>
  </si>
  <si>
    <t>Cyproheptadine tablet</t>
  </si>
  <si>
    <t>Cytotec (Misoprostol) pessary</t>
  </si>
  <si>
    <t>Daflon tablet</t>
  </si>
  <si>
    <t>Dalacin-C capsule</t>
  </si>
  <si>
    <t>Dalacin-T solution</t>
  </si>
  <si>
    <t>Daraprim tablet</t>
  </si>
  <si>
    <t xml:space="preserve">Darrow's Solution Full Strength infusion </t>
  </si>
  <si>
    <t xml:space="preserve">Darrow's Solution Half Strength infusion </t>
  </si>
  <si>
    <t>Dedeon Hemoglobin syrup</t>
  </si>
  <si>
    <t>Deep Heat Rub</t>
  </si>
  <si>
    <t>Deep Heat Spray</t>
  </si>
  <si>
    <t>Depo Medrol injection</t>
  </si>
  <si>
    <t>Depo Provera injection</t>
  </si>
  <si>
    <t xml:space="preserve">Dermazin cream </t>
  </si>
  <si>
    <t>Dexamethasone Eye drop</t>
  </si>
  <si>
    <t>Dexamethasone tablet</t>
  </si>
  <si>
    <t xml:space="preserve">Dextrose 10% infusion </t>
  </si>
  <si>
    <t xml:space="preserve">Dextrose 4.3% infusion </t>
  </si>
  <si>
    <t xml:space="preserve">Dextrose 5% infusion </t>
  </si>
  <si>
    <t xml:space="preserve">Dextrose 50% infusion </t>
  </si>
  <si>
    <t>Diabenese tablet</t>
  </si>
  <si>
    <t>Diamicron (Gliclazide) tablet</t>
  </si>
  <si>
    <t>Diamox tablet</t>
  </si>
  <si>
    <t>Diclofenac Potassium tablet</t>
  </si>
  <si>
    <t>Diclofenac Sodium tablet</t>
  </si>
  <si>
    <t>Diclofenac Suppository</t>
  </si>
  <si>
    <t>Dicynone injection</t>
  </si>
  <si>
    <t>Dicynone tablet</t>
  </si>
  <si>
    <t>Dihydrocodeine tablet</t>
  </si>
  <si>
    <t>Diloxanide Furoate tablet</t>
  </si>
  <si>
    <t>Diovan (Valsartan) tablet</t>
  </si>
  <si>
    <t>Dispersable Aspirin tablet</t>
  </si>
  <si>
    <t>Ditropan (Oxybutynin) tablet</t>
  </si>
  <si>
    <t>Dopamine injection</t>
  </si>
  <si>
    <t>Ducolax (Bisacodyl) suppository</t>
  </si>
  <si>
    <t>Duphaston tablet</t>
  </si>
  <si>
    <t>Dynamogen Liquid solution</t>
  </si>
  <si>
    <t>E-45 cream</t>
  </si>
  <si>
    <t>Emal (Arteether) injection</t>
  </si>
  <si>
    <t>Enalapril tablet</t>
  </si>
  <si>
    <t>Encephabol syrup</t>
  </si>
  <si>
    <t>Encephabol tablet</t>
  </si>
  <si>
    <t>Ergometrine injection</t>
  </si>
  <si>
    <t>Esidrex (Hydrochlorothiazide) tablet</t>
  </si>
  <si>
    <t>Essential Forte capsule</t>
  </si>
  <si>
    <t>Eucalyptus Oil</t>
  </si>
  <si>
    <t>Eusol lotion</t>
  </si>
  <si>
    <t>Feeding Tube</t>
  </si>
  <si>
    <t>Ferbelan tonic</t>
  </si>
  <si>
    <t>Feroglobin Blood tonic</t>
  </si>
  <si>
    <t>Flagentyl tablet</t>
  </si>
  <si>
    <t>Flora Norm capsule</t>
  </si>
  <si>
    <t>Flotac capsule</t>
  </si>
  <si>
    <t>Fluconazole capsule</t>
  </si>
  <si>
    <t>Flucoxacillin capsule</t>
  </si>
  <si>
    <t>Foley's Catheter</t>
  </si>
  <si>
    <t>Folic Acid syrup</t>
  </si>
  <si>
    <t>Folic Acid tablet</t>
  </si>
  <si>
    <t>Funbact-A cream</t>
  </si>
  <si>
    <t>Fungisol lotion</t>
  </si>
  <si>
    <t>Fungisol powder</t>
  </si>
  <si>
    <t>Gentamycin cream</t>
  </si>
  <si>
    <t>Gentamycin Ear/Eye drop</t>
  </si>
  <si>
    <t>Gentamycin injection</t>
  </si>
  <si>
    <t>Gentian Violet solution</t>
  </si>
  <si>
    <t>Gestid suspension</t>
  </si>
  <si>
    <t>Gestid tablet</t>
  </si>
  <si>
    <t>Gestone injection</t>
  </si>
  <si>
    <t>Gibenclamide tablet</t>
  </si>
  <si>
    <t>Glucosamine Sulphate capsule</t>
  </si>
  <si>
    <t>Glucovance tablet</t>
  </si>
  <si>
    <t>Glycerine Borax</t>
  </si>
  <si>
    <t>Glyceryl Trinitrate tablet</t>
  </si>
  <si>
    <t>Gripe Water solution</t>
  </si>
  <si>
    <t>Griseofulvin suspension</t>
  </si>
  <si>
    <t>Griseofulvin tablet</t>
  </si>
  <si>
    <t>Gynodaktarin pessary</t>
  </si>
  <si>
    <t>Gyno-Trosyd Vaginal tablet</t>
  </si>
  <si>
    <t>Gypsona  Pop 4"</t>
  </si>
  <si>
    <t>Gypsona Pop 6"</t>
  </si>
  <si>
    <t>Haemaron capsule</t>
  </si>
  <si>
    <t>Halfan suspension</t>
  </si>
  <si>
    <t>Halfan tablet</t>
  </si>
  <si>
    <t>Haloperidol tablet</t>
  </si>
  <si>
    <t>Heatol Balm</t>
  </si>
  <si>
    <t>Hydrochlorthiazide/Amiloride tablet</t>
  </si>
  <si>
    <t>Hydrocortisone cream</t>
  </si>
  <si>
    <t>Hydrogen Peroxide lotion</t>
  </si>
  <si>
    <t>Hypromellose eye drops</t>
  </si>
  <si>
    <t>Inderal (Propranolol) tablet</t>
  </si>
  <si>
    <t>Indomethacin capsule</t>
  </si>
  <si>
    <t>Insulin Soluble</t>
  </si>
  <si>
    <t>Insulin Syringes</t>
  </si>
  <si>
    <t>Iodine Tincture</t>
  </si>
  <si>
    <t>Irbesartan tablet</t>
  </si>
  <si>
    <t>Isoniazid syrup</t>
  </si>
  <si>
    <t>Isoniazid tablet</t>
  </si>
  <si>
    <t>Isoptocarpine Eye drop</t>
  </si>
  <si>
    <t>Isordil tablet</t>
  </si>
  <si>
    <t>Itraconazole capsule</t>
  </si>
  <si>
    <t>IV Giving Set</t>
  </si>
  <si>
    <t xml:space="preserve">Ivyzoxan Eye/Ear drop </t>
  </si>
  <si>
    <t>Jawaron tonic</t>
  </si>
  <si>
    <t>Kenalog injection</t>
  </si>
  <si>
    <t>Ketoconazole cream</t>
  </si>
  <si>
    <t>Ketoconazole tablet</t>
  </si>
  <si>
    <t>Ketoprofen capsule</t>
  </si>
  <si>
    <t>Kotase tablet</t>
  </si>
  <si>
    <t>Lamisil (Terbinafine) cream</t>
  </si>
  <si>
    <t>Lamisil (Terbinafine) tablet</t>
  </si>
  <si>
    <t>Lansoprazole tablet</t>
  </si>
  <si>
    <t>Lasix (Furosemide) tablet</t>
  </si>
  <si>
    <t>Lescol capsule</t>
  </si>
  <si>
    <t>Levofloxacin infusion</t>
  </si>
  <si>
    <t>Levofloxacin tablet</t>
  </si>
  <si>
    <t>Lexotan tablet</t>
  </si>
  <si>
    <t>Lincomycin capsule</t>
  </si>
  <si>
    <t>Lipitor (Atorvastatin) tablet</t>
  </si>
  <si>
    <t>Lisinopril tablet</t>
  </si>
  <si>
    <t>Livolin Forte capsule</t>
  </si>
  <si>
    <t>Locasalene cream</t>
  </si>
  <si>
    <t>Lomir tablet</t>
  </si>
  <si>
    <t>Lomotil tablet</t>
  </si>
  <si>
    <t>Lonart Dispersible tablet</t>
  </si>
  <si>
    <t>Lonart suspension</t>
  </si>
  <si>
    <t>Lonart tablet X24</t>
  </si>
  <si>
    <t>Loperamide tablet</t>
  </si>
  <si>
    <t>Loratidine syrup</t>
  </si>
  <si>
    <t>Loratidine tablet</t>
  </si>
  <si>
    <t>Losartan tablet</t>
  </si>
  <si>
    <t>Lyrica (Pregabalin) capsule</t>
  </si>
  <si>
    <t>Magnesium Sulphate paste</t>
  </si>
  <si>
    <t>Mannitol infusion</t>
  </si>
  <si>
    <t>Mannitol injection</t>
  </si>
  <si>
    <t>Maxitrol Eye drop</t>
  </si>
  <si>
    <t>Mectizan tablet</t>
  </si>
  <si>
    <t>Menthodex Cough syrup</t>
  </si>
  <si>
    <t>Mepisan cream</t>
  </si>
  <si>
    <t>Metakelfin tablet</t>
  </si>
  <si>
    <t>Metformin (Glucophage) tablet</t>
  </si>
  <si>
    <t>Methocarbamol tablet</t>
  </si>
  <si>
    <t>Methyldopa tablet</t>
  </si>
  <si>
    <t>Metoprolol tablet</t>
  </si>
  <si>
    <t>Metronidazole infusion</t>
  </si>
  <si>
    <t>Minizide tablet</t>
  </si>
  <si>
    <t>Misoprotrol tablet</t>
  </si>
  <si>
    <t>Mist Kaolin suspension</t>
  </si>
  <si>
    <t>Mist Mag suspension</t>
  </si>
  <si>
    <t>Mist Potassium Citrate suspension</t>
  </si>
  <si>
    <t>Mixtard 30</t>
  </si>
  <si>
    <t>Modecate injection</t>
  </si>
  <si>
    <t>Monotard Insulin</t>
  </si>
  <si>
    <t>Mosegor tablet</t>
  </si>
  <si>
    <t>Motilium tablet</t>
  </si>
  <si>
    <t>Mycota Cream</t>
  </si>
  <si>
    <t>Mycota powder</t>
  </si>
  <si>
    <t>Mycoten cream</t>
  </si>
  <si>
    <t>Mycoten Ovule</t>
  </si>
  <si>
    <t>Mycoten Vaginal cream</t>
  </si>
  <si>
    <t>Mydriacyl Eye drop</t>
  </si>
  <si>
    <t>Naproxen tablet</t>
  </si>
  <si>
    <t>Neo-presol lotion</t>
  </si>
  <si>
    <t xml:space="preserve">Nerve &amp; Bone liniment </t>
  </si>
  <si>
    <t>Neurobion tablet</t>
  </si>
  <si>
    <t>Neurogesic Extra gel</t>
  </si>
  <si>
    <t xml:space="preserve">Neurogesic gel </t>
  </si>
  <si>
    <t>Neurovite tablet</t>
  </si>
  <si>
    <t>Nexium (esomeprazole) tablet</t>
  </si>
  <si>
    <t>Nifecard Xl tablet</t>
  </si>
  <si>
    <t>Nifedipine tablet</t>
  </si>
  <si>
    <t>Nimesulide suspension</t>
  </si>
  <si>
    <t>Nimesulide tablet</t>
  </si>
  <si>
    <t>Nitrazepam tablet</t>
  </si>
  <si>
    <t>Nitrofurantoin tablet</t>
  </si>
  <si>
    <t>Nivaquine Forte capsule</t>
  </si>
  <si>
    <t>Nizoral Shampoo</t>
  </si>
  <si>
    <t>Nizoral tablet</t>
  </si>
  <si>
    <t>Norflex (Orphenadrine Citrate) tablet</t>
  </si>
  <si>
    <t>Norfloxacin tablet</t>
  </si>
  <si>
    <t>Norgesic tablet</t>
  </si>
  <si>
    <t>Noristerat injection</t>
  </si>
  <si>
    <t>Normal Saline infusion</t>
  </si>
  <si>
    <t>Normoretic tablet</t>
  </si>
  <si>
    <t>Norvasc tablet</t>
  </si>
  <si>
    <t>Nosak Baby Cough syrup</t>
  </si>
  <si>
    <t>No-Spa injection</t>
  </si>
  <si>
    <t>Nospamin drops</t>
  </si>
  <si>
    <t>Nylon sutures</t>
  </si>
  <si>
    <t>Nystatin Oral drops</t>
  </si>
  <si>
    <t>Nystatin pessary</t>
  </si>
  <si>
    <t>Nystatin tablet</t>
  </si>
  <si>
    <t>Obron-6 capsule</t>
  </si>
  <si>
    <t xml:space="preserve">Ocefix (Cefixime) suspension </t>
  </si>
  <si>
    <t>Odomos cream</t>
  </si>
  <si>
    <t>Ofloxacin tablet</t>
  </si>
  <si>
    <t>Omega H3 capsule</t>
  </si>
  <si>
    <t>Omeprazole capsule</t>
  </si>
  <si>
    <t>Omeprazole injection</t>
  </si>
  <si>
    <t>Orheptal Blood tonic</t>
  </si>
  <si>
    <t>Orheptal capsule</t>
  </si>
  <si>
    <t>Oruvail capsule</t>
  </si>
  <si>
    <t>Otomed Ear drop</t>
  </si>
  <si>
    <t>Otrivin Nasal drop adult</t>
  </si>
  <si>
    <t>Otrivin Nasal drop children</t>
  </si>
  <si>
    <t>P-Alaxin Tab</t>
  </si>
  <si>
    <t>Paludrine tablet</t>
  </si>
  <si>
    <t>Paracetamol drop</t>
  </si>
  <si>
    <t>Paracetamol Suppository</t>
  </si>
  <si>
    <t>Parafin Liquid</t>
  </si>
  <si>
    <t>Pariet tablet</t>
  </si>
  <si>
    <t>Pefloxacin injection</t>
  </si>
  <si>
    <t>Pefloxacine tablet</t>
  </si>
  <si>
    <t>Penicillin Eye ointment</t>
  </si>
  <si>
    <t>Penicillin ointment</t>
  </si>
  <si>
    <t>Pentazocine injection</t>
  </si>
  <si>
    <t>Phenobarbitone injection</t>
  </si>
  <si>
    <t>Phenobarbitone tablet</t>
  </si>
  <si>
    <t>Phenytoin capsule</t>
  </si>
  <si>
    <t>Pilocarpine Eye drop</t>
  </si>
  <si>
    <t>Piriton Expectorant syrup</t>
  </si>
  <si>
    <t>Piriton Triple Action syrup</t>
  </si>
  <si>
    <t>Piroxicam capsule</t>
  </si>
  <si>
    <t>Piroxicam gel</t>
  </si>
  <si>
    <t>Piroxicam injection</t>
  </si>
  <si>
    <t>Plendil tablet</t>
  </si>
  <si>
    <t>Polycrol Forte suspension</t>
  </si>
  <si>
    <t>Postinor-2 tablet</t>
  </si>
  <si>
    <t>Prazosin tablet</t>
  </si>
  <si>
    <t>Primogyn Depot injection</t>
  </si>
  <si>
    <t>Primolut-Depot injection</t>
  </si>
  <si>
    <t>Primolut-N tablet</t>
  </si>
  <si>
    <t>Procaine Penicillin Injection</t>
  </si>
  <si>
    <t>Promethazine elixir</t>
  </si>
  <si>
    <t>Propranolol tablet</t>
  </si>
  <si>
    <t>Proviron tablet</t>
  </si>
  <si>
    <t>Pure Glycerine</t>
  </si>
  <si>
    <t>Quinine injection</t>
  </si>
  <si>
    <t>Quinine Sulphate suspension</t>
  </si>
  <si>
    <t>Rabeprazole (Barole) tablet</t>
  </si>
  <si>
    <t>Ramipril tablet</t>
  </si>
  <si>
    <t>Ranferon Blood tonic</t>
  </si>
  <si>
    <t>Ranitidine injection</t>
  </si>
  <si>
    <t>Ranitidine tablet</t>
  </si>
  <si>
    <t>Relcer suspension</t>
  </si>
  <si>
    <t>Rhinathiol syrup</t>
  </si>
  <si>
    <t>Rifampicin capsule</t>
  </si>
  <si>
    <t>Rifampicin suspension</t>
  </si>
  <si>
    <t>Ringer Lactate infusion</t>
  </si>
  <si>
    <t>Rohypnol (Flunitrazepam) tablet</t>
  </si>
  <si>
    <t>Rosart tablet</t>
  </si>
  <si>
    <t>Sabresten cream</t>
  </si>
  <si>
    <t>Sabresten Vaginal cream</t>
  </si>
  <si>
    <t>Salbutamol Syrup</t>
  </si>
  <si>
    <t>Salicylic Acid ointment</t>
  </si>
  <si>
    <t>Saline Nasal drop</t>
  </si>
  <si>
    <t>Secnidazole tablet</t>
  </si>
  <si>
    <t>Selenium tablet</t>
  </si>
  <si>
    <t>Simvastatin tablet</t>
  </si>
  <si>
    <t>Sinufed syrup</t>
  </si>
  <si>
    <t>Sinufed tablet</t>
  </si>
  <si>
    <t>Sirdalud tablet</t>
  </si>
  <si>
    <t>Slow-K tablet</t>
  </si>
  <si>
    <t>Sodium Bicarbonate injection</t>
  </si>
  <si>
    <t>Sodium Cromoglycate Eye drop</t>
  </si>
  <si>
    <t>Sodium Valproate syrup</t>
  </si>
  <si>
    <t>Sodium Valproate tablet</t>
  </si>
  <si>
    <t>Sofra-tulle sterile dressing</t>
  </si>
  <si>
    <t>Solucet</t>
  </si>
  <si>
    <t>Sparfloxacin tablet</t>
  </si>
  <si>
    <t>Spersallerg Eye drop</t>
  </si>
  <si>
    <t>Spironolactone tablet</t>
  </si>
  <si>
    <t>Sporanox capsule</t>
  </si>
  <si>
    <t>Strepsil lozenges</t>
  </si>
  <si>
    <t>Streptomycin injection</t>
  </si>
  <si>
    <t>Sudocrem Antiseptic Cream</t>
  </si>
  <si>
    <t>Sulphur ointment</t>
  </si>
  <si>
    <t>Supermag suspension</t>
  </si>
  <si>
    <t>Supramult syrup</t>
  </si>
  <si>
    <t>Tamoxifen tablet</t>
  </si>
  <si>
    <t>Tavegyl tablet</t>
  </si>
  <si>
    <t>Tcp ointment</t>
  </si>
  <si>
    <t>Tegretol CR tablet</t>
  </si>
  <si>
    <t>Tegretol tablet</t>
  </si>
  <si>
    <t>Tetanus Toxoid injection</t>
  </si>
  <si>
    <t>Thyroxine tablet</t>
  </si>
  <si>
    <t>Timolol Eye drop</t>
  </si>
  <si>
    <t>Tinidazole tablet</t>
  </si>
  <si>
    <t>Tradyl injection</t>
  </si>
  <si>
    <t>Tramadol capsule</t>
  </si>
  <si>
    <t>Travocort cream</t>
  </si>
  <si>
    <t>Tribotan Baby cream</t>
  </si>
  <si>
    <t>Tribotan cream</t>
  </si>
  <si>
    <t>Tritace tablet</t>
  </si>
  <si>
    <t>Trosyd cream</t>
  </si>
  <si>
    <t>Tuxil-D Cough syrup</t>
  </si>
  <si>
    <t>Tuxil-N Cough syrup</t>
  </si>
  <si>
    <t>Tyzine Nasal drop</t>
  </si>
  <si>
    <t>Ulsakit capsule</t>
  </si>
  <si>
    <t>Unasyn (Ampicillin + Sulbactam) injection</t>
  </si>
  <si>
    <t>Untben tablet</t>
  </si>
  <si>
    <t>Urine bag</t>
  </si>
  <si>
    <t>Valium injection</t>
  </si>
  <si>
    <t>Vecuten cream</t>
  </si>
  <si>
    <t>Ventolin inhaler</t>
  </si>
  <si>
    <t>Vermox tablet</t>
  </si>
  <si>
    <t>Visine Eye drop</t>
  </si>
  <si>
    <t>Vitamin C injection</t>
  </si>
  <si>
    <t>Vitamin D (Cholecalciferol) syrup</t>
  </si>
  <si>
    <t>Vitamin E tablet</t>
  </si>
  <si>
    <t>Vitamin K injection</t>
  </si>
  <si>
    <t>Vitrolent Eye drop</t>
  </si>
  <si>
    <t>Voltaren gel</t>
  </si>
  <si>
    <t>Voltaren injection</t>
  </si>
  <si>
    <t>Voltaren Retard Eye drop</t>
  </si>
  <si>
    <t>Voltaren Retard tablet</t>
  </si>
  <si>
    <t xml:space="preserve">Wate-On tonic </t>
  </si>
  <si>
    <t>Whitfield ointment</t>
  </si>
  <si>
    <t>Xyloacino Nasal drop</t>
  </si>
  <si>
    <t>Xylocaine &amp; Adrenalin injection</t>
  </si>
  <si>
    <t>Xylocaine injection</t>
  </si>
  <si>
    <t>Xylomeph Nasal drop</t>
  </si>
  <si>
    <t>Zaditen syrup</t>
  </si>
  <si>
    <t>Zaditen tablet</t>
  </si>
  <si>
    <t>Zentel suspension</t>
  </si>
  <si>
    <t>Zentel tablet</t>
  </si>
  <si>
    <t>Zestril tablet</t>
  </si>
  <si>
    <t>Zinacef injection</t>
  </si>
  <si>
    <t>Is service</t>
  </si>
  <si>
    <t>ACCOMMODATION (OTHERS)</t>
  </si>
  <si>
    <t>YO HOMMIE</t>
  </si>
  <si>
    <t>S/N</t>
  </si>
  <si>
    <t>UNIT</t>
  </si>
  <si>
    <t>Rate (N).</t>
  </si>
  <si>
    <t>TYPE</t>
  </si>
  <si>
    <t>SERVICES Medical partners (NO Drugs)</t>
  </si>
  <si>
    <t>CONSULTATION (Follow Up)</t>
  </si>
  <si>
    <t>PRIVATE HMO</t>
  </si>
  <si>
    <t>NIL</t>
  </si>
  <si>
    <t>PUBLIC HMO</t>
  </si>
  <si>
    <t>Nil</t>
  </si>
  <si>
    <t>Jonah</t>
  </si>
  <si>
    <t>15-12-21 06:29:44</t>
  </si>
  <si>
    <t>MALARIA PARASITE, RVS, HBV</t>
  </si>
  <si>
    <t>Ultrasound Scan</t>
  </si>
  <si>
    <t>23/mg</t>
  </si>
  <si>
    <t>15-12-21 10:11:17</t>
  </si>
  <si>
    <t>3/mg</t>
  </si>
  <si>
    <t>GENeral Ward Male</t>
  </si>
  <si>
    <t>Ayuba MAx</t>
  </si>
  <si>
    <t>15-12-21 10:12:43</t>
  </si>
  <si>
    <t>Malaria Parasites, RVS, HBV</t>
  </si>
  <si>
    <t>Hosea Sane</t>
  </si>
  <si>
    <t>OWJEOIWJ</t>
  </si>
  <si>
    <t>oij2eofi</t>
  </si>
  <si>
    <t>oiwe</t>
  </si>
  <si>
    <t>jiwo</t>
  </si>
  <si>
    <t>Wed-12-21 10:13:57</t>
  </si>
  <si>
    <t>Test2</t>
  </si>
  <si>
    <t>Test3</t>
  </si>
  <si>
    <t>Test4</t>
  </si>
  <si>
    <t>NHIS Authorization Code Request Form.pdf</t>
  </si>
  <si>
    <t>C:\Users\user\Documents\Almadina Related\documents\NHIS Authorization Code Request Form.pdf</t>
  </si>
  <si>
    <t>nhis_approved_change_of_provider_form-revised.pdf</t>
  </si>
  <si>
    <t>C:\Users\user\Documents\Almadina Related\documents\nhis_approved_change_of_provider_form-revised.pdf</t>
  </si>
  <si>
    <t>NHIS REFERRING FORM.pdf</t>
  </si>
  <si>
    <t>C:\Users\user\Documents\Almadina Related\documents\NHIS REFERRING FORM.pdf</t>
  </si>
  <si>
    <t>NHIS PRESCRIPTION FORM (1).pdf</t>
  </si>
  <si>
    <t>C:\Users\user\Documents\Almadina Related\documents\NHIS PRESCRIPTION FORM (1).pdf</t>
  </si>
  <si>
    <t>HMO Contacts – National Health Insurance Scheme.pdf</t>
  </si>
  <si>
    <t>C:\Users\user\Documents\Almadina Related\NHIS RELATED\HMO Contacts – National Health Insurance Scheme.pdf</t>
  </si>
  <si>
    <t>HCP{KD~0112}Almadina april to junepdf.pdf</t>
  </si>
  <si>
    <t>C:\Users\user\Documents\Almadina Related\NHIS RELATED\HCP{KD~0112}Almadina april to junepdf.pdf</t>
  </si>
  <si>
    <t>HMO Information - Transformed.xlsx</t>
  </si>
  <si>
    <t>C:\Users\user\Documents\Almadina Related\NHIS RELATED\HMO Information - Transformed.xlsx</t>
  </si>
  <si>
    <t>HMO's with Portal</t>
  </si>
  <si>
    <t>Code</t>
  </si>
  <si>
    <t>Morenike Double</t>
  </si>
  <si>
    <t>mos32348</t>
  </si>
  <si>
    <t>2o30</t>
  </si>
  <si>
    <t>ddjoeiwjw foijweofij</t>
  </si>
  <si>
    <t>moewieu</t>
  </si>
  <si>
    <t>2mo2</t>
  </si>
  <si>
    <t>ow3i2</t>
  </si>
  <si>
    <t>o2i3j</t>
  </si>
  <si>
    <t>mownfio</t>
  </si>
  <si>
    <t>moweiw823</t>
  </si>
  <si>
    <t>j20239</t>
  </si>
  <si>
    <t>39 Years old</t>
  </si>
  <si>
    <t>o203928</t>
  </si>
  <si>
    <t>d209382998u</t>
  </si>
  <si>
    <t>984u9f29j</t>
  </si>
  <si>
    <t>jso209830</t>
  </si>
  <si>
    <t>j2939</t>
  </si>
  <si>
    <t>ndowew ewoj</t>
  </si>
  <si>
    <t>msoej</t>
  </si>
  <si>
    <t>oweiwj</t>
  </si>
  <si>
    <t>Oband Damba</t>
  </si>
  <si>
    <t>09398202w</t>
  </si>
  <si>
    <t>2039m223</t>
  </si>
  <si>
    <t>HMO 022</t>
  </si>
  <si>
    <t>Ibrahim Mukhtar</t>
  </si>
  <si>
    <t>2039283de</t>
  </si>
  <si>
    <t>ddjei20392</t>
  </si>
  <si>
    <t>Omar Sadiq</t>
  </si>
  <si>
    <t>203923840w</t>
  </si>
  <si>
    <t>0239j239029</t>
  </si>
  <si>
    <t>HMO 089</t>
  </si>
  <si>
    <t>Wed-01-22 14:01:29</t>
  </si>
  <si>
    <t>Name of Person</t>
  </si>
  <si>
    <t>2039fje92</t>
  </si>
  <si>
    <t>dwoei2039</t>
  </si>
  <si>
    <t>HMO 002</t>
  </si>
  <si>
    <t>34 Years old</t>
  </si>
  <si>
    <t>4mg</t>
  </si>
  <si>
    <t>Wed-01-22 14:30:08</t>
  </si>
  <si>
    <t>Man Like</t>
  </si>
  <si>
    <t>203283ru39</t>
  </si>
  <si>
    <t>jow9320939</t>
  </si>
  <si>
    <t>039293ruuu</t>
  </si>
  <si>
    <t>HMO 016</t>
  </si>
  <si>
    <t>53 Years old</t>
  </si>
  <si>
    <t>NIl</t>
  </si>
  <si>
    <t>Wed-01-22 14:54:22</t>
  </si>
  <si>
    <t>32 Years old</t>
  </si>
  <si>
    <t>Glory Mann</t>
  </si>
  <si>
    <t>4655e5e5</t>
  </si>
  <si>
    <t>53ws444</t>
  </si>
  <si>
    <t>s5s45s</t>
  </si>
  <si>
    <t>HMO 024</t>
  </si>
  <si>
    <t>21 Years old</t>
  </si>
  <si>
    <t>6mg</t>
  </si>
  <si>
    <t>Sarah Mark</t>
  </si>
  <si>
    <t>465r56r55</t>
  </si>
  <si>
    <t>t5ws4s464</t>
  </si>
  <si>
    <t>HMO 035</t>
  </si>
  <si>
    <t>Samuel End</t>
  </si>
  <si>
    <t>293828309ru3</t>
  </si>
  <si>
    <t>2938u0</t>
  </si>
  <si>
    <t>9293293uf2</t>
  </si>
  <si>
    <t>HMO 064</t>
  </si>
  <si>
    <t>20 Years old</t>
  </si>
  <si>
    <t>Hepatitis B antigen</t>
  </si>
  <si>
    <t>Samuel Ejike</t>
  </si>
  <si>
    <t>HMO 093</t>
  </si>
  <si>
    <t>Oiza mary</t>
  </si>
  <si>
    <t>mdou283`</t>
  </si>
  <si>
    <t>wluio833</t>
  </si>
  <si>
    <t>3 Years old</t>
  </si>
  <si>
    <t>Wed-01-22 17:34:23</t>
  </si>
  <si>
    <t>Oiza Esther James</t>
  </si>
  <si>
    <t>January</t>
  </si>
  <si>
    <t>February</t>
  </si>
  <si>
    <t>March</t>
  </si>
  <si>
    <t>April</t>
  </si>
  <si>
    <t>May</t>
  </si>
  <si>
    <t>June</t>
  </si>
  <si>
    <t>July</t>
  </si>
  <si>
    <t>September</t>
  </si>
  <si>
    <t>October</t>
  </si>
  <si>
    <t>November</t>
  </si>
  <si>
    <t>December</t>
  </si>
  <si>
    <t>Month</t>
  </si>
  <si>
    <t>FIRST BANK (PRIVATE</t>
  </si>
  <si>
    <t>LEADWAY HMO (PRIVATE)</t>
  </si>
  <si>
    <t>Access HMO Portal</t>
  </si>
  <si>
    <t>HMO 003</t>
  </si>
  <si>
    <t>Start Date</t>
  </si>
  <si>
    <t>End Date</t>
  </si>
  <si>
    <t>Total No Portals</t>
  </si>
  <si>
    <t>Amount Claimed Portals</t>
  </si>
  <si>
    <t>Category</t>
  </si>
  <si>
    <t>Count</t>
  </si>
  <si>
    <t>Username (Display Name)</t>
  </si>
  <si>
    <t>Full Name</t>
  </si>
  <si>
    <t>Email Address</t>
  </si>
  <si>
    <t>Phone Number</t>
  </si>
  <si>
    <t>Password</t>
  </si>
  <si>
    <t>Admin1234</t>
  </si>
  <si>
    <t>Admin</t>
  </si>
  <si>
    <t>Almadinaclinic@gmail.com</t>
  </si>
  <si>
    <t>Edith Samuel</t>
  </si>
  <si>
    <t>Chinyere</t>
  </si>
  <si>
    <t>Ibrahim Adamu</t>
  </si>
  <si>
    <t>Hamza</t>
  </si>
  <si>
    <t>Emmanuel Akintola</t>
  </si>
  <si>
    <t>User</t>
  </si>
  <si>
    <t>Jones</t>
  </si>
  <si>
    <t>Israel</t>
  </si>
  <si>
    <t>Top 5 (User)</t>
  </si>
  <si>
    <t>User(Helper for Top5)</t>
  </si>
  <si>
    <t>Row Labels</t>
  </si>
  <si>
    <t>Sum of Grand Total</t>
  </si>
  <si>
    <t>Top 10 HMO's</t>
  </si>
  <si>
    <t>Date</t>
  </si>
  <si>
    <t>Average Amount Claimed</t>
  </si>
  <si>
    <t>Average Count of Claims</t>
  </si>
  <si>
    <t>Sum</t>
  </si>
  <si>
    <t>Claims Via App</t>
  </si>
  <si>
    <t>Claims Via Portal</t>
  </si>
  <si>
    <t>From:</t>
  </si>
  <si>
    <t>To:</t>
  </si>
  <si>
    <t>Claims Report</t>
  </si>
  <si>
    <t>Nhis Desk Officer -</t>
  </si>
  <si>
    <t>Description</t>
  </si>
  <si>
    <t>Quantity</t>
  </si>
  <si>
    <t>Total Pending</t>
  </si>
  <si>
    <t>Total Claimed (Portal)</t>
  </si>
  <si>
    <t>Total Claimed (Application)</t>
  </si>
  <si>
    <t>….</t>
  </si>
  <si>
    <t>Total No</t>
  </si>
  <si>
    <t>Email Adresses</t>
  </si>
  <si>
    <t>Almadinacliniczaria@gmail.com</t>
  </si>
  <si>
    <t>JosiahEmmy@gmail.com</t>
  </si>
  <si>
    <t>Dantunku@gmail.com</t>
  </si>
  <si>
    <t>Average Claim</t>
  </si>
  <si>
    <t>Total Claim Sent</t>
  </si>
  <si>
    <t>Send Email To</t>
  </si>
  <si>
    <t>Save to Folder</t>
  </si>
  <si>
    <t>Print Report</t>
  </si>
  <si>
    <t>Total No Application</t>
  </si>
  <si>
    <t>Amount claimed Application</t>
  </si>
  <si>
    <t>John</t>
  </si>
  <si>
    <t>Admin Access</t>
  </si>
  <si>
    <t>Tariff Adjustment</t>
  </si>
  <si>
    <t>Search Tariff</t>
  </si>
  <si>
    <t>Delete Saved Claim</t>
  </si>
  <si>
    <t>View Sent Claim</t>
  </si>
  <si>
    <t>View Analysis Indicators</t>
  </si>
  <si>
    <t>Make Online Claim</t>
  </si>
  <si>
    <t>Delete Saved Documents</t>
  </si>
  <si>
    <t>URL Link</t>
  </si>
  <si>
    <t>UserName</t>
  </si>
  <si>
    <t>Axa Mansard*</t>
  </si>
  <si>
    <t>https://health.axamansard.com/axamansardProviderlogin/Index.aspx</t>
  </si>
  <si>
    <t>Almadina</t>
  </si>
  <si>
    <t>Nhisdesk@1234</t>
  </si>
  <si>
    <t>Anchor HMO*</t>
  </si>
  <si>
    <t>http://41.76.158.230/anchorhmolive/Index.aspx</t>
  </si>
  <si>
    <t>Hospital@1</t>
  </si>
  <si>
    <t>Reliance HMO*</t>
  </si>
  <si>
    <t>https://provider.reliancehmo.com/login#</t>
  </si>
  <si>
    <t>nhisdesk.almadinacliniczaria@gmail.com</t>
  </si>
  <si>
    <t>nhisdesk1234</t>
  </si>
  <si>
    <t>Clear Line HMO*</t>
  </si>
  <si>
    <t>https://medicss-cil.com/Login.aspx</t>
  </si>
  <si>
    <t>CEL/00847</t>
  </si>
  <si>
    <t>u6MWRn7z</t>
  </si>
  <si>
    <t>THT Liberty Blue HMO*</t>
  </si>
  <si>
    <t>https://online.libertyhealth.net/account/login</t>
  </si>
  <si>
    <t>65510NG</t>
  </si>
  <si>
    <t>Amahsp200#</t>
  </si>
  <si>
    <t>Hygiea HMO*</t>
  </si>
  <si>
    <t>https://online.hygeiahmo.com/hyprovider/login</t>
  </si>
  <si>
    <t>4291</t>
  </si>
  <si>
    <t>111111z</t>
  </si>
  <si>
    <t>RedCare HMO*</t>
  </si>
  <si>
    <t>https://medicloud.redcarehmo.com/portal/main/index</t>
  </si>
  <si>
    <t>1021</t>
  </si>
  <si>
    <t>8051774897</t>
  </si>
  <si>
    <t>Curacel (Healthcare International Ltd., Lifesworth HMO, Sunu HMO)*</t>
  </si>
  <si>
    <t>https://claims.curacel.co/#/login</t>
  </si>
  <si>
    <t>almadinacliniczaria@gmail.com</t>
  </si>
  <si>
    <t>almadina071</t>
  </si>
  <si>
    <t>MetroHealth HMO*</t>
  </si>
  <si>
    <t>http://apps.metrohealthhmo.com/portal/main/index</t>
  </si>
  <si>
    <t>756800109</t>
  </si>
  <si>
    <t>Nhisdesk1234</t>
  </si>
  <si>
    <t>First Bank*</t>
  </si>
  <si>
    <t>https://isupplier.firstbanknigeria.com:4443/OA_HTML/AppsLocalLogin.jsp?langCode=US&amp;_logoutRedirect=y</t>
  </si>
  <si>
    <t>ALMADINACLINICZARIA@GMAIL.COM</t>
  </si>
  <si>
    <t>Almadina@1234</t>
  </si>
  <si>
    <t>Leadway HMO*</t>
  </si>
  <si>
    <t>https://apps.leadwayhealth.com/provider/</t>
  </si>
  <si>
    <t>Health Partners HMO*</t>
  </si>
  <si>
    <t>http://hpconnect.org/main/index</t>
  </si>
  <si>
    <t>8033911386</t>
  </si>
  <si>
    <t>ProHealth HMO*</t>
  </si>
  <si>
    <t>https://prohealth.ngrok.io/portal/main/index</t>
  </si>
  <si>
    <t>1036</t>
  </si>
  <si>
    <t>Nove Health HMO*</t>
  </si>
  <si>
    <t>https://ijele.novohealthafrica.org</t>
  </si>
  <si>
    <t>NHA-8236</t>
  </si>
  <si>
    <t>nhis1234</t>
  </si>
  <si>
    <t>Oceanic Health HMO*</t>
  </si>
  <si>
    <t>https://provider-oceanichealth.com/</t>
  </si>
  <si>
    <t>jZGJELFtfxFsii7</t>
  </si>
  <si>
    <t>United Healthcare International HMO*</t>
  </si>
  <si>
    <t>http://uhi.com.ng/</t>
  </si>
  <si>
    <t>almadinacliniczaria</t>
  </si>
  <si>
    <t>Notes (Dashboard)</t>
  </si>
  <si>
    <t>HMO 004</t>
  </si>
  <si>
    <t>Israel Josiah</t>
  </si>
  <si>
    <t>Current User (Display Name):</t>
  </si>
  <si>
    <t>Current User (Full Name):</t>
  </si>
  <si>
    <t>Administrator</t>
  </si>
  <si>
    <t>Edith@gmail.com</t>
  </si>
  <si>
    <t>Ibrahim@gmail.com</t>
  </si>
  <si>
    <t>Edith</t>
  </si>
  <si>
    <t>Ibrahim</t>
  </si>
  <si>
    <t>edith1234</t>
  </si>
  <si>
    <t>Emmy</t>
  </si>
  <si>
    <t>Emmy@gmail.com</t>
  </si>
  <si>
    <t>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</si>
</sst>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₦-469]\ #,##0"/>
    <numFmt numFmtId="165" formatCode="[$?-470]#,##0"/>
    <numFmt numFmtId="166" formatCode="[$₦-467]\ #,##0"/>
    <numFmt numFmtId="167" formatCode="dd\-mm\-yyyy\ hh:mm"/>
    <numFmt numFmtId="168" formatCode="[$₦-470]#,##0"/>
    <numFmt numFmtId="169" formatCode="[$₦-467]\ #,##0.00"/>
    <numFmt numFmtId="170" formatCode="[$-F800]dddd\,\ mmmm\ dd\,\ yyyy"/>
  </numFmts>
  <fonts count="13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Times New Roman"/>
      <family val="1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ahoma"/>
      <family val="2"/>
    </font>
    <font>
      <b/>
      <sz val="11"/>
      <color theme="1"/>
      <name val="Tahoma"/>
      <family val="2"/>
    </font>
    <font>
      <sz val="11"/>
      <color theme="1"/>
      <name val="Tahoma"/>
      <family val="2"/>
    </font>
    <font>
      <i/>
      <sz val="10"/>
      <color theme="1"/>
      <name val="Tahoma"/>
      <family val="2"/>
    </font>
    <font>
      <b/>
      <sz val="12"/>
      <color theme="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65E9F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25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0" fontId="7" fillId="0" borderId="0" applyNumberFormat="0" applyFill="0" applyBorder="0" applyAlignment="0" applyProtection="0"/>
  </cellStyleXfs>
  <cellXfs count="74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center"/>
    </xf>
    <xf numFmtId="22" fontId="0" fillId="0" borderId="0" xfId="0" applyNumberFormat="1"/>
    <xf numFmtId="9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0" fillId="0" borderId="0" xfId="0" quotePrefix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166" fontId="0" fillId="0" borderId="0" xfId="0" applyNumberFormat="1"/>
    <xf numFmtId="3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3" xfId="0" applyBorder="1"/>
    <xf numFmtId="0" fontId="3" fillId="2" borderId="1" xfId="0" applyFont="1" applyFill="1" applyBorder="1"/>
    <xf numFmtId="49" fontId="0" fillId="0" borderId="0" xfId="0" applyNumberFormat="1" applyAlignment="1">
      <alignment horizontal="center" vertical="center"/>
    </xf>
    <xf numFmtId="0" fontId="4" fillId="4" borderId="0" xfId="0" applyFont="1" applyFill="1"/>
    <xf numFmtId="0" fontId="3" fillId="2" borderId="4" xfId="0" applyFont="1" applyFill="1" applyBorder="1"/>
    <xf numFmtId="0" fontId="0" fillId="0" borderId="1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2" borderId="3" xfId="0" applyFont="1" applyFill="1" applyBorder="1"/>
    <xf numFmtId="0" fontId="3" fillId="2" borderId="6" xfId="0" applyFont="1" applyFill="1" applyBorder="1"/>
    <xf numFmtId="0" fontId="0" fillId="0" borderId="0" xfId="0" applyAlignment="1">
      <alignment wrapText="1"/>
    </xf>
    <xf numFmtId="167" fontId="0" fillId="0" borderId="0" xfId="0" applyNumberFormat="1"/>
    <xf numFmtId="0" fontId="7" fillId="0" borderId="0" xfId="2"/>
    <xf numFmtId="0" fontId="0" fillId="0" borderId="0" xfId="0" pivotButton="1"/>
    <xf numFmtId="0" fontId="0" fillId="0" borderId="0" xfId="0" applyAlignment="1">
      <alignment horizontal="left"/>
    </xf>
    <xf numFmtId="168" fontId="0" fillId="0" borderId="0" xfId="0" applyNumberFormat="1"/>
    <xf numFmtId="169" fontId="0" fillId="0" borderId="0" xfId="0" applyNumberFormat="1"/>
    <xf numFmtId="0" fontId="10" fillId="0" borderId="0" xfId="0" applyFont="1"/>
    <xf numFmtId="170" fontId="11" fillId="0" borderId="0" xfId="0" applyNumberFormat="1" applyFont="1"/>
    <xf numFmtId="0" fontId="10" fillId="5" borderId="16" xfId="0" applyFont="1" applyFill="1" applyBorder="1"/>
    <xf numFmtId="0" fontId="10" fillId="5" borderId="17" xfId="0" applyFont="1" applyFill="1" applyBorder="1"/>
    <xf numFmtId="0" fontId="9" fillId="0" borderId="12" xfId="0" applyFont="1" applyBorder="1"/>
    <xf numFmtId="0" fontId="10" fillId="0" borderId="12" xfId="0" applyFont="1" applyBorder="1"/>
    <xf numFmtId="0" fontId="0" fillId="0" borderId="12" xfId="0" applyBorder="1"/>
    <xf numFmtId="0" fontId="0" fillId="0" borderId="13" xfId="0" applyBorder="1"/>
    <xf numFmtId="0" fontId="9" fillId="0" borderId="7" xfId="0" applyFont="1" applyBorder="1"/>
    <xf numFmtId="0" fontId="0" fillId="6" borderId="0" xfId="0" applyFill="1"/>
    <xf numFmtId="0" fontId="9" fillId="6" borderId="0" xfId="0" applyFont="1" applyFill="1" applyAlignment="1">
      <alignment horizontal="left"/>
    </xf>
    <xf numFmtId="0" fontId="10" fillId="7" borderId="0" xfId="0" applyFont="1" applyFill="1" applyBorder="1"/>
    <xf numFmtId="0" fontId="0" fillId="0" borderId="0" xfId="0" applyFill="1"/>
    <xf numFmtId="0" fontId="4" fillId="8" borderId="0" xfId="0" applyFont="1" applyFill="1"/>
    <xf numFmtId="0" fontId="12" fillId="5" borderId="17" xfId="0" applyFont="1" applyFill="1" applyBorder="1" applyAlignment="1">
      <alignment horizontal="center"/>
    </xf>
    <xf numFmtId="168" fontId="9" fillId="5" borderId="17" xfId="0" applyNumberFormat="1" applyFont="1" applyFill="1" applyBorder="1" applyAlignment="1">
      <alignment horizontal="center"/>
    </xf>
    <xf numFmtId="0" fontId="9" fillId="5" borderId="17" xfId="0" applyFont="1" applyFill="1" applyBorder="1" applyAlignment="1">
      <alignment horizontal="center"/>
    </xf>
    <xf numFmtId="0" fontId="9" fillId="5" borderId="18" xfId="0" applyFont="1" applyFill="1" applyBorder="1" applyAlignment="1">
      <alignment horizontal="center"/>
    </xf>
    <xf numFmtId="14" fontId="10" fillId="0" borderId="14" xfId="0" applyNumberFormat="1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10" fillId="5" borderId="17" xfId="0" applyFont="1" applyFill="1" applyBorder="1" applyAlignment="1">
      <alignment horizontal="center"/>
    </xf>
    <xf numFmtId="0" fontId="10" fillId="0" borderId="19" xfId="0" applyFont="1" applyBorder="1" applyAlignment="1">
      <alignment horizontal="center"/>
    </xf>
    <xf numFmtId="168" fontId="10" fillId="0" borderId="21" xfId="0" applyNumberFormat="1" applyFont="1" applyBorder="1" applyAlignment="1">
      <alignment horizontal="center"/>
    </xf>
    <xf numFmtId="168" fontId="10" fillId="0" borderId="24" xfId="0" applyNumberFormat="1" applyFont="1" applyBorder="1" applyAlignment="1">
      <alignment horizontal="center"/>
    </xf>
    <xf numFmtId="168" fontId="10" fillId="0" borderId="14" xfId="0" applyNumberFormat="1" applyFont="1" applyBorder="1" applyAlignment="1">
      <alignment horizontal="center"/>
    </xf>
    <xf numFmtId="168" fontId="10" fillId="0" borderId="23" xfId="0" applyNumberFormat="1" applyFont="1" applyBorder="1" applyAlignment="1">
      <alignment horizontal="center"/>
    </xf>
    <xf numFmtId="14" fontId="10" fillId="0" borderId="19" xfId="0" applyNumberFormat="1" applyFont="1" applyBorder="1" applyAlignment="1">
      <alignment horizontal="center"/>
    </xf>
    <xf numFmtId="0" fontId="8" fillId="5" borderId="8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/>
    </xf>
    <xf numFmtId="0" fontId="10" fillId="5" borderId="18" xfId="0" applyFont="1" applyFill="1" applyBorder="1" applyAlignment="1">
      <alignment horizontal="center"/>
    </xf>
    <xf numFmtId="0" fontId="10" fillId="5" borderId="16" xfId="0" applyFont="1" applyFill="1" applyBorder="1" applyAlignment="1">
      <alignment horizontal="center" vertical="center"/>
    </xf>
    <xf numFmtId="0" fontId="10" fillId="5" borderId="17" xfId="0" applyFont="1" applyFill="1" applyBorder="1" applyAlignment="1">
      <alignment horizontal="center" vertical="center"/>
    </xf>
    <xf numFmtId="14" fontId="10" fillId="0" borderId="15" xfId="0" applyNumberFormat="1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168" fontId="10" fillId="0" borderId="20" xfId="0" applyNumberFormat="1" applyFont="1" applyBorder="1" applyAlignment="1">
      <alignment horizontal="center"/>
    </xf>
    <xf numFmtId="168" fontId="10" fillId="0" borderId="22" xfId="0" applyNumberFormat="1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2" xfId="1" xr:uid="{A802B5D2-6577-4309-A173-DCCE0C974821}"/>
  </cellStyles>
  <dxfs count="2"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65E9F3"/>
      <color rgb="FFFF9900"/>
      <color rgb="FF080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pivotCacheDefinition" Target="pivotCache/pivotCacheDefinition1.xml"/><Relationship Id="rId50" Type="http://schemas.openxmlformats.org/officeDocument/2006/relationships/styles" Target="styles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Claims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DateChartSupport!$O$1</c:f>
              <c:strCache>
                <c:ptCount val="1"/>
                <c:pt idx="0">
                  <c:v>Sum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0B9-4FF3-BB07-6F9277A26148}"/>
              </c:ext>
            </c:extLst>
          </c:dPt>
          <c:dPt>
            <c:idx val="1"/>
            <c:bubble3D val="0"/>
            <c:spPr>
              <a:solidFill>
                <a:srgbClr val="FF99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0B9-4FF3-BB07-6F9277A26148}"/>
              </c:ext>
            </c:extLst>
          </c:dPt>
          <c:dLbls>
            <c:dLbl>
              <c:idx val="0"/>
              <c:layout>
                <c:manualLayout>
                  <c:x val="6.3888888888888884E-2"/>
                  <c:y val="-1.388888888888888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B9-4FF3-BB07-6F9277A26148}"/>
                </c:ext>
              </c:extLst>
            </c:dLbl>
            <c:dLbl>
              <c:idx val="1"/>
              <c:layout>
                <c:manualLayout>
                  <c:x val="0"/>
                  <c:y val="-9.4459609219852886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B9-4FF3-BB07-6F9277A26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DateChartSupport!$N$2:$N$3</c:f>
              <c:strCache>
                <c:ptCount val="2"/>
                <c:pt idx="0">
                  <c:v>Claims Via App</c:v>
                </c:pt>
                <c:pt idx="1">
                  <c:v>Claims Via Portal</c:v>
                </c:pt>
              </c:strCache>
            </c:strRef>
          </c:cat>
          <c:val>
            <c:numRef>
              <c:f>DateChartSupport!$O$2:$O$3</c:f>
              <c:numCache>
                <c:formatCode>[$₦-467]\ #,##0.00</c:formatCode>
                <c:ptCount val="2"/>
                <c:pt idx="0">
                  <c:v>772480</c:v>
                </c:pt>
                <c:pt idx="1">
                  <c:v>270000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9-4FF3-BB07-6F9277A26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bg1">
            <a:lumMod val="9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000" b="0">
                <a:solidFill>
                  <a:schemeClr val="bg1"/>
                </a:solidFill>
              </a:rPr>
              <a:t>Top 5 Active User</a:t>
            </a:r>
          </a:p>
        </c:rich>
      </c:tx>
      <c:layout>
        <c:manualLayout>
          <c:xMode val="edge"/>
          <c:yMode val="edge"/>
          <c:x val="0.34857142857142853"/>
          <c:y val="5.6595365418894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238845144356954"/>
          <c:y val="0.19949074074074077"/>
          <c:w val="0.72365441819772525"/>
          <c:h val="0.72088764946048411"/>
        </c:manualLayout>
      </c:layout>
      <c:pieChart>
        <c:varyColors val="1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1C-4FAC-B5E5-8A45D17F9BBB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E1C-4FAC-B5E5-8A45D17F9BBB}"/>
              </c:ext>
            </c:extLst>
          </c:dPt>
          <c:dPt>
            <c:idx val="2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678-4DA2-B158-BF2BE430FF75}"/>
              </c:ext>
            </c:extLst>
          </c:dPt>
          <c:dPt>
            <c:idx val="3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678-4DA2-B158-BF2BE430FF75}"/>
              </c:ext>
            </c:extLst>
          </c:dPt>
          <c:dPt>
            <c:idx val="4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E1C-4FAC-B5E5-8A45D17F9BBB}"/>
              </c:ext>
            </c:extLst>
          </c:dPt>
          <c:dLbls>
            <c:dLbl>
              <c:idx val="0"/>
              <c:layout>
                <c:manualLayout>
                  <c:x val="-0.15471448663853726"/>
                  <c:y val="0.2538807189542483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680731364275666"/>
                      <c:h val="0.283825757575757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E1C-4FAC-B5E5-8A45D17F9BBB}"/>
                </c:ext>
              </c:extLst>
            </c:dLbl>
            <c:dLbl>
              <c:idx val="1"/>
              <c:layout>
                <c:manualLayout>
                  <c:x val="-0.1619804841467988"/>
                  <c:y val="-0.1594767528223411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298124820239568"/>
                      <c:h val="0.233598954182750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E1C-4FAC-B5E5-8A45D17F9BBB}"/>
                </c:ext>
              </c:extLst>
            </c:dLbl>
            <c:dLbl>
              <c:idx val="2"/>
              <c:layout>
                <c:manualLayout>
                  <c:x val="0.13056782536329301"/>
                  <c:y val="-0.1039854426619133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78-4DA2-B158-BF2BE430FF75}"/>
                </c:ext>
              </c:extLst>
            </c:dLbl>
            <c:dLbl>
              <c:idx val="4"/>
              <c:layout>
                <c:manualLayout>
                  <c:x val="7.2524378283434998E-2"/>
                  <c:y val="0.2178453654188948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C-4FAC-B5E5-8A45D17F9B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DateChartSupport!$V$2:$V$6</c:f>
              <c:strCache>
                <c:ptCount val="5"/>
                <c:pt idx="0">
                  <c:v>Edith Samuel</c:v>
                </c:pt>
                <c:pt idx="1">
                  <c:v>Hamza</c:v>
                </c:pt>
                <c:pt idx="2">
                  <c:v>Emmanuel Akintola</c:v>
                </c:pt>
                <c:pt idx="3">
                  <c:v>Chinyere</c:v>
                </c:pt>
                <c:pt idx="4">
                  <c:v>John</c:v>
                </c:pt>
              </c:strCache>
            </c:strRef>
          </c:cat>
          <c:val>
            <c:numRef>
              <c:f>DateChartSupport!$W$2:$W$6</c:f>
              <c:numCache>
                <c:formatCode>General</c:formatCode>
                <c:ptCount val="5"/>
                <c:pt idx="0">
                  <c:v>12</c:v>
                </c:pt>
                <c:pt idx="1">
                  <c:v>10</c:v>
                </c:pt>
                <c:pt idx="2">
                  <c:v>9</c:v>
                </c:pt>
                <c:pt idx="3">
                  <c:v>8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1C-4FAC-B5E5-8A45D17F9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[NCMS020 - Copy.xlsm]DateChartSupport!Pt_Top10HMos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Top 10</a:t>
            </a:r>
            <a:r>
              <a:rPr lang="en-US" sz="1100" b="0" baseline="0">
                <a:solidFill>
                  <a:schemeClr val="bg1"/>
                </a:solidFill>
              </a:rPr>
              <a:t> HMO's (Application)</a:t>
            </a:r>
            <a:endParaRPr lang="en-US" sz="1100" b="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lumMod val="5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DateChartSupport!$AA$3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DateChartSupport!$Z$4:$Z$14</c:f>
              <c:strCache>
                <c:ptCount val="10"/>
                <c:pt idx="0">
                  <c:v>HEALTHCARE INTERNATIONAL LIMITED (PRIVATE)</c:v>
                </c:pt>
                <c:pt idx="1">
                  <c:v>DEFENCE HEALTH MAINTENANCE LTD (PUBLIC)</c:v>
                </c:pt>
                <c:pt idx="2">
                  <c:v>CLEARLINE INTERNATIONAL LIMITED (PRIVATE)</c:v>
                </c:pt>
                <c:pt idx="3">
                  <c:v>RELIANCE HMO (PRIVATE)</c:v>
                </c:pt>
                <c:pt idx="4">
                  <c:v>GNI HMO (PRIVATE)</c:v>
                </c:pt>
                <c:pt idx="5">
                  <c:v>LIBERTY BLUE (THT) (PRIVATE)</c:v>
                </c:pt>
                <c:pt idx="6">
                  <c:v>ASHMED INTEGRATED (PUBLIC)</c:v>
                </c:pt>
                <c:pt idx="7">
                  <c:v>TOTAL HEALTH TRUST LIMITED (PRIVATE)</c:v>
                </c:pt>
                <c:pt idx="8">
                  <c:v>HEALTH PARTNERS LIMITED (PRIVATE)</c:v>
                </c:pt>
                <c:pt idx="9">
                  <c:v>MEDICAL PARTNERS (PRIVATE)</c:v>
                </c:pt>
              </c:strCache>
            </c:strRef>
          </c:cat>
          <c:val>
            <c:numRef>
              <c:f>DateChartSupport!$AA$4:$AA$14</c:f>
              <c:numCache>
                <c:formatCode>[$₦-470]#,##0</c:formatCode>
                <c:ptCount val="10"/>
                <c:pt idx="0">
                  <c:v>545453</c:v>
                </c:pt>
                <c:pt idx="1">
                  <c:v>156750</c:v>
                </c:pt>
                <c:pt idx="2">
                  <c:v>150000</c:v>
                </c:pt>
                <c:pt idx="3">
                  <c:v>120000</c:v>
                </c:pt>
                <c:pt idx="4">
                  <c:v>92500</c:v>
                </c:pt>
                <c:pt idx="5">
                  <c:v>76500</c:v>
                </c:pt>
                <c:pt idx="6">
                  <c:v>62150</c:v>
                </c:pt>
                <c:pt idx="7">
                  <c:v>45000</c:v>
                </c:pt>
                <c:pt idx="8">
                  <c:v>32000</c:v>
                </c:pt>
                <c:pt idx="9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E9-4FD3-AC78-B9765906E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4818656"/>
        <c:axId val="54829888"/>
        <c:axId val="0"/>
      </c:bar3DChart>
      <c:catAx>
        <c:axId val="54818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29888"/>
        <c:crosses val="autoZero"/>
        <c:auto val="1"/>
        <c:lblAlgn val="ctr"/>
        <c:lblOffset val="100"/>
        <c:noMultiLvlLbl val="0"/>
      </c:catAx>
      <c:valAx>
        <c:axId val="54829888"/>
        <c:scaling>
          <c:orientation val="minMax"/>
        </c:scaling>
        <c:delete val="0"/>
        <c:axPos val="b"/>
        <c:numFmt formatCode="[$₦-470]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j-lt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481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[NCMS020 - Copy.xlsm]DateChartSupport!Pt_Top10Hmo'sPortal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Top 10 HMO's</a:t>
            </a:r>
            <a:r>
              <a:rPr lang="en-US" sz="1100" b="0" baseline="0">
                <a:solidFill>
                  <a:schemeClr val="bg1"/>
                </a:solidFill>
              </a:rPr>
              <a:t> (Portal)</a:t>
            </a:r>
            <a:endParaRPr lang="en-US" sz="1100" b="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DateChartSupport!$AD$3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DateChartSupport!$AC$4:$AC$7</c:f>
              <c:strCache>
                <c:ptCount val="3"/>
                <c:pt idx="0">
                  <c:v>HEALTHCARE INTERNATIONAL LIMITED (PRIVATE)</c:v>
                </c:pt>
                <c:pt idx="1">
                  <c:v>CLEARLINE INTERNATIONAL LIMITED (PRIVATE)</c:v>
                </c:pt>
                <c:pt idx="2">
                  <c:v>RELIANCE HMO (PRIVATE)</c:v>
                </c:pt>
              </c:strCache>
            </c:strRef>
          </c:cat>
          <c:val>
            <c:numRef>
              <c:f>DateChartSupport!$AD$4:$AD$7</c:f>
              <c:numCache>
                <c:formatCode>[$₦-470]#,##0</c:formatCode>
                <c:ptCount val="3"/>
                <c:pt idx="0">
                  <c:v>545453</c:v>
                </c:pt>
                <c:pt idx="1">
                  <c:v>150000</c:v>
                </c:pt>
                <c:pt idx="2">
                  <c:v>120000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F9-4001-9A22-6FE70182D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4796192"/>
        <c:axId val="54784544"/>
      </c:barChart>
      <c:catAx>
        <c:axId val="547961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4544"/>
        <c:crosses val="autoZero"/>
        <c:auto val="1"/>
        <c:lblAlgn val="ctr"/>
        <c:lblOffset val="100"/>
        <c:noMultiLvlLbl val="0"/>
      </c:catAx>
      <c:valAx>
        <c:axId val="54784544"/>
        <c:scaling>
          <c:orientation val="minMax"/>
        </c:scaling>
        <c:delete val="0"/>
        <c:axPos val="b"/>
        <c:numFmt formatCode="[$₦-470]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5479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38099</xdr:colOff>
      <xdr:row>3</xdr:row>
      <xdr:rowOff>71439</xdr:rowOff>
    </xdr:from>
    <xdr:to>
      <xdr:col>7</xdr:col>
      <xdr:colOff>243674</xdr:colOff>
      <xdr:row>10</xdr:row>
      <xdr:rowOff>85725</xdr:rowOff>
    </xdr:to>
    <xdr:graphicFrame macro="">
      <xdr:nvGraphicFramePr>
        <xdr:cNvPr id="3" name="Chart_Doughnut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95249</xdr:colOff>
      <xdr:row>4</xdr:row>
      <xdr:rowOff>166688</xdr:rowOff>
    </xdr:from>
    <xdr:to>
      <xdr:col>10</xdr:col>
      <xdr:colOff>777074</xdr:colOff>
      <xdr:row>11</xdr:row>
      <xdr:rowOff>179588</xdr:rowOff>
    </xdr:to>
    <xdr:graphicFrame macro="">
      <xdr:nvGraphicFramePr>
        <xdr:cNvPr id="4" name="Chart_Pie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90488</xdr:colOff>
      <xdr:row>3</xdr:row>
      <xdr:rowOff>171452</xdr:rowOff>
    </xdr:from>
    <xdr:to>
      <xdr:col>4</xdr:col>
      <xdr:colOff>285750</xdr:colOff>
      <xdr:row>14</xdr:row>
      <xdr:rowOff>47626</xdr:rowOff>
    </xdr:to>
    <xdr:graphicFrame macro="">
      <xdr:nvGraphicFramePr>
        <xdr:cNvPr id="5" name="Chart_Bar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71437</xdr:colOff>
      <xdr:row>11</xdr:row>
      <xdr:rowOff>76200</xdr:rowOff>
    </xdr:from>
    <xdr:to>
      <xdr:col>7</xdr:col>
      <xdr:colOff>277012</xdr:colOff>
      <xdr:row>21</xdr:row>
      <xdr:rowOff>144000</xdr:rowOff>
    </xdr:to>
    <xdr:graphicFrame macro="">
      <xdr:nvGraphicFramePr>
        <xdr:cNvPr id="6" name="Chart_Bar2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161925</xdr:rowOff>
        </xdr:from>
        <xdr:to>
          <xdr:col>11</xdr:col>
          <xdr:colOff>561975</xdr:colOff>
          <xdr:row>2</xdr:row>
          <xdr:rowOff>66675</xdr:rowOff>
        </xdr:to>
        <xdr:sp macro="" textlink="">
          <xdr:nvSpPr>
            <xdr:cNvPr id="126979" name="lbl_SavePdf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952500</xdr:colOff>
          <xdr:row>2</xdr:row>
          <xdr:rowOff>142875</xdr:rowOff>
        </xdr:from>
        <xdr:to>
          <xdr:col>11</xdr:col>
          <xdr:colOff>390525</xdr:colOff>
          <xdr:row>4</xdr:row>
          <xdr:rowOff>47625</xdr:rowOff>
        </xdr:to>
        <xdr:sp macro="" textlink="">
          <xdr:nvSpPr>
            <xdr:cNvPr id="126981" name="lbl_Print" hidden="1">
              <a:extLst>
                <a:ext uri="{63B3BB69-23CF-44E3-9099-C40C66FF867C}">
                  <a14:compatExt spid="_x0000_s126981"/>
                </a:ext>
                <a:ext uri="{FF2B5EF4-FFF2-40B4-BE49-F238E27FC236}">
                  <a16:creationId xmlns:a16="http://schemas.microsoft.com/office/drawing/2014/main" id="{00000000-0008-0000-1100-000005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</xdr:row>
          <xdr:rowOff>161925</xdr:rowOff>
        </xdr:from>
        <xdr:to>
          <xdr:col>13</xdr:col>
          <xdr:colOff>0</xdr:colOff>
          <xdr:row>6</xdr:row>
          <xdr:rowOff>95250</xdr:rowOff>
        </xdr:to>
        <xdr:sp macro="" textlink="">
          <xdr:nvSpPr>
            <xdr:cNvPr id="126984" name="lbl_Email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504825</xdr:colOff>
          <xdr:row>0</xdr:row>
          <xdr:rowOff>0</xdr:rowOff>
        </xdr:from>
        <xdr:to>
          <xdr:col>15</xdr:col>
          <xdr:colOff>38100</xdr:colOff>
          <xdr:row>1</xdr:row>
          <xdr:rowOff>219075</xdr:rowOff>
        </xdr:to>
        <xdr:sp macro="" textlink="">
          <xdr:nvSpPr>
            <xdr:cNvPr id="126986" name="lbl_BackReport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srael Josiah" refreshedDate="44574.381349421295" createdVersion="7" refreshedVersion="7" minRefreshableVersion="3" recordCount="50" xr:uid="{03C24BBB-2EBC-4856-BADB-CC1118C553CB}">
  <cacheSource type="worksheet">
    <worksheetSource ref="A1:AD1048576" sheet="MasterPublicDatabase"/>
  </cacheSource>
  <cacheFields count="32">
    <cacheField name="S/No" numFmtId="0">
      <sharedItems containsString="0" containsBlank="1" containsNumber="1" containsInteger="1" minValue="1" maxValue="49"/>
    </cacheField>
    <cacheField name="Hmo Name" numFmtId="0">
      <sharedItems containsBlank="1" count="16">
        <s v="GNI HMO (PRIVATE)"/>
        <s v="HEALTH PARTNERS LIMITED (PRIVATE)"/>
        <s v="MARINA MEDICAL SERV. HMO LTD (PRIVATE)"/>
        <s v="ASHMED INTEGRATED (PUBLIC)"/>
        <s v="DEFENCE HEALTH MAINTENANCE LTD (PUBLIC)"/>
        <s v="TOTAL HEALTH TRUST LIMITED (PRIVATE)"/>
        <s v="SUNU LTD (PRIVATE)"/>
        <s v="VERITAS HMO (PRIVATE)"/>
        <s v="REGENIX HEALTH CARE SERVICE LIMITED (PRIVATE)"/>
        <s v="RODING HEALTHCARE HMO (PRIVATE)"/>
        <s v="LIBERTY BLUE (THT) (PRIVATE)"/>
        <s v="MEDICAL PARTNERS (PRIVATE)"/>
        <s v="RELIANCE HMO (PRIVATE)"/>
        <s v="CLEARLINE INTERNATIONAL LIMITED (PRIVATE)"/>
        <s v="HEALTHCARE INTERNATIONAL LIMITED (PRIVATE)"/>
        <m/>
      </sharedItems>
    </cacheField>
    <cacheField name="Enrollee Name" numFmtId="0">
      <sharedItems containsBlank="1" containsMixedTypes="1" containsNumber="1" containsInteger="1" minValue="239203" maxValue="239203"/>
    </cacheField>
    <cacheField name="Company Name" numFmtId="0">
      <sharedItems containsBlank="1"/>
    </cacheField>
    <cacheField name="Referred From" numFmtId="0">
      <sharedItems containsBlank="1"/>
    </cacheField>
    <cacheField name="NHIS No." numFmtId="0">
      <sharedItems containsBlank="1" containsMixedTypes="1" containsNumber="1" containsInteger="1" minValue="30293048" maxValue="3094309483"/>
    </cacheField>
    <cacheField name="Authorisation Code" numFmtId="0">
      <sharedItems containsBlank="1"/>
    </cacheField>
    <cacheField name="Authorising officer" numFmtId="0">
      <sharedItems containsBlank="1" containsMixedTypes="1" containsNumber="1" containsInteger="1" minValue="2932239" maxValue="2932239"/>
    </cacheField>
    <cacheField name="Outpatient/Inpatient" numFmtId="0">
      <sharedItems containsBlank="1" count="3">
        <s v="Nil"/>
        <s v="Access HMO Portal"/>
        <m/>
      </sharedItems>
    </cacheField>
    <cacheField name="Patient Plan" numFmtId="0">
      <sharedItems containsBlank="1"/>
    </cacheField>
    <cacheField name="Public/Private HMO" numFmtId="0">
      <sharedItems containsBlank="1"/>
    </cacheField>
    <cacheField name="HMO CODE" numFmtId="0">
      <sharedItems containsBlank="1" containsMixedTypes="1" containsNumber="1" containsInteger="1" minValue="0" maxValue="0"/>
    </cacheField>
    <cacheField name="Date of Transaction" numFmtId="0">
      <sharedItems containsNonDate="0" containsDate="1" containsString="0" containsBlank="1" minDate="2021-12-15T00:00:00" maxDate="2022-01-12T00:00:00" count="5">
        <d v="2021-12-15T00:00:00"/>
        <d v="2022-01-05T00:00:00"/>
        <d v="2022-01-06T00:00:00"/>
        <d v="2022-01-11T00:00:00"/>
        <m/>
      </sharedItems>
      <fieldGroup par="31" base="12">
        <rangePr groupBy="months" startDate="2021-12-15T00:00:00" endDate="2022-01-12T00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01/2022"/>
        </groupItems>
      </fieldGroup>
    </cacheField>
    <cacheField name="Date of Admission" numFmtId="0">
      <sharedItems containsBlank="1"/>
    </cacheField>
    <cacheField name="Date of Discharge" numFmtId="0">
      <sharedItems containsDate="1" containsBlank="1" containsMixedTypes="1" minDate="2022-01-05T00:00:00" maxDate="2022-01-14T00:00:00"/>
    </cacheField>
    <cacheField name="Gender" numFmtId="0">
      <sharedItems containsBlank="1"/>
    </cacheField>
    <cacheField name="Age" numFmtId="0">
      <sharedItems containsBlank="1" containsMixedTypes="1" containsNumber="1" containsInteger="1" minValue="23" maxValue="23"/>
    </cacheField>
    <cacheField name="Dr's Name" numFmtId="0">
      <sharedItems containsBlank="1"/>
    </cacheField>
    <cacheField name="Specialist Name" numFmtId="0">
      <sharedItems containsBlank="1"/>
    </cacheField>
    <cacheField name="Presenting Complaints" numFmtId="0">
      <sharedItems containsBlank="1"/>
    </cacheField>
    <cacheField name="Diagnosis" numFmtId="0">
      <sharedItems containsBlank="1"/>
    </cacheField>
    <cacheField name="Patients Contact/Address" numFmtId="0">
      <sharedItems containsBlank="1"/>
    </cacheField>
    <cacheField name="Services/Drug" numFmtId="0">
      <sharedItems containsBlank="1"/>
    </cacheField>
    <cacheField name="Dosages" numFmtId="0">
      <sharedItems containsBlank="1"/>
    </cacheField>
    <cacheField name="Qty" numFmtId="0">
      <sharedItems containsBlank="1" containsMixedTypes="1" containsNumber="1" containsInteger="1" minValue="1" maxValue="3"/>
    </cacheField>
    <cacheField name="10%" numFmtId="0">
      <sharedItems containsBlank="1"/>
    </cacheField>
    <cacheField name="Amount" numFmtId="0">
      <sharedItems containsBlank="1" containsMixedTypes="1" containsNumber="1" containsInteger="1" minValue="150" maxValue="150000"/>
    </cacheField>
    <cacheField name="Grand Total" numFmtId="0">
      <sharedItems containsString="0" containsBlank="1" containsNumber="1" containsInteger="1" minValue="150" maxValue="545453"/>
    </cacheField>
    <cacheField name="Date of Entry" numFmtId="0">
      <sharedItems containsDate="1" containsBlank="1" containsMixedTypes="1" minDate="2022-05-01T13:48:31" maxDate="2022-11-01T20:59:09"/>
    </cacheField>
    <cacheField name="User" numFmtId="0">
      <sharedItems containsBlank="1"/>
    </cacheField>
    <cacheField name="Quarters" numFmtId="0" databaseField="0">
      <fieldGroup base="12">
        <rangePr groupBy="quarters" startDate="2021-12-15T00:00:00" endDate="2022-01-12T00:00:00"/>
        <groupItems count="6">
          <s v="&lt;15/12/2021"/>
          <s v="Qtr1"/>
          <s v="Qtr2"/>
          <s v="Qtr3"/>
          <s v="Qtr4"/>
          <s v="&gt;12/01/2022"/>
        </groupItems>
      </fieldGroup>
    </cacheField>
    <cacheField name="Years" numFmtId="0" databaseField="0">
      <fieldGroup base="12">
        <rangePr groupBy="years" startDate="2021-12-15T00:00:00" endDate="2022-01-12T00:00:00"/>
        <groupItems count="4">
          <s v="&lt;15/12/2021"/>
          <s v="2021"/>
          <s v="2022"/>
          <s v="&gt;12/01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1"/>
    <x v="0"/>
    <n v="239203"/>
    <s v="Nil"/>
    <m/>
    <s v="Jonah"/>
    <m/>
    <m/>
    <x v="0"/>
    <m/>
    <s v="PRIVATE HMO"/>
    <m/>
    <x v="0"/>
    <m/>
    <m/>
    <m/>
    <n v="23"/>
    <s v="Male"/>
    <m/>
    <s v="Nil"/>
    <s v="Malaria"/>
    <m/>
    <s v="DILATATION AND CURRETAGE"/>
    <m/>
    <n v="3"/>
    <m/>
    <n v="60000"/>
    <m/>
    <s v="15-12-21 06:29:44"/>
    <s v="Edith Samuel"/>
  </r>
  <r>
    <n v="2"/>
    <x v="0"/>
    <n v="239203"/>
    <s v="Nil"/>
    <m/>
    <s v="Jonah"/>
    <m/>
    <m/>
    <x v="0"/>
    <m/>
    <s v="PRIVATE HMO"/>
    <m/>
    <x v="0"/>
    <m/>
    <m/>
    <m/>
    <n v="23"/>
    <s v="Male"/>
    <m/>
    <s v="Nil"/>
    <s v="Malaria"/>
    <m/>
    <s v="MANUAL REMOVAL OF PLACENTA"/>
    <m/>
    <n v="2"/>
    <m/>
    <n v="10000"/>
    <m/>
    <s v="15-12-21 06:29:44"/>
    <s v="John"/>
  </r>
  <r>
    <n v="3"/>
    <x v="0"/>
    <n v="239203"/>
    <s v="Nil"/>
    <m/>
    <s v="Jonah"/>
    <m/>
    <m/>
    <x v="0"/>
    <m/>
    <s v="PRIVATE HMO"/>
    <m/>
    <x v="1"/>
    <m/>
    <m/>
    <m/>
    <n v="23"/>
    <s v="Male"/>
    <m/>
    <s v="Nil"/>
    <s v="Malaria"/>
    <m/>
    <s v="OUT-OF-STATION CARE (Registration)"/>
    <m/>
    <n v="1"/>
    <m/>
    <n v="1000"/>
    <m/>
    <s v="15-12-21 06:29:44"/>
    <s v="Emmanuel Akintola"/>
  </r>
  <r>
    <n v="4"/>
    <x v="0"/>
    <n v="239203"/>
    <s v="Nil"/>
    <m/>
    <s v="Jonah"/>
    <m/>
    <m/>
    <x v="0"/>
    <m/>
    <s v="PRIVATE HMO"/>
    <m/>
    <x v="1"/>
    <m/>
    <m/>
    <m/>
    <n v="23"/>
    <s v="Male"/>
    <m/>
    <s v="Nil"/>
    <s v="Malaria"/>
    <m/>
    <s v="MALARIA PARASITE, RVS, HBV"/>
    <m/>
    <n v="2"/>
    <m/>
    <n v="20000"/>
    <m/>
    <s v="15-12-21 06:29:44"/>
    <s v="Hamza"/>
  </r>
  <r>
    <n v="5"/>
    <x v="0"/>
    <n v="239203"/>
    <s v="Nil"/>
    <m/>
    <s v="Jonah"/>
    <m/>
    <m/>
    <x v="0"/>
    <m/>
    <s v="PRIVATE HMO"/>
    <m/>
    <x v="1"/>
    <m/>
    <m/>
    <m/>
    <n v="23"/>
    <s v="Male"/>
    <m/>
    <s v="Nil"/>
    <s v="Malaria"/>
    <m/>
    <s v="Ultrasound Scan"/>
    <m/>
    <n v="1"/>
    <m/>
    <n v="1500"/>
    <m/>
    <s v="15-12-21 06:29:44"/>
    <s v="Chinyere"/>
  </r>
  <r>
    <n v="6"/>
    <x v="0"/>
    <n v="239203"/>
    <s v="Nil"/>
    <m/>
    <s v="Jonah"/>
    <m/>
    <m/>
    <x v="0"/>
    <m/>
    <s v="PRIVATE HMO"/>
    <m/>
    <x v="1"/>
    <m/>
    <m/>
    <m/>
    <n v="23"/>
    <s v="Male"/>
    <m/>
    <s v="Nil"/>
    <s v="Malaria"/>
    <m/>
    <m/>
    <m/>
    <m/>
    <m/>
    <m/>
    <n v="92500"/>
    <m/>
    <s v="Edith Samuel"/>
  </r>
  <r>
    <n v="7"/>
    <x v="1"/>
    <m/>
    <s v="Nil"/>
    <m/>
    <m/>
    <m/>
    <m/>
    <x v="0"/>
    <m/>
    <s v="PRIVATE HMO"/>
    <m/>
    <x v="1"/>
    <m/>
    <m/>
    <m/>
    <m/>
    <s v="Nil"/>
    <s v="Nil"/>
    <s v="Nil"/>
    <m/>
    <s v="Nil"/>
    <s v="DICLOFENAC SUPPOSITORY"/>
    <s v="23/mg"/>
    <n v="2"/>
    <m/>
    <n v="720"/>
    <m/>
    <s v="15-12-21 10:11:17"/>
    <s v="John"/>
  </r>
  <r>
    <n v="8"/>
    <x v="1"/>
    <m/>
    <s v="Nil"/>
    <m/>
    <m/>
    <m/>
    <m/>
    <x v="0"/>
    <m/>
    <s v="PRIVATE HMO"/>
    <m/>
    <x v="0"/>
    <m/>
    <m/>
    <m/>
    <m/>
    <s v="Nil"/>
    <s v="Nil"/>
    <s v="Nil"/>
    <m/>
    <s v="Nil"/>
    <s v="MAGNESIUM SULPHATE--1SACHET"/>
    <s v="3/mg"/>
    <n v="3"/>
    <m/>
    <n v="474"/>
    <m/>
    <s v="15-12-21 10:11:17"/>
    <s v="Emmanuel Akintola"/>
  </r>
  <r>
    <n v="9"/>
    <x v="1"/>
    <m/>
    <s v="Nil"/>
    <m/>
    <m/>
    <m/>
    <m/>
    <x v="0"/>
    <m/>
    <s v="PRIVATE HMO"/>
    <m/>
    <x v="0"/>
    <m/>
    <m/>
    <m/>
    <m/>
    <s v="Nil"/>
    <s v="Nil"/>
    <s v="Nil"/>
    <m/>
    <s v="Nil"/>
    <s v="GENeral Ward Male"/>
    <m/>
    <n v="2"/>
    <m/>
    <n v="20000"/>
    <m/>
    <s v="15-12-21 10:11:17"/>
    <s v="Hamza"/>
  </r>
  <r>
    <n v="10"/>
    <x v="2"/>
    <s v="Ayuba MAx"/>
    <s v="Nil"/>
    <s v="Test2"/>
    <n v="3094309483"/>
    <m/>
    <m/>
    <x v="0"/>
    <m/>
    <s v="PRIVATE HMO"/>
    <m/>
    <x v="1"/>
    <m/>
    <m/>
    <s v="Nil"/>
    <s v="Nil"/>
    <m/>
    <s v="Nil"/>
    <s v="Nil"/>
    <m/>
    <m/>
    <s v="VALSARTAN + HCT TAB. 160/12.5MG"/>
    <m/>
    <n v="2"/>
    <m/>
    <n v="455"/>
    <m/>
    <s v="15-12-21 10:12:43"/>
    <s v="Chinyere"/>
  </r>
  <r>
    <n v="11"/>
    <x v="2"/>
    <s v="Ayuba MAx"/>
    <s v="Nil"/>
    <s v="Test3"/>
    <n v="3094309483"/>
    <m/>
    <m/>
    <x v="0"/>
    <m/>
    <s v="PRIVATE HMO"/>
    <m/>
    <x v="1"/>
    <m/>
    <m/>
    <s v="Nil"/>
    <s v="Nil"/>
    <m/>
    <s v="Nil"/>
    <s v="Nil"/>
    <m/>
    <m/>
    <s v="GP Consultation"/>
    <m/>
    <n v="1"/>
    <m/>
    <n v="2000"/>
    <m/>
    <s v="15-12-21 10:12:43"/>
    <s v="Edith Samuel"/>
  </r>
  <r>
    <n v="12"/>
    <x v="2"/>
    <s v="Ayuba MAx"/>
    <s v="Nil"/>
    <s v="Test4"/>
    <n v="3094309483"/>
    <m/>
    <m/>
    <x v="0"/>
    <m/>
    <s v="PRIVATE HMO"/>
    <m/>
    <x v="1"/>
    <m/>
    <m/>
    <s v="Nil"/>
    <s v="Nil"/>
    <m/>
    <s v="Nil"/>
    <s v="Nil"/>
    <m/>
    <m/>
    <s v="Malaria Parasites, RVS, HBV"/>
    <m/>
    <n v="1"/>
    <m/>
    <n v="5000"/>
    <m/>
    <s v="15-12-21 10:12:43"/>
    <s v="Chinyere"/>
  </r>
  <r>
    <n v="13"/>
    <x v="3"/>
    <s v="Hosea Sane"/>
    <s v="OWJEOIWJ"/>
    <s v="Test3"/>
    <n v="30293048"/>
    <s v="oij2eofi"/>
    <m/>
    <x v="0"/>
    <s v="Nil"/>
    <s v="PUBLIC HMO"/>
    <m/>
    <x v="1"/>
    <m/>
    <m/>
    <s v="Gender"/>
    <s v="Male"/>
    <s v="oiwe"/>
    <s v="Nil"/>
    <s v="Nil"/>
    <s v="jiwo"/>
    <s v="Nil"/>
    <s v="Specialist Initial Consultation"/>
    <m/>
    <n v="3"/>
    <m/>
    <n v="4500"/>
    <m/>
    <s v="Wed-12-21 10:13:57"/>
    <s v="Emmanuel Akintola"/>
  </r>
  <r>
    <n v="14"/>
    <x v="3"/>
    <s v="Hosea Sane"/>
    <s v="OWJEOIWJ"/>
    <s v="Test4"/>
    <n v="30293048"/>
    <s v="oij2eofi"/>
    <m/>
    <x v="0"/>
    <s v="Nil"/>
    <s v="PUBLIC HMO"/>
    <m/>
    <x v="1"/>
    <m/>
    <m/>
    <s v="Gender"/>
    <s v="Male"/>
    <s v="oiwe"/>
    <s v="Nil"/>
    <s v="Nil"/>
    <s v="jiwo"/>
    <s v="Nil"/>
    <m/>
    <m/>
    <m/>
    <m/>
    <m/>
    <n v="9150"/>
    <m/>
    <s v="Hamza"/>
  </r>
  <r>
    <n v="15"/>
    <x v="4"/>
    <s v="Oband Damba"/>
    <s v="Nil"/>
    <s v="Rahama Clinic and Maternity"/>
    <s v="09398202w"/>
    <s v="2039m223"/>
    <s v="Nil"/>
    <x v="0"/>
    <s v="Nil"/>
    <s v="PUBLIC HMO"/>
    <s v="HMO 022"/>
    <x v="1"/>
    <m/>
    <m/>
    <s v="Nil"/>
    <s v="Nil"/>
    <s v="Nil"/>
    <s v="Nil"/>
    <s v="Nil"/>
    <m/>
    <m/>
    <s v="Initial Consultation"/>
    <m/>
    <n v="1"/>
    <m/>
    <n v="750"/>
    <m/>
    <d v="2022-05-01T13:48:31"/>
    <s v="Hamza"/>
  </r>
  <r>
    <n v="16"/>
    <x v="4"/>
    <s v="Oband Damba"/>
    <s v="Nil"/>
    <s v="Rahama Clinic and Maternity"/>
    <s v="09398202w"/>
    <s v="2039m223"/>
    <s v="Nil"/>
    <x v="0"/>
    <s v="Nil"/>
    <s v="PUBLIC HMO"/>
    <s v="HMO 022"/>
    <x v="1"/>
    <m/>
    <m/>
    <s v="Nil"/>
    <s v="Nil"/>
    <s v="Nil"/>
    <s v="Nil"/>
    <s v="Nil"/>
    <m/>
    <m/>
    <s v="Review"/>
    <m/>
    <n v="2"/>
    <m/>
    <n v="3000"/>
    <m/>
    <d v="2022-05-01T13:48:31"/>
    <s v="Edith Samuel"/>
  </r>
  <r>
    <n v="17"/>
    <x v="4"/>
    <s v="Oband Damba"/>
    <s v="Nil"/>
    <s v="Rahama Clinic and Maternity"/>
    <s v="09398202w"/>
    <s v="2039m223"/>
    <s v="Nil"/>
    <x v="0"/>
    <s v="Nil"/>
    <s v="PUBLIC HMO"/>
    <s v="HMO 022"/>
    <x v="1"/>
    <m/>
    <m/>
    <s v="Nil"/>
    <s v="Nil"/>
    <s v="Nil"/>
    <s v="Nil"/>
    <s v="Nil"/>
    <m/>
    <m/>
    <s v="Jejunostomy"/>
    <m/>
    <n v="2"/>
    <m/>
    <n v="150000"/>
    <m/>
    <d v="2022-05-01T13:48:31"/>
    <s v="Edith Samuel"/>
  </r>
  <r>
    <n v="18"/>
    <x v="4"/>
    <s v="Oband Damba"/>
    <s v="Nil"/>
    <s v="Rahama Clinic and Maternity"/>
    <s v="09398202w"/>
    <s v="2039m223"/>
    <s v="Nil"/>
    <x v="0"/>
    <s v="Nil"/>
    <s v="PUBLIC HMO"/>
    <s v="HMO 022"/>
    <x v="1"/>
    <m/>
    <m/>
    <s v="Nil"/>
    <s v="Nil"/>
    <s v="Nil"/>
    <s v="Nil"/>
    <s v="Nil"/>
    <m/>
    <m/>
    <m/>
    <m/>
    <m/>
    <m/>
    <m/>
    <n v="153750"/>
    <m/>
    <s v="Israel"/>
  </r>
  <r>
    <n v="19"/>
    <x v="4"/>
    <s v="Ibrahim Mukhtar"/>
    <s v="Nil"/>
    <s v="ST. Lukes Anglican Hospital Wusasa"/>
    <s v="2039283de"/>
    <s v="ddjei20392"/>
    <s v="Nil"/>
    <x v="0"/>
    <s v="Nil"/>
    <s v="PUBLIC HMO"/>
    <s v="HMO 022"/>
    <x v="1"/>
    <m/>
    <m/>
    <s v="Nil"/>
    <s v="Nil"/>
    <s v="Nil"/>
    <s v="Nil"/>
    <s v="Nil"/>
    <m/>
    <m/>
    <s v="Initial Consultation"/>
    <m/>
    <n v="2"/>
    <m/>
    <n v="1500"/>
    <m/>
    <d v="2022-05-01T13:56:07"/>
    <s v="Emmanuel Akintola"/>
  </r>
  <r>
    <n v="20"/>
    <x v="4"/>
    <s v="Ibrahim Mukhtar"/>
    <s v="Nil"/>
    <s v="ST. Lukes Anglican Hospital Wusasa"/>
    <s v="2039283de"/>
    <s v="ddjei20392"/>
    <s v="Nil"/>
    <x v="0"/>
    <s v="Nil"/>
    <s v="PUBLIC HMO"/>
    <s v="HMO 022"/>
    <x v="1"/>
    <m/>
    <m/>
    <s v="Nil"/>
    <s v="Nil"/>
    <s v="Nil"/>
    <s v="Nil"/>
    <s v="Nil"/>
    <m/>
    <m/>
    <s v="Review"/>
    <m/>
    <n v="1"/>
    <m/>
    <n v="1500"/>
    <m/>
    <d v="2022-05-01T13:56:07"/>
    <s v="Hamza"/>
  </r>
  <r>
    <n v="21"/>
    <x v="4"/>
    <s v="Ibrahim Mukhtar"/>
    <s v="Nil"/>
    <s v="ST. Lukes Anglican Hospital Wusasa"/>
    <s v="2039283de"/>
    <s v="ddjei20392"/>
    <s v="Nil"/>
    <x v="0"/>
    <s v="Nil"/>
    <s v="PUBLIC HMO"/>
    <s v="HMO 022"/>
    <x v="1"/>
    <m/>
    <m/>
    <s v="Nil"/>
    <s v="Nil"/>
    <s v="Nil"/>
    <s v="Nil"/>
    <s v="Nil"/>
    <m/>
    <m/>
    <m/>
    <m/>
    <m/>
    <m/>
    <m/>
    <n v="3000"/>
    <m/>
    <s v="Chinyere"/>
  </r>
  <r>
    <n v="22"/>
    <x v="3"/>
    <s v="Omar Sadiq"/>
    <s v="Diamond Bank"/>
    <s v="University Medical Centre, ABU Samaru SICKBAY (mainCampus)"/>
    <s v="203923840w"/>
    <s v="0239j239029"/>
    <m/>
    <x v="0"/>
    <s v="Nil"/>
    <s v="PUBLIC HMO"/>
    <s v="HMO 089"/>
    <x v="1"/>
    <m/>
    <m/>
    <m/>
    <m/>
    <m/>
    <s v="Nil"/>
    <s v="Nil"/>
    <m/>
    <s v="Nil"/>
    <s v="Myringoplasty"/>
    <m/>
    <n v="2"/>
    <m/>
    <n v="50000"/>
    <m/>
    <s v="Wed-01-22 14:01:29"/>
    <s v="Edith Samuel"/>
  </r>
  <r>
    <n v="23"/>
    <x v="3"/>
    <s v="Omar Sadiq"/>
    <s v="Diamond Bank"/>
    <s v="University Medical Centre, ABU Samaru SICKBAY (mainCampus)"/>
    <s v="203923840w"/>
    <s v="0239j239029"/>
    <m/>
    <x v="0"/>
    <s v="Nil"/>
    <s v="PUBLIC HMO"/>
    <s v="HMO 089"/>
    <x v="1"/>
    <m/>
    <m/>
    <m/>
    <m/>
    <m/>
    <s v="Nil"/>
    <s v="Nil"/>
    <m/>
    <s v="Nil"/>
    <s v="Specialist Initial Consultation"/>
    <m/>
    <n v="2"/>
    <m/>
    <n v="3000"/>
    <m/>
    <s v="Wed-01-22 14:01:29"/>
    <s v="John"/>
  </r>
  <r>
    <n v="24"/>
    <x v="3"/>
    <s v="Omar Sadiq"/>
    <s v="Diamond Bank"/>
    <s v="University Medical Centre, ABU Samaru SICKBAY (mainCampus)"/>
    <s v="203923840w"/>
    <s v="0239j239029"/>
    <m/>
    <x v="0"/>
    <s v="Nil"/>
    <s v="PUBLIC HMO"/>
    <s v="HMO 089"/>
    <x v="1"/>
    <m/>
    <m/>
    <m/>
    <m/>
    <m/>
    <s v="Nil"/>
    <s v="Nil"/>
    <m/>
    <s v="Nil"/>
    <m/>
    <m/>
    <m/>
    <m/>
    <m/>
    <n v="53000"/>
    <m/>
    <s v="Emmanuel Akintola"/>
  </r>
  <r>
    <n v="25"/>
    <x v="5"/>
    <s v="Name of Person"/>
    <s v="Nil"/>
    <s v="Zaria Clinic and Medical Center"/>
    <s v="2039fje92"/>
    <s v="dwoei2039"/>
    <n v="2932239"/>
    <x v="0"/>
    <m/>
    <s v="PRIVATE HMO"/>
    <s v="HMO 002"/>
    <x v="1"/>
    <m/>
    <m/>
    <m/>
    <s v="34 Years old"/>
    <s v="Nil"/>
    <s v="Nil"/>
    <s v="Nil"/>
    <m/>
    <m/>
    <s v="Knee Effusion Tap"/>
    <s v="4mg"/>
    <n v="3"/>
    <m/>
    <n v="45000"/>
    <m/>
    <s v="Wed-01-22 14:30:08"/>
    <s v="Hamza"/>
  </r>
  <r>
    <n v="26"/>
    <x v="5"/>
    <s v="Name of Person"/>
    <s v="Nil"/>
    <s v="Zaria Clinic and Medical Center"/>
    <s v="2039fje92"/>
    <s v="dwoei2039"/>
    <n v="2932239"/>
    <x v="0"/>
    <m/>
    <s v="PRIVATE HMO"/>
    <s v="HMO 002"/>
    <x v="1"/>
    <m/>
    <m/>
    <m/>
    <s v="34 Years old"/>
    <s v="Nil"/>
    <s v="Nil"/>
    <s v="Nil"/>
    <m/>
    <m/>
    <m/>
    <m/>
    <m/>
    <m/>
    <m/>
    <n v="45000"/>
    <m/>
    <s v="Chinyere"/>
  </r>
  <r>
    <n v="27"/>
    <x v="6"/>
    <s v="Man Like"/>
    <s v="Nil"/>
    <s v="University Medical Centre, ABU Samaru SICKBAY (mainCampus)"/>
    <s v="203283ru39"/>
    <s v="jow9320939"/>
    <s v="039293ruuu"/>
    <x v="0"/>
    <m/>
    <s v="PRIVATE HMO"/>
    <s v="HMO 016"/>
    <x v="1"/>
    <s v="Nil"/>
    <s v="Nil"/>
    <m/>
    <s v="53 Years old"/>
    <s v="Nil"/>
    <s v="Nil"/>
    <s v="Nil"/>
    <m/>
    <s v="Nil"/>
    <s v="DIHYDROARTEMISININ (ALAXIN)"/>
    <m/>
    <n v="3"/>
    <m/>
    <n v="2100"/>
    <m/>
    <s v="Wed-01-22 14:54:22"/>
    <s v="Edith Samuel"/>
  </r>
  <r>
    <n v="28"/>
    <x v="6"/>
    <s v="Man Like"/>
    <s v="Nil"/>
    <s v="University Medical Centre, ABU Samaru SICKBAY (mainCampus)"/>
    <s v="203283ru39"/>
    <s v="jow9320939"/>
    <s v="039293ruuu"/>
    <x v="0"/>
    <m/>
    <s v="PRIVATE HMO"/>
    <s v="HMO 016"/>
    <x v="1"/>
    <s v="Nil"/>
    <s v="Nil"/>
    <m/>
    <s v="53 Years old"/>
    <s v="Nil"/>
    <s v="Nil"/>
    <s v="Nil"/>
    <m/>
    <s v="Nil"/>
    <m/>
    <m/>
    <m/>
    <m/>
    <m/>
    <n v="2100"/>
    <m/>
    <s v="John"/>
  </r>
  <r>
    <n v="29"/>
    <x v="7"/>
    <s v="Glory Mann"/>
    <s v="Nil"/>
    <s v="Tama Specialist Hospital"/>
    <s v="4655e5e5"/>
    <s v="53ws444"/>
    <s v="s5s45s"/>
    <x v="0"/>
    <m/>
    <s v="PRIVATE HMO"/>
    <s v="HMO 024"/>
    <x v="1"/>
    <m/>
    <m/>
    <m/>
    <s v="21 Years old"/>
    <s v="Nil"/>
    <s v="Nil"/>
    <s v="Nil"/>
    <m/>
    <s v="Nil"/>
    <s v="RABEPRAZOLE 20MG TAB"/>
    <s v="6mg"/>
    <n v="3"/>
    <m/>
    <n v="330"/>
    <m/>
    <d v="2022-05-01T15:17:13"/>
    <s v="Emmanuel Akintola"/>
  </r>
  <r>
    <n v="30"/>
    <x v="7"/>
    <s v="Glory Mann"/>
    <s v="Nil"/>
    <s v="Tama Specialist Hospital"/>
    <s v="4655e5e5"/>
    <s v="53ws444"/>
    <s v="s5s45s"/>
    <x v="0"/>
    <m/>
    <s v="PRIVATE HMO"/>
    <s v="HMO 024"/>
    <x v="1"/>
    <m/>
    <m/>
    <m/>
    <s v="21 Years old"/>
    <s v="Nil"/>
    <s v="Nil"/>
    <s v="Nil"/>
    <m/>
    <s v="Nil"/>
    <s v="General Ward (Male)"/>
    <m/>
    <n v="2"/>
    <m/>
    <n v="8000"/>
    <m/>
    <d v="2022-05-01T15:17:13"/>
    <s v="Hamza"/>
  </r>
  <r>
    <n v="31"/>
    <x v="7"/>
    <s v="Glory Mann"/>
    <s v="Nil"/>
    <s v="Tama Specialist Hospital"/>
    <s v="4655e5e5"/>
    <s v="53ws444"/>
    <s v="s5s45s"/>
    <x v="0"/>
    <m/>
    <s v="PRIVATE HMO"/>
    <s v="HMO 024"/>
    <x v="1"/>
    <m/>
    <m/>
    <m/>
    <s v="21 Years old"/>
    <s v="Nil"/>
    <s v="Nil"/>
    <s v="Nil"/>
    <m/>
    <s v="Nil"/>
    <s v="Dental Consultation"/>
    <m/>
    <n v="2"/>
    <m/>
    <n v="6000"/>
    <m/>
    <d v="2022-05-01T15:17:13"/>
    <s v="Chinyere"/>
  </r>
  <r>
    <n v="32"/>
    <x v="7"/>
    <s v="Glory Mann"/>
    <s v="Nil"/>
    <s v="Tama Specialist Hospital"/>
    <s v="4655e5e5"/>
    <s v="53ws444"/>
    <s v="s5s45s"/>
    <x v="0"/>
    <m/>
    <s v="PRIVATE HMO"/>
    <s v="HMO 024"/>
    <x v="1"/>
    <m/>
    <m/>
    <m/>
    <s v="21 Years old"/>
    <s v="Nil"/>
    <s v="Nil"/>
    <s v="Nil"/>
    <m/>
    <s v="Nil"/>
    <m/>
    <m/>
    <m/>
    <m/>
    <m/>
    <n v="14330"/>
    <m/>
    <s v="Edith Samuel"/>
  </r>
  <r>
    <n v="33"/>
    <x v="1"/>
    <s v="Sarah Mark"/>
    <s v="Nil"/>
    <s v="Gyellesu Maternity and Nursing Home"/>
    <s v="465r56r55"/>
    <m/>
    <s v="t5ws4s464"/>
    <x v="0"/>
    <m/>
    <s v="PRIVATE HMO"/>
    <s v="HMO 035"/>
    <x v="1"/>
    <m/>
    <m/>
    <m/>
    <s v="32 Years old"/>
    <s v="Nil"/>
    <s v="Nil"/>
    <s v="Nil"/>
    <m/>
    <s v="Nil"/>
    <s v="G PROBE"/>
    <s v="4mg"/>
    <n v="3"/>
    <m/>
    <n v="30000"/>
    <m/>
    <d v="2022-05-01T15:21:19"/>
    <s v="Edith Samuel"/>
  </r>
  <r>
    <n v="34"/>
    <x v="1"/>
    <s v="Sarah Mark"/>
    <s v="Nil"/>
    <s v="Gyellesu Maternity and Nursing Home"/>
    <s v="465r56r55"/>
    <m/>
    <s v="t5ws4s464"/>
    <x v="0"/>
    <m/>
    <s v="PRIVATE HMO"/>
    <s v="HMO 035"/>
    <x v="1"/>
    <m/>
    <m/>
    <m/>
    <s v="32 Years old"/>
    <s v="Nil"/>
    <s v="Nil"/>
    <s v="Nil"/>
    <m/>
    <s v="Nil"/>
    <s v="ACCOMMODATION"/>
    <m/>
    <n v="1"/>
    <m/>
    <n v="2000"/>
    <m/>
    <d v="2022-05-01T15:21:19"/>
    <s v="John"/>
  </r>
  <r>
    <n v="35"/>
    <x v="1"/>
    <s v="Sarah Mark"/>
    <s v="Nil"/>
    <s v="Gyellesu Maternity and Nursing Home"/>
    <s v="465r56r55"/>
    <m/>
    <s v="t5ws4s464"/>
    <x v="0"/>
    <m/>
    <s v="PRIVATE HMO"/>
    <s v="HMO 035"/>
    <x v="1"/>
    <m/>
    <m/>
    <m/>
    <s v="32 Years old"/>
    <s v="Nil"/>
    <s v="Nil"/>
    <s v="Nil"/>
    <m/>
    <s v="Nil"/>
    <m/>
    <m/>
    <m/>
    <m/>
    <m/>
    <n v="32000"/>
    <m/>
    <s v="Emmanuel Akintola"/>
  </r>
  <r>
    <n v="36"/>
    <x v="8"/>
    <s v="Samuel End"/>
    <s v="Nil"/>
    <s v="ST. Lukes Anglican Hospital Wusasa"/>
    <s v="293828309ru3"/>
    <s v="2938u0"/>
    <s v="9293293uf2"/>
    <x v="0"/>
    <m/>
    <s v="PRIVATE HMO"/>
    <s v="HMO 064"/>
    <x v="1"/>
    <m/>
    <m/>
    <s v="Nil"/>
    <s v="20 Years old"/>
    <s v="Dr. Ochogwu Peter (G.P)"/>
    <s v="Nil"/>
    <s v="Nil"/>
    <m/>
    <m/>
    <s v="Hepatitis B antigen"/>
    <m/>
    <n v="3"/>
    <m/>
    <n v="3000"/>
    <m/>
    <d v="2022-05-01T16:17:57"/>
    <s v="Hamza"/>
  </r>
  <r>
    <n v="37"/>
    <x v="8"/>
    <s v="Samuel End"/>
    <s v="Nil"/>
    <s v="ST. Lukes Anglican Hospital Wusasa"/>
    <s v="293828309ru3"/>
    <s v="2938u0"/>
    <s v="9293293uf2"/>
    <x v="0"/>
    <m/>
    <s v="PRIVATE HMO"/>
    <s v="HMO 064"/>
    <x v="1"/>
    <m/>
    <m/>
    <s v="Nil"/>
    <s v="20 Years old"/>
    <s v="Dr. Ochogwu Peter (G.P)"/>
    <s v="Nil"/>
    <s v="Nil"/>
    <m/>
    <m/>
    <m/>
    <m/>
    <m/>
    <m/>
    <m/>
    <n v="3000"/>
    <m/>
    <s v="Chinyere"/>
  </r>
  <r>
    <n v="38"/>
    <x v="9"/>
    <s v="Samuel Ejike"/>
    <m/>
    <s v="ST. Lukes Anglican Hospital Wusasa"/>
    <s v="293828309ru3"/>
    <s v="2938u0"/>
    <s v="9293293uf2"/>
    <x v="0"/>
    <m/>
    <s v="PRIVATE HMO"/>
    <s v="HMO 093"/>
    <x v="1"/>
    <m/>
    <m/>
    <s v="Nil"/>
    <s v="20 Years old"/>
    <s v="Dr. Ochogwu Peter (G.P)"/>
    <s v="Nil"/>
    <s v="Nil"/>
    <m/>
    <s v="Nil"/>
    <s v="DICLOFENAC 100MG"/>
    <m/>
    <n v="3"/>
    <m/>
    <n v="150"/>
    <m/>
    <d v="2022-05-01T16:19:19"/>
    <s v="Edith Samuel"/>
  </r>
  <r>
    <n v="39"/>
    <x v="9"/>
    <s v="Samuel Ejike"/>
    <m/>
    <s v="ST. Lukes Anglican Hospital Wusasa"/>
    <s v="293828309ru3"/>
    <s v="2938u0"/>
    <s v="9293293uf2"/>
    <x v="0"/>
    <m/>
    <s v="PRIVATE HMO"/>
    <s v="HMO 093"/>
    <x v="1"/>
    <m/>
    <m/>
    <s v="Nil"/>
    <s v="20 Years old"/>
    <s v="Dr. Ochogwu Peter (G.P)"/>
    <s v="Nil"/>
    <s v="Nil"/>
    <m/>
    <s v="Nil"/>
    <m/>
    <m/>
    <m/>
    <m/>
    <m/>
    <n v="150"/>
    <m/>
    <s v="John"/>
  </r>
  <r>
    <n v="40"/>
    <x v="10"/>
    <s v="Oiza mary"/>
    <s v="Nil"/>
    <s v="Jama'a Hospital"/>
    <s v="mdou283`"/>
    <s v="wluio833"/>
    <m/>
    <x v="0"/>
    <m/>
    <s v="PRIVATE HMO"/>
    <s v="HMO 002"/>
    <x v="1"/>
    <m/>
    <m/>
    <m/>
    <s v="3 Years old"/>
    <s v="Nil"/>
    <m/>
    <s v="Nil"/>
    <m/>
    <m/>
    <s v="Direct Laryngoscopy ( Under G"/>
    <m/>
    <n v="3"/>
    <m/>
    <n v="75000"/>
    <m/>
    <s v="Wed-01-22 17:34:23"/>
    <s v="Emmanuel Akintola"/>
  </r>
  <r>
    <n v="41"/>
    <x v="10"/>
    <s v="Oiza mary"/>
    <s v="Nil"/>
    <s v="Jama'a Hospital"/>
    <s v="mdou283`"/>
    <s v="wluio833"/>
    <m/>
    <x v="0"/>
    <m/>
    <s v="PRIVATE HMO"/>
    <s v="HMO 002"/>
    <x v="1"/>
    <m/>
    <m/>
    <m/>
    <s v="3 Years old"/>
    <s v="Nil"/>
    <m/>
    <s v="Nil"/>
    <m/>
    <m/>
    <s v="GP Consultation"/>
    <m/>
    <n v="1"/>
    <m/>
    <n v="1500"/>
    <m/>
    <s v="Wed-01-22 17:34:23"/>
    <s v="Hamza"/>
  </r>
  <r>
    <n v="42"/>
    <x v="10"/>
    <s v="Oiza mary"/>
    <s v="Nil"/>
    <s v="Jama'a Hospital"/>
    <s v="mdou283`"/>
    <s v="wluio833"/>
    <m/>
    <x v="0"/>
    <m/>
    <s v="PRIVATE HMO"/>
    <s v="HMO 002"/>
    <x v="1"/>
    <m/>
    <m/>
    <m/>
    <s v="3 Years old"/>
    <s v="Nil"/>
    <m/>
    <s v="Nil"/>
    <m/>
    <m/>
    <m/>
    <m/>
    <m/>
    <m/>
    <m/>
    <n v="76500"/>
    <m/>
    <s v="Chinyere"/>
  </r>
  <r>
    <n v="43"/>
    <x v="11"/>
    <s v="Oiza Esther James"/>
    <s v="Nil"/>
    <s v="Jama'a Hospital"/>
    <s v="mdou283`"/>
    <s v="wluio833"/>
    <m/>
    <x v="0"/>
    <m/>
    <s v="PRIVATE HMO"/>
    <m/>
    <x v="1"/>
    <m/>
    <m/>
    <s v="Nil"/>
    <s v="Nil"/>
    <m/>
    <s v="Nil"/>
    <s v="Nil"/>
    <m/>
    <m/>
    <s v="Specialist follow-up"/>
    <m/>
    <n v="3"/>
    <m/>
    <n v="9000"/>
    <m/>
    <d v="2022-05-01T17:36:34"/>
    <s v="Edith Samuel"/>
  </r>
  <r>
    <n v="44"/>
    <x v="11"/>
    <s v="Oiza Esther James"/>
    <s v="Nil"/>
    <s v="Jama'a Hospital"/>
    <s v="mdou283`"/>
    <s v="wluio833"/>
    <m/>
    <x v="0"/>
    <m/>
    <s v="PRIVATE HMO"/>
    <m/>
    <x v="1"/>
    <m/>
    <m/>
    <s v="Nil"/>
    <s v="Nil"/>
    <m/>
    <s v="Nil"/>
    <s v="Nil"/>
    <m/>
    <m/>
    <m/>
    <m/>
    <m/>
    <m/>
    <m/>
    <n v="9000"/>
    <m/>
    <s v="Jones"/>
  </r>
  <r>
    <n v="45"/>
    <x v="12"/>
    <s v="Access HMO Portal"/>
    <s v="Access HMO Portal"/>
    <s v="Access HMO Portal"/>
    <s v="Access HMO Portal"/>
    <s v="Access HMO Portal"/>
    <s v="Access HMO Portal"/>
    <x v="1"/>
    <s v="Access HMO Portal"/>
    <s v="Access HMO Portal"/>
    <n v="0"/>
    <x v="2"/>
    <s v="January"/>
    <d v="2022-01-06T00:00:00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120000"/>
    <d v="2022-06-01T09:08:31"/>
    <s v="Emmanuel Akintola"/>
  </r>
  <r>
    <n v="46"/>
    <x v="13"/>
    <s v="Access HMO Portal"/>
    <s v="Access HMO Portal"/>
    <s v="Access HMO Portal"/>
    <s v="Access HMO Portal"/>
    <s v="Access HMO Portal"/>
    <s v="Access HMO Portal"/>
    <x v="1"/>
    <s v="Access HMO Portal"/>
    <s v="Access HMO Portal"/>
    <s v="HMO 003"/>
    <x v="2"/>
    <s v="February"/>
    <d v="2022-01-13T00:00:00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150000"/>
    <d v="2022-06-01T09:12:58"/>
    <s v="Hamza"/>
  </r>
  <r>
    <n v="47"/>
    <x v="11"/>
    <s v="Oiza Esther James"/>
    <s v="Nil"/>
    <s v="Jama'a Hospital"/>
    <s v="mdou283`"/>
    <s v="wluio833"/>
    <m/>
    <x v="0"/>
    <m/>
    <s v="PRIVATE HMO"/>
    <m/>
    <x v="1"/>
    <m/>
    <m/>
    <s v="Nil"/>
    <s v="Nil"/>
    <m/>
    <s v="Nil"/>
    <s v="Nil"/>
    <m/>
    <m/>
    <s v="Specialist follow-up"/>
    <m/>
    <n v="3"/>
    <m/>
    <n v="9000"/>
    <m/>
    <d v="2022-05-01T17:36:34"/>
    <s v="Edith Samuel"/>
  </r>
  <r>
    <n v="48"/>
    <x v="11"/>
    <s v="Oiza Esther James"/>
    <s v="Nil"/>
    <s v="Jama'a Hospital"/>
    <s v="mdou283`"/>
    <s v="wluio833"/>
    <m/>
    <x v="0"/>
    <m/>
    <s v="PRIVATE HMO"/>
    <m/>
    <x v="1"/>
    <m/>
    <m/>
    <s v="Nil"/>
    <s v="Nil"/>
    <m/>
    <s v="Nil"/>
    <s v="Nil"/>
    <m/>
    <m/>
    <m/>
    <m/>
    <m/>
    <m/>
    <m/>
    <n v="9000"/>
    <m/>
    <s v="Jones"/>
  </r>
  <r>
    <n v="49"/>
    <x v="14"/>
    <s v="Access HMO Portal"/>
    <s v="Access HMO Portal"/>
    <s v="Access HMO Portal"/>
    <s v="Access HMO Portal"/>
    <s v="Access HMO Portal"/>
    <s v="Access HMO Portal"/>
    <x v="1"/>
    <s v="Access HMO Portal"/>
    <s v="Access HMO Portal"/>
    <s v="HMO 004"/>
    <x v="3"/>
    <s v="November"/>
    <d v="2022-01-05T00:00:00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545453"/>
    <d v="2022-11-01T20:59:09"/>
    <s v="Israel Josiah"/>
  </r>
  <r>
    <m/>
    <x v="15"/>
    <m/>
    <m/>
    <m/>
    <m/>
    <m/>
    <m/>
    <x v="2"/>
    <m/>
    <m/>
    <m/>
    <x v="4"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27C348-0ABE-40AE-9835-1614659B96F3}" name="Pt_Top10Hmo'sPortal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C3:AD7" firstHeaderRow="1" firstDataRow="1" firstDataCol="1" rowPageCount="1" colPageCount="1"/>
  <pivotFields count="32">
    <pivotField showAll="0"/>
    <pivotField axis="axisRow" showAll="0" measureFilter="1" sortType="descending">
      <items count="17">
        <item x="3"/>
        <item x="13"/>
        <item x="4"/>
        <item x="0"/>
        <item x="1"/>
        <item x="10"/>
        <item x="2"/>
        <item x="11"/>
        <item x="8"/>
        <item x="12"/>
        <item x="9"/>
        <item x="6"/>
        <item x="5"/>
        <item x="7"/>
        <item x="15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x="1"/>
        <item h="1" x="0"/>
        <item h="1" x="2"/>
        <item t="default"/>
      </items>
    </pivotField>
    <pivotField multipleItemSelectionAllowed="1"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4">
    <i>
      <x v="15"/>
    </i>
    <i>
      <x v="1"/>
    </i>
    <i>
      <x v="9"/>
    </i>
    <i t="grand">
      <x/>
    </i>
  </rowItems>
  <colItems count="1">
    <i/>
  </colItems>
  <pageFields count="1">
    <pageField fld="8" hier="-1"/>
  </pageFields>
  <dataFields count="1">
    <dataField name="Sum of Grand Total" fld="27" baseField="1" baseItem="0" numFmtId="168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615882-6E4B-4223-BB97-78270054289D}" name="Pt_Top10HMos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Z3:AA14" firstHeaderRow="1" firstDataRow="1" firstDataCol="1"/>
  <pivotFields count="32">
    <pivotField showAll="0"/>
    <pivotField axis="axisRow" showAll="0" measureFilter="1" sortType="descending">
      <items count="17">
        <item x="15"/>
        <item x="7"/>
        <item x="5"/>
        <item x="6"/>
        <item x="9"/>
        <item x="12"/>
        <item x="8"/>
        <item x="11"/>
        <item x="2"/>
        <item x="10"/>
        <item x="1"/>
        <item x="0"/>
        <item x="4"/>
        <item x="13"/>
        <item x="3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11">
    <i>
      <x v="15"/>
    </i>
    <i>
      <x v="12"/>
    </i>
    <i>
      <x v="13"/>
    </i>
    <i>
      <x v="5"/>
    </i>
    <i>
      <x v="11"/>
    </i>
    <i>
      <x v="9"/>
    </i>
    <i>
      <x v="14"/>
    </i>
    <i>
      <x v="2"/>
    </i>
    <i>
      <x v="10"/>
    </i>
    <i>
      <x v="7"/>
    </i>
    <i t="grand">
      <x/>
    </i>
  </rowItems>
  <colItems count="1">
    <i/>
  </colItems>
  <dataFields count="1">
    <dataField name="Sum of Grand Total" fld="27" baseField="1" baseItem="0" numFmtId="168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BC6736-DAF9-49BE-BEB3-6AD0627FD16E}" name="Table2" displayName="Table2" ref="A1:F1358" totalsRowShown="0" headerRowDxfId="1" tableBorderDxfId="0">
  <autoFilter ref="A1:F1358" xr:uid="{36BC6736-DAF9-49BE-BEB3-6AD0627FD16E}"/>
  <tableColumns count="6">
    <tableColumn id="1" xr3:uid="{208750C7-39A4-4D76-9FE3-EBEEC38B36F2}" name="Sn"/>
    <tableColumn id="2" xr3:uid="{2276413B-4079-443C-82D0-BBF7F2A5DD78}" name="Service/Medication"/>
    <tableColumn id="3" xr3:uid="{82A604FF-4ABE-4386-9F42-CA923DAEB999}" name="Type"/>
    <tableColumn id="4" xr3:uid="{C47B9E59-8527-4F8C-A143-2CD1E47E61FB}" name="Unit"/>
    <tableColumn id="5" xr3:uid="{C0003569-9873-4EA0-99E9-75AA099750D4}" name="Rate"/>
    <tableColumn id="6" xr3:uid="{E7CB7ADA-BBB9-48ED-9C8C-790DCE4EF0DC}" name="Authenti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D22550-256B-4EFD-A582-8862273A1D83}" name="Table1" displayName="Table1" ref="R1:S1042" totalsRowShown="0">
  <autoFilter ref="R1:S1042" xr:uid="{94D22550-256B-4EFD-A582-8862273A1D83}"/>
  <sortState xmlns:xlrd2="http://schemas.microsoft.com/office/spreadsheetml/2017/richdata2" ref="R2:S1042">
    <sortCondition descending="1" ref="S1:S1042"/>
  </sortState>
  <tableColumns count="2">
    <tableColumn id="1" xr3:uid="{42CA936B-79D7-44D1-B2FF-4B277F665BAB}" name="User(Helper for Top5)">
      <calculatedColumnFormula>IF(UserAccount!B3 &lt;= " "," ",UserAccount!B3)</calculatedColumnFormula>
    </tableColumn>
    <tableColumn id="2" xr3:uid="{D6C7E17A-DBE8-4D95-BC1A-40E3594C2C71}" name="Count">
      <calculatedColumnFormula>COUNTIFS(MasterPublicDatabase!M:M,"&gt;="&amp;DateChartSupport!$B$1,MasterPublicDatabase!M:M,"&lt;="&amp;$B$2,MasterPublicDatabase!AD:AD,"="&amp;R2)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7" Type="http://schemas.openxmlformats.org/officeDocument/2006/relationships/comments" Target="../comments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mailto:Ibrahim@gmail.com" TargetMode="External"/><Relationship Id="rId2" Type="http://schemas.openxmlformats.org/officeDocument/2006/relationships/hyperlink" Target="mailto:Edith@gmail.com" TargetMode="External"/><Relationship Id="rId1" Type="http://schemas.openxmlformats.org/officeDocument/2006/relationships/hyperlink" Target="mailto:Almadinaclinic@gmail.com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06BD0-0929-4775-8E15-C81FBB8DD5DC}">
  <sheetPr codeName="Sheet34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63.28515625" bestFit="1" customWidth="1"/>
    <col min="3" max="3" width="14.5703125" bestFit="1" customWidth="1"/>
    <col min="4" max="4" width="7" bestFit="1" customWidth="1"/>
    <col min="5" max="5" width="10.85546875" bestFit="1" customWidth="1"/>
    <col min="6" max="6" width="14.5703125" bestFit="1" customWidth="1"/>
    <col min="7" max="7" width="6.5703125" customWidth="1"/>
    <col min="8" max="8" width="10.28515625" customWidth="1"/>
    <col min="9" max="9" width="63.28515625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3317</v>
      </c>
      <c r="C2" s="19" t="s">
        <v>8545</v>
      </c>
      <c r="D2" s="19">
        <v>1000</v>
      </c>
      <c r="E2" s="19"/>
      <c r="F2" s="20" t="s">
        <v>8546</v>
      </c>
    </row>
    <row r="3" spans="1:6" x14ac:dyDescent="0.25">
      <c r="A3" s="19">
        <v>2</v>
      </c>
      <c r="B3" s="19" t="s">
        <v>4290</v>
      </c>
      <c r="C3" s="19" t="s">
        <v>8545</v>
      </c>
      <c r="D3" s="19">
        <v>1000</v>
      </c>
      <c r="E3" s="19"/>
      <c r="F3" s="20" t="s">
        <v>8546</v>
      </c>
    </row>
    <row r="4" spans="1:6" x14ac:dyDescent="0.25">
      <c r="A4" s="19">
        <v>3</v>
      </c>
      <c r="B4" s="19" t="s">
        <v>8547</v>
      </c>
      <c r="C4" s="19" t="s">
        <v>8545</v>
      </c>
      <c r="D4" s="19">
        <v>5000</v>
      </c>
      <c r="E4" s="19"/>
      <c r="F4" s="20" t="s">
        <v>8546</v>
      </c>
    </row>
    <row r="5" spans="1:6" x14ac:dyDescent="0.25">
      <c r="A5" s="19">
        <v>4</v>
      </c>
      <c r="B5" s="19" t="s">
        <v>4292</v>
      </c>
      <c r="C5" s="19" t="s">
        <v>8545</v>
      </c>
      <c r="D5" s="19">
        <v>3500</v>
      </c>
      <c r="E5" s="19"/>
      <c r="F5" s="20" t="s">
        <v>8546</v>
      </c>
    </row>
    <row r="6" spans="1:6" x14ac:dyDescent="0.25">
      <c r="A6" s="19">
        <v>5</v>
      </c>
      <c r="B6" s="19" t="s">
        <v>8548</v>
      </c>
      <c r="C6" s="19" t="s">
        <v>8545</v>
      </c>
      <c r="D6" s="19">
        <v>10000</v>
      </c>
      <c r="E6" s="19"/>
      <c r="F6" s="20" t="s">
        <v>8546</v>
      </c>
    </row>
    <row r="7" spans="1:6" x14ac:dyDescent="0.25">
      <c r="A7" s="19">
        <v>6</v>
      </c>
      <c r="B7" s="19" t="s">
        <v>4292</v>
      </c>
      <c r="C7" s="19" t="s">
        <v>8545</v>
      </c>
      <c r="D7" s="19">
        <v>5000</v>
      </c>
      <c r="E7" s="19"/>
      <c r="F7" s="20" t="s">
        <v>8546</v>
      </c>
    </row>
    <row r="8" spans="1:6" x14ac:dyDescent="0.25">
      <c r="A8" s="19">
        <v>7</v>
      </c>
      <c r="B8" s="19" t="s">
        <v>8549</v>
      </c>
      <c r="C8" s="19" t="s">
        <v>8545</v>
      </c>
      <c r="D8" s="19">
        <v>1500</v>
      </c>
      <c r="E8" s="19"/>
      <c r="F8" s="20" t="s">
        <v>8546</v>
      </c>
    </row>
    <row r="9" spans="1:6" x14ac:dyDescent="0.25">
      <c r="A9" s="19">
        <v>8</v>
      </c>
      <c r="B9" s="19" t="s">
        <v>4293</v>
      </c>
      <c r="C9" s="19" t="s">
        <v>8545</v>
      </c>
      <c r="D9" s="19">
        <v>4000</v>
      </c>
      <c r="E9" s="19"/>
      <c r="F9" s="20" t="s">
        <v>8546</v>
      </c>
    </row>
    <row r="10" spans="1:6" x14ac:dyDescent="0.25">
      <c r="A10" s="19">
        <v>9</v>
      </c>
      <c r="B10" s="19" t="s">
        <v>4294</v>
      </c>
      <c r="C10" s="19" t="s">
        <v>8545</v>
      </c>
      <c r="D10" s="19">
        <v>6000</v>
      </c>
      <c r="E10" s="19"/>
      <c r="F10" s="20" t="s">
        <v>8546</v>
      </c>
    </row>
    <row r="11" spans="1:6" x14ac:dyDescent="0.25">
      <c r="A11" s="19">
        <v>10</v>
      </c>
      <c r="B11" s="19" t="s">
        <v>4295</v>
      </c>
      <c r="C11" s="19" t="s">
        <v>8545</v>
      </c>
      <c r="D11" s="19">
        <v>1000</v>
      </c>
      <c r="E11" s="19"/>
      <c r="F11" s="20" t="s">
        <v>8546</v>
      </c>
    </row>
    <row r="12" spans="1:6" x14ac:dyDescent="0.25">
      <c r="A12" s="19">
        <v>11</v>
      </c>
      <c r="B12" s="19" t="s">
        <v>5132</v>
      </c>
      <c r="C12" s="19" t="s">
        <v>8545</v>
      </c>
      <c r="D12" s="19">
        <v>3500</v>
      </c>
      <c r="E12" s="19"/>
      <c r="F12" s="20" t="s">
        <v>8546</v>
      </c>
    </row>
    <row r="13" spans="1:6" x14ac:dyDescent="0.25">
      <c r="A13" s="19">
        <v>12</v>
      </c>
      <c r="B13" s="19" t="s">
        <v>1689</v>
      </c>
      <c r="C13" s="19" t="s">
        <v>8545</v>
      </c>
      <c r="D13" s="19">
        <v>7500</v>
      </c>
      <c r="E13" s="19"/>
      <c r="F13" s="20" t="s">
        <v>8546</v>
      </c>
    </row>
    <row r="14" spans="1:6" x14ac:dyDescent="0.25">
      <c r="A14" s="19">
        <v>13</v>
      </c>
      <c r="B14" s="19" t="s">
        <v>4297</v>
      </c>
      <c r="C14" s="19" t="s">
        <v>8545</v>
      </c>
      <c r="D14" s="19">
        <v>20000</v>
      </c>
      <c r="E14" s="19"/>
      <c r="F14" s="20" t="s">
        <v>8546</v>
      </c>
    </row>
    <row r="15" spans="1:6" x14ac:dyDescent="0.25">
      <c r="A15" s="19">
        <v>14</v>
      </c>
      <c r="B15" s="19" t="s">
        <v>4298</v>
      </c>
      <c r="C15" s="19" t="s">
        <v>8545</v>
      </c>
      <c r="D15" s="19">
        <v>2000</v>
      </c>
      <c r="E15" s="19"/>
      <c r="F15" s="20" t="s">
        <v>8546</v>
      </c>
    </row>
    <row r="16" spans="1:6" x14ac:dyDescent="0.25">
      <c r="A16" s="19">
        <v>15</v>
      </c>
      <c r="B16" s="19" t="s">
        <v>4299</v>
      </c>
      <c r="C16" s="19" t="s">
        <v>8545</v>
      </c>
      <c r="D16" s="19">
        <v>7500</v>
      </c>
      <c r="E16" s="19"/>
      <c r="F16" s="20" t="s">
        <v>8546</v>
      </c>
    </row>
    <row r="17" spans="1:6" x14ac:dyDescent="0.25">
      <c r="A17" s="19">
        <v>16</v>
      </c>
      <c r="B17" s="19" t="s">
        <v>4300</v>
      </c>
      <c r="C17" s="19" t="s">
        <v>8545</v>
      </c>
      <c r="D17" s="19">
        <v>12000</v>
      </c>
      <c r="E17" s="19"/>
      <c r="F17" s="20" t="s">
        <v>8546</v>
      </c>
    </row>
    <row r="18" spans="1:6" x14ac:dyDescent="0.25">
      <c r="A18" s="19">
        <v>17</v>
      </c>
      <c r="B18" s="19" t="s">
        <v>4301</v>
      </c>
      <c r="C18" s="19" t="s">
        <v>8545</v>
      </c>
      <c r="D18" s="19">
        <v>20000</v>
      </c>
      <c r="E18" s="19"/>
      <c r="F18" s="20" t="s">
        <v>8546</v>
      </c>
    </row>
    <row r="19" spans="1:6" x14ac:dyDescent="0.25">
      <c r="A19" s="19">
        <v>18</v>
      </c>
      <c r="B19" s="19" t="s">
        <v>8550</v>
      </c>
      <c r="C19" s="19" t="s">
        <v>8545</v>
      </c>
      <c r="D19" s="19">
        <v>3000</v>
      </c>
      <c r="E19" s="19"/>
      <c r="F19" s="20" t="s">
        <v>8546</v>
      </c>
    </row>
    <row r="20" spans="1:6" x14ac:dyDescent="0.25">
      <c r="A20" s="19">
        <v>19</v>
      </c>
      <c r="B20" s="19" t="s">
        <v>4302</v>
      </c>
      <c r="C20" s="19" t="s">
        <v>8545</v>
      </c>
      <c r="D20" s="19">
        <v>500</v>
      </c>
      <c r="E20" s="19"/>
      <c r="F20" s="20" t="s">
        <v>8546</v>
      </c>
    </row>
    <row r="21" spans="1:6" x14ac:dyDescent="0.25">
      <c r="A21" s="19">
        <v>20</v>
      </c>
      <c r="B21" s="19" t="s">
        <v>4303</v>
      </c>
      <c r="C21" s="19" t="s">
        <v>8545</v>
      </c>
      <c r="D21" s="19">
        <v>1500</v>
      </c>
      <c r="E21" s="19"/>
      <c r="F21" s="20" t="s">
        <v>8546</v>
      </c>
    </row>
    <row r="22" spans="1:6" x14ac:dyDescent="0.25">
      <c r="A22" s="19">
        <v>21</v>
      </c>
      <c r="B22" s="19" t="s">
        <v>4304</v>
      </c>
      <c r="C22" s="19" t="s">
        <v>8545</v>
      </c>
      <c r="D22" s="19">
        <v>2000</v>
      </c>
      <c r="E22" s="19"/>
      <c r="F22" s="20" t="s">
        <v>8546</v>
      </c>
    </row>
    <row r="23" spans="1:6" x14ac:dyDescent="0.25">
      <c r="A23" s="19">
        <v>22</v>
      </c>
      <c r="B23" s="19" t="s">
        <v>4305</v>
      </c>
      <c r="C23" s="19" t="s">
        <v>8545</v>
      </c>
      <c r="D23" s="19">
        <v>5000</v>
      </c>
      <c r="E23" s="19"/>
      <c r="F23" s="20" t="s">
        <v>8546</v>
      </c>
    </row>
    <row r="24" spans="1:6" x14ac:dyDescent="0.25">
      <c r="A24" s="19">
        <v>23</v>
      </c>
      <c r="B24" s="19" t="s">
        <v>1603</v>
      </c>
      <c r="C24" s="19" t="s">
        <v>8545</v>
      </c>
      <c r="D24" s="19">
        <v>2500</v>
      </c>
      <c r="E24" s="19"/>
      <c r="F24" s="20" t="s">
        <v>8546</v>
      </c>
    </row>
    <row r="25" spans="1:6" x14ac:dyDescent="0.25">
      <c r="A25" s="19">
        <v>24</v>
      </c>
      <c r="B25" s="19" t="s">
        <v>4306</v>
      </c>
      <c r="C25" s="19" t="s">
        <v>8545</v>
      </c>
      <c r="D25" s="19">
        <v>3000</v>
      </c>
      <c r="E25" s="19"/>
      <c r="F25" s="20" t="s">
        <v>8546</v>
      </c>
    </row>
    <row r="26" spans="1:6" x14ac:dyDescent="0.25">
      <c r="A26" s="19">
        <v>25</v>
      </c>
      <c r="B26" s="19" t="s">
        <v>4308</v>
      </c>
      <c r="C26" s="19" t="s">
        <v>8545</v>
      </c>
      <c r="D26" s="19">
        <v>25000</v>
      </c>
      <c r="E26" s="19"/>
      <c r="F26" s="20" t="s">
        <v>8546</v>
      </c>
    </row>
    <row r="27" spans="1:6" x14ac:dyDescent="0.25">
      <c r="A27" s="19">
        <v>26</v>
      </c>
      <c r="B27" s="19" t="s">
        <v>8551</v>
      </c>
      <c r="C27" s="19" t="s">
        <v>8545</v>
      </c>
      <c r="D27" s="19">
        <v>4000</v>
      </c>
      <c r="E27" s="19"/>
      <c r="F27" s="20" t="s">
        <v>8546</v>
      </c>
    </row>
    <row r="28" spans="1:6" x14ac:dyDescent="0.25">
      <c r="A28" s="19">
        <v>27</v>
      </c>
      <c r="B28" s="19" t="s">
        <v>8552</v>
      </c>
      <c r="C28" s="19" t="s">
        <v>8545</v>
      </c>
      <c r="D28" s="19">
        <v>4000</v>
      </c>
      <c r="E28" s="19"/>
      <c r="F28" s="20" t="s">
        <v>8546</v>
      </c>
    </row>
    <row r="29" spans="1:6" x14ac:dyDescent="0.25">
      <c r="A29" s="19">
        <v>28</v>
      </c>
      <c r="B29" s="19" t="s">
        <v>8553</v>
      </c>
      <c r="C29" s="19" t="s">
        <v>8545</v>
      </c>
      <c r="D29" s="19">
        <v>4000</v>
      </c>
      <c r="E29" s="19"/>
      <c r="F29" s="20" t="s">
        <v>8546</v>
      </c>
    </row>
    <row r="30" spans="1:6" x14ac:dyDescent="0.25">
      <c r="A30" s="19">
        <v>29</v>
      </c>
      <c r="B30" s="19" t="s">
        <v>8554</v>
      </c>
      <c r="C30" s="19" t="s">
        <v>8545</v>
      </c>
      <c r="D30" s="19">
        <v>5000</v>
      </c>
      <c r="E30" s="19"/>
      <c r="F30" s="20" t="s">
        <v>8546</v>
      </c>
    </row>
    <row r="31" spans="1:6" x14ac:dyDescent="0.25">
      <c r="A31" s="19">
        <v>30</v>
      </c>
      <c r="B31" s="19" t="s">
        <v>1380</v>
      </c>
      <c r="C31" s="19" t="s">
        <v>8545</v>
      </c>
      <c r="D31" s="19">
        <v>7500</v>
      </c>
      <c r="E31" s="19"/>
      <c r="F31" s="20" t="s">
        <v>8546</v>
      </c>
    </row>
    <row r="32" spans="1:6" x14ac:dyDescent="0.25">
      <c r="A32" s="19">
        <v>31</v>
      </c>
      <c r="B32" s="19" t="s">
        <v>8555</v>
      </c>
      <c r="C32" s="19" t="s">
        <v>8545</v>
      </c>
      <c r="D32" s="19">
        <v>10000</v>
      </c>
      <c r="E32" s="19"/>
      <c r="F32" s="20" t="s">
        <v>8546</v>
      </c>
    </row>
    <row r="33" spans="1:6" x14ac:dyDescent="0.25">
      <c r="A33" s="19">
        <v>32</v>
      </c>
      <c r="B33" s="19" t="s">
        <v>8556</v>
      </c>
      <c r="C33" s="19" t="s">
        <v>8545</v>
      </c>
      <c r="D33" s="19">
        <v>17500</v>
      </c>
      <c r="E33" s="19"/>
      <c r="F33" s="20" t="s">
        <v>8546</v>
      </c>
    </row>
    <row r="34" spans="1:6" x14ac:dyDescent="0.25">
      <c r="A34" s="19">
        <v>33</v>
      </c>
      <c r="B34" s="19" t="s">
        <v>8557</v>
      </c>
      <c r="C34" s="19" t="s">
        <v>8545</v>
      </c>
      <c r="D34" s="19">
        <v>15000</v>
      </c>
      <c r="E34" s="19"/>
      <c r="F34" s="20" t="s">
        <v>8546</v>
      </c>
    </row>
    <row r="35" spans="1:6" x14ac:dyDescent="0.25">
      <c r="A35" s="19">
        <v>34</v>
      </c>
      <c r="B35" s="19" t="s">
        <v>8558</v>
      </c>
      <c r="C35" s="19" t="s">
        <v>8545</v>
      </c>
      <c r="D35" s="19">
        <v>20000</v>
      </c>
      <c r="E35" s="19"/>
      <c r="F35" s="20" t="s">
        <v>8546</v>
      </c>
    </row>
    <row r="36" spans="1:6" x14ac:dyDescent="0.25">
      <c r="A36" s="19">
        <v>35</v>
      </c>
      <c r="B36" s="19" t="s">
        <v>4337</v>
      </c>
      <c r="C36" s="19" t="s">
        <v>8545</v>
      </c>
      <c r="D36" s="19">
        <v>25000</v>
      </c>
      <c r="E36" s="19"/>
      <c r="F36" s="20" t="s">
        <v>8546</v>
      </c>
    </row>
    <row r="37" spans="1:6" x14ac:dyDescent="0.25">
      <c r="A37" s="19">
        <v>36</v>
      </c>
      <c r="B37" s="19" t="s">
        <v>8559</v>
      </c>
      <c r="C37" s="19" t="s">
        <v>8545</v>
      </c>
      <c r="D37" s="19">
        <v>25000</v>
      </c>
      <c r="E37" s="19"/>
      <c r="F37" s="20" t="s">
        <v>8546</v>
      </c>
    </row>
    <row r="38" spans="1:6" x14ac:dyDescent="0.25">
      <c r="A38" s="19">
        <v>37</v>
      </c>
      <c r="B38" s="19" t="s">
        <v>4344</v>
      </c>
      <c r="C38" s="19" t="s">
        <v>8545</v>
      </c>
      <c r="D38" s="19">
        <v>35000</v>
      </c>
      <c r="E38" s="19"/>
      <c r="F38" s="20" t="s">
        <v>8546</v>
      </c>
    </row>
    <row r="39" spans="1:6" x14ac:dyDescent="0.25">
      <c r="A39" s="19">
        <v>38</v>
      </c>
      <c r="B39" s="19" t="s">
        <v>4338</v>
      </c>
      <c r="C39" s="19" t="s">
        <v>8545</v>
      </c>
      <c r="D39" s="19">
        <v>7500</v>
      </c>
      <c r="E39" s="19"/>
      <c r="F39" s="20" t="s">
        <v>8546</v>
      </c>
    </row>
    <row r="40" spans="1:6" x14ac:dyDescent="0.25">
      <c r="A40" s="19">
        <v>39</v>
      </c>
      <c r="B40" s="19" t="s">
        <v>4343</v>
      </c>
      <c r="C40" s="19" t="s">
        <v>8545</v>
      </c>
      <c r="D40" s="19">
        <v>10000</v>
      </c>
      <c r="E40" s="19"/>
      <c r="F40" s="20" t="s">
        <v>8546</v>
      </c>
    </row>
    <row r="41" spans="1:6" x14ac:dyDescent="0.25">
      <c r="A41" s="19">
        <v>40</v>
      </c>
      <c r="B41" s="19" t="s">
        <v>4339</v>
      </c>
      <c r="C41" s="19" t="s">
        <v>8545</v>
      </c>
      <c r="D41" s="19">
        <v>5000</v>
      </c>
      <c r="E41" s="19"/>
      <c r="F41" s="20" t="s">
        <v>8546</v>
      </c>
    </row>
    <row r="42" spans="1:6" x14ac:dyDescent="0.25">
      <c r="A42" s="19">
        <v>41</v>
      </c>
      <c r="B42" s="19" t="s">
        <v>8560</v>
      </c>
      <c r="C42" s="19" t="s">
        <v>8545</v>
      </c>
      <c r="D42" s="19">
        <v>15000</v>
      </c>
      <c r="E42" s="19"/>
      <c r="F42" s="20" t="s">
        <v>8546</v>
      </c>
    </row>
    <row r="43" spans="1:6" x14ac:dyDescent="0.25">
      <c r="A43" s="19">
        <v>42</v>
      </c>
      <c r="B43" s="19" t="s">
        <v>1456</v>
      </c>
      <c r="C43" s="19" t="s">
        <v>8545</v>
      </c>
      <c r="D43" s="19">
        <v>15000</v>
      </c>
      <c r="E43" s="19"/>
      <c r="F43" s="20" t="s">
        <v>8546</v>
      </c>
    </row>
    <row r="44" spans="1:6" x14ac:dyDescent="0.25">
      <c r="A44" s="19">
        <v>43</v>
      </c>
      <c r="B44" s="19" t="s">
        <v>8561</v>
      </c>
      <c r="C44" s="19" t="s">
        <v>8545</v>
      </c>
      <c r="D44" s="19">
        <v>15000</v>
      </c>
      <c r="E44" s="19"/>
      <c r="F44" s="20" t="s">
        <v>8546</v>
      </c>
    </row>
    <row r="45" spans="1:6" x14ac:dyDescent="0.25">
      <c r="A45" s="19">
        <v>44</v>
      </c>
      <c r="B45" s="19" t="s">
        <v>4348</v>
      </c>
      <c r="C45" s="19" t="s">
        <v>8545</v>
      </c>
      <c r="D45" s="19">
        <v>15000</v>
      </c>
      <c r="E45" s="19"/>
      <c r="F45" s="20" t="s">
        <v>8546</v>
      </c>
    </row>
    <row r="46" spans="1:6" x14ac:dyDescent="0.25">
      <c r="A46" s="19">
        <v>45</v>
      </c>
      <c r="B46" s="19" t="s">
        <v>8562</v>
      </c>
      <c r="C46" s="19" t="s">
        <v>8545</v>
      </c>
      <c r="D46" s="19">
        <v>25000</v>
      </c>
      <c r="E46" s="19"/>
      <c r="F46" s="20" t="s">
        <v>8546</v>
      </c>
    </row>
    <row r="47" spans="1:6" x14ac:dyDescent="0.25">
      <c r="A47" s="19">
        <v>46</v>
      </c>
      <c r="B47" s="19" t="s">
        <v>8024</v>
      </c>
      <c r="C47" s="19" t="s">
        <v>8545</v>
      </c>
      <c r="D47" s="19">
        <v>7500</v>
      </c>
      <c r="E47" s="19"/>
      <c r="F47" s="20" t="s">
        <v>8546</v>
      </c>
    </row>
    <row r="48" spans="1:6" x14ac:dyDescent="0.25">
      <c r="A48" s="19">
        <v>47</v>
      </c>
      <c r="B48" s="19" t="s">
        <v>1683</v>
      </c>
      <c r="C48" s="19" t="s">
        <v>8545</v>
      </c>
      <c r="D48" s="19">
        <v>5000</v>
      </c>
      <c r="E48" s="19"/>
      <c r="F48" s="20" t="s">
        <v>8546</v>
      </c>
    </row>
    <row r="49" spans="1:6" x14ac:dyDescent="0.25">
      <c r="A49" s="19">
        <v>48</v>
      </c>
      <c r="B49" s="19" t="s">
        <v>1684</v>
      </c>
      <c r="C49" s="19" t="s">
        <v>8545</v>
      </c>
      <c r="D49" s="19">
        <v>3000</v>
      </c>
      <c r="E49" s="19"/>
      <c r="F49" s="20" t="s">
        <v>8546</v>
      </c>
    </row>
    <row r="50" spans="1:6" x14ac:dyDescent="0.25">
      <c r="A50" s="19">
        <v>49</v>
      </c>
      <c r="B50" s="19" t="s">
        <v>8563</v>
      </c>
      <c r="C50" s="19" t="s">
        <v>8545</v>
      </c>
      <c r="D50" s="19">
        <v>10000</v>
      </c>
      <c r="E50" s="19"/>
      <c r="F50" s="20" t="s">
        <v>8546</v>
      </c>
    </row>
    <row r="51" spans="1:6" x14ac:dyDescent="0.25">
      <c r="A51" s="19">
        <v>50</v>
      </c>
      <c r="B51" s="19" t="s">
        <v>8564</v>
      </c>
      <c r="C51" s="19" t="s">
        <v>8545</v>
      </c>
      <c r="D51" s="19">
        <v>3000</v>
      </c>
      <c r="E51" s="19"/>
      <c r="F51" s="20" t="s">
        <v>8546</v>
      </c>
    </row>
    <row r="52" spans="1:6" x14ac:dyDescent="0.25">
      <c r="A52" s="19">
        <v>51</v>
      </c>
      <c r="B52" s="19" t="s">
        <v>1379</v>
      </c>
      <c r="C52" s="19" t="s">
        <v>8545</v>
      </c>
      <c r="D52" s="19">
        <v>2500</v>
      </c>
      <c r="E52" s="19"/>
      <c r="F52" s="20" t="s">
        <v>8546</v>
      </c>
    </row>
    <row r="53" spans="1:6" x14ac:dyDescent="0.25">
      <c r="A53" s="19">
        <v>52</v>
      </c>
      <c r="B53" s="19" t="s">
        <v>1603</v>
      </c>
      <c r="C53" s="19" t="s">
        <v>8545</v>
      </c>
      <c r="D53" s="19">
        <v>2500</v>
      </c>
      <c r="E53" s="19"/>
      <c r="F53" s="20" t="s">
        <v>8546</v>
      </c>
    </row>
    <row r="54" spans="1:6" x14ac:dyDescent="0.25">
      <c r="A54" s="19">
        <v>53</v>
      </c>
      <c r="B54" s="19" t="s">
        <v>1719</v>
      </c>
      <c r="C54" s="19" t="s">
        <v>8545</v>
      </c>
      <c r="D54" s="19">
        <v>4000</v>
      </c>
      <c r="E54" s="19"/>
      <c r="F54" s="20" t="s">
        <v>8546</v>
      </c>
    </row>
    <row r="55" spans="1:6" x14ac:dyDescent="0.25">
      <c r="A55" s="19">
        <v>54</v>
      </c>
      <c r="B55" s="19" t="s">
        <v>5121</v>
      </c>
      <c r="C55" s="19" t="s">
        <v>8545</v>
      </c>
      <c r="D55" s="19">
        <v>2000</v>
      </c>
      <c r="E55" s="19"/>
      <c r="F55" s="20" t="s">
        <v>8546</v>
      </c>
    </row>
    <row r="56" spans="1:6" x14ac:dyDescent="0.25">
      <c r="A56" s="19">
        <v>55</v>
      </c>
      <c r="B56" s="19" t="s">
        <v>1788</v>
      </c>
      <c r="C56" s="19" t="s">
        <v>8545</v>
      </c>
      <c r="D56" s="19">
        <v>2000</v>
      </c>
      <c r="E56" s="19"/>
      <c r="F56" s="20" t="s">
        <v>8546</v>
      </c>
    </row>
    <row r="57" spans="1:6" x14ac:dyDescent="0.25">
      <c r="A57" s="19">
        <v>56</v>
      </c>
      <c r="B57" s="19" t="s">
        <v>1689</v>
      </c>
      <c r="C57" s="19" t="s">
        <v>8545</v>
      </c>
      <c r="D57" s="19">
        <v>4000</v>
      </c>
      <c r="E57" s="19"/>
      <c r="F57" s="20" t="s">
        <v>8546</v>
      </c>
    </row>
    <row r="58" spans="1:6" x14ac:dyDescent="0.25">
      <c r="A58" s="19">
        <v>57</v>
      </c>
      <c r="B58" s="19" t="s">
        <v>4358</v>
      </c>
      <c r="C58" s="19" t="s">
        <v>8545</v>
      </c>
      <c r="D58" s="19">
        <v>5000</v>
      </c>
      <c r="E58" s="19"/>
      <c r="F58" s="20" t="s">
        <v>8546</v>
      </c>
    </row>
    <row r="59" spans="1:6" x14ac:dyDescent="0.25">
      <c r="A59" s="19">
        <v>58</v>
      </c>
      <c r="B59" s="19" t="s">
        <v>4359</v>
      </c>
      <c r="C59" s="19" t="s">
        <v>8545</v>
      </c>
      <c r="D59" s="19">
        <v>7500</v>
      </c>
      <c r="E59" s="19"/>
      <c r="F59" s="20" t="s">
        <v>8546</v>
      </c>
    </row>
    <row r="60" spans="1:6" x14ac:dyDescent="0.25">
      <c r="A60" s="19">
        <v>59</v>
      </c>
      <c r="B60" s="19" t="s">
        <v>8565</v>
      </c>
      <c r="C60" s="19" t="s">
        <v>8545</v>
      </c>
      <c r="D60" s="19">
        <v>10000</v>
      </c>
      <c r="E60" s="19"/>
      <c r="F60" s="20" t="s">
        <v>8546</v>
      </c>
    </row>
    <row r="61" spans="1:6" x14ac:dyDescent="0.25">
      <c r="A61" s="19">
        <v>60</v>
      </c>
      <c r="B61" s="19" t="s">
        <v>1523</v>
      </c>
      <c r="C61" s="19" t="s">
        <v>8545</v>
      </c>
      <c r="D61" s="19">
        <v>15000</v>
      </c>
      <c r="E61" s="19"/>
      <c r="F61" s="20" t="s">
        <v>8546</v>
      </c>
    </row>
    <row r="62" spans="1:6" x14ac:dyDescent="0.25">
      <c r="A62" s="19">
        <v>61</v>
      </c>
      <c r="B62" s="19" t="s">
        <v>8566</v>
      </c>
      <c r="C62" s="19" t="s">
        <v>8545</v>
      </c>
      <c r="D62" s="19">
        <v>2000</v>
      </c>
      <c r="E62" s="19"/>
      <c r="F62" s="20" t="s">
        <v>8546</v>
      </c>
    </row>
    <row r="63" spans="1:6" x14ac:dyDescent="0.25">
      <c r="A63" s="19">
        <v>62</v>
      </c>
      <c r="B63" s="19" t="s">
        <v>8567</v>
      </c>
      <c r="C63" s="19" t="s">
        <v>8545</v>
      </c>
      <c r="D63" s="19">
        <v>2000</v>
      </c>
      <c r="E63" s="19"/>
      <c r="F63" s="20" t="s">
        <v>8546</v>
      </c>
    </row>
    <row r="64" spans="1:6" x14ac:dyDescent="0.25">
      <c r="A64" s="19">
        <v>63</v>
      </c>
      <c r="B64" s="19" t="s">
        <v>1788</v>
      </c>
      <c r="C64" s="19" t="s">
        <v>8545</v>
      </c>
      <c r="D64" s="19">
        <v>2000</v>
      </c>
      <c r="E64" s="19"/>
      <c r="F64" s="20" t="s">
        <v>8546</v>
      </c>
    </row>
    <row r="65" spans="1:6" x14ac:dyDescent="0.25">
      <c r="A65" s="19">
        <v>64</v>
      </c>
      <c r="B65" s="19" t="s">
        <v>1548</v>
      </c>
      <c r="C65" s="19" t="s">
        <v>8545</v>
      </c>
      <c r="D65" s="19">
        <v>7500</v>
      </c>
      <c r="E65" s="19"/>
      <c r="F65" s="20" t="s">
        <v>8546</v>
      </c>
    </row>
    <row r="66" spans="1:6" x14ac:dyDescent="0.25">
      <c r="A66" s="19">
        <v>65</v>
      </c>
      <c r="B66" s="19" t="s">
        <v>1719</v>
      </c>
      <c r="C66" s="19" t="s">
        <v>8545</v>
      </c>
      <c r="D66" s="19">
        <v>4000</v>
      </c>
      <c r="E66" s="19"/>
      <c r="F66" s="20" t="s">
        <v>8546</v>
      </c>
    </row>
    <row r="67" spans="1:6" x14ac:dyDescent="0.25">
      <c r="A67" s="19">
        <v>66</v>
      </c>
      <c r="B67" s="19" t="s">
        <v>8568</v>
      </c>
      <c r="C67" s="19" t="s">
        <v>8545</v>
      </c>
      <c r="D67" s="19">
        <v>500</v>
      </c>
      <c r="E67" s="19"/>
      <c r="F67" s="20" t="s">
        <v>8546</v>
      </c>
    </row>
    <row r="68" spans="1:6" x14ac:dyDescent="0.25">
      <c r="A68" s="19">
        <v>67</v>
      </c>
      <c r="B68" s="19" t="s">
        <v>8569</v>
      </c>
      <c r="C68" s="19" t="s">
        <v>8545</v>
      </c>
      <c r="D68" s="19">
        <v>500</v>
      </c>
      <c r="E68" s="19"/>
      <c r="F68" s="20" t="s">
        <v>8546</v>
      </c>
    </row>
    <row r="69" spans="1:6" x14ac:dyDescent="0.25">
      <c r="A69" s="19">
        <v>68</v>
      </c>
      <c r="B69" s="19" t="s">
        <v>8570</v>
      </c>
      <c r="C69" s="19" t="s">
        <v>8545</v>
      </c>
      <c r="D69" s="19">
        <v>1000</v>
      </c>
      <c r="E69" s="19"/>
      <c r="F69" s="20" t="s">
        <v>8546</v>
      </c>
    </row>
    <row r="70" spans="1:6" x14ac:dyDescent="0.25">
      <c r="A70" s="19">
        <v>69</v>
      </c>
      <c r="B70" s="19" t="s">
        <v>8571</v>
      </c>
      <c r="C70" s="19" t="s">
        <v>8545</v>
      </c>
      <c r="D70" s="19">
        <v>500</v>
      </c>
      <c r="E70" s="19"/>
      <c r="F70" s="20" t="s">
        <v>8546</v>
      </c>
    </row>
    <row r="71" spans="1:6" x14ac:dyDescent="0.25">
      <c r="A71" s="19">
        <v>70</v>
      </c>
      <c r="B71" s="19" t="s">
        <v>8572</v>
      </c>
      <c r="C71" s="19" t="s">
        <v>8545</v>
      </c>
      <c r="D71" s="19">
        <v>1000</v>
      </c>
      <c r="E71" s="19"/>
      <c r="F71" s="20" t="s">
        <v>8546</v>
      </c>
    </row>
    <row r="72" spans="1:6" x14ac:dyDescent="0.25">
      <c r="A72" s="19">
        <v>71</v>
      </c>
      <c r="B72" s="19" t="s">
        <v>7049</v>
      </c>
      <c r="C72" s="19" t="s">
        <v>8545</v>
      </c>
      <c r="D72" s="19">
        <v>5000</v>
      </c>
      <c r="E72" s="19"/>
      <c r="F72" s="20" t="s">
        <v>8546</v>
      </c>
    </row>
    <row r="73" spans="1:6" x14ac:dyDescent="0.25">
      <c r="A73" s="19">
        <v>72</v>
      </c>
      <c r="B73" s="19" t="s">
        <v>8573</v>
      </c>
      <c r="C73" s="19" t="s">
        <v>8545</v>
      </c>
      <c r="D73" s="19">
        <v>7000</v>
      </c>
      <c r="E73" s="19"/>
      <c r="F73" s="20" t="s">
        <v>8546</v>
      </c>
    </row>
    <row r="74" spans="1:6" x14ac:dyDescent="0.25">
      <c r="A74" s="19">
        <v>73</v>
      </c>
      <c r="B74" s="19" t="s">
        <v>8574</v>
      </c>
      <c r="C74" s="19" t="s">
        <v>8545</v>
      </c>
      <c r="D74" s="19">
        <v>5000</v>
      </c>
      <c r="E74" s="19"/>
      <c r="F74" s="20" t="s">
        <v>8546</v>
      </c>
    </row>
    <row r="75" spans="1:6" x14ac:dyDescent="0.25">
      <c r="A75" s="19">
        <v>74</v>
      </c>
      <c r="B75" s="19" t="s">
        <v>8307</v>
      </c>
      <c r="C75" s="19" t="s">
        <v>8545</v>
      </c>
      <c r="D75" s="19">
        <v>4000</v>
      </c>
      <c r="E75" s="19"/>
      <c r="F75" s="20" t="s">
        <v>8546</v>
      </c>
    </row>
    <row r="76" spans="1:6" x14ac:dyDescent="0.25">
      <c r="A76" s="19">
        <v>75</v>
      </c>
      <c r="B76" s="19" t="s">
        <v>8575</v>
      </c>
      <c r="C76" s="19" t="s">
        <v>8545</v>
      </c>
      <c r="D76" s="19">
        <v>1000</v>
      </c>
      <c r="E76" s="19"/>
      <c r="F76" s="20" t="s">
        <v>8546</v>
      </c>
    </row>
    <row r="77" spans="1:6" x14ac:dyDescent="0.25">
      <c r="A77" s="19">
        <v>76</v>
      </c>
      <c r="B77" s="19" t="s">
        <v>8576</v>
      </c>
      <c r="C77" s="19" t="s">
        <v>8545</v>
      </c>
      <c r="D77" s="19">
        <v>1000</v>
      </c>
      <c r="E77" s="19"/>
      <c r="F77" s="20" t="s">
        <v>8546</v>
      </c>
    </row>
    <row r="78" spans="1:6" x14ac:dyDescent="0.25">
      <c r="A78" s="19">
        <v>77</v>
      </c>
      <c r="B78" s="19" t="s">
        <v>8577</v>
      </c>
      <c r="C78" s="19" t="s">
        <v>8545</v>
      </c>
      <c r="D78" s="19">
        <v>5000</v>
      </c>
      <c r="E78" s="19"/>
      <c r="F78" s="20" t="s">
        <v>8546</v>
      </c>
    </row>
    <row r="79" spans="1:6" x14ac:dyDescent="0.25">
      <c r="A79" s="19">
        <v>78</v>
      </c>
      <c r="B79" s="19" t="s">
        <v>8578</v>
      </c>
      <c r="C79" s="19" t="s">
        <v>8545</v>
      </c>
      <c r="D79" s="19">
        <v>500</v>
      </c>
      <c r="E79" s="19"/>
      <c r="F79" s="20" t="s">
        <v>8546</v>
      </c>
    </row>
    <row r="80" spans="1:6" x14ac:dyDescent="0.25">
      <c r="A80" s="19">
        <v>79</v>
      </c>
      <c r="B80" s="19" t="s">
        <v>8579</v>
      </c>
      <c r="C80" s="19" t="s">
        <v>8545</v>
      </c>
      <c r="D80" s="19">
        <v>2000</v>
      </c>
      <c r="E80" s="19"/>
      <c r="F80" s="20" t="s">
        <v>8546</v>
      </c>
    </row>
    <row r="81" spans="1:6" x14ac:dyDescent="0.25">
      <c r="A81" s="19">
        <v>80</v>
      </c>
      <c r="B81" s="19" t="s">
        <v>4362</v>
      </c>
      <c r="C81" s="19" t="s">
        <v>8545</v>
      </c>
      <c r="D81" s="19">
        <v>3500</v>
      </c>
      <c r="E81" s="19"/>
      <c r="F81" s="20" t="s">
        <v>8546</v>
      </c>
    </row>
    <row r="82" spans="1:6" x14ac:dyDescent="0.25">
      <c r="A82" s="19">
        <v>81</v>
      </c>
      <c r="B82" s="19" t="s">
        <v>4363</v>
      </c>
      <c r="C82" s="19" t="s">
        <v>8545</v>
      </c>
      <c r="D82" s="19">
        <v>2500</v>
      </c>
      <c r="E82" s="19"/>
      <c r="F82" s="20" t="s">
        <v>8546</v>
      </c>
    </row>
    <row r="83" spans="1:6" x14ac:dyDescent="0.25">
      <c r="A83" s="19">
        <v>82</v>
      </c>
      <c r="B83" s="19" t="s">
        <v>4364</v>
      </c>
      <c r="C83" s="19" t="s">
        <v>8545</v>
      </c>
      <c r="D83" s="19">
        <v>1500</v>
      </c>
      <c r="E83" s="19"/>
      <c r="F83" s="20" t="s">
        <v>8546</v>
      </c>
    </row>
    <row r="84" spans="1:6" x14ac:dyDescent="0.25">
      <c r="A84" s="19">
        <v>83</v>
      </c>
      <c r="B84" s="19" t="s">
        <v>8580</v>
      </c>
      <c r="C84" s="19" t="s">
        <v>8545</v>
      </c>
      <c r="D84" s="19">
        <v>1000</v>
      </c>
      <c r="E84" s="19"/>
      <c r="F84" s="20" t="s">
        <v>8546</v>
      </c>
    </row>
    <row r="85" spans="1:6" x14ac:dyDescent="0.25">
      <c r="A85" s="19">
        <v>84</v>
      </c>
      <c r="B85" s="19" t="s">
        <v>1427</v>
      </c>
      <c r="C85" s="19" t="s">
        <v>8545</v>
      </c>
      <c r="D85" s="19">
        <v>50000</v>
      </c>
      <c r="E85" s="19"/>
      <c r="F85" s="20" t="s">
        <v>8546</v>
      </c>
    </row>
    <row r="86" spans="1:6" x14ac:dyDescent="0.25">
      <c r="A86" s="19">
        <v>85</v>
      </c>
      <c r="B86" s="19" t="s">
        <v>1455</v>
      </c>
      <c r="C86" s="19" t="s">
        <v>8545</v>
      </c>
      <c r="D86" s="19">
        <v>50000</v>
      </c>
      <c r="E86" s="19"/>
      <c r="F86" s="20" t="s">
        <v>8546</v>
      </c>
    </row>
    <row r="87" spans="1:6" x14ac:dyDescent="0.25">
      <c r="A87" s="19">
        <v>86</v>
      </c>
      <c r="B87" s="19" t="s">
        <v>1500</v>
      </c>
      <c r="C87" s="19" t="s">
        <v>8545</v>
      </c>
      <c r="D87" s="19">
        <v>50000</v>
      </c>
      <c r="E87" s="19"/>
      <c r="F87" s="20" t="s">
        <v>8546</v>
      </c>
    </row>
    <row r="88" spans="1:6" x14ac:dyDescent="0.25">
      <c r="A88" s="19">
        <v>87</v>
      </c>
      <c r="B88" s="19" t="s">
        <v>1645</v>
      </c>
      <c r="C88" s="19" t="s">
        <v>8545</v>
      </c>
      <c r="D88" s="19">
        <v>50000</v>
      </c>
      <c r="E88" s="19"/>
      <c r="F88" s="20" t="s">
        <v>8546</v>
      </c>
    </row>
    <row r="89" spans="1:6" x14ac:dyDescent="0.25">
      <c r="A89" s="19">
        <v>88</v>
      </c>
      <c r="B89" s="19" t="s">
        <v>1646</v>
      </c>
      <c r="C89" s="19" t="s">
        <v>8545</v>
      </c>
      <c r="D89" s="19">
        <v>50000</v>
      </c>
      <c r="E89" s="19"/>
      <c r="F89" s="20" t="s">
        <v>8546</v>
      </c>
    </row>
    <row r="90" spans="1:6" x14ac:dyDescent="0.25">
      <c r="A90" s="19">
        <v>89</v>
      </c>
      <c r="B90" s="19" t="s">
        <v>1426</v>
      </c>
      <c r="C90" s="19" t="s">
        <v>8545</v>
      </c>
      <c r="D90" s="19">
        <v>50000</v>
      </c>
      <c r="E90" s="19"/>
      <c r="F90" s="20" t="s">
        <v>8546</v>
      </c>
    </row>
    <row r="91" spans="1:6" x14ac:dyDescent="0.25">
      <c r="A91" s="19">
        <v>90</v>
      </c>
      <c r="B91" s="19" t="s">
        <v>8581</v>
      </c>
      <c r="C91" s="19" t="s">
        <v>8545</v>
      </c>
      <c r="D91" s="19">
        <v>50000</v>
      </c>
      <c r="E91" s="19"/>
      <c r="F91" s="20" t="s">
        <v>8546</v>
      </c>
    </row>
    <row r="92" spans="1:6" x14ac:dyDescent="0.25">
      <c r="A92" s="19">
        <v>91</v>
      </c>
      <c r="B92" s="19" t="s">
        <v>1411</v>
      </c>
      <c r="C92" s="19" t="s">
        <v>8545</v>
      </c>
      <c r="D92" s="19">
        <v>150000</v>
      </c>
      <c r="E92" s="19"/>
      <c r="F92" s="20" t="s">
        <v>8546</v>
      </c>
    </row>
    <row r="93" spans="1:6" x14ac:dyDescent="0.25">
      <c r="A93" s="19">
        <v>92</v>
      </c>
      <c r="B93" s="19" t="s">
        <v>1354</v>
      </c>
      <c r="C93" s="19" t="s">
        <v>8545</v>
      </c>
      <c r="D93" s="19">
        <v>200000</v>
      </c>
      <c r="E93" s="19"/>
      <c r="F93" s="20" t="s">
        <v>8546</v>
      </c>
    </row>
    <row r="94" spans="1:6" x14ac:dyDescent="0.25">
      <c r="A94" s="19">
        <v>93</v>
      </c>
      <c r="B94" s="19" t="s">
        <v>8582</v>
      </c>
      <c r="C94" s="19" t="s">
        <v>8545</v>
      </c>
      <c r="D94" s="19">
        <v>200000</v>
      </c>
      <c r="E94" s="19"/>
      <c r="F94" s="20" t="s">
        <v>8546</v>
      </c>
    </row>
    <row r="95" spans="1:6" x14ac:dyDescent="0.25">
      <c r="A95" s="19">
        <v>94</v>
      </c>
      <c r="B95" s="19" t="s">
        <v>2165</v>
      </c>
      <c r="C95" s="19" t="s">
        <v>8545</v>
      </c>
      <c r="D95" s="19">
        <v>200000</v>
      </c>
      <c r="E95" s="19"/>
      <c r="F95" s="20" t="s">
        <v>8546</v>
      </c>
    </row>
    <row r="96" spans="1:6" x14ac:dyDescent="0.25">
      <c r="A96" s="19">
        <v>95</v>
      </c>
      <c r="B96" s="19" t="s">
        <v>1526</v>
      </c>
      <c r="C96" s="19" t="s">
        <v>8545</v>
      </c>
      <c r="D96" s="19">
        <v>200000</v>
      </c>
      <c r="E96" s="19"/>
      <c r="F96" s="20" t="s">
        <v>8546</v>
      </c>
    </row>
    <row r="97" spans="1:6" x14ac:dyDescent="0.25">
      <c r="A97" s="19">
        <v>96</v>
      </c>
      <c r="B97" s="19" t="s">
        <v>1648</v>
      </c>
      <c r="C97" s="19" t="s">
        <v>8545</v>
      </c>
      <c r="D97" s="19">
        <v>200000</v>
      </c>
      <c r="E97" s="19"/>
      <c r="F97" s="20" t="s">
        <v>8546</v>
      </c>
    </row>
    <row r="98" spans="1:6" x14ac:dyDescent="0.25">
      <c r="A98" s="19">
        <v>97</v>
      </c>
      <c r="B98" s="19" t="s">
        <v>1650</v>
      </c>
      <c r="C98" s="19" t="s">
        <v>8545</v>
      </c>
      <c r="D98" s="19">
        <v>200000</v>
      </c>
      <c r="E98" s="19"/>
      <c r="F98" s="20" t="s">
        <v>8546</v>
      </c>
    </row>
    <row r="99" spans="1:6" x14ac:dyDescent="0.25">
      <c r="A99" s="19">
        <v>98</v>
      </c>
      <c r="B99" s="19" t="s">
        <v>1697</v>
      </c>
      <c r="C99" s="19" t="s">
        <v>8545</v>
      </c>
      <c r="D99" s="19">
        <v>200000</v>
      </c>
      <c r="E99" s="19"/>
      <c r="F99" s="20" t="s">
        <v>8546</v>
      </c>
    </row>
    <row r="100" spans="1:6" x14ac:dyDescent="0.25">
      <c r="A100" s="19">
        <v>99</v>
      </c>
      <c r="B100" s="19" t="s">
        <v>1747</v>
      </c>
      <c r="C100" s="19" t="s">
        <v>8545</v>
      </c>
      <c r="D100" s="19">
        <v>200000</v>
      </c>
      <c r="E100" s="19"/>
      <c r="F100" s="20" t="s">
        <v>8546</v>
      </c>
    </row>
    <row r="101" spans="1:6" x14ac:dyDescent="0.25">
      <c r="A101" s="19">
        <v>100</v>
      </c>
      <c r="B101" s="19" t="s">
        <v>1784</v>
      </c>
      <c r="C101" s="19" t="s">
        <v>8545</v>
      </c>
      <c r="D101" s="19">
        <v>200000</v>
      </c>
      <c r="E101" s="19"/>
      <c r="F101" s="20" t="s">
        <v>8546</v>
      </c>
    </row>
    <row r="102" spans="1:6" x14ac:dyDescent="0.25">
      <c r="A102" s="19">
        <v>101</v>
      </c>
      <c r="B102" s="19" t="s">
        <v>1806</v>
      </c>
      <c r="C102" s="19" t="s">
        <v>8545</v>
      </c>
      <c r="D102" s="19">
        <v>200000</v>
      </c>
      <c r="E102" s="19"/>
      <c r="F102" s="20" t="s">
        <v>8546</v>
      </c>
    </row>
    <row r="103" spans="1:6" x14ac:dyDescent="0.25">
      <c r="A103" s="19">
        <v>102</v>
      </c>
      <c r="B103" s="19" t="s">
        <v>1806</v>
      </c>
      <c r="C103" s="19" t="s">
        <v>8545</v>
      </c>
      <c r="D103" s="19">
        <v>200000</v>
      </c>
      <c r="E103" s="19"/>
      <c r="F103" s="20" t="s">
        <v>8546</v>
      </c>
    </row>
    <row r="104" spans="1:6" x14ac:dyDescent="0.25">
      <c r="A104" s="19">
        <v>103</v>
      </c>
      <c r="B104" s="19" t="s">
        <v>1807</v>
      </c>
      <c r="C104" s="19" t="s">
        <v>8545</v>
      </c>
      <c r="D104" s="19">
        <v>200000</v>
      </c>
      <c r="E104" s="19"/>
      <c r="F104" s="20" t="s">
        <v>8546</v>
      </c>
    </row>
    <row r="105" spans="1:6" x14ac:dyDescent="0.25">
      <c r="A105" s="19">
        <v>104</v>
      </c>
      <c r="B105" s="19" t="s">
        <v>1868</v>
      </c>
      <c r="C105" s="19" t="s">
        <v>8545</v>
      </c>
      <c r="D105" s="19">
        <v>200000</v>
      </c>
      <c r="E105" s="19"/>
      <c r="F105" s="20" t="s">
        <v>8546</v>
      </c>
    </row>
    <row r="106" spans="1:6" x14ac:dyDescent="0.25">
      <c r="A106" s="19">
        <v>105</v>
      </c>
      <c r="B106" s="19" t="s">
        <v>1870</v>
      </c>
      <c r="C106" s="19" t="s">
        <v>8545</v>
      </c>
      <c r="D106" s="19">
        <v>200000</v>
      </c>
      <c r="E106" s="19"/>
      <c r="F106" s="20" t="s">
        <v>8546</v>
      </c>
    </row>
    <row r="107" spans="1:6" x14ac:dyDescent="0.25">
      <c r="A107" s="19">
        <v>106</v>
      </c>
      <c r="B107" s="19" t="s">
        <v>1875</v>
      </c>
      <c r="C107" s="19" t="s">
        <v>8545</v>
      </c>
      <c r="D107" s="19">
        <v>200000</v>
      </c>
      <c r="E107" s="19"/>
      <c r="F107" s="20" t="s">
        <v>8546</v>
      </c>
    </row>
    <row r="108" spans="1:6" x14ac:dyDescent="0.25">
      <c r="A108" s="19">
        <v>107</v>
      </c>
      <c r="B108" s="19" t="s">
        <v>1883</v>
      </c>
      <c r="C108" s="19" t="s">
        <v>8545</v>
      </c>
      <c r="D108" s="19">
        <v>200000</v>
      </c>
      <c r="E108" s="19"/>
      <c r="F108" s="20" t="s">
        <v>8546</v>
      </c>
    </row>
    <row r="109" spans="1:6" x14ac:dyDescent="0.25">
      <c r="A109" s="19">
        <v>108</v>
      </c>
      <c r="B109" s="19" t="s">
        <v>1894</v>
      </c>
      <c r="C109" s="19" t="s">
        <v>8545</v>
      </c>
      <c r="D109" s="19">
        <v>200000</v>
      </c>
      <c r="E109" s="19"/>
      <c r="F109" s="20" t="s">
        <v>8546</v>
      </c>
    </row>
    <row r="110" spans="1:6" x14ac:dyDescent="0.25">
      <c r="A110" s="19">
        <v>109</v>
      </c>
      <c r="B110" s="19" t="s">
        <v>1896</v>
      </c>
      <c r="C110" s="19" t="s">
        <v>8545</v>
      </c>
      <c r="D110" s="19">
        <v>200000</v>
      </c>
      <c r="E110" s="19"/>
      <c r="F110" s="20" t="s">
        <v>8546</v>
      </c>
    </row>
    <row r="111" spans="1:6" x14ac:dyDescent="0.25">
      <c r="A111" s="19">
        <v>110</v>
      </c>
      <c r="B111" s="19" t="s">
        <v>1897</v>
      </c>
      <c r="C111" s="19" t="s">
        <v>8545</v>
      </c>
      <c r="D111" s="19">
        <v>200000</v>
      </c>
      <c r="E111" s="19"/>
      <c r="F111" s="20" t="s">
        <v>8546</v>
      </c>
    </row>
    <row r="112" spans="1:6" x14ac:dyDescent="0.25">
      <c r="A112" s="19">
        <v>111</v>
      </c>
      <c r="B112" s="19" t="s">
        <v>1910</v>
      </c>
      <c r="C112" s="19" t="s">
        <v>8545</v>
      </c>
      <c r="D112" s="19">
        <v>200000</v>
      </c>
      <c r="E112" s="19"/>
      <c r="F112" s="20" t="s">
        <v>8546</v>
      </c>
    </row>
    <row r="113" spans="1:6" x14ac:dyDescent="0.25">
      <c r="A113" s="19">
        <v>112</v>
      </c>
      <c r="B113" s="19" t="s">
        <v>1912</v>
      </c>
      <c r="C113" s="19" t="s">
        <v>8545</v>
      </c>
      <c r="D113" s="19">
        <v>200000</v>
      </c>
      <c r="E113" s="19"/>
      <c r="F113" s="20" t="s">
        <v>8546</v>
      </c>
    </row>
    <row r="114" spans="1:6" x14ac:dyDescent="0.25">
      <c r="A114" s="19">
        <v>113</v>
      </c>
      <c r="B114" s="19" t="s">
        <v>2042</v>
      </c>
      <c r="C114" s="19" t="s">
        <v>8545</v>
      </c>
      <c r="D114" s="19">
        <v>200000</v>
      </c>
      <c r="E114" s="19"/>
      <c r="F114" s="20" t="s">
        <v>8546</v>
      </c>
    </row>
    <row r="115" spans="1:6" x14ac:dyDescent="0.25">
      <c r="A115" s="19">
        <v>114</v>
      </c>
      <c r="B115" s="19" t="s">
        <v>2060</v>
      </c>
      <c r="C115" s="19" t="s">
        <v>8545</v>
      </c>
      <c r="D115" s="19">
        <v>200000</v>
      </c>
      <c r="E115" s="19"/>
      <c r="F115" s="20" t="s">
        <v>8546</v>
      </c>
    </row>
    <row r="116" spans="1:6" x14ac:dyDescent="0.25">
      <c r="A116" s="19">
        <v>115</v>
      </c>
      <c r="B116" s="19" t="s">
        <v>2071</v>
      </c>
      <c r="C116" s="19" t="s">
        <v>8545</v>
      </c>
      <c r="D116" s="19">
        <v>200000</v>
      </c>
      <c r="E116" s="19"/>
      <c r="F116" s="20" t="s">
        <v>8546</v>
      </c>
    </row>
    <row r="117" spans="1:6" x14ac:dyDescent="0.25">
      <c r="A117" s="19">
        <v>116</v>
      </c>
      <c r="B117" s="19" t="s">
        <v>2073</v>
      </c>
      <c r="C117" s="19" t="s">
        <v>8545</v>
      </c>
      <c r="D117" s="19">
        <v>200000</v>
      </c>
      <c r="E117" s="19"/>
      <c r="F117" s="20" t="s">
        <v>8546</v>
      </c>
    </row>
    <row r="118" spans="1:6" x14ac:dyDescent="0.25">
      <c r="A118" s="19">
        <v>117</v>
      </c>
      <c r="B118" s="19" t="s">
        <v>2087</v>
      </c>
      <c r="C118" s="19" t="s">
        <v>8545</v>
      </c>
      <c r="D118" s="19">
        <v>200000</v>
      </c>
      <c r="E118" s="19"/>
      <c r="F118" s="20" t="s">
        <v>8546</v>
      </c>
    </row>
    <row r="119" spans="1:6" x14ac:dyDescent="0.25">
      <c r="A119" s="19">
        <v>118</v>
      </c>
      <c r="B119" s="19" t="s">
        <v>8583</v>
      </c>
      <c r="C119" s="19" t="s">
        <v>8545</v>
      </c>
      <c r="D119" s="19">
        <v>200000</v>
      </c>
      <c r="E119" s="19"/>
      <c r="F119" s="20" t="s">
        <v>8546</v>
      </c>
    </row>
    <row r="120" spans="1:6" x14ac:dyDescent="0.25">
      <c r="A120" s="19">
        <v>119</v>
      </c>
      <c r="B120" s="19" t="s">
        <v>2090</v>
      </c>
      <c r="C120" s="19" t="s">
        <v>8545</v>
      </c>
      <c r="D120" s="19">
        <v>200000</v>
      </c>
      <c r="E120" s="19"/>
      <c r="F120" s="20" t="s">
        <v>8546</v>
      </c>
    </row>
    <row r="121" spans="1:6" x14ac:dyDescent="0.25">
      <c r="A121" s="19">
        <v>120</v>
      </c>
      <c r="B121" s="19" t="s">
        <v>2096</v>
      </c>
      <c r="C121" s="19" t="s">
        <v>8545</v>
      </c>
      <c r="D121" s="19">
        <v>200000</v>
      </c>
      <c r="E121" s="19"/>
      <c r="F121" s="20" t="s">
        <v>8546</v>
      </c>
    </row>
    <row r="122" spans="1:6" x14ac:dyDescent="0.25">
      <c r="A122" s="19">
        <v>121</v>
      </c>
      <c r="B122" s="19" t="s">
        <v>1350</v>
      </c>
      <c r="C122" s="19" t="s">
        <v>8545</v>
      </c>
      <c r="D122" s="19">
        <v>30000</v>
      </c>
      <c r="E122" s="19"/>
      <c r="F122" s="20" t="s">
        <v>8546</v>
      </c>
    </row>
    <row r="123" spans="1:6" x14ac:dyDescent="0.25">
      <c r="A123" s="19">
        <v>122</v>
      </c>
      <c r="B123" s="19" t="s">
        <v>1351</v>
      </c>
      <c r="C123" s="19" t="s">
        <v>8545</v>
      </c>
      <c r="D123" s="19">
        <v>30000</v>
      </c>
      <c r="E123" s="19"/>
      <c r="F123" s="20" t="s">
        <v>8546</v>
      </c>
    </row>
    <row r="124" spans="1:6" x14ac:dyDescent="0.25">
      <c r="A124" s="19">
        <v>123</v>
      </c>
      <c r="B124" s="19" t="s">
        <v>1441</v>
      </c>
      <c r="C124" s="19" t="s">
        <v>8545</v>
      </c>
      <c r="D124" s="19">
        <v>30000</v>
      </c>
      <c r="E124" s="19"/>
      <c r="F124" s="20" t="s">
        <v>8546</v>
      </c>
    </row>
    <row r="125" spans="1:6" x14ac:dyDescent="0.25">
      <c r="A125" s="19">
        <v>124</v>
      </c>
      <c r="B125" s="19" t="s">
        <v>2166</v>
      </c>
      <c r="C125" s="19" t="s">
        <v>8545</v>
      </c>
      <c r="D125" s="19">
        <v>30000</v>
      </c>
      <c r="E125" s="19"/>
      <c r="F125" s="20" t="s">
        <v>8546</v>
      </c>
    </row>
    <row r="126" spans="1:6" x14ac:dyDescent="0.25">
      <c r="A126" s="19">
        <v>125</v>
      </c>
      <c r="B126" s="19" t="s">
        <v>1689</v>
      </c>
      <c r="C126" s="19" t="s">
        <v>8545</v>
      </c>
      <c r="D126" s="19">
        <v>30000</v>
      </c>
      <c r="E126" s="19"/>
      <c r="F126" s="20" t="s">
        <v>8546</v>
      </c>
    </row>
    <row r="127" spans="1:6" x14ac:dyDescent="0.25">
      <c r="A127" s="19">
        <v>126</v>
      </c>
      <c r="B127" s="19" t="s">
        <v>1830</v>
      </c>
      <c r="C127" s="19" t="s">
        <v>8545</v>
      </c>
      <c r="D127" s="19">
        <v>30000</v>
      </c>
      <c r="E127" s="19"/>
      <c r="F127" s="20" t="s">
        <v>8546</v>
      </c>
    </row>
    <row r="128" spans="1:6" x14ac:dyDescent="0.25">
      <c r="A128" s="19">
        <v>127</v>
      </c>
      <c r="B128" s="19" t="s">
        <v>8584</v>
      </c>
      <c r="C128" s="19" t="s">
        <v>8545</v>
      </c>
      <c r="D128" s="19">
        <v>30000</v>
      </c>
      <c r="E128" s="19"/>
      <c r="F128" s="20" t="s">
        <v>8546</v>
      </c>
    </row>
    <row r="129" spans="1:6" x14ac:dyDescent="0.25">
      <c r="A129" s="19">
        <v>128</v>
      </c>
      <c r="B129" s="19" t="s">
        <v>8585</v>
      </c>
      <c r="C129" s="19" t="s">
        <v>8545</v>
      </c>
      <c r="D129" s="19">
        <v>30000</v>
      </c>
      <c r="E129" s="19"/>
      <c r="F129" s="20" t="s">
        <v>8546</v>
      </c>
    </row>
    <row r="130" spans="1:6" x14ac:dyDescent="0.25">
      <c r="A130" s="19">
        <v>129</v>
      </c>
      <c r="B130" s="19" t="s">
        <v>1997</v>
      </c>
      <c r="C130" s="19" t="s">
        <v>8545</v>
      </c>
      <c r="D130" s="19">
        <v>30000</v>
      </c>
      <c r="E130" s="19"/>
      <c r="F130" s="20" t="s">
        <v>8546</v>
      </c>
    </row>
    <row r="131" spans="1:6" x14ac:dyDescent="0.25">
      <c r="A131" s="19">
        <v>130</v>
      </c>
      <c r="B131" s="19" t="s">
        <v>1447</v>
      </c>
      <c r="C131" s="19" t="s">
        <v>8545</v>
      </c>
      <c r="D131" s="19">
        <v>40000</v>
      </c>
      <c r="E131" s="19"/>
      <c r="F131" s="20" t="s">
        <v>8546</v>
      </c>
    </row>
    <row r="132" spans="1:6" x14ac:dyDescent="0.25">
      <c r="A132" s="19">
        <v>131</v>
      </c>
      <c r="B132" s="19" t="s">
        <v>1514</v>
      </c>
      <c r="C132" s="19" t="s">
        <v>8545</v>
      </c>
      <c r="D132" s="19">
        <v>40000</v>
      </c>
      <c r="E132" s="19"/>
      <c r="F132" s="20" t="s">
        <v>8546</v>
      </c>
    </row>
    <row r="133" spans="1:6" x14ac:dyDescent="0.25">
      <c r="A133" s="19">
        <v>132</v>
      </c>
      <c r="B133" s="19" t="s">
        <v>1567</v>
      </c>
      <c r="C133" s="19" t="s">
        <v>8545</v>
      </c>
      <c r="D133" s="19">
        <v>40000</v>
      </c>
      <c r="E133" s="19"/>
      <c r="F133" s="20" t="s">
        <v>8546</v>
      </c>
    </row>
    <row r="134" spans="1:6" x14ac:dyDescent="0.25">
      <c r="A134" s="19">
        <v>133</v>
      </c>
      <c r="B134" s="19" t="s">
        <v>1914</v>
      </c>
      <c r="C134" s="19" t="s">
        <v>8545</v>
      </c>
      <c r="D134" s="19">
        <v>40000</v>
      </c>
      <c r="E134" s="19"/>
      <c r="F134" s="20" t="s">
        <v>8546</v>
      </c>
    </row>
    <row r="135" spans="1:6" x14ac:dyDescent="0.25">
      <c r="A135" s="19">
        <v>134</v>
      </c>
      <c r="B135" s="19" t="s">
        <v>1923</v>
      </c>
      <c r="C135" s="19" t="s">
        <v>8545</v>
      </c>
      <c r="D135" s="19">
        <v>40000</v>
      </c>
      <c r="E135" s="19"/>
      <c r="F135" s="20" t="s">
        <v>8546</v>
      </c>
    </row>
    <row r="136" spans="1:6" x14ac:dyDescent="0.25">
      <c r="A136" s="19">
        <v>135</v>
      </c>
      <c r="B136" s="19" t="s">
        <v>1933</v>
      </c>
      <c r="C136" s="19" t="s">
        <v>8545</v>
      </c>
      <c r="D136" s="19">
        <v>40000</v>
      </c>
      <c r="E136" s="19"/>
      <c r="F136" s="20" t="s">
        <v>8546</v>
      </c>
    </row>
    <row r="137" spans="1:6" x14ac:dyDescent="0.25">
      <c r="A137" s="19">
        <v>136</v>
      </c>
      <c r="B137" s="19" t="s">
        <v>1968</v>
      </c>
      <c r="C137" s="19" t="s">
        <v>8545</v>
      </c>
      <c r="D137" s="19">
        <v>40000</v>
      </c>
      <c r="E137" s="19"/>
      <c r="F137" s="20" t="s">
        <v>8546</v>
      </c>
    </row>
    <row r="138" spans="1:6" x14ac:dyDescent="0.25">
      <c r="A138" s="19">
        <v>137</v>
      </c>
      <c r="B138" s="19" t="s">
        <v>1983</v>
      </c>
      <c r="C138" s="19" t="s">
        <v>8545</v>
      </c>
      <c r="D138" s="19">
        <v>40000</v>
      </c>
      <c r="E138" s="19"/>
      <c r="F138" s="20" t="s">
        <v>8546</v>
      </c>
    </row>
    <row r="139" spans="1:6" x14ac:dyDescent="0.25">
      <c r="A139" s="19">
        <v>138</v>
      </c>
      <c r="B139" s="19" t="s">
        <v>1995</v>
      </c>
      <c r="C139" s="19" t="s">
        <v>8545</v>
      </c>
      <c r="D139" s="19">
        <v>40000</v>
      </c>
      <c r="E139" s="19"/>
      <c r="F139" s="20" t="s">
        <v>8546</v>
      </c>
    </row>
    <row r="140" spans="1:6" x14ac:dyDescent="0.25">
      <c r="A140" s="19">
        <v>139</v>
      </c>
      <c r="B140" s="19" t="s">
        <v>1352</v>
      </c>
      <c r="C140" s="19" t="s">
        <v>8545</v>
      </c>
      <c r="D140" s="19">
        <v>250000</v>
      </c>
      <c r="E140" s="19"/>
      <c r="F140" s="20" t="s">
        <v>8546</v>
      </c>
    </row>
    <row r="141" spans="1:6" x14ac:dyDescent="0.25">
      <c r="A141" s="19">
        <v>140</v>
      </c>
      <c r="B141" s="19" t="s">
        <v>1353</v>
      </c>
      <c r="C141" s="19" t="s">
        <v>8545</v>
      </c>
      <c r="D141" s="19">
        <v>250000</v>
      </c>
      <c r="E141" s="19"/>
      <c r="F141" s="20" t="s">
        <v>8546</v>
      </c>
    </row>
    <row r="142" spans="1:6" x14ac:dyDescent="0.25">
      <c r="A142" s="19">
        <v>141</v>
      </c>
      <c r="B142" s="19" t="s">
        <v>8586</v>
      </c>
      <c r="C142" s="19" t="s">
        <v>8545</v>
      </c>
      <c r="D142" s="19">
        <v>250000</v>
      </c>
      <c r="E142" s="19"/>
      <c r="F142" s="20" t="s">
        <v>8546</v>
      </c>
    </row>
    <row r="143" spans="1:6" x14ac:dyDescent="0.25">
      <c r="A143" s="19">
        <v>142</v>
      </c>
      <c r="B143" s="19" t="s">
        <v>1375</v>
      </c>
      <c r="C143" s="19" t="s">
        <v>8545</v>
      </c>
      <c r="D143" s="19">
        <v>250000</v>
      </c>
      <c r="E143" s="19"/>
      <c r="F143" s="20" t="s">
        <v>8546</v>
      </c>
    </row>
    <row r="144" spans="1:6" x14ac:dyDescent="0.25">
      <c r="A144" s="19">
        <v>143</v>
      </c>
      <c r="B144" s="19" t="s">
        <v>1376</v>
      </c>
      <c r="C144" s="19" t="s">
        <v>8545</v>
      </c>
      <c r="D144" s="19">
        <v>250000</v>
      </c>
      <c r="E144" s="19"/>
      <c r="F144" s="20" t="s">
        <v>8546</v>
      </c>
    </row>
    <row r="145" spans="1:6" x14ac:dyDescent="0.25">
      <c r="A145" s="19">
        <v>144</v>
      </c>
      <c r="B145" s="19" t="s">
        <v>1373</v>
      </c>
      <c r="C145" s="19" t="s">
        <v>8545</v>
      </c>
      <c r="D145" s="19">
        <v>250000</v>
      </c>
      <c r="E145" s="19"/>
      <c r="F145" s="20" t="s">
        <v>8546</v>
      </c>
    </row>
    <row r="146" spans="1:6" x14ac:dyDescent="0.25">
      <c r="A146" s="19">
        <v>145</v>
      </c>
      <c r="B146" s="19" t="s">
        <v>1396</v>
      </c>
      <c r="C146" s="19" t="s">
        <v>8545</v>
      </c>
      <c r="D146" s="19">
        <v>250000</v>
      </c>
      <c r="E146" s="19"/>
      <c r="F146" s="20" t="s">
        <v>8546</v>
      </c>
    </row>
    <row r="147" spans="1:6" x14ac:dyDescent="0.25">
      <c r="A147" s="19">
        <v>146</v>
      </c>
      <c r="B147" s="19" t="s">
        <v>8587</v>
      </c>
      <c r="C147" s="19" t="s">
        <v>8545</v>
      </c>
      <c r="D147" s="19">
        <v>250000</v>
      </c>
      <c r="E147" s="19"/>
      <c r="F147" s="20" t="s">
        <v>8546</v>
      </c>
    </row>
    <row r="148" spans="1:6" x14ac:dyDescent="0.25">
      <c r="A148" s="19">
        <v>147</v>
      </c>
      <c r="B148" s="19" t="s">
        <v>2168</v>
      </c>
      <c r="C148" s="19" t="s">
        <v>8545</v>
      </c>
      <c r="D148" s="19">
        <v>250000</v>
      </c>
      <c r="E148" s="19"/>
      <c r="F148" s="20" t="s">
        <v>8546</v>
      </c>
    </row>
    <row r="149" spans="1:6" x14ac:dyDescent="0.25">
      <c r="A149" s="19">
        <v>148</v>
      </c>
      <c r="B149" s="19" t="s">
        <v>2169</v>
      </c>
      <c r="C149" s="19" t="s">
        <v>8545</v>
      </c>
      <c r="D149" s="19">
        <v>250000</v>
      </c>
      <c r="E149" s="19"/>
      <c r="F149" s="20" t="s">
        <v>8546</v>
      </c>
    </row>
    <row r="150" spans="1:6" x14ac:dyDescent="0.25">
      <c r="A150" s="19">
        <v>149</v>
      </c>
      <c r="B150" s="19" t="s">
        <v>2170</v>
      </c>
      <c r="C150" s="19" t="s">
        <v>8545</v>
      </c>
      <c r="D150" s="19">
        <v>250000</v>
      </c>
      <c r="E150" s="19"/>
      <c r="F150" s="20" t="s">
        <v>8546</v>
      </c>
    </row>
    <row r="151" spans="1:6" x14ac:dyDescent="0.25">
      <c r="A151" s="19">
        <v>150</v>
      </c>
      <c r="B151" s="19" t="s">
        <v>2171</v>
      </c>
      <c r="C151" s="19" t="s">
        <v>8545</v>
      </c>
      <c r="D151" s="19">
        <v>250000</v>
      </c>
      <c r="E151" s="19"/>
      <c r="F151" s="20" t="s">
        <v>8546</v>
      </c>
    </row>
    <row r="152" spans="1:6" x14ac:dyDescent="0.25">
      <c r="A152" s="19">
        <v>151</v>
      </c>
      <c r="B152" s="19" t="s">
        <v>2172</v>
      </c>
      <c r="C152" s="19" t="s">
        <v>8545</v>
      </c>
      <c r="D152" s="19">
        <v>250000</v>
      </c>
      <c r="E152" s="19"/>
      <c r="F152" s="20" t="s">
        <v>8546</v>
      </c>
    </row>
    <row r="153" spans="1:6" x14ac:dyDescent="0.25">
      <c r="A153" s="19">
        <v>152</v>
      </c>
      <c r="B153" s="19" t="s">
        <v>2173</v>
      </c>
      <c r="C153" s="19" t="s">
        <v>8545</v>
      </c>
      <c r="D153" s="19">
        <v>250000</v>
      </c>
      <c r="E153" s="19"/>
      <c r="F153" s="20" t="s">
        <v>8546</v>
      </c>
    </row>
    <row r="154" spans="1:6" x14ac:dyDescent="0.25">
      <c r="A154" s="19">
        <v>153</v>
      </c>
      <c r="B154" s="19" t="s">
        <v>2174</v>
      </c>
      <c r="C154" s="19" t="s">
        <v>8545</v>
      </c>
      <c r="D154" s="19">
        <v>250000</v>
      </c>
      <c r="E154" s="19"/>
      <c r="F154" s="20" t="s">
        <v>8546</v>
      </c>
    </row>
    <row r="155" spans="1:6" x14ac:dyDescent="0.25">
      <c r="A155" s="19">
        <v>154</v>
      </c>
      <c r="B155" s="19" t="s">
        <v>2175</v>
      </c>
      <c r="C155" s="19" t="s">
        <v>8545</v>
      </c>
      <c r="D155" s="19">
        <v>250000</v>
      </c>
      <c r="E155" s="19"/>
      <c r="F155" s="20" t="s">
        <v>8546</v>
      </c>
    </row>
    <row r="156" spans="1:6" x14ac:dyDescent="0.25">
      <c r="A156" s="19">
        <v>155</v>
      </c>
      <c r="B156" s="19" t="s">
        <v>8588</v>
      </c>
      <c r="C156" s="19" t="s">
        <v>8545</v>
      </c>
      <c r="D156" s="19">
        <v>250000</v>
      </c>
      <c r="E156" s="19"/>
      <c r="F156" s="20" t="s">
        <v>8546</v>
      </c>
    </row>
    <row r="157" spans="1:6" x14ac:dyDescent="0.25">
      <c r="A157" s="19">
        <v>156</v>
      </c>
      <c r="B157" s="19" t="s">
        <v>2177</v>
      </c>
      <c r="C157" s="19" t="s">
        <v>8545</v>
      </c>
      <c r="D157" s="19">
        <v>250000</v>
      </c>
      <c r="E157" s="19"/>
      <c r="F157" s="20" t="s">
        <v>8546</v>
      </c>
    </row>
    <row r="158" spans="1:6" x14ac:dyDescent="0.25">
      <c r="A158" s="19">
        <v>157</v>
      </c>
      <c r="B158" s="19" t="s">
        <v>1783</v>
      </c>
      <c r="C158" s="19" t="s">
        <v>8545</v>
      </c>
      <c r="D158" s="19">
        <v>250000</v>
      </c>
      <c r="E158" s="19"/>
      <c r="F158" s="20" t="s">
        <v>8546</v>
      </c>
    </row>
    <row r="159" spans="1:6" x14ac:dyDescent="0.25">
      <c r="A159" s="19">
        <v>158</v>
      </c>
      <c r="B159" s="19" t="s">
        <v>1869</v>
      </c>
      <c r="C159" s="19" t="s">
        <v>8545</v>
      </c>
      <c r="D159" s="19">
        <v>250000</v>
      </c>
      <c r="E159" s="19"/>
      <c r="F159" s="20" t="s">
        <v>8546</v>
      </c>
    </row>
    <row r="160" spans="1:6" x14ac:dyDescent="0.25">
      <c r="A160" s="19">
        <v>159</v>
      </c>
      <c r="B160" s="19" t="s">
        <v>1992</v>
      </c>
      <c r="C160" s="19" t="s">
        <v>8545</v>
      </c>
      <c r="D160" s="19">
        <v>250000</v>
      </c>
      <c r="E160" s="19"/>
      <c r="F160" s="20" t="s">
        <v>8546</v>
      </c>
    </row>
    <row r="161" spans="1:6" x14ac:dyDescent="0.25">
      <c r="A161" s="19">
        <v>160</v>
      </c>
      <c r="B161" s="19" t="s">
        <v>8589</v>
      </c>
      <c r="C161" s="19" t="s">
        <v>8545</v>
      </c>
      <c r="D161" s="19">
        <v>250000</v>
      </c>
      <c r="E161" s="19"/>
      <c r="F161" s="20" t="s">
        <v>8546</v>
      </c>
    </row>
    <row r="162" spans="1:6" x14ac:dyDescent="0.25">
      <c r="A162" s="19">
        <v>161</v>
      </c>
      <c r="B162" s="19" t="s">
        <v>8590</v>
      </c>
      <c r="C162" s="19" t="s">
        <v>8545</v>
      </c>
      <c r="D162" s="19">
        <v>250000</v>
      </c>
      <c r="E162" s="19"/>
      <c r="F162" s="20" t="s">
        <v>8546</v>
      </c>
    </row>
    <row r="163" spans="1:6" x14ac:dyDescent="0.25">
      <c r="A163" s="19">
        <v>162</v>
      </c>
      <c r="B163" s="19" t="s">
        <v>1494</v>
      </c>
      <c r="C163" s="19" t="s">
        <v>8545</v>
      </c>
      <c r="D163" s="19">
        <v>250000</v>
      </c>
      <c r="E163" s="19"/>
      <c r="F163" s="20" t="s">
        <v>8546</v>
      </c>
    </row>
    <row r="164" spans="1:6" x14ac:dyDescent="0.25">
      <c r="A164" s="19">
        <v>163</v>
      </c>
      <c r="B164" s="19" t="s">
        <v>2003</v>
      </c>
      <c r="C164" s="19" t="s">
        <v>8545</v>
      </c>
      <c r="D164" s="19">
        <v>250000</v>
      </c>
      <c r="E164" s="19"/>
      <c r="F164" s="20" t="s">
        <v>8546</v>
      </c>
    </row>
    <row r="165" spans="1:6" x14ac:dyDescent="0.25">
      <c r="A165" s="19">
        <v>164</v>
      </c>
      <c r="B165" s="19" t="s">
        <v>1347</v>
      </c>
      <c r="C165" s="19" t="s">
        <v>8545</v>
      </c>
      <c r="D165" s="19">
        <v>30000</v>
      </c>
      <c r="E165" s="19"/>
      <c r="F165" s="20" t="s">
        <v>8546</v>
      </c>
    </row>
    <row r="166" spans="1:6" x14ac:dyDescent="0.25">
      <c r="A166" s="19">
        <v>165</v>
      </c>
      <c r="B166" s="19" t="s">
        <v>1384</v>
      </c>
      <c r="C166" s="19" t="s">
        <v>8545</v>
      </c>
      <c r="D166" s="19">
        <v>30000</v>
      </c>
      <c r="E166" s="19"/>
      <c r="F166" s="20" t="s">
        <v>8546</v>
      </c>
    </row>
    <row r="167" spans="1:6" x14ac:dyDescent="0.25">
      <c r="A167" s="19">
        <v>166</v>
      </c>
      <c r="B167" s="19" t="s">
        <v>1392</v>
      </c>
      <c r="C167" s="19" t="s">
        <v>8545</v>
      </c>
      <c r="D167" s="19">
        <v>30000</v>
      </c>
      <c r="E167" s="19"/>
      <c r="F167" s="20" t="s">
        <v>8546</v>
      </c>
    </row>
    <row r="168" spans="1:6" x14ac:dyDescent="0.25">
      <c r="A168" s="19">
        <v>167</v>
      </c>
      <c r="B168" s="19" t="s">
        <v>1393</v>
      </c>
      <c r="C168" s="19" t="s">
        <v>8545</v>
      </c>
      <c r="D168" s="19">
        <v>30000</v>
      </c>
      <c r="E168" s="19"/>
      <c r="F168" s="20" t="s">
        <v>8546</v>
      </c>
    </row>
    <row r="169" spans="1:6" x14ac:dyDescent="0.25">
      <c r="A169" s="19">
        <v>168</v>
      </c>
      <c r="B169" s="19" t="s">
        <v>8591</v>
      </c>
      <c r="C169" s="19" t="s">
        <v>8545</v>
      </c>
      <c r="D169" s="19">
        <v>30000</v>
      </c>
      <c r="E169" s="19"/>
      <c r="F169" s="20" t="s">
        <v>8546</v>
      </c>
    </row>
    <row r="170" spans="1:6" x14ac:dyDescent="0.25">
      <c r="A170" s="19">
        <v>169</v>
      </c>
      <c r="B170" s="19" t="s">
        <v>1408</v>
      </c>
      <c r="C170" s="19" t="s">
        <v>8545</v>
      </c>
      <c r="D170" s="19">
        <v>30000</v>
      </c>
      <c r="E170" s="19"/>
      <c r="F170" s="20" t="s">
        <v>8546</v>
      </c>
    </row>
    <row r="171" spans="1:6" x14ac:dyDescent="0.25">
      <c r="A171" s="19">
        <v>170</v>
      </c>
      <c r="B171" s="19" t="s">
        <v>1425</v>
      </c>
      <c r="C171" s="19" t="s">
        <v>8545</v>
      </c>
      <c r="D171" s="19">
        <v>30000</v>
      </c>
      <c r="E171" s="19"/>
      <c r="F171" s="20" t="s">
        <v>8546</v>
      </c>
    </row>
    <row r="172" spans="1:6" x14ac:dyDescent="0.25">
      <c r="A172" s="19">
        <v>171</v>
      </c>
      <c r="B172" s="19" t="s">
        <v>8592</v>
      </c>
      <c r="C172" s="19" t="s">
        <v>8545</v>
      </c>
      <c r="D172" s="19">
        <v>30000</v>
      </c>
      <c r="E172" s="19"/>
      <c r="F172" s="20" t="s">
        <v>8546</v>
      </c>
    </row>
    <row r="173" spans="1:6" x14ac:dyDescent="0.25">
      <c r="A173" s="19">
        <v>172</v>
      </c>
      <c r="B173" s="19" t="s">
        <v>1493</v>
      </c>
      <c r="C173" s="19" t="s">
        <v>8545</v>
      </c>
      <c r="D173" s="19">
        <v>30000</v>
      </c>
      <c r="E173" s="19"/>
      <c r="F173" s="20" t="s">
        <v>8546</v>
      </c>
    </row>
    <row r="174" spans="1:6" x14ac:dyDescent="0.25">
      <c r="A174" s="19">
        <v>173</v>
      </c>
      <c r="B174" s="19" t="s">
        <v>1497</v>
      </c>
      <c r="C174" s="19" t="s">
        <v>8545</v>
      </c>
      <c r="D174" s="19">
        <v>30000</v>
      </c>
      <c r="E174" s="19"/>
      <c r="F174" s="20" t="s">
        <v>8546</v>
      </c>
    </row>
    <row r="175" spans="1:6" x14ac:dyDescent="0.25">
      <c r="A175" s="19">
        <v>174</v>
      </c>
      <c r="B175" s="19" t="s">
        <v>1506</v>
      </c>
      <c r="C175" s="19" t="s">
        <v>8545</v>
      </c>
      <c r="D175" s="19">
        <v>30000</v>
      </c>
      <c r="E175" s="19"/>
      <c r="F175" s="20" t="s">
        <v>8546</v>
      </c>
    </row>
    <row r="176" spans="1:6" x14ac:dyDescent="0.25">
      <c r="A176" s="19">
        <v>175</v>
      </c>
      <c r="B176" s="19" t="s">
        <v>1509</v>
      </c>
      <c r="C176" s="19" t="s">
        <v>8545</v>
      </c>
      <c r="D176" s="19">
        <v>30000</v>
      </c>
      <c r="E176" s="19"/>
      <c r="F176" s="20" t="s">
        <v>8546</v>
      </c>
    </row>
    <row r="177" spans="1:6" x14ac:dyDescent="0.25">
      <c r="A177" s="19">
        <v>176</v>
      </c>
      <c r="B177" s="19" t="s">
        <v>1533</v>
      </c>
      <c r="C177" s="19" t="s">
        <v>8545</v>
      </c>
      <c r="D177" s="19">
        <v>30000</v>
      </c>
      <c r="E177" s="19"/>
      <c r="F177" s="20" t="s">
        <v>8546</v>
      </c>
    </row>
    <row r="178" spans="1:6" x14ac:dyDescent="0.25">
      <c r="A178" s="19">
        <v>177</v>
      </c>
      <c r="B178" s="19" t="s">
        <v>1554</v>
      </c>
      <c r="C178" s="19" t="s">
        <v>8545</v>
      </c>
      <c r="D178" s="19">
        <v>30000</v>
      </c>
      <c r="E178" s="19"/>
      <c r="F178" s="20" t="s">
        <v>8546</v>
      </c>
    </row>
    <row r="179" spans="1:6" x14ac:dyDescent="0.25">
      <c r="A179" s="19">
        <v>178</v>
      </c>
      <c r="B179" s="19" t="s">
        <v>1555</v>
      </c>
      <c r="C179" s="19" t="s">
        <v>8545</v>
      </c>
      <c r="D179" s="19">
        <v>30000</v>
      </c>
      <c r="E179" s="19"/>
      <c r="F179" s="20" t="s">
        <v>8546</v>
      </c>
    </row>
    <row r="180" spans="1:6" x14ac:dyDescent="0.25">
      <c r="A180" s="19">
        <v>179</v>
      </c>
      <c r="B180" s="19" t="s">
        <v>1559</v>
      </c>
      <c r="C180" s="19" t="s">
        <v>8545</v>
      </c>
      <c r="D180" s="19">
        <v>30000</v>
      </c>
      <c r="E180" s="19"/>
      <c r="F180" s="20" t="s">
        <v>8546</v>
      </c>
    </row>
    <row r="181" spans="1:6" x14ac:dyDescent="0.25">
      <c r="A181" s="19">
        <v>180</v>
      </c>
      <c r="B181" s="19" t="s">
        <v>1561</v>
      </c>
      <c r="C181" s="19" t="s">
        <v>8545</v>
      </c>
      <c r="D181" s="19">
        <v>30000</v>
      </c>
      <c r="E181" s="19"/>
      <c r="F181" s="20" t="s">
        <v>8546</v>
      </c>
    </row>
    <row r="182" spans="1:6" x14ac:dyDescent="0.25">
      <c r="A182" s="19">
        <v>181</v>
      </c>
      <c r="B182" s="19" t="s">
        <v>1576</v>
      </c>
      <c r="C182" s="19" t="s">
        <v>8545</v>
      </c>
      <c r="D182" s="19">
        <v>30000</v>
      </c>
      <c r="E182" s="19"/>
      <c r="F182" s="20" t="s">
        <v>8546</v>
      </c>
    </row>
    <row r="183" spans="1:6" x14ac:dyDescent="0.25">
      <c r="A183" s="19">
        <v>182</v>
      </c>
      <c r="B183" s="19" t="s">
        <v>1599</v>
      </c>
      <c r="C183" s="19" t="s">
        <v>8545</v>
      </c>
      <c r="D183" s="19">
        <v>30000</v>
      </c>
      <c r="E183" s="19"/>
      <c r="F183" s="20" t="s">
        <v>8546</v>
      </c>
    </row>
    <row r="184" spans="1:6" x14ac:dyDescent="0.25">
      <c r="A184" s="19">
        <v>183</v>
      </c>
      <c r="B184" s="19" t="s">
        <v>1600</v>
      </c>
      <c r="C184" s="19" t="s">
        <v>8545</v>
      </c>
      <c r="D184" s="19">
        <v>30000</v>
      </c>
      <c r="E184" s="19"/>
      <c r="F184" s="20" t="s">
        <v>8546</v>
      </c>
    </row>
    <row r="185" spans="1:6" x14ac:dyDescent="0.25">
      <c r="A185" s="19">
        <v>184</v>
      </c>
      <c r="B185" s="19" t="s">
        <v>8593</v>
      </c>
      <c r="C185" s="19" t="s">
        <v>8545</v>
      </c>
      <c r="D185" s="19">
        <v>30000</v>
      </c>
      <c r="E185" s="19"/>
      <c r="F185" s="20" t="s">
        <v>8546</v>
      </c>
    </row>
    <row r="186" spans="1:6" x14ac:dyDescent="0.25">
      <c r="A186" s="19">
        <v>185</v>
      </c>
      <c r="B186" s="19" t="s">
        <v>1601</v>
      </c>
      <c r="C186" s="19" t="s">
        <v>8545</v>
      </c>
      <c r="D186" s="19">
        <v>30000</v>
      </c>
      <c r="E186" s="19"/>
      <c r="F186" s="20" t="s">
        <v>8546</v>
      </c>
    </row>
    <row r="187" spans="1:6" x14ac:dyDescent="0.25">
      <c r="A187" s="19">
        <v>186</v>
      </c>
      <c r="B187" s="19" t="s">
        <v>1604</v>
      </c>
      <c r="C187" s="19" t="s">
        <v>8545</v>
      </c>
      <c r="D187" s="19">
        <v>30000</v>
      </c>
      <c r="E187" s="19"/>
      <c r="F187" s="20" t="s">
        <v>8546</v>
      </c>
    </row>
    <row r="188" spans="1:6" x14ac:dyDescent="0.25">
      <c r="A188" s="19">
        <v>187</v>
      </c>
      <c r="B188" s="19" t="s">
        <v>1611</v>
      </c>
      <c r="C188" s="19" t="s">
        <v>8545</v>
      </c>
      <c r="D188" s="19">
        <v>30000</v>
      </c>
      <c r="E188" s="19"/>
      <c r="F188" s="20" t="s">
        <v>8546</v>
      </c>
    </row>
    <row r="189" spans="1:6" x14ac:dyDescent="0.25">
      <c r="A189" s="19">
        <v>188</v>
      </c>
      <c r="B189" s="19" t="s">
        <v>1612</v>
      </c>
      <c r="C189" s="19" t="s">
        <v>8545</v>
      </c>
      <c r="D189" s="19">
        <v>30000</v>
      </c>
      <c r="E189" s="19"/>
      <c r="F189" s="20" t="s">
        <v>8546</v>
      </c>
    </row>
    <row r="190" spans="1:6" x14ac:dyDescent="0.25">
      <c r="A190" s="19">
        <v>189</v>
      </c>
      <c r="B190" s="19" t="s">
        <v>1638</v>
      </c>
      <c r="C190" s="19" t="s">
        <v>8545</v>
      </c>
      <c r="D190" s="19">
        <v>30000</v>
      </c>
      <c r="E190" s="19"/>
      <c r="F190" s="20" t="s">
        <v>8546</v>
      </c>
    </row>
    <row r="191" spans="1:6" x14ac:dyDescent="0.25">
      <c r="A191" s="19">
        <v>190</v>
      </c>
      <c r="B191" s="19" t="s">
        <v>2178</v>
      </c>
      <c r="C191" s="19" t="s">
        <v>8545</v>
      </c>
      <c r="D191" s="19">
        <v>30000</v>
      </c>
      <c r="E191" s="19"/>
      <c r="F191" s="20" t="s">
        <v>8546</v>
      </c>
    </row>
    <row r="192" spans="1:6" x14ac:dyDescent="0.25">
      <c r="A192" s="19">
        <v>191</v>
      </c>
      <c r="B192" s="19" t="s">
        <v>1665</v>
      </c>
      <c r="C192" s="19" t="s">
        <v>8545</v>
      </c>
      <c r="D192" s="19">
        <v>30000</v>
      </c>
      <c r="E192" s="19"/>
      <c r="F192" s="20" t="s">
        <v>8546</v>
      </c>
    </row>
    <row r="193" spans="1:6" x14ac:dyDescent="0.25">
      <c r="A193" s="19">
        <v>192</v>
      </c>
      <c r="B193" s="19" t="s">
        <v>1657</v>
      </c>
      <c r="C193" s="19" t="s">
        <v>8545</v>
      </c>
      <c r="D193" s="19">
        <v>30000</v>
      </c>
      <c r="E193" s="19"/>
      <c r="F193" s="20" t="s">
        <v>8546</v>
      </c>
    </row>
    <row r="194" spans="1:6" x14ac:dyDescent="0.25">
      <c r="A194" s="19">
        <v>193</v>
      </c>
      <c r="B194" s="19" t="s">
        <v>1673</v>
      </c>
      <c r="C194" s="19" t="s">
        <v>8545</v>
      </c>
      <c r="D194" s="19">
        <v>30000</v>
      </c>
      <c r="E194" s="19"/>
      <c r="F194" s="20" t="s">
        <v>8546</v>
      </c>
    </row>
    <row r="195" spans="1:6" x14ac:dyDescent="0.25">
      <c r="A195" s="19">
        <v>194</v>
      </c>
      <c r="B195" s="19" t="s">
        <v>1710</v>
      </c>
      <c r="C195" s="19" t="s">
        <v>8545</v>
      </c>
      <c r="D195" s="19">
        <v>30000</v>
      </c>
      <c r="E195" s="19"/>
      <c r="F195" s="20" t="s">
        <v>8546</v>
      </c>
    </row>
    <row r="196" spans="1:6" x14ac:dyDescent="0.25">
      <c r="A196" s="19">
        <v>195</v>
      </c>
      <c r="B196" s="19" t="s">
        <v>1712</v>
      </c>
      <c r="C196" s="19" t="s">
        <v>8545</v>
      </c>
      <c r="D196" s="19">
        <v>30000</v>
      </c>
      <c r="E196" s="19"/>
      <c r="F196" s="20" t="s">
        <v>8546</v>
      </c>
    </row>
    <row r="197" spans="1:6" x14ac:dyDescent="0.25">
      <c r="A197" s="19">
        <v>196</v>
      </c>
      <c r="B197" s="19" t="s">
        <v>1716</v>
      </c>
      <c r="C197" s="19" t="s">
        <v>8545</v>
      </c>
      <c r="D197" s="19">
        <v>30000</v>
      </c>
      <c r="E197" s="19"/>
      <c r="F197" s="20" t="s">
        <v>8546</v>
      </c>
    </row>
    <row r="198" spans="1:6" x14ac:dyDescent="0.25">
      <c r="A198" s="19">
        <v>197</v>
      </c>
      <c r="B198" s="19" t="s">
        <v>1721</v>
      </c>
      <c r="C198" s="19" t="s">
        <v>8545</v>
      </c>
      <c r="D198" s="19">
        <v>30000</v>
      </c>
      <c r="E198" s="19"/>
      <c r="F198" s="20" t="s">
        <v>8546</v>
      </c>
    </row>
    <row r="199" spans="1:6" x14ac:dyDescent="0.25">
      <c r="A199" s="19">
        <v>198</v>
      </c>
      <c r="B199" s="19" t="s">
        <v>8594</v>
      </c>
      <c r="C199" s="19" t="s">
        <v>8545</v>
      </c>
      <c r="D199" s="19">
        <v>30000</v>
      </c>
      <c r="E199" s="19"/>
      <c r="F199" s="20" t="s">
        <v>8546</v>
      </c>
    </row>
    <row r="200" spans="1:6" x14ac:dyDescent="0.25">
      <c r="A200" s="19">
        <v>199</v>
      </c>
      <c r="B200" s="19" t="s">
        <v>1796</v>
      </c>
      <c r="C200" s="19" t="s">
        <v>8545</v>
      </c>
      <c r="D200" s="19">
        <v>30000</v>
      </c>
      <c r="E200" s="19"/>
      <c r="F200" s="20" t="s">
        <v>8546</v>
      </c>
    </row>
    <row r="201" spans="1:6" x14ac:dyDescent="0.25">
      <c r="A201" s="19">
        <v>200</v>
      </c>
      <c r="B201" s="19" t="s">
        <v>1813</v>
      </c>
      <c r="C201" s="19" t="s">
        <v>8545</v>
      </c>
      <c r="D201" s="19">
        <v>30000</v>
      </c>
      <c r="E201" s="19"/>
      <c r="F201" s="20" t="s">
        <v>8546</v>
      </c>
    </row>
    <row r="202" spans="1:6" x14ac:dyDescent="0.25">
      <c r="A202" s="19">
        <v>201</v>
      </c>
      <c r="B202" s="19" t="s">
        <v>1829</v>
      </c>
      <c r="C202" s="19" t="s">
        <v>8545</v>
      </c>
      <c r="D202" s="19">
        <v>30000</v>
      </c>
      <c r="E202" s="19"/>
      <c r="F202" s="20" t="s">
        <v>8546</v>
      </c>
    </row>
    <row r="203" spans="1:6" x14ac:dyDescent="0.25">
      <c r="A203" s="19">
        <v>202</v>
      </c>
      <c r="B203" s="19" t="s">
        <v>8595</v>
      </c>
      <c r="C203" s="19" t="s">
        <v>8545</v>
      </c>
      <c r="D203" s="19">
        <v>30000</v>
      </c>
      <c r="E203" s="19"/>
      <c r="F203" s="20" t="s">
        <v>8546</v>
      </c>
    </row>
    <row r="204" spans="1:6" x14ac:dyDescent="0.25">
      <c r="A204" s="19">
        <v>203</v>
      </c>
      <c r="B204" s="19" t="s">
        <v>1840</v>
      </c>
      <c r="C204" s="19" t="s">
        <v>8545</v>
      </c>
      <c r="D204" s="19">
        <v>30000</v>
      </c>
      <c r="E204" s="19"/>
      <c r="F204" s="20" t="s">
        <v>8546</v>
      </c>
    </row>
    <row r="205" spans="1:6" x14ac:dyDescent="0.25">
      <c r="A205" s="19">
        <v>204</v>
      </c>
      <c r="B205" s="19" t="s">
        <v>1852</v>
      </c>
      <c r="C205" s="19" t="s">
        <v>8545</v>
      </c>
      <c r="D205" s="19">
        <v>30000</v>
      </c>
      <c r="E205" s="19"/>
      <c r="F205" s="20" t="s">
        <v>8546</v>
      </c>
    </row>
    <row r="206" spans="1:6" x14ac:dyDescent="0.25">
      <c r="A206" s="19">
        <v>205</v>
      </c>
      <c r="B206" s="19" t="s">
        <v>1871</v>
      </c>
      <c r="C206" s="19" t="s">
        <v>8545</v>
      </c>
      <c r="D206" s="19">
        <v>30000</v>
      </c>
      <c r="E206" s="19"/>
      <c r="F206" s="20" t="s">
        <v>8546</v>
      </c>
    </row>
    <row r="207" spans="1:6" x14ac:dyDescent="0.25">
      <c r="A207" s="19">
        <v>206</v>
      </c>
      <c r="B207" s="19" t="s">
        <v>8596</v>
      </c>
      <c r="C207" s="19" t="s">
        <v>8545</v>
      </c>
      <c r="D207" s="19">
        <v>30000</v>
      </c>
      <c r="E207" s="19"/>
      <c r="F207" s="20" t="s">
        <v>8546</v>
      </c>
    </row>
    <row r="208" spans="1:6" x14ac:dyDescent="0.25">
      <c r="A208" s="19">
        <v>207</v>
      </c>
      <c r="B208" s="19" t="s">
        <v>1919</v>
      </c>
      <c r="C208" s="19" t="s">
        <v>8545</v>
      </c>
      <c r="D208" s="19">
        <v>30000</v>
      </c>
      <c r="E208" s="19"/>
      <c r="F208" s="20" t="s">
        <v>8546</v>
      </c>
    </row>
    <row r="209" spans="1:6" x14ac:dyDescent="0.25">
      <c r="A209" s="19">
        <v>208</v>
      </c>
      <c r="B209" s="19" t="s">
        <v>1926</v>
      </c>
      <c r="C209" s="19" t="s">
        <v>8545</v>
      </c>
      <c r="D209" s="19">
        <v>30000</v>
      </c>
      <c r="E209" s="19"/>
      <c r="F209" s="20" t="s">
        <v>8546</v>
      </c>
    </row>
    <row r="210" spans="1:6" x14ac:dyDescent="0.25">
      <c r="A210" s="19">
        <v>209</v>
      </c>
      <c r="B210" s="19" t="s">
        <v>1930</v>
      </c>
      <c r="C210" s="19" t="s">
        <v>8545</v>
      </c>
      <c r="D210" s="19">
        <v>30000</v>
      </c>
      <c r="E210" s="19"/>
      <c r="F210" s="20" t="s">
        <v>8546</v>
      </c>
    </row>
    <row r="211" spans="1:6" x14ac:dyDescent="0.25">
      <c r="A211" s="19">
        <v>210</v>
      </c>
      <c r="B211" s="19" t="s">
        <v>1985</v>
      </c>
      <c r="C211" s="19" t="s">
        <v>8545</v>
      </c>
      <c r="D211" s="19">
        <v>30000</v>
      </c>
      <c r="E211" s="19"/>
      <c r="F211" s="20" t="s">
        <v>8546</v>
      </c>
    </row>
    <row r="212" spans="1:6" x14ac:dyDescent="0.25">
      <c r="A212" s="19">
        <v>211</v>
      </c>
      <c r="B212" s="19" t="s">
        <v>1986</v>
      </c>
      <c r="C212" s="19" t="s">
        <v>8545</v>
      </c>
      <c r="D212" s="19">
        <v>30000</v>
      </c>
      <c r="E212" s="19"/>
      <c r="F212" s="20" t="s">
        <v>8546</v>
      </c>
    </row>
    <row r="213" spans="1:6" x14ac:dyDescent="0.25">
      <c r="A213" s="19">
        <v>212</v>
      </c>
      <c r="B213" s="19" t="s">
        <v>1987</v>
      </c>
      <c r="C213" s="19" t="s">
        <v>8545</v>
      </c>
      <c r="D213" s="19">
        <v>30000</v>
      </c>
      <c r="E213" s="19"/>
      <c r="F213" s="20" t="s">
        <v>8546</v>
      </c>
    </row>
    <row r="214" spans="1:6" x14ac:dyDescent="0.25">
      <c r="A214" s="19">
        <v>213</v>
      </c>
      <c r="B214" s="19" t="s">
        <v>1991</v>
      </c>
      <c r="C214" s="19" t="s">
        <v>8545</v>
      </c>
      <c r="D214" s="19">
        <v>30000</v>
      </c>
      <c r="E214" s="19"/>
      <c r="F214" s="20" t="s">
        <v>8546</v>
      </c>
    </row>
    <row r="215" spans="1:6" x14ac:dyDescent="0.25">
      <c r="A215" s="19">
        <v>214</v>
      </c>
      <c r="B215" s="19" t="s">
        <v>8597</v>
      </c>
      <c r="C215" s="19" t="s">
        <v>8545</v>
      </c>
      <c r="D215" s="19">
        <v>30000</v>
      </c>
      <c r="E215" s="19"/>
      <c r="F215" s="20" t="s">
        <v>8546</v>
      </c>
    </row>
    <row r="216" spans="1:6" x14ac:dyDescent="0.25">
      <c r="A216" s="19">
        <v>215</v>
      </c>
      <c r="B216" s="19" t="s">
        <v>1996</v>
      </c>
      <c r="C216" s="19" t="s">
        <v>8545</v>
      </c>
      <c r="D216" s="19">
        <v>30000</v>
      </c>
      <c r="E216" s="19"/>
      <c r="F216" s="20" t="s">
        <v>8546</v>
      </c>
    </row>
    <row r="217" spans="1:6" x14ac:dyDescent="0.25">
      <c r="A217" s="19">
        <v>216</v>
      </c>
      <c r="B217" s="19" t="s">
        <v>1997</v>
      </c>
      <c r="C217" s="19" t="s">
        <v>8545</v>
      </c>
      <c r="D217" s="19">
        <v>30000</v>
      </c>
      <c r="E217" s="19"/>
      <c r="F217" s="20" t="s">
        <v>8546</v>
      </c>
    </row>
    <row r="218" spans="1:6" x14ac:dyDescent="0.25">
      <c r="A218" s="19">
        <v>217</v>
      </c>
      <c r="B218" s="19" t="s">
        <v>2004</v>
      </c>
      <c r="C218" s="19" t="s">
        <v>8545</v>
      </c>
      <c r="D218" s="19">
        <v>30000</v>
      </c>
      <c r="E218" s="19"/>
      <c r="F218" s="20" t="s">
        <v>8546</v>
      </c>
    </row>
    <row r="219" spans="1:6" x14ac:dyDescent="0.25">
      <c r="A219" s="19">
        <v>218</v>
      </c>
      <c r="B219" s="19" t="s">
        <v>2082</v>
      </c>
      <c r="C219" s="19" t="s">
        <v>8545</v>
      </c>
      <c r="D219" s="19">
        <v>30000</v>
      </c>
      <c r="E219" s="19"/>
      <c r="F219" s="20" t="s">
        <v>8546</v>
      </c>
    </row>
    <row r="220" spans="1:6" x14ac:dyDescent="0.25">
      <c r="A220" s="19">
        <v>219</v>
      </c>
      <c r="B220" s="19" t="s">
        <v>1344</v>
      </c>
      <c r="C220" s="19" t="s">
        <v>8545</v>
      </c>
      <c r="D220" s="19">
        <v>150000</v>
      </c>
      <c r="E220" s="19"/>
      <c r="F220" s="20" t="s">
        <v>8546</v>
      </c>
    </row>
    <row r="221" spans="1:6" x14ac:dyDescent="0.25">
      <c r="A221" s="19">
        <v>220</v>
      </c>
      <c r="B221" s="19" t="s">
        <v>1356</v>
      </c>
      <c r="C221" s="19" t="s">
        <v>8545</v>
      </c>
      <c r="D221" s="19">
        <v>150000</v>
      </c>
      <c r="E221" s="19"/>
      <c r="F221" s="20" t="s">
        <v>8546</v>
      </c>
    </row>
    <row r="222" spans="1:6" x14ac:dyDescent="0.25">
      <c r="A222" s="19">
        <v>221</v>
      </c>
      <c r="B222" s="19" t="s">
        <v>1358</v>
      </c>
      <c r="C222" s="19" t="s">
        <v>8545</v>
      </c>
      <c r="D222" s="19">
        <v>150000</v>
      </c>
      <c r="E222" s="19"/>
      <c r="F222" s="20" t="s">
        <v>8546</v>
      </c>
    </row>
    <row r="223" spans="1:6" x14ac:dyDescent="0.25">
      <c r="A223" s="19">
        <v>222</v>
      </c>
      <c r="B223" s="19" t="s">
        <v>1362</v>
      </c>
      <c r="C223" s="19" t="s">
        <v>8545</v>
      </c>
      <c r="D223" s="19">
        <v>150000</v>
      </c>
      <c r="E223" s="19"/>
      <c r="F223" s="20" t="s">
        <v>8546</v>
      </c>
    </row>
    <row r="224" spans="1:6" x14ac:dyDescent="0.25">
      <c r="A224" s="19">
        <v>223</v>
      </c>
      <c r="B224" s="19" t="s">
        <v>2179</v>
      </c>
      <c r="C224" s="19" t="s">
        <v>8545</v>
      </c>
      <c r="D224" s="19">
        <v>150000</v>
      </c>
      <c r="E224" s="19"/>
      <c r="F224" s="20" t="s">
        <v>8546</v>
      </c>
    </row>
    <row r="225" spans="1:6" x14ac:dyDescent="0.25">
      <c r="A225" s="19">
        <v>224</v>
      </c>
      <c r="B225" s="19" t="s">
        <v>1389</v>
      </c>
      <c r="C225" s="19" t="s">
        <v>8545</v>
      </c>
      <c r="D225" s="19">
        <v>150000</v>
      </c>
      <c r="E225" s="19"/>
      <c r="F225" s="20" t="s">
        <v>8546</v>
      </c>
    </row>
    <row r="226" spans="1:6" x14ac:dyDescent="0.25">
      <c r="A226" s="19">
        <v>225</v>
      </c>
      <c r="B226" s="19" t="s">
        <v>1391</v>
      </c>
      <c r="C226" s="19" t="s">
        <v>8545</v>
      </c>
      <c r="D226" s="19">
        <v>150000</v>
      </c>
      <c r="E226" s="19"/>
      <c r="F226" s="20" t="s">
        <v>8546</v>
      </c>
    </row>
    <row r="227" spans="1:6" x14ac:dyDescent="0.25">
      <c r="A227" s="19">
        <v>226</v>
      </c>
      <c r="B227" s="19" t="s">
        <v>1400</v>
      </c>
      <c r="C227" s="19" t="s">
        <v>8545</v>
      </c>
      <c r="D227" s="19">
        <v>150000</v>
      </c>
      <c r="E227" s="19"/>
      <c r="F227" s="20" t="s">
        <v>8546</v>
      </c>
    </row>
    <row r="228" spans="1:6" x14ac:dyDescent="0.25">
      <c r="A228" s="19">
        <v>227</v>
      </c>
      <c r="B228" s="19" t="s">
        <v>1402</v>
      </c>
      <c r="C228" s="19" t="s">
        <v>8545</v>
      </c>
      <c r="D228" s="19">
        <v>150000</v>
      </c>
      <c r="E228" s="19"/>
      <c r="F228" s="20" t="s">
        <v>8546</v>
      </c>
    </row>
    <row r="229" spans="1:6" x14ac:dyDescent="0.25">
      <c r="A229" s="19">
        <v>228</v>
      </c>
      <c r="B229" s="19" t="s">
        <v>1403</v>
      </c>
      <c r="C229" s="19" t="s">
        <v>8545</v>
      </c>
      <c r="D229" s="19">
        <v>150000</v>
      </c>
      <c r="E229" s="19"/>
      <c r="F229" s="20" t="s">
        <v>8546</v>
      </c>
    </row>
    <row r="230" spans="1:6" x14ac:dyDescent="0.25">
      <c r="A230" s="19">
        <v>229</v>
      </c>
      <c r="B230" s="19" t="s">
        <v>1484</v>
      </c>
      <c r="C230" s="19" t="s">
        <v>8545</v>
      </c>
      <c r="D230" s="19">
        <v>150000</v>
      </c>
      <c r="E230" s="19"/>
      <c r="F230" s="20" t="s">
        <v>8546</v>
      </c>
    </row>
    <row r="231" spans="1:6" x14ac:dyDescent="0.25">
      <c r="A231" s="19">
        <v>230</v>
      </c>
      <c r="B231" s="19" t="s">
        <v>1487</v>
      </c>
      <c r="C231" s="19" t="s">
        <v>8545</v>
      </c>
      <c r="D231" s="19">
        <v>150000</v>
      </c>
      <c r="E231" s="19"/>
      <c r="F231" s="20" t="s">
        <v>8546</v>
      </c>
    </row>
    <row r="232" spans="1:6" x14ac:dyDescent="0.25">
      <c r="A232" s="19">
        <v>231</v>
      </c>
      <c r="B232" s="19" t="s">
        <v>8598</v>
      </c>
      <c r="C232" s="19" t="s">
        <v>8545</v>
      </c>
      <c r="D232" s="19">
        <v>150000</v>
      </c>
      <c r="E232" s="19"/>
      <c r="F232" s="20" t="s">
        <v>8546</v>
      </c>
    </row>
    <row r="233" spans="1:6" x14ac:dyDescent="0.25">
      <c r="A233" s="19">
        <v>232</v>
      </c>
      <c r="B233" s="19" t="s">
        <v>1512</v>
      </c>
      <c r="C233" s="19" t="s">
        <v>8545</v>
      </c>
      <c r="D233" s="19">
        <v>150000</v>
      </c>
      <c r="E233" s="19"/>
      <c r="F233" s="20" t="s">
        <v>8546</v>
      </c>
    </row>
    <row r="234" spans="1:6" x14ac:dyDescent="0.25">
      <c r="A234" s="19">
        <v>233</v>
      </c>
      <c r="B234" s="19" t="s">
        <v>1513</v>
      </c>
      <c r="C234" s="19" t="s">
        <v>8545</v>
      </c>
      <c r="D234" s="19">
        <v>150000</v>
      </c>
      <c r="E234" s="19"/>
      <c r="F234" s="20" t="s">
        <v>8546</v>
      </c>
    </row>
    <row r="235" spans="1:6" x14ac:dyDescent="0.25">
      <c r="A235" s="19">
        <v>234</v>
      </c>
      <c r="B235" s="19" t="s">
        <v>1538</v>
      </c>
      <c r="C235" s="19" t="s">
        <v>8545</v>
      </c>
      <c r="D235" s="19">
        <v>150000</v>
      </c>
      <c r="E235" s="19"/>
      <c r="F235" s="20" t="s">
        <v>8546</v>
      </c>
    </row>
    <row r="236" spans="1:6" x14ac:dyDescent="0.25">
      <c r="A236" s="19">
        <v>235</v>
      </c>
      <c r="B236" s="19" t="s">
        <v>1541</v>
      </c>
      <c r="C236" s="19" t="s">
        <v>8545</v>
      </c>
      <c r="D236" s="19">
        <v>150000</v>
      </c>
      <c r="E236" s="19"/>
      <c r="F236" s="20" t="s">
        <v>8546</v>
      </c>
    </row>
    <row r="237" spans="1:6" x14ac:dyDescent="0.25">
      <c r="A237" s="19">
        <v>236</v>
      </c>
      <c r="B237" s="19" t="s">
        <v>8599</v>
      </c>
      <c r="C237" s="19" t="s">
        <v>8545</v>
      </c>
      <c r="D237" s="19">
        <v>150000</v>
      </c>
      <c r="E237" s="19"/>
      <c r="F237" s="20" t="s">
        <v>8546</v>
      </c>
    </row>
    <row r="238" spans="1:6" x14ac:dyDescent="0.25">
      <c r="A238" s="19">
        <v>237</v>
      </c>
      <c r="B238" s="19" t="s">
        <v>1551</v>
      </c>
      <c r="C238" s="19" t="s">
        <v>8545</v>
      </c>
      <c r="D238" s="19">
        <v>150000</v>
      </c>
      <c r="E238" s="19"/>
      <c r="F238" s="20" t="s">
        <v>8546</v>
      </c>
    </row>
    <row r="239" spans="1:6" x14ac:dyDescent="0.25">
      <c r="A239" s="19">
        <v>238</v>
      </c>
      <c r="B239" s="19" t="s">
        <v>1552</v>
      </c>
      <c r="C239" s="19" t="s">
        <v>8545</v>
      </c>
      <c r="D239" s="19">
        <v>150000</v>
      </c>
      <c r="E239" s="19"/>
      <c r="F239" s="20" t="s">
        <v>8546</v>
      </c>
    </row>
    <row r="240" spans="1:6" x14ac:dyDescent="0.25">
      <c r="A240" s="19">
        <v>239</v>
      </c>
      <c r="B240" s="19" t="s">
        <v>8600</v>
      </c>
      <c r="C240" s="19" t="s">
        <v>8545</v>
      </c>
      <c r="D240" s="19">
        <v>150000</v>
      </c>
      <c r="E240" s="19"/>
      <c r="F240" s="20" t="s">
        <v>8546</v>
      </c>
    </row>
    <row r="241" spans="1:6" x14ac:dyDescent="0.25">
      <c r="A241" s="19">
        <v>240</v>
      </c>
      <c r="B241" s="19" t="s">
        <v>1564</v>
      </c>
      <c r="C241" s="19" t="s">
        <v>8545</v>
      </c>
      <c r="D241" s="19">
        <v>150000</v>
      </c>
      <c r="E241" s="19"/>
      <c r="F241" s="20" t="s">
        <v>8546</v>
      </c>
    </row>
    <row r="242" spans="1:6" x14ac:dyDescent="0.25">
      <c r="A242" s="19">
        <v>241</v>
      </c>
      <c r="B242" s="19" t="s">
        <v>1566</v>
      </c>
      <c r="C242" s="19" t="s">
        <v>8545</v>
      </c>
      <c r="D242" s="19">
        <v>150000</v>
      </c>
      <c r="E242" s="19"/>
      <c r="F242" s="20" t="s">
        <v>8546</v>
      </c>
    </row>
    <row r="243" spans="1:6" x14ac:dyDescent="0.25">
      <c r="A243" s="19">
        <v>242</v>
      </c>
      <c r="B243" s="19" t="s">
        <v>1571</v>
      </c>
      <c r="C243" s="19" t="s">
        <v>8545</v>
      </c>
      <c r="D243" s="19">
        <v>150000</v>
      </c>
      <c r="E243" s="19"/>
      <c r="F243" s="20" t="s">
        <v>8546</v>
      </c>
    </row>
    <row r="244" spans="1:6" x14ac:dyDescent="0.25">
      <c r="A244" s="19">
        <v>243</v>
      </c>
      <c r="B244" s="19" t="s">
        <v>1575</v>
      </c>
      <c r="C244" s="19" t="s">
        <v>8545</v>
      </c>
      <c r="D244" s="19">
        <v>150000</v>
      </c>
      <c r="E244" s="19"/>
      <c r="F244" s="20" t="s">
        <v>8546</v>
      </c>
    </row>
    <row r="245" spans="1:6" x14ac:dyDescent="0.25">
      <c r="A245" s="19">
        <v>244</v>
      </c>
      <c r="B245" s="19" t="s">
        <v>8601</v>
      </c>
      <c r="C245" s="19" t="s">
        <v>8545</v>
      </c>
      <c r="D245" s="19">
        <v>150000</v>
      </c>
      <c r="E245" s="19"/>
      <c r="F245" s="20" t="s">
        <v>8546</v>
      </c>
    </row>
    <row r="246" spans="1:6" x14ac:dyDescent="0.25">
      <c r="A246" s="19">
        <v>245</v>
      </c>
      <c r="B246" s="19" t="s">
        <v>1580</v>
      </c>
      <c r="C246" s="19" t="s">
        <v>8545</v>
      </c>
      <c r="D246" s="19">
        <v>150000</v>
      </c>
      <c r="E246" s="19"/>
      <c r="F246" s="20" t="s">
        <v>8546</v>
      </c>
    </row>
    <row r="247" spans="1:6" x14ac:dyDescent="0.25">
      <c r="A247" s="19">
        <v>246</v>
      </c>
      <c r="B247" s="19" t="s">
        <v>1583</v>
      </c>
      <c r="C247" s="19" t="s">
        <v>8545</v>
      </c>
      <c r="D247" s="19">
        <v>150000</v>
      </c>
      <c r="E247" s="19"/>
      <c r="F247" s="20" t="s">
        <v>8546</v>
      </c>
    </row>
    <row r="248" spans="1:6" x14ac:dyDescent="0.25">
      <c r="A248" s="19">
        <v>247</v>
      </c>
      <c r="B248" s="19" t="s">
        <v>1584</v>
      </c>
      <c r="C248" s="19" t="s">
        <v>8545</v>
      </c>
      <c r="D248" s="19">
        <v>150000</v>
      </c>
      <c r="E248" s="19"/>
      <c r="F248" s="20" t="s">
        <v>8546</v>
      </c>
    </row>
    <row r="249" spans="1:6" x14ac:dyDescent="0.25">
      <c r="A249" s="19">
        <v>248</v>
      </c>
      <c r="B249" s="19" t="s">
        <v>1585</v>
      </c>
      <c r="C249" s="19" t="s">
        <v>8545</v>
      </c>
      <c r="D249" s="19">
        <v>150000</v>
      </c>
      <c r="E249" s="19"/>
      <c r="F249" s="20" t="s">
        <v>8546</v>
      </c>
    </row>
    <row r="250" spans="1:6" x14ac:dyDescent="0.25">
      <c r="A250" s="19">
        <v>249</v>
      </c>
      <c r="B250" s="19" t="s">
        <v>1594</v>
      </c>
      <c r="C250" s="19" t="s">
        <v>8545</v>
      </c>
      <c r="D250" s="19">
        <v>150000</v>
      </c>
      <c r="E250" s="19"/>
      <c r="F250" s="20" t="s">
        <v>8546</v>
      </c>
    </row>
    <row r="251" spans="1:6" x14ac:dyDescent="0.25">
      <c r="A251" s="19">
        <v>250</v>
      </c>
      <c r="B251" s="19" t="s">
        <v>1614</v>
      </c>
      <c r="C251" s="19" t="s">
        <v>8545</v>
      </c>
      <c r="D251" s="19">
        <v>150000</v>
      </c>
      <c r="E251" s="19"/>
      <c r="F251" s="20" t="s">
        <v>8546</v>
      </c>
    </row>
    <row r="252" spans="1:6" x14ac:dyDescent="0.25">
      <c r="A252" s="19">
        <v>251</v>
      </c>
      <c r="B252" s="19" t="s">
        <v>1618</v>
      </c>
      <c r="C252" s="19" t="s">
        <v>8545</v>
      </c>
      <c r="D252" s="19">
        <v>150000</v>
      </c>
      <c r="E252" s="19"/>
      <c r="F252" s="20" t="s">
        <v>8546</v>
      </c>
    </row>
    <row r="253" spans="1:6" x14ac:dyDescent="0.25">
      <c r="A253" s="19">
        <v>252</v>
      </c>
      <c r="B253" s="19" t="s">
        <v>1636</v>
      </c>
      <c r="C253" s="19" t="s">
        <v>8545</v>
      </c>
      <c r="D253" s="19">
        <v>150000</v>
      </c>
      <c r="E253" s="19"/>
      <c r="F253" s="20" t="s">
        <v>8546</v>
      </c>
    </row>
    <row r="254" spans="1:6" x14ac:dyDescent="0.25">
      <c r="A254" s="19">
        <v>253</v>
      </c>
      <c r="B254" s="19" t="s">
        <v>1639</v>
      </c>
      <c r="C254" s="19" t="s">
        <v>8545</v>
      </c>
      <c r="D254" s="19">
        <v>150000</v>
      </c>
      <c r="E254" s="19"/>
      <c r="F254" s="20" t="s">
        <v>8546</v>
      </c>
    </row>
    <row r="255" spans="1:6" x14ac:dyDescent="0.25">
      <c r="A255" s="19">
        <v>254</v>
      </c>
      <c r="B255" s="19" t="s">
        <v>1644</v>
      </c>
      <c r="C255" s="19" t="s">
        <v>8545</v>
      </c>
      <c r="D255" s="19">
        <v>150000</v>
      </c>
      <c r="E255" s="19"/>
      <c r="F255" s="20" t="s">
        <v>8546</v>
      </c>
    </row>
    <row r="256" spans="1:6" x14ac:dyDescent="0.25">
      <c r="A256" s="19">
        <v>255</v>
      </c>
      <c r="B256" s="19" t="s">
        <v>8602</v>
      </c>
      <c r="C256" s="19" t="s">
        <v>8545</v>
      </c>
      <c r="D256" s="19">
        <v>150000</v>
      </c>
      <c r="E256" s="19"/>
      <c r="F256" s="20" t="s">
        <v>8546</v>
      </c>
    </row>
    <row r="257" spans="1:6" x14ac:dyDescent="0.25">
      <c r="A257" s="19">
        <v>256</v>
      </c>
      <c r="B257" s="19" t="s">
        <v>8603</v>
      </c>
      <c r="C257" s="19" t="s">
        <v>8545</v>
      </c>
      <c r="D257" s="19">
        <v>150000</v>
      </c>
      <c r="E257" s="19"/>
      <c r="F257" s="20" t="s">
        <v>8546</v>
      </c>
    </row>
    <row r="258" spans="1:6" x14ac:dyDescent="0.25">
      <c r="A258" s="19">
        <v>257</v>
      </c>
      <c r="B258" s="19" t="s">
        <v>1717</v>
      </c>
      <c r="C258" s="19" t="s">
        <v>8545</v>
      </c>
      <c r="D258" s="19">
        <v>150000</v>
      </c>
      <c r="E258" s="19"/>
      <c r="F258" s="20" t="s">
        <v>8546</v>
      </c>
    </row>
    <row r="259" spans="1:6" x14ac:dyDescent="0.25">
      <c r="A259" s="19">
        <v>258</v>
      </c>
      <c r="B259" s="19" t="s">
        <v>1724</v>
      </c>
      <c r="C259" s="19" t="s">
        <v>8545</v>
      </c>
      <c r="D259" s="19">
        <v>150000</v>
      </c>
      <c r="E259" s="19"/>
      <c r="F259" s="20" t="s">
        <v>8546</v>
      </c>
    </row>
    <row r="260" spans="1:6" x14ac:dyDescent="0.25">
      <c r="A260" s="19">
        <v>259</v>
      </c>
      <c r="B260" s="19" t="s">
        <v>1771</v>
      </c>
      <c r="C260" s="19" t="s">
        <v>8545</v>
      </c>
      <c r="D260" s="19">
        <v>150000</v>
      </c>
      <c r="E260" s="19"/>
      <c r="F260" s="20" t="s">
        <v>8546</v>
      </c>
    </row>
    <row r="261" spans="1:6" x14ac:dyDescent="0.25">
      <c r="A261" s="19">
        <v>260</v>
      </c>
      <c r="B261" s="19" t="s">
        <v>1776</v>
      </c>
      <c r="C261" s="19" t="s">
        <v>8545</v>
      </c>
      <c r="D261" s="19">
        <v>150000</v>
      </c>
      <c r="E261" s="19"/>
      <c r="F261" s="20" t="s">
        <v>8546</v>
      </c>
    </row>
    <row r="262" spans="1:6" x14ac:dyDescent="0.25">
      <c r="A262" s="19">
        <v>261</v>
      </c>
      <c r="B262" s="19" t="s">
        <v>1778</v>
      </c>
      <c r="C262" s="19" t="s">
        <v>8545</v>
      </c>
      <c r="D262" s="19">
        <v>150000</v>
      </c>
      <c r="E262" s="19"/>
      <c r="F262" s="20" t="s">
        <v>8546</v>
      </c>
    </row>
    <row r="263" spans="1:6" x14ac:dyDescent="0.25">
      <c r="A263" s="19">
        <v>262</v>
      </c>
      <c r="B263" s="19" t="s">
        <v>8604</v>
      </c>
      <c r="C263" s="19" t="s">
        <v>8545</v>
      </c>
      <c r="D263" s="19">
        <v>150000</v>
      </c>
      <c r="E263" s="19"/>
      <c r="F263" s="20" t="s">
        <v>8546</v>
      </c>
    </row>
    <row r="264" spans="1:6" x14ac:dyDescent="0.25">
      <c r="A264" s="19">
        <v>263</v>
      </c>
      <c r="B264" s="19" t="s">
        <v>1832</v>
      </c>
      <c r="C264" s="19" t="s">
        <v>8545</v>
      </c>
      <c r="D264" s="19">
        <v>150000</v>
      </c>
      <c r="E264" s="19"/>
      <c r="F264" s="20" t="s">
        <v>8546</v>
      </c>
    </row>
    <row r="265" spans="1:6" x14ac:dyDescent="0.25">
      <c r="A265" s="19">
        <v>264</v>
      </c>
      <c r="B265" s="19" t="s">
        <v>2180</v>
      </c>
      <c r="C265" s="19" t="s">
        <v>8545</v>
      </c>
      <c r="D265" s="19">
        <v>150000</v>
      </c>
      <c r="E265" s="19"/>
      <c r="F265" s="20" t="s">
        <v>8546</v>
      </c>
    </row>
    <row r="266" spans="1:6" x14ac:dyDescent="0.25">
      <c r="A266" s="19">
        <v>265</v>
      </c>
      <c r="B266" s="19" t="s">
        <v>1918</v>
      </c>
      <c r="C266" s="19" t="s">
        <v>8545</v>
      </c>
      <c r="D266" s="19">
        <v>150000</v>
      </c>
      <c r="E266" s="19"/>
      <c r="F266" s="20" t="s">
        <v>8546</v>
      </c>
    </row>
    <row r="267" spans="1:6" x14ac:dyDescent="0.25">
      <c r="A267" s="19">
        <v>266</v>
      </c>
      <c r="B267" s="19" t="s">
        <v>1932</v>
      </c>
      <c r="C267" s="19" t="s">
        <v>8545</v>
      </c>
      <c r="D267" s="19">
        <v>150000</v>
      </c>
      <c r="E267" s="19"/>
      <c r="F267" s="20" t="s">
        <v>8546</v>
      </c>
    </row>
    <row r="268" spans="1:6" x14ac:dyDescent="0.25">
      <c r="A268" s="19">
        <v>267</v>
      </c>
      <c r="B268" s="19" t="s">
        <v>1965</v>
      </c>
      <c r="C268" s="19" t="s">
        <v>8545</v>
      </c>
      <c r="D268" s="19">
        <v>150000</v>
      </c>
      <c r="E268" s="19"/>
      <c r="F268" s="20" t="s">
        <v>8546</v>
      </c>
    </row>
    <row r="269" spans="1:6" x14ac:dyDescent="0.25">
      <c r="A269" s="19">
        <v>268</v>
      </c>
      <c r="B269" s="19" t="s">
        <v>1972</v>
      </c>
      <c r="C269" s="19" t="s">
        <v>8545</v>
      </c>
      <c r="D269" s="19">
        <v>150000</v>
      </c>
      <c r="E269" s="19"/>
      <c r="F269" s="20" t="s">
        <v>8546</v>
      </c>
    </row>
    <row r="270" spans="1:6" x14ac:dyDescent="0.25">
      <c r="A270" s="19">
        <v>269</v>
      </c>
      <c r="B270" s="19" t="s">
        <v>1980</v>
      </c>
      <c r="C270" s="19" t="s">
        <v>8545</v>
      </c>
      <c r="D270" s="19">
        <v>150000</v>
      </c>
      <c r="E270" s="19"/>
      <c r="F270" s="20" t="s">
        <v>8546</v>
      </c>
    </row>
    <row r="271" spans="1:6" x14ac:dyDescent="0.25">
      <c r="A271" s="19">
        <v>270</v>
      </c>
      <c r="B271" s="19" t="s">
        <v>1984</v>
      </c>
      <c r="C271" s="19" t="s">
        <v>8545</v>
      </c>
      <c r="D271" s="19">
        <v>150000</v>
      </c>
      <c r="E271" s="19"/>
      <c r="F271" s="20" t="s">
        <v>8546</v>
      </c>
    </row>
    <row r="272" spans="1:6" x14ac:dyDescent="0.25">
      <c r="A272" s="19">
        <v>271</v>
      </c>
      <c r="B272" s="19" t="s">
        <v>1434</v>
      </c>
      <c r="C272" s="19" t="s">
        <v>8545</v>
      </c>
      <c r="D272" s="19">
        <v>250000</v>
      </c>
      <c r="E272" s="19"/>
      <c r="F272" s="20" t="s">
        <v>8546</v>
      </c>
    </row>
    <row r="273" spans="1:6" x14ac:dyDescent="0.25">
      <c r="A273" s="19">
        <v>272</v>
      </c>
      <c r="B273" s="19" t="s">
        <v>1473</v>
      </c>
      <c r="C273" s="19" t="s">
        <v>8545</v>
      </c>
      <c r="D273" s="19">
        <v>250000</v>
      </c>
      <c r="E273" s="19"/>
      <c r="F273" s="20" t="s">
        <v>8546</v>
      </c>
    </row>
    <row r="274" spans="1:6" x14ac:dyDescent="0.25">
      <c r="A274" s="19">
        <v>273</v>
      </c>
      <c r="B274" s="19" t="s">
        <v>1483</v>
      </c>
      <c r="C274" s="19" t="s">
        <v>8545</v>
      </c>
      <c r="D274" s="19">
        <v>250000</v>
      </c>
      <c r="E274" s="19"/>
      <c r="F274" s="20" t="s">
        <v>8546</v>
      </c>
    </row>
    <row r="275" spans="1:6" x14ac:dyDescent="0.25">
      <c r="A275" s="19">
        <v>274</v>
      </c>
      <c r="B275" s="19" t="s">
        <v>1510</v>
      </c>
      <c r="C275" s="19" t="s">
        <v>8545</v>
      </c>
      <c r="D275" s="19">
        <v>250000</v>
      </c>
      <c r="E275" s="19"/>
      <c r="F275" s="20" t="s">
        <v>8546</v>
      </c>
    </row>
    <row r="276" spans="1:6" x14ac:dyDescent="0.25">
      <c r="A276" s="19">
        <v>275</v>
      </c>
      <c r="B276" s="19" t="s">
        <v>8605</v>
      </c>
      <c r="C276" s="19" t="s">
        <v>8545</v>
      </c>
      <c r="D276" s="19">
        <v>250000</v>
      </c>
      <c r="E276" s="19"/>
      <c r="F276" s="20" t="s">
        <v>8546</v>
      </c>
    </row>
    <row r="277" spans="1:6" x14ac:dyDescent="0.25">
      <c r="A277" s="19">
        <v>276</v>
      </c>
      <c r="B277" s="19" t="s">
        <v>1515</v>
      </c>
      <c r="C277" s="19" t="s">
        <v>8545</v>
      </c>
      <c r="D277" s="19">
        <v>250000</v>
      </c>
      <c r="E277" s="19"/>
      <c r="F277" s="20" t="s">
        <v>8546</v>
      </c>
    </row>
    <row r="278" spans="1:6" x14ac:dyDescent="0.25">
      <c r="A278" s="19">
        <v>277</v>
      </c>
      <c r="B278" s="19" t="s">
        <v>1516</v>
      </c>
      <c r="C278" s="19" t="s">
        <v>8545</v>
      </c>
      <c r="D278" s="19">
        <v>250000</v>
      </c>
      <c r="E278" s="19"/>
      <c r="F278" s="20" t="s">
        <v>8546</v>
      </c>
    </row>
    <row r="279" spans="1:6" x14ac:dyDescent="0.25">
      <c r="A279" s="19">
        <v>278</v>
      </c>
      <c r="B279" s="19" t="s">
        <v>2184</v>
      </c>
      <c r="C279" s="19" t="s">
        <v>8545</v>
      </c>
      <c r="D279" s="19">
        <v>250000</v>
      </c>
      <c r="E279" s="19"/>
      <c r="F279" s="20" t="s">
        <v>8546</v>
      </c>
    </row>
    <row r="280" spans="1:6" x14ac:dyDescent="0.25">
      <c r="A280" s="19">
        <v>279</v>
      </c>
      <c r="B280" s="19" t="s">
        <v>1556</v>
      </c>
      <c r="C280" s="19" t="s">
        <v>8545</v>
      </c>
      <c r="D280" s="19">
        <v>250000</v>
      </c>
      <c r="E280" s="19"/>
      <c r="F280" s="20" t="s">
        <v>8546</v>
      </c>
    </row>
    <row r="281" spans="1:6" x14ac:dyDescent="0.25">
      <c r="A281" s="19">
        <v>280</v>
      </c>
      <c r="B281" s="19" t="s">
        <v>1620</v>
      </c>
      <c r="C281" s="19" t="s">
        <v>8545</v>
      </c>
      <c r="D281" s="19">
        <v>250000</v>
      </c>
      <c r="E281" s="19"/>
      <c r="F281" s="20" t="s">
        <v>8546</v>
      </c>
    </row>
    <row r="282" spans="1:6" x14ac:dyDescent="0.25">
      <c r="A282" s="19">
        <v>281</v>
      </c>
      <c r="B282" s="19" t="s">
        <v>1671</v>
      </c>
      <c r="C282" s="19" t="s">
        <v>8545</v>
      </c>
      <c r="D282" s="19">
        <v>250000</v>
      </c>
      <c r="E282" s="19"/>
      <c r="F282" s="20" t="s">
        <v>8546</v>
      </c>
    </row>
    <row r="283" spans="1:6" x14ac:dyDescent="0.25">
      <c r="A283" s="19">
        <v>282</v>
      </c>
      <c r="B283" s="19" t="s">
        <v>1675</v>
      </c>
      <c r="C283" s="19" t="s">
        <v>8545</v>
      </c>
      <c r="D283" s="19">
        <v>250000</v>
      </c>
      <c r="E283" s="19"/>
      <c r="F283" s="20" t="s">
        <v>8546</v>
      </c>
    </row>
    <row r="284" spans="1:6" x14ac:dyDescent="0.25">
      <c r="A284" s="19">
        <v>283</v>
      </c>
      <c r="B284" s="19" t="s">
        <v>1344</v>
      </c>
      <c r="C284" s="19" t="s">
        <v>8545</v>
      </c>
      <c r="D284" s="19">
        <v>150000</v>
      </c>
      <c r="E284" s="19"/>
      <c r="F284" s="20" t="s">
        <v>8546</v>
      </c>
    </row>
    <row r="285" spans="1:6" x14ac:dyDescent="0.25">
      <c r="A285" s="19">
        <v>284</v>
      </c>
      <c r="B285" s="19" t="s">
        <v>8606</v>
      </c>
      <c r="C285" s="19" t="s">
        <v>8545</v>
      </c>
      <c r="D285" s="19">
        <v>150000</v>
      </c>
      <c r="E285" s="19"/>
      <c r="F285" s="20" t="s">
        <v>8546</v>
      </c>
    </row>
    <row r="286" spans="1:6" x14ac:dyDescent="0.25">
      <c r="A286" s="19">
        <v>285</v>
      </c>
      <c r="B286" s="19" t="s">
        <v>1381</v>
      </c>
      <c r="C286" s="19" t="s">
        <v>8545</v>
      </c>
      <c r="D286" s="19">
        <v>150000</v>
      </c>
      <c r="E286" s="19"/>
      <c r="F286" s="20" t="s">
        <v>8546</v>
      </c>
    </row>
    <row r="287" spans="1:6" x14ac:dyDescent="0.25">
      <c r="A287" s="19">
        <v>286</v>
      </c>
      <c r="B287" s="19" t="s">
        <v>1445</v>
      </c>
      <c r="C287" s="19" t="s">
        <v>8545</v>
      </c>
      <c r="D287" s="19">
        <v>150000</v>
      </c>
      <c r="E287" s="19"/>
      <c r="F287" s="20" t="s">
        <v>8546</v>
      </c>
    </row>
    <row r="288" spans="1:6" x14ac:dyDescent="0.25">
      <c r="A288" s="19">
        <v>287</v>
      </c>
      <c r="B288" s="19" t="s">
        <v>1469</v>
      </c>
      <c r="C288" s="19" t="s">
        <v>8545</v>
      </c>
      <c r="D288" s="19">
        <v>150000</v>
      </c>
      <c r="E288" s="19"/>
      <c r="F288" s="20" t="s">
        <v>8546</v>
      </c>
    </row>
    <row r="289" spans="1:6" x14ac:dyDescent="0.25">
      <c r="A289" s="19">
        <v>288</v>
      </c>
      <c r="B289" s="19" t="s">
        <v>1478</v>
      </c>
      <c r="C289" s="19" t="s">
        <v>8545</v>
      </c>
      <c r="D289" s="19">
        <v>150000</v>
      </c>
      <c r="E289" s="19"/>
      <c r="F289" s="20" t="s">
        <v>8546</v>
      </c>
    </row>
    <row r="290" spans="1:6" x14ac:dyDescent="0.25">
      <c r="A290" s="19">
        <v>289</v>
      </c>
      <c r="B290" s="19" t="s">
        <v>1504</v>
      </c>
      <c r="C290" s="19" t="s">
        <v>8545</v>
      </c>
      <c r="D290" s="19">
        <v>150000</v>
      </c>
      <c r="E290" s="19"/>
      <c r="F290" s="20" t="s">
        <v>8546</v>
      </c>
    </row>
    <row r="291" spans="1:6" x14ac:dyDescent="0.25">
      <c r="A291" s="19">
        <v>290</v>
      </c>
      <c r="B291" s="19" t="s">
        <v>1544</v>
      </c>
      <c r="C291" s="19" t="s">
        <v>8545</v>
      </c>
      <c r="D291" s="19">
        <v>150000</v>
      </c>
      <c r="E291" s="19"/>
      <c r="F291" s="20" t="s">
        <v>8546</v>
      </c>
    </row>
    <row r="292" spans="1:6" x14ac:dyDescent="0.25">
      <c r="A292" s="19">
        <v>291</v>
      </c>
      <c r="B292" s="19" t="s">
        <v>1558</v>
      </c>
      <c r="C292" s="19" t="s">
        <v>8545</v>
      </c>
      <c r="D292" s="19">
        <v>150000</v>
      </c>
      <c r="E292" s="19"/>
      <c r="F292" s="20" t="s">
        <v>8546</v>
      </c>
    </row>
    <row r="293" spans="1:6" x14ac:dyDescent="0.25">
      <c r="A293" s="19">
        <v>292</v>
      </c>
      <c r="B293" s="19" t="s">
        <v>1706</v>
      </c>
      <c r="C293" s="19" t="s">
        <v>8545</v>
      </c>
      <c r="D293" s="19">
        <v>150000</v>
      </c>
      <c r="E293" s="19"/>
      <c r="F293" s="20" t="s">
        <v>8546</v>
      </c>
    </row>
    <row r="294" spans="1:6" x14ac:dyDescent="0.25">
      <c r="A294" s="19">
        <v>293</v>
      </c>
      <c r="B294" s="19" t="s">
        <v>8607</v>
      </c>
      <c r="C294" s="19" t="s">
        <v>8545</v>
      </c>
      <c r="D294" s="19">
        <v>150000</v>
      </c>
      <c r="E294" s="19"/>
      <c r="F294" s="20" t="s">
        <v>8546</v>
      </c>
    </row>
    <row r="295" spans="1:6" x14ac:dyDescent="0.25">
      <c r="A295" s="19">
        <v>294</v>
      </c>
      <c r="B295" s="19" t="s">
        <v>1750</v>
      </c>
      <c r="C295" s="19" t="s">
        <v>8545</v>
      </c>
      <c r="D295" s="19">
        <v>150000</v>
      </c>
      <c r="E295" s="19"/>
      <c r="F295" s="20" t="s">
        <v>8546</v>
      </c>
    </row>
    <row r="296" spans="1:6" x14ac:dyDescent="0.25">
      <c r="A296" s="19">
        <v>295</v>
      </c>
      <c r="B296" s="19" t="s">
        <v>1771</v>
      </c>
      <c r="C296" s="19" t="s">
        <v>8545</v>
      </c>
      <c r="D296" s="19">
        <v>150000</v>
      </c>
      <c r="E296" s="19"/>
      <c r="F296" s="20" t="s">
        <v>8546</v>
      </c>
    </row>
    <row r="297" spans="1:6" x14ac:dyDescent="0.25">
      <c r="A297" s="19">
        <v>296</v>
      </c>
      <c r="B297" s="19" t="s">
        <v>1802</v>
      </c>
      <c r="C297" s="19" t="s">
        <v>8545</v>
      </c>
      <c r="D297" s="19">
        <v>150000</v>
      </c>
      <c r="E297" s="19"/>
      <c r="F297" s="20" t="s">
        <v>8546</v>
      </c>
    </row>
    <row r="298" spans="1:6" x14ac:dyDescent="0.25">
      <c r="A298" s="19">
        <v>297</v>
      </c>
      <c r="B298" s="19" t="s">
        <v>1922</v>
      </c>
      <c r="C298" s="19" t="s">
        <v>8545</v>
      </c>
      <c r="D298" s="19">
        <v>150000</v>
      </c>
      <c r="E298" s="19"/>
      <c r="F298" s="20" t="s">
        <v>8546</v>
      </c>
    </row>
    <row r="299" spans="1:6" x14ac:dyDescent="0.25">
      <c r="A299" s="19">
        <v>298</v>
      </c>
      <c r="B299" s="19" t="s">
        <v>8608</v>
      </c>
      <c r="C299" s="19" t="s">
        <v>8545</v>
      </c>
      <c r="D299" s="19">
        <v>150000</v>
      </c>
      <c r="E299" s="19"/>
      <c r="F299" s="20" t="s">
        <v>8546</v>
      </c>
    </row>
    <row r="300" spans="1:6" x14ac:dyDescent="0.25">
      <c r="A300" s="19">
        <v>299</v>
      </c>
      <c r="B300" s="19" t="s">
        <v>8609</v>
      </c>
      <c r="C300" s="19" t="s">
        <v>8545</v>
      </c>
      <c r="D300" s="19">
        <v>150000</v>
      </c>
      <c r="E300" s="19"/>
      <c r="F300" s="20" t="s">
        <v>8546</v>
      </c>
    </row>
    <row r="301" spans="1:6" x14ac:dyDescent="0.25">
      <c r="A301" s="19">
        <v>300</v>
      </c>
      <c r="B301" s="19" t="s">
        <v>2011</v>
      </c>
      <c r="C301" s="19" t="s">
        <v>8545</v>
      </c>
      <c r="D301" s="19">
        <v>150000</v>
      </c>
      <c r="E301" s="19"/>
      <c r="F301" s="20" t="s">
        <v>8546</v>
      </c>
    </row>
    <row r="302" spans="1:6" x14ac:dyDescent="0.25">
      <c r="A302" s="19">
        <v>301</v>
      </c>
      <c r="B302" s="19" t="s">
        <v>2019</v>
      </c>
      <c r="C302" s="19" t="s">
        <v>8545</v>
      </c>
      <c r="D302" s="19">
        <v>150000</v>
      </c>
      <c r="E302" s="19"/>
      <c r="F302" s="20" t="s">
        <v>8546</v>
      </c>
    </row>
    <row r="303" spans="1:6" x14ac:dyDescent="0.25">
      <c r="A303" s="19">
        <v>302</v>
      </c>
      <c r="B303" s="19" t="s">
        <v>2028</v>
      </c>
      <c r="C303" s="19" t="s">
        <v>8545</v>
      </c>
      <c r="D303" s="19">
        <v>150000</v>
      </c>
      <c r="E303" s="19"/>
      <c r="F303" s="20" t="s">
        <v>8546</v>
      </c>
    </row>
    <row r="304" spans="1:6" x14ac:dyDescent="0.25">
      <c r="A304" s="19">
        <v>303</v>
      </c>
      <c r="B304" s="19" t="s">
        <v>2049</v>
      </c>
      <c r="C304" s="19" t="s">
        <v>8545</v>
      </c>
      <c r="D304" s="19">
        <v>150000</v>
      </c>
      <c r="E304" s="19"/>
      <c r="F304" s="20" t="s">
        <v>8546</v>
      </c>
    </row>
    <row r="305" spans="1:6" x14ac:dyDescent="0.25">
      <c r="A305" s="19">
        <v>304</v>
      </c>
      <c r="B305" s="19" t="s">
        <v>2099</v>
      </c>
      <c r="C305" s="19" t="s">
        <v>8545</v>
      </c>
      <c r="D305" s="19">
        <v>150000</v>
      </c>
      <c r="E305" s="19"/>
      <c r="F305" s="20" t="s">
        <v>8546</v>
      </c>
    </row>
    <row r="306" spans="1:6" x14ac:dyDescent="0.25">
      <c r="A306" s="19">
        <v>305</v>
      </c>
      <c r="B306" s="19" t="s">
        <v>8610</v>
      </c>
      <c r="C306" s="19" t="s">
        <v>8545</v>
      </c>
      <c r="D306" s="19">
        <v>250000</v>
      </c>
      <c r="E306" s="19"/>
      <c r="F306" s="20" t="s">
        <v>8546</v>
      </c>
    </row>
    <row r="307" spans="1:6" x14ac:dyDescent="0.25">
      <c r="A307" s="19">
        <v>306</v>
      </c>
      <c r="B307" s="19" t="s">
        <v>1377</v>
      </c>
      <c r="C307" s="19" t="s">
        <v>8545</v>
      </c>
      <c r="D307" s="19">
        <v>250000</v>
      </c>
      <c r="E307" s="19"/>
      <c r="F307" s="20" t="s">
        <v>8546</v>
      </c>
    </row>
    <row r="308" spans="1:6" x14ac:dyDescent="0.25">
      <c r="A308" s="19">
        <v>307</v>
      </c>
      <c r="B308" s="19" t="s">
        <v>8611</v>
      </c>
      <c r="C308" s="19" t="s">
        <v>8545</v>
      </c>
      <c r="D308" s="19">
        <v>250000</v>
      </c>
      <c r="E308" s="19"/>
      <c r="F308" s="20" t="s">
        <v>8546</v>
      </c>
    </row>
    <row r="309" spans="1:6" x14ac:dyDescent="0.25">
      <c r="A309" s="19">
        <v>308</v>
      </c>
      <c r="B309" s="19" t="s">
        <v>8612</v>
      </c>
      <c r="C309" s="19" t="s">
        <v>8545</v>
      </c>
      <c r="D309" s="19">
        <v>250000</v>
      </c>
      <c r="E309" s="19"/>
      <c r="F309" s="20" t="s">
        <v>8546</v>
      </c>
    </row>
    <row r="310" spans="1:6" x14ac:dyDescent="0.25">
      <c r="A310" s="19">
        <v>309</v>
      </c>
      <c r="B310" s="19" t="s">
        <v>1491</v>
      </c>
      <c r="C310" s="19" t="s">
        <v>8545</v>
      </c>
      <c r="D310" s="19">
        <v>250000</v>
      </c>
      <c r="E310" s="19"/>
      <c r="F310" s="20" t="s">
        <v>8546</v>
      </c>
    </row>
    <row r="311" spans="1:6" x14ac:dyDescent="0.25">
      <c r="A311" s="19">
        <v>310</v>
      </c>
      <c r="B311" s="19" t="s">
        <v>1543</v>
      </c>
      <c r="C311" s="19" t="s">
        <v>8545</v>
      </c>
      <c r="D311" s="19">
        <v>250000</v>
      </c>
      <c r="E311" s="19"/>
      <c r="F311" s="20" t="s">
        <v>8546</v>
      </c>
    </row>
    <row r="312" spans="1:6" x14ac:dyDescent="0.25">
      <c r="A312" s="19">
        <v>311</v>
      </c>
      <c r="B312" s="19" t="s">
        <v>1574</v>
      </c>
      <c r="C312" s="19" t="s">
        <v>8545</v>
      </c>
      <c r="D312" s="19">
        <v>250000</v>
      </c>
      <c r="E312" s="19"/>
      <c r="F312" s="20" t="s">
        <v>8546</v>
      </c>
    </row>
    <row r="313" spans="1:6" x14ac:dyDescent="0.25">
      <c r="A313" s="19">
        <v>312</v>
      </c>
      <c r="B313" s="19" t="s">
        <v>8613</v>
      </c>
      <c r="C313" s="19" t="s">
        <v>8545</v>
      </c>
      <c r="D313" s="19">
        <v>250000</v>
      </c>
      <c r="E313" s="19"/>
      <c r="F313" s="20" t="s">
        <v>8546</v>
      </c>
    </row>
    <row r="314" spans="1:6" x14ac:dyDescent="0.25">
      <c r="A314" s="19">
        <v>313</v>
      </c>
      <c r="B314" s="19" t="s">
        <v>8614</v>
      </c>
      <c r="C314" s="19" t="s">
        <v>8545</v>
      </c>
      <c r="D314" s="19">
        <v>250000</v>
      </c>
      <c r="E314" s="19"/>
      <c r="F314" s="20" t="s">
        <v>8546</v>
      </c>
    </row>
    <row r="315" spans="1:6" x14ac:dyDescent="0.25">
      <c r="A315" s="19">
        <v>314</v>
      </c>
      <c r="B315" s="19" t="s">
        <v>1678</v>
      </c>
      <c r="C315" s="19" t="s">
        <v>8545</v>
      </c>
      <c r="D315" s="19">
        <v>250000</v>
      </c>
      <c r="E315" s="19"/>
      <c r="F315" s="20" t="s">
        <v>8546</v>
      </c>
    </row>
    <row r="316" spans="1:6" x14ac:dyDescent="0.25">
      <c r="A316" s="19">
        <v>315</v>
      </c>
      <c r="B316" s="19" t="s">
        <v>1691</v>
      </c>
      <c r="C316" s="19" t="s">
        <v>8545</v>
      </c>
      <c r="D316" s="19">
        <v>250000</v>
      </c>
      <c r="E316" s="19"/>
      <c r="F316" s="20" t="s">
        <v>8546</v>
      </c>
    </row>
    <row r="317" spans="1:6" x14ac:dyDescent="0.25">
      <c r="A317" s="19">
        <v>316</v>
      </c>
      <c r="B317" s="19" t="s">
        <v>8615</v>
      </c>
      <c r="C317" s="19" t="s">
        <v>8545</v>
      </c>
      <c r="D317" s="19">
        <v>250000</v>
      </c>
      <c r="E317" s="19"/>
      <c r="F317" s="20" t="s">
        <v>8546</v>
      </c>
    </row>
    <row r="318" spans="1:6" x14ac:dyDescent="0.25">
      <c r="A318" s="19">
        <v>317</v>
      </c>
      <c r="B318" s="19" t="s">
        <v>1701</v>
      </c>
      <c r="C318" s="19" t="s">
        <v>8545</v>
      </c>
      <c r="D318" s="19">
        <v>250000</v>
      </c>
      <c r="E318" s="19"/>
      <c r="F318" s="20" t="s">
        <v>8546</v>
      </c>
    </row>
    <row r="319" spans="1:6" x14ac:dyDescent="0.25">
      <c r="A319" s="19">
        <v>318</v>
      </c>
      <c r="B319" s="19" t="s">
        <v>1705</v>
      </c>
      <c r="C319" s="19" t="s">
        <v>8545</v>
      </c>
      <c r="D319" s="19">
        <v>250000</v>
      </c>
      <c r="E319" s="19"/>
      <c r="F319" s="20" t="s">
        <v>8546</v>
      </c>
    </row>
    <row r="320" spans="1:6" x14ac:dyDescent="0.25">
      <c r="A320" s="19">
        <v>319</v>
      </c>
      <c r="B320" s="19" t="s">
        <v>8616</v>
      </c>
      <c r="C320" s="19" t="s">
        <v>8545</v>
      </c>
      <c r="D320" s="19">
        <v>250000</v>
      </c>
      <c r="E320" s="19"/>
      <c r="F320" s="20" t="s">
        <v>8546</v>
      </c>
    </row>
    <row r="321" spans="1:6" x14ac:dyDescent="0.25">
      <c r="A321" s="19">
        <v>320</v>
      </c>
      <c r="B321" s="19" t="s">
        <v>1729</v>
      </c>
      <c r="C321" s="19" t="s">
        <v>8545</v>
      </c>
      <c r="D321" s="19">
        <v>250000</v>
      </c>
      <c r="E321" s="19"/>
      <c r="F321" s="20" t="s">
        <v>8546</v>
      </c>
    </row>
    <row r="322" spans="1:6" x14ac:dyDescent="0.25">
      <c r="A322" s="19">
        <v>321</v>
      </c>
      <c r="B322" s="19" t="s">
        <v>8617</v>
      </c>
      <c r="C322" s="19" t="s">
        <v>8545</v>
      </c>
      <c r="D322" s="19">
        <v>250000</v>
      </c>
      <c r="E322" s="19"/>
      <c r="F322" s="20" t="s">
        <v>8546</v>
      </c>
    </row>
    <row r="323" spans="1:6" x14ac:dyDescent="0.25">
      <c r="A323" s="19">
        <v>322</v>
      </c>
      <c r="B323" s="19" t="s">
        <v>1753</v>
      </c>
      <c r="C323" s="19" t="s">
        <v>8545</v>
      </c>
      <c r="D323" s="19">
        <v>250000</v>
      </c>
      <c r="E323" s="19"/>
      <c r="F323" s="20" t="s">
        <v>8546</v>
      </c>
    </row>
    <row r="324" spans="1:6" x14ac:dyDescent="0.25">
      <c r="A324" s="19">
        <v>323</v>
      </c>
      <c r="B324" s="19" t="s">
        <v>1798</v>
      </c>
      <c r="C324" s="19" t="s">
        <v>8545</v>
      </c>
      <c r="D324" s="19">
        <v>250000</v>
      </c>
      <c r="E324" s="19"/>
      <c r="F324" s="20" t="s">
        <v>8546</v>
      </c>
    </row>
    <row r="325" spans="1:6" x14ac:dyDescent="0.25">
      <c r="A325" s="19">
        <v>324</v>
      </c>
      <c r="B325" s="19" t="s">
        <v>1820</v>
      </c>
      <c r="C325" s="19" t="s">
        <v>8545</v>
      </c>
      <c r="D325" s="19">
        <v>250000</v>
      </c>
      <c r="E325" s="19"/>
      <c r="F325" s="20" t="s">
        <v>8546</v>
      </c>
    </row>
    <row r="326" spans="1:6" x14ac:dyDescent="0.25">
      <c r="A326" s="19">
        <v>325</v>
      </c>
      <c r="B326" s="19" t="s">
        <v>1835</v>
      </c>
      <c r="C326" s="19" t="s">
        <v>8545</v>
      </c>
      <c r="D326" s="19">
        <v>250000</v>
      </c>
      <c r="E326" s="19"/>
      <c r="F326" s="20" t="s">
        <v>8546</v>
      </c>
    </row>
    <row r="327" spans="1:6" x14ac:dyDescent="0.25">
      <c r="A327" s="19">
        <v>326</v>
      </c>
      <c r="B327" s="19" t="s">
        <v>1877</v>
      </c>
      <c r="C327" s="19" t="s">
        <v>8545</v>
      </c>
      <c r="D327" s="19">
        <v>250000</v>
      </c>
      <c r="E327" s="19"/>
      <c r="F327" s="20" t="s">
        <v>8546</v>
      </c>
    </row>
    <row r="328" spans="1:6" x14ac:dyDescent="0.25">
      <c r="A328" s="19">
        <v>327</v>
      </c>
      <c r="B328" s="19" t="s">
        <v>1878</v>
      </c>
      <c r="C328" s="19" t="s">
        <v>8545</v>
      </c>
      <c r="D328" s="19">
        <v>250000</v>
      </c>
      <c r="E328" s="19"/>
      <c r="F328" s="20" t="s">
        <v>8546</v>
      </c>
    </row>
    <row r="329" spans="1:6" x14ac:dyDescent="0.25">
      <c r="A329" s="19">
        <v>328</v>
      </c>
      <c r="B329" s="19" t="s">
        <v>1907</v>
      </c>
      <c r="C329" s="19" t="s">
        <v>8545</v>
      </c>
      <c r="D329" s="19">
        <v>250000</v>
      </c>
      <c r="E329" s="19"/>
      <c r="F329" s="20" t="s">
        <v>8546</v>
      </c>
    </row>
    <row r="330" spans="1:6" x14ac:dyDescent="0.25">
      <c r="A330" s="19">
        <v>329</v>
      </c>
      <c r="B330" s="19" t="s">
        <v>1923</v>
      </c>
      <c r="C330" s="19" t="s">
        <v>8545</v>
      </c>
      <c r="D330" s="19">
        <v>250000</v>
      </c>
      <c r="E330" s="19"/>
      <c r="F330" s="20" t="s">
        <v>8546</v>
      </c>
    </row>
    <row r="331" spans="1:6" x14ac:dyDescent="0.25">
      <c r="A331" s="19">
        <v>330</v>
      </c>
      <c r="B331" s="19" t="s">
        <v>1955</v>
      </c>
      <c r="C331" s="19" t="s">
        <v>8545</v>
      </c>
      <c r="D331" s="19">
        <v>250000</v>
      </c>
      <c r="E331" s="19"/>
      <c r="F331" s="20" t="s">
        <v>8546</v>
      </c>
    </row>
    <row r="332" spans="1:6" x14ac:dyDescent="0.25">
      <c r="A332" s="19">
        <v>331</v>
      </c>
      <c r="B332" s="19" t="s">
        <v>1959</v>
      </c>
      <c r="C332" s="19" t="s">
        <v>8545</v>
      </c>
      <c r="D332" s="19">
        <v>250000</v>
      </c>
      <c r="E332" s="19"/>
      <c r="F332" s="20" t="s">
        <v>8546</v>
      </c>
    </row>
    <row r="333" spans="1:6" x14ac:dyDescent="0.25">
      <c r="A333" s="19">
        <v>332</v>
      </c>
      <c r="B333" s="19" t="s">
        <v>2022</v>
      </c>
      <c r="C333" s="19" t="s">
        <v>8545</v>
      </c>
      <c r="D333" s="19">
        <v>250000</v>
      </c>
      <c r="E333" s="19"/>
      <c r="F333" s="20" t="s">
        <v>8546</v>
      </c>
    </row>
    <row r="334" spans="1:6" x14ac:dyDescent="0.25">
      <c r="A334" s="19">
        <v>333</v>
      </c>
      <c r="B334" s="19" t="s">
        <v>2051</v>
      </c>
      <c r="C334" s="19" t="s">
        <v>8545</v>
      </c>
      <c r="D334" s="19">
        <v>250000</v>
      </c>
      <c r="E334" s="19"/>
      <c r="F334" s="20" t="s">
        <v>8546</v>
      </c>
    </row>
    <row r="335" spans="1:6" x14ac:dyDescent="0.25">
      <c r="A335" s="19">
        <v>334</v>
      </c>
      <c r="B335" s="19" t="s">
        <v>2091</v>
      </c>
      <c r="C335" s="19" t="s">
        <v>8545</v>
      </c>
      <c r="D335" s="19">
        <v>250000</v>
      </c>
      <c r="E335" s="19"/>
      <c r="F335" s="20" t="s">
        <v>8546</v>
      </c>
    </row>
    <row r="336" spans="1:6" x14ac:dyDescent="0.25">
      <c r="A336" s="19">
        <v>335</v>
      </c>
      <c r="B336" s="19" t="s">
        <v>2300</v>
      </c>
      <c r="C336" s="19" t="s">
        <v>8618</v>
      </c>
      <c r="D336" s="19">
        <v>500</v>
      </c>
      <c r="E336" s="19"/>
      <c r="F336" s="20" t="s">
        <v>8546</v>
      </c>
    </row>
    <row r="337" spans="1:6" x14ac:dyDescent="0.25">
      <c r="A337" s="19">
        <v>336</v>
      </c>
      <c r="B337" s="19" t="s">
        <v>8619</v>
      </c>
      <c r="C337" s="19" t="s">
        <v>8618</v>
      </c>
      <c r="D337" s="19">
        <v>500</v>
      </c>
      <c r="E337" s="19"/>
      <c r="F337" s="20" t="s">
        <v>8546</v>
      </c>
    </row>
    <row r="338" spans="1:6" x14ac:dyDescent="0.25">
      <c r="A338" s="19">
        <v>337</v>
      </c>
      <c r="B338" s="19" t="s">
        <v>2301</v>
      </c>
      <c r="C338" s="19" t="s">
        <v>8618</v>
      </c>
      <c r="D338" s="19">
        <v>500</v>
      </c>
      <c r="E338" s="19"/>
      <c r="F338" s="20" t="s">
        <v>8546</v>
      </c>
    </row>
    <row r="339" spans="1:6" x14ac:dyDescent="0.25">
      <c r="A339" s="19">
        <v>338</v>
      </c>
      <c r="B339" s="19" t="s">
        <v>568</v>
      </c>
      <c r="C339" s="19" t="s">
        <v>8618</v>
      </c>
      <c r="D339" s="19">
        <v>500</v>
      </c>
      <c r="E339" s="19"/>
      <c r="F339" s="20" t="s">
        <v>8546</v>
      </c>
    </row>
    <row r="340" spans="1:6" x14ac:dyDescent="0.25">
      <c r="A340" s="19">
        <v>339</v>
      </c>
      <c r="B340" s="19" t="s">
        <v>601</v>
      </c>
      <c r="C340" s="19" t="s">
        <v>8618</v>
      </c>
      <c r="D340" s="19">
        <v>800</v>
      </c>
      <c r="E340" s="19"/>
      <c r="F340" s="20" t="s">
        <v>8546</v>
      </c>
    </row>
    <row r="341" spans="1:6" x14ac:dyDescent="0.25">
      <c r="A341" s="19">
        <v>340</v>
      </c>
      <c r="B341" s="19" t="s">
        <v>8620</v>
      </c>
      <c r="C341" s="19" t="s">
        <v>8618</v>
      </c>
      <c r="D341" s="19">
        <v>500</v>
      </c>
      <c r="E341" s="19"/>
      <c r="F341" s="20" t="s">
        <v>8546</v>
      </c>
    </row>
    <row r="342" spans="1:6" x14ac:dyDescent="0.25">
      <c r="A342" s="19">
        <v>341</v>
      </c>
      <c r="B342" s="19" t="s">
        <v>3575</v>
      </c>
      <c r="C342" s="19" t="s">
        <v>8618</v>
      </c>
      <c r="D342" s="19">
        <v>400</v>
      </c>
      <c r="E342" s="19"/>
      <c r="F342" s="20" t="s">
        <v>8546</v>
      </c>
    </row>
    <row r="343" spans="1:6" x14ac:dyDescent="0.25">
      <c r="A343" s="19">
        <v>342</v>
      </c>
      <c r="B343" s="19" t="s">
        <v>5306</v>
      </c>
      <c r="C343" s="19" t="s">
        <v>8618</v>
      </c>
      <c r="D343" s="19">
        <v>1000</v>
      </c>
      <c r="E343" s="19"/>
      <c r="F343" s="20" t="s">
        <v>8546</v>
      </c>
    </row>
    <row r="344" spans="1:6" x14ac:dyDescent="0.25">
      <c r="A344" s="19">
        <v>343</v>
      </c>
      <c r="B344" s="19" t="s">
        <v>8621</v>
      </c>
      <c r="C344" s="19" t="s">
        <v>8618</v>
      </c>
      <c r="D344" s="19">
        <v>1000</v>
      </c>
      <c r="E344" s="19"/>
      <c r="F344" s="20" t="s">
        <v>8546</v>
      </c>
    </row>
    <row r="345" spans="1:6" x14ac:dyDescent="0.25">
      <c r="A345" s="19">
        <v>344</v>
      </c>
      <c r="B345" s="19" t="s">
        <v>8622</v>
      </c>
      <c r="C345" s="19" t="s">
        <v>8618</v>
      </c>
      <c r="D345" s="19">
        <v>500</v>
      </c>
      <c r="E345" s="19"/>
      <c r="F345" s="20" t="s">
        <v>8546</v>
      </c>
    </row>
    <row r="346" spans="1:6" x14ac:dyDescent="0.25">
      <c r="A346" s="19">
        <v>345</v>
      </c>
      <c r="B346" s="19" t="s">
        <v>8623</v>
      </c>
      <c r="C346" s="19" t="s">
        <v>8618</v>
      </c>
      <c r="D346" s="19">
        <v>400</v>
      </c>
      <c r="E346" s="19"/>
      <c r="F346" s="20" t="s">
        <v>8546</v>
      </c>
    </row>
    <row r="347" spans="1:6" x14ac:dyDescent="0.25">
      <c r="A347" s="19">
        <v>346</v>
      </c>
      <c r="B347" s="19" t="s">
        <v>8624</v>
      </c>
      <c r="C347" s="19" t="s">
        <v>8618</v>
      </c>
      <c r="D347" s="19">
        <v>1000</v>
      </c>
      <c r="E347" s="19"/>
      <c r="F347" s="20" t="s">
        <v>8546</v>
      </c>
    </row>
    <row r="348" spans="1:6" x14ac:dyDescent="0.25">
      <c r="A348" s="19">
        <v>347</v>
      </c>
      <c r="B348" s="19" t="s">
        <v>2315</v>
      </c>
      <c r="C348" s="19" t="s">
        <v>8618</v>
      </c>
      <c r="D348" s="19">
        <v>800</v>
      </c>
      <c r="E348" s="19"/>
      <c r="F348" s="20" t="s">
        <v>8546</v>
      </c>
    </row>
    <row r="349" spans="1:6" x14ac:dyDescent="0.25">
      <c r="A349" s="19">
        <v>348</v>
      </c>
      <c r="B349" s="19" t="s">
        <v>8125</v>
      </c>
      <c r="C349" s="19" t="s">
        <v>8618</v>
      </c>
      <c r="D349" s="19">
        <v>400</v>
      </c>
      <c r="E349" s="19"/>
      <c r="F349" s="20" t="s">
        <v>8546</v>
      </c>
    </row>
    <row r="350" spans="1:6" x14ac:dyDescent="0.25">
      <c r="A350" s="19">
        <v>349</v>
      </c>
      <c r="B350" s="19" t="s">
        <v>8112</v>
      </c>
      <c r="C350" s="19" t="s">
        <v>8618</v>
      </c>
      <c r="D350" s="19">
        <v>1000</v>
      </c>
      <c r="E350" s="19"/>
      <c r="F350" s="20" t="s">
        <v>8546</v>
      </c>
    </row>
    <row r="351" spans="1:6" x14ac:dyDescent="0.25">
      <c r="A351" s="19">
        <v>350</v>
      </c>
      <c r="B351" s="19" t="s">
        <v>2298</v>
      </c>
      <c r="C351" s="19" t="s">
        <v>8618</v>
      </c>
      <c r="D351" s="19">
        <v>500</v>
      </c>
      <c r="E351" s="19"/>
      <c r="F351" s="20" t="s">
        <v>8546</v>
      </c>
    </row>
    <row r="352" spans="1:6" x14ac:dyDescent="0.25">
      <c r="A352" s="19">
        <v>351</v>
      </c>
      <c r="B352" s="19" t="s">
        <v>2307</v>
      </c>
      <c r="C352" s="19" t="s">
        <v>8618</v>
      </c>
      <c r="D352" s="19">
        <v>500</v>
      </c>
      <c r="E352" s="19"/>
      <c r="F352" s="20" t="s">
        <v>8546</v>
      </c>
    </row>
    <row r="353" spans="1:6" x14ac:dyDescent="0.25">
      <c r="A353" s="19">
        <v>352</v>
      </c>
      <c r="B353" s="19" t="s">
        <v>8625</v>
      </c>
      <c r="C353" s="19" t="s">
        <v>8618</v>
      </c>
      <c r="D353" s="19">
        <v>10000</v>
      </c>
      <c r="E353" s="19"/>
      <c r="F353" s="20" t="s">
        <v>8546</v>
      </c>
    </row>
    <row r="354" spans="1:6" x14ac:dyDescent="0.25">
      <c r="A354" s="19">
        <v>353</v>
      </c>
      <c r="B354" s="19" t="s">
        <v>8626</v>
      </c>
      <c r="C354" s="19" t="s">
        <v>8618</v>
      </c>
      <c r="D354" s="19">
        <v>7000</v>
      </c>
      <c r="E354" s="19"/>
      <c r="F354" s="20" t="s">
        <v>8546</v>
      </c>
    </row>
    <row r="355" spans="1:6" x14ac:dyDescent="0.25">
      <c r="A355" s="19">
        <v>354</v>
      </c>
      <c r="B355" s="19" t="s">
        <v>8627</v>
      </c>
      <c r="C355" s="19" t="s">
        <v>8618</v>
      </c>
      <c r="D355" s="19">
        <v>800</v>
      </c>
      <c r="E355" s="19"/>
      <c r="F355" s="20" t="s">
        <v>8546</v>
      </c>
    </row>
    <row r="356" spans="1:6" x14ac:dyDescent="0.25">
      <c r="A356" s="19">
        <v>355</v>
      </c>
      <c r="B356" s="19" t="s">
        <v>8628</v>
      </c>
      <c r="C356" s="19" t="s">
        <v>8618</v>
      </c>
      <c r="D356" s="19">
        <v>600</v>
      </c>
      <c r="E356" s="19"/>
      <c r="F356" s="20" t="s">
        <v>8546</v>
      </c>
    </row>
    <row r="357" spans="1:6" x14ac:dyDescent="0.25">
      <c r="A357" s="19">
        <v>356</v>
      </c>
      <c r="B357" s="19" t="s">
        <v>8629</v>
      </c>
      <c r="C357" s="19" t="s">
        <v>8618</v>
      </c>
      <c r="D357" s="19">
        <v>4000</v>
      </c>
      <c r="E357" s="19"/>
      <c r="F357" s="20" t="s">
        <v>8546</v>
      </c>
    </row>
    <row r="358" spans="1:6" x14ac:dyDescent="0.25">
      <c r="A358" s="19">
        <v>357</v>
      </c>
      <c r="B358" s="19" t="s">
        <v>8630</v>
      </c>
      <c r="C358" s="19" t="s">
        <v>8618</v>
      </c>
      <c r="D358" s="19">
        <v>5000</v>
      </c>
      <c r="E358" s="19"/>
      <c r="F358" s="20" t="s">
        <v>8546</v>
      </c>
    </row>
    <row r="359" spans="1:6" x14ac:dyDescent="0.25">
      <c r="A359" s="19">
        <v>358</v>
      </c>
      <c r="B359" s="19" t="s">
        <v>8631</v>
      </c>
      <c r="C359" s="19" t="s">
        <v>8618</v>
      </c>
      <c r="D359" s="19">
        <v>1000</v>
      </c>
      <c r="E359" s="19"/>
      <c r="F359" s="20" t="s">
        <v>8546</v>
      </c>
    </row>
    <row r="360" spans="1:6" x14ac:dyDescent="0.25">
      <c r="A360" s="19">
        <v>359</v>
      </c>
      <c r="B360" s="19" t="s">
        <v>8632</v>
      </c>
      <c r="C360" s="19" t="s">
        <v>8618</v>
      </c>
      <c r="D360" s="19">
        <v>1000</v>
      </c>
      <c r="E360" s="19"/>
      <c r="F360" s="20" t="s">
        <v>8546</v>
      </c>
    </row>
    <row r="361" spans="1:6" x14ac:dyDescent="0.25">
      <c r="A361" s="19">
        <v>360</v>
      </c>
      <c r="B361" s="19" t="s">
        <v>8633</v>
      </c>
      <c r="C361" s="19" t="s">
        <v>8618</v>
      </c>
      <c r="D361" s="19">
        <v>1000</v>
      </c>
      <c r="E361" s="19"/>
      <c r="F361" s="20" t="s">
        <v>8546</v>
      </c>
    </row>
    <row r="362" spans="1:6" x14ac:dyDescent="0.25">
      <c r="A362" s="19">
        <v>361</v>
      </c>
      <c r="B362" s="19" t="s">
        <v>8634</v>
      </c>
      <c r="C362" s="19" t="s">
        <v>8618</v>
      </c>
      <c r="D362" s="19">
        <v>1500</v>
      </c>
      <c r="E362" s="19"/>
      <c r="F362" s="20" t="s">
        <v>8546</v>
      </c>
    </row>
    <row r="363" spans="1:6" x14ac:dyDescent="0.25">
      <c r="A363" s="19">
        <v>362</v>
      </c>
      <c r="B363" s="19" t="s">
        <v>8158</v>
      </c>
      <c r="C363" s="19" t="s">
        <v>8618</v>
      </c>
      <c r="D363" s="19">
        <v>4000</v>
      </c>
      <c r="E363" s="19"/>
      <c r="F363" s="20" t="s">
        <v>8546</v>
      </c>
    </row>
    <row r="364" spans="1:6" x14ac:dyDescent="0.25">
      <c r="A364" s="19">
        <v>363</v>
      </c>
      <c r="B364" s="19" t="s">
        <v>626</v>
      </c>
      <c r="C364" s="19" t="s">
        <v>8618</v>
      </c>
      <c r="D364" s="19">
        <v>1000</v>
      </c>
      <c r="E364" s="19"/>
      <c r="F364" s="20" t="s">
        <v>8546</v>
      </c>
    </row>
    <row r="365" spans="1:6" x14ac:dyDescent="0.25">
      <c r="A365" s="19">
        <v>364</v>
      </c>
      <c r="B365" s="19" t="s">
        <v>8635</v>
      </c>
      <c r="C365" s="19" t="s">
        <v>8618</v>
      </c>
      <c r="D365" s="19">
        <v>500</v>
      </c>
      <c r="E365" s="19"/>
      <c r="F365" s="20" t="s">
        <v>8546</v>
      </c>
    </row>
    <row r="366" spans="1:6" x14ac:dyDescent="0.25">
      <c r="A366" s="19">
        <v>365</v>
      </c>
      <c r="B366" s="19" t="s">
        <v>2262</v>
      </c>
      <c r="C366" s="19" t="s">
        <v>8618</v>
      </c>
      <c r="D366" s="19">
        <v>600</v>
      </c>
      <c r="E366" s="19"/>
      <c r="F366" s="20" t="s">
        <v>8546</v>
      </c>
    </row>
    <row r="367" spans="1:6" x14ac:dyDescent="0.25">
      <c r="A367" s="19">
        <v>366</v>
      </c>
      <c r="B367" s="19" t="s">
        <v>8636</v>
      </c>
      <c r="C367" s="19" t="s">
        <v>8618</v>
      </c>
      <c r="D367" s="19">
        <v>600</v>
      </c>
      <c r="E367" s="19"/>
      <c r="F367" s="20" t="s">
        <v>8546</v>
      </c>
    </row>
    <row r="368" spans="1:6" x14ac:dyDescent="0.25">
      <c r="A368" s="19">
        <v>367</v>
      </c>
      <c r="B368" s="19" t="s">
        <v>2265</v>
      </c>
      <c r="C368" s="19" t="s">
        <v>8618</v>
      </c>
      <c r="D368" s="19">
        <v>400</v>
      </c>
      <c r="E368" s="19"/>
      <c r="F368" s="20" t="s">
        <v>8546</v>
      </c>
    </row>
    <row r="369" spans="1:6" x14ac:dyDescent="0.25">
      <c r="A369" s="19">
        <v>368</v>
      </c>
      <c r="B369" s="19" t="s">
        <v>8637</v>
      </c>
      <c r="C369" s="19" t="s">
        <v>8618</v>
      </c>
      <c r="D369" s="19">
        <v>1500</v>
      </c>
      <c r="E369" s="19"/>
      <c r="F369" s="20" t="s">
        <v>8546</v>
      </c>
    </row>
    <row r="370" spans="1:6" x14ac:dyDescent="0.25">
      <c r="A370" s="19">
        <v>369</v>
      </c>
      <c r="B370" s="19" t="s">
        <v>8638</v>
      </c>
      <c r="C370" s="19" t="s">
        <v>8618</v>
      </c>
      <c r="D370" s="19">
        <v>1000</v>
      </c>
      <c r="E370" s="19"/>
      <c r="F370" s="20" t="s">
        <v>8546</v>
      </c>
    </row>
    <row r="371" spans="1:6" x14ac:dyDescent="0.25">
      <c r="A371" s="19">
        <v>370</v>
      </c>
      <c r="B371" s="19" t="s">
        <v>8639</v>
      </c>
      <c r="C371" s="19" t="s">
        <v>8618</v>
      </c>
      <c r="D371" s="19">
        <v>500</v>
      </c>
      <c r="E371" s="19"/>
      <c r="F371" s="20" t="s">
        <v>8546</v>
      </c>
    </row>
    <row r="372" spans="1:6" x14ac:dyDescent="0.25">
      <c r="A372" s="19">
        <v>371</v>
      </c>
      <c r="B372" s="19" t="s">
        <v>8640</v>
      </c>
      <c r="C372" s="19" t="s">
        <v>8618</v>
      </c>
      <c r="D372" s="19">
        <v>750</v>
      </c>
      <c r="E372" s="19"/>
      <c r="F372" s="20" t="s">
        <v>8546</v>
      </c>
    </row>
    <row r="373" spans="1:6" x14ac:dyDescent="0.25">
      <c r="A373" s="19">
        <v>372</v>
      </c>
      <c r="B373" s="19" t="s">
        <v>8641</v>
      </c>
      <c r="C373" s="19" t="s">
        <v>8618</v>
      </c>
      <c r="D373" s="19">
        <v>500</v>
      </c>
      <c r="E373" s="19"/>
      <c r="F373" s="20" t="s">
        <v>8546</v>
      </c>
    </row>
    <row r="374" spans="1:6" x14ac:dyDescent="0.25">
      <c r="A374" s="19">
        <v>373</v>
      </c>
      <c r="B374" s="19" t="s">
        <v>8642</v>
      </c>
      <c r="C374" s="19" t="s">
        <v>8618</v>
      </c>
      <c r="D374" s="19">
        <v>500</v>
      </c>
      <c r="E374" s="19"/>
      <c r="F374" s="20" t="s">
        <v>8546</v>
      </c>
    </row>
    <row r="375" spans="1:6" x14ac:dyDescent="0.25">
      <c r="A375" s="19">
        <v>374</v>
      </c>
      <c r="B375" s="19" t="s">
        <v>8643</v>
      </c>
      <c r="C375" s="19" t="s">
        <v>8618</v>
      </c>
      <c r="D375" s="19">
        <v>500</v>
      </c>
      <c r="E375" s="19"/>
      <c r="F375" s="20" t="s">
        <v>8546</v>
      </c>
    </row>
    <row r="376" spans="1:6" x14ac:dyDescent="0.25">
      <c r="A376" s="19">
        <v>375</v>
      </c>
      <c r="B376" s="19" t="s">
        <v>8644</v>
      </c>
      <c r="C376" s="19" t="s">
        <v>8618</v>
      </c>
      <c r="D376" s="19">
        <v>600</v>
      </c>
      <c r="E376" s="19"/>
      <c r="F376" s="20" t="s">
        <v>8546</v>
      </c>
    </row>
    <row r="377" spans="1:6" x14ac:dyDescent="0.25">
      <c r="A377" s="19">
        <v>376</v>
      </c>
      <c r="B377" s="19" t="s">
        <v>8645</v>
      </c>
      <c r="C377" s="19" t="s">
        <v>8618</v>
      </c>
      <c r="D377" s="19">
        <v>1000</v>
      </c>
      <c r="E377" s="19"/>
      <c r="F377" s="20" t="s">
        <v>8546</v>
      </c>
    </row>
    <row r="378" spans="1:6" x14ac:dyDescent="0.25">
      <c r="A378" s="19">
        <v>377</v>
      </c>
      <c r="B378" s="19" t="s">
        <v>8646</v>
      </c>
      <c r="C378" s="19" t="s">
        <v>8618</v>
      </c>
      <c r="D378" s="19">
        <v>1000</v>
      </c>
      <c r="E378" s="19"/>
      <c r="F378" s="20" t="s">
        <v>8546</v>
      </c>
    </row>
    <row r="379" spans="1:6" x14ac:dyDescent="0.25">
      <c r="A379" s="19">
        <v>378</v>
      </c>
      <c r="B379" s="19" t="s">
        <v>8647</v>
      </c>
      <c r="C379" s="19" t="s">
        <v>8618</v>
      </c>
      <c r="D379" s="19">
        <v>1000</v>
      </c>
      <c r="E379" s="19"/>
      <c r="F379" s="20" t="s">
        <v>8546</v>
      </c>
    </row>
    <row r="380" spans="1:6" x14ac:dyDescent="0.25">
      <c r="A380" s="19">
        <v>379</v>
      </c>
      <c r="B380" s="19" t="s">
        <v>8648</v>
      </c>
      <c r="C380" s="19" t="s">
        <v>8618</v>
      </c>
      <c r="D380" s="19">
        <v>1000</v>
      </c>
      <c r="E380" s="19"/>
      <c r="F380" s="20" t="s">
        <v>8546</v>
      </c>
    </row>
    <row r="381" spans="1:6" x14ac:dyDescent="0.25">
      <c r="A381" s="19">
        <v>380</v>
      </c>
      <c r="B381" s="19" t="s">
        <v>8649</v>
      </c>
      <c r="C381" s="19" t="s">
        <v>8618</v>
      </c>
      <c r="D381" s="19">
        <v>1000</v>
      </c>
      <c r="E381" s="19"/>
      <c r="F381" s="20" t="s">
        <v>8546</v>
      </c>
    </row>
    <row r="382" spans="1:6" x14ac:dyDescent="0.25">
      <c r="A382" s="19">
        <v>381</v>
      </c>
      <c r="B382" s="19" t="s">
        <v>8650</v>
      </c>
      <c r="C382" s="19" t="s">
        <v>8618</v>
      </c>
      <c r="D382" s="19">
        <v>1000</v>
      </c>
      <c r="E382" s="19"/>
      <c r="F382" s="20" t="s">
        <v>8546</v>
      </c>
    </row>
    <row r="383" spans="1:6" x14ac:dyDescent="0.25">
      <c r="A383" s="19">
        <v>382</v>
      </c>
      <c r="B383" s="19" t="s">
        <v>8651</v>
      </c>
      <c r="C383" s="19" t="s">
        <v>8618</v>
      </c>
      <c r="D383" s="19">
        <v>1000</v>
      </c>
      <c r="E383" s="19"/>
      <c r="F383" s="20" t="s">
        <v>8546</v>
      </c>
    </row>
    <row r="384" spans="1:6" x14ac:dyDescent="0.25">
      <c r="A384" s="19">
        <v>383</v>
      </c>
      <c r="B384" s="19" t="s">
        <v>8652</v>
      </c>
      <c r="C384" s="19" t="s">
        <v>8618</v>
      </c>
      <c r="D384" s="19">
        <v>1000</v>
      </c>
      <c r="E384" s="19"/>
      <c r="F384" s="20" t="s">
        <v>8546</v>
      </c>
    </row>
    <row r="385" spans="1:6" x14ac:dyDescent="0.25">
      <c r="A385" s="19">
        <v>384</v>
      </c>
      <c r="B385" s="19" t="s">
        <v>8653</v>
      </c>
      <c r="C385" s="19" t="s">
        <v>8618</v>
      </c>
      <c r="D385" s="19">
        <v>1000</v>
      </c>
      <c r="E385" s="19"/>
      <c r="F385" s="20" t="s">
        <v>8546</v>
      </c>
    </row>
    <row r="386" spans="1:6" x14ac:dyDescent="0.25">
      <c r="A386" s="19">
        <v>385</v>
      </c>
      <c r="B386" s="19" t="s">
        <v>8654</v>
      </c>
      <c r="C386" s="19" t="s">
        <v>8618</v>
      </c>
      <c r="D386" s="19">
        <v>1000</v>
      </c>
      <c r="E386" s="19"/>
      <c r="F386" s="20" t="s">
        <v>8546</v>
      </c>
    </row>
    <row r="387" spans="1:6" x14ac:dyDescent="0.25">
      <c r="A387" s="19">
        <v>386</v>
      </c>
      <c r="B387" s="19" t="s">
        <v>8655</v>
      </c>
      <c r="C387" s="19" t="s">
        <v>8618</v>
      </c>
      <c r="D387" s="19">
        <v>1600</v>
      </c>
      <c r="E387" s="19"/>
      <c r="F387" s="20" t="s">
        <v>8546</v>
      </c>
    </row>
    <row r="388" spans="1:6" x14ac:dyDescent="0.25">
      <c r="A388" s="19">
        <v>387</v>
      </c>
      <c r="B388" s="19" t="s">
        <v>8656</v>
      </c>
      <c r="C388" s="19" t="s">
        <v>8618</v>
      </c>
      <c r="D388" s="19">
        <v>400</v>
      </c>
      <c r="E388" s="19"/>
      <c r="F388" s="20" t="s">
        <v>8546</v>
      </c>
    </row>
    <row r="389" spans="1:6" x14ac:dyDescent="0.25">
      <c r="A389" s="19">
        <v>388</v>
      </c>
      <c r="B389" s="19" t="s">
        <v>8657</v>
      </c>
      <c r="C389" s="19" t="s">
        <v>8618</v>
      </c>
      <c r="D389" s="19">
        <v>400</v>
      </c>
      <c r="E389" s="19"/>
      <c r="F389" s="20" t="s">
        <v>8546</v>
      </c>
    </row>
    <row r="390" spans="1:6" x14ac:dyDescent="0.25">
      <c r="A390" s="19">
        <v>389</v>
      </c>
      <c r="B390" s="19" t="s">
        <v>8658</v>
      </c>
      <c r="C390" s="19" t="s">
        <v>8618</v>
      </c>
      <c r="D390" s="19">
        <v>400</v>
      </c>
      <c r="E390" s="19"/>
      <c r="F390" s="20" t="s">
        <v>8546</v>
      </c>
    </row>
    <row r="391" spans="1:6" x14ac:dyDescent="0.25">
      <c r="A391" s="19">
        <v>390</v>
      </c>
      <c r="B391" s="19" t="s">
        <v>8659</v>
      </c>
      <c r="C391" s="19" t="s">
        <v>8618</v>
      </c>
      <c r="D391" s="19">
        <v>400</v>
      </c>
      <c r="E391" s="19"/>
      <c r="F391" s="20" t="s">
        <v>8546</v>
      </c>
    </row>
    <row r="392" spans="1:6" x14ac:dyDescent="0.25">
      <c r="A392" s="19">
        <v>391</v>
      </c>
      <c r="B392" s="19" t="s">
        <v>2267</v>
      </c>
      <c r="C392" s="19" t="s">
        <v>8618</v>
      </c>
      <c r="D392" s="19">
        <v>500</v>
      </c>
      <c r="E392" s="19"/>
      <c r="F392" s="20" t="s">
        <v>8546</v>
      </c>
    </row>
    <row r="393" spans="1:6" x14ac:dyDescent="0.25">
      <c r="A393" s="19">
        <v>392</v>
      </c>
      <c r="B393" s="19" t="s">
        <v>567</v>
      </c>
      <c r="C393" s="19" t="s">
        <v>8618</v>
      </c>
      <c r="D393" s="19">
        <v>500</v>
      </c>
      <c r="E393" s="19"/>
      <c r="F393" s="20" t="s">
        <v>8546</v>
      </c>
    </row>
    <row r="394" spans="1:6" x14ac:dyDescent="0.25">
      <c r="A394" s="19">
        <v>393</v>
      </c>
      <c r="B394" s="19" t="s">
        <v>8660</v>
      </c>
      <c r="C394" s="19" t="s">
        <v>8618</v>
      </c>
      <c r="D394" s="19">
        <v>3000</v>
      </c>
      <c r="E394" s="19"/>
      <c r="F394" s="20" t="s">
        <v>8546</v>
      </c>
    </row>
    <row r="395" spans="1:6" x14ac:dyDescent="0.25">
      <c r="A395" s="19">
        <v>394</v>
      </c>
      <c r="B395" s="19" t="s">
        <v>8661</v>
      </c>
      <c r="C395" s="19" t="s">
        <v>8618</v>
      </c>
      <c r="D395" s="19">
        <v>600</v>
      </c>
      <c r="E395" s="19"/>
      <c r="F395" s="20" t="s">
        <v>8546</v>
      </c>
    </row>
    <row r="396" spans="1:6" x14ac:dyDescent="0.25">
      <c r="A396" s="19">
        <v>395</v>
      </c>
      <c r="B396" s="19" t="s">
        <v>8662</v>
      </c>
      <c r="C396" s="19" t="s">
        <v>8618</v>
      </c>
      <c r="D396" s="19">
        <v>600</v>
      </c>
      <c r="E396" s="19"/>
      <c r="F396" s="20" t="s">
        <v>8546</v>
      </c>
    </row>
    <row r="397" spans="1:6" x14ac:dyDescent="0.25">
      <c r="A397" s="19">
        <v>396</v>
      </c>
      <c r="B397" s="19" t="s">
        <v>8663</v>
      </c>
      <c r="C397" s="19" t="s">
        <v>8618</v>
      </c>
      <c r="D397" s="19">
        <v>600</v>
      </c>
      <c r="E397" s="19"/>
      <c r="F397" s="20" t="s">
        <v>8546</v>
      </c>
    </row>
    <row r="398" spans="1:6" x14ac:dyDescent="0.25">
      <c r="A398" s="19">
        <v>397</v>
      </c>
      <c r="B398" s="19" t="s">
        <v>8664</v>
      </c>
      <c r="C398" s="19" t="s">
        <v>8618</v>
      </c>
      <c r="D398" s="19">
        <v>600</v>
      </c>
      <c r="E398" s="19"/>
      <c r="F398" s="20" t="s">
        <v>8546</v>
      </c>
    </row>
    <row r="399" spans="1:6" x14ac:dyDescent="0.25">
      <c r="A399" s="19">
        <v>398</v>
      </c>
      <c r="B399" s="19" t="s">
        <v>8665</v>
      </c>
      <c r="C399" s="19" t="s">
        <v>8618</v>
      </c>
      <c r="D399" s="19">
        <v>600</v>
      </c>
      <c r="E399" s="19"/>
      <c r="F399" s="20" t="s">
        <v>8546</v>
      </c>
    </row>
    <row r="400" spans="1:6" x14ac:dyDescent="0.25">
      <c r="A400" s="19">
        <v>399</v>
      </c>
      <c r="B400" s="19" t="s">
        <v>2268</v>
      </c>
      <c r="C400" s="19" t="s">
        <v>8618</v>
      </c>
      <c r="D400" s="19">
        <v>800</v>
      </c>
      <c r="E400" s="19"/>
      <c r="F400" s="20" t="s">
        <v>8546</v>
      </c>
    </row>
    <row r="401" spans="1:6" x14ac:dyDescent="0.25">
      <c r="A401" s="19">
        <v>400</v>
      </c>
      <c r="B401" s="19" t="s">
        <v>2269</v>
      </c>
      <c r="C401" s="19" t="s">
        <v>8618</v>
      </c>
      <c r="D401" s="19">
        <v>500</v>
      </c>
      <c r="E401" s="19"/>
      <c r="F401" s="20" t="s">
        <v>8546</v>
      </c>
    </row>
    <row r="402" spans="1:6" x14ac:dyDescent="0.25">
      <c r="A402" s="19">
        <v>401</v>
      </c>
      <c r="B402" s="19" t="s">
        <v>2270</v>
      </c>
      <c r="C402" s="19" t="s">
        <v>8618</v>
      </c>
      <c r="D402" s="19">
        <v>500</v>
      </c>
      <c r="E402" s="19"/>
      <c r="F402" s="20" t="s">
        <v>8546</v>
      </c>
    </row>
    <row r="403" spans="1:6" x14ac:dyDescent="0.25">
      <c r="A403" s="19">
        <v>402</v>
      </c>
      <c r="B403" s="19" t="s">
        <v>8666</v>
      </c>
      <c r="C403" s="19" t="s">
        <v>8618</v>
      </c>
      <c r="D403" s="19">
        <v>900</v>
      </c>
      <c r="E403" s="19"/>
      <c r="F403" s="20" t="s">
        <v>8546</v>
      </c>
    </row>
    <row r="404" spans="1:6" x14ac:dyDescent="0.25">
      <c r="A404" s="19">
        <v>403</v>
      </c>
      <c r="B404" s="19" t="s">
        <v>8667</v>
      </c>
      <c r="C404" s="19" t="s">
        <v>8618</v>
      </c>
      <c r="D404" s="19">
        <v>3000</v>
      </c>
      <c r="E404" s="19"/>
      <c r="F404" s="20" t="s">
        <v>8546</v>
      </c>
    </row>
    <row r="405" spans="1:6" x14ac:dyDescent="0.25">
      <c r="A405" s="19">
        <v>404</v>
      </c>
      <c r="B405" s="19" t="s">
        <v>2271</v>
      </c>
      <c r="C405" s="19" t="s">
        <v>8618</v>
      </c>
      <c r="D405" s="19">
        <v>800</v>
      </c>
      <c r="E405" s="19"/>
      <c r="F405" s="20" t="s">
        <v>8546</v>
      </c>
    </row>
    <row r="406" spans="1:6" x14ac:dyDescent="0.25">
      <c r="A406" s="19">
        <v>405</v>
      </c>
      <c r="B406" s="19" t="s">
        <v>8138</v>
      </c>
      <c r="C406" s="19" t="s">
        <v>8618</v>
      </c>
      <c r="D406" s="19">
        <v>700</v>
      </c>
      <c r="E406" s="19"/>
      <c r="F406" s="20" t="s">
        <v>8546</v>
      </c>
    </row>
    <row r="407" spans="1:6" x14ac:dyDescent="0.25">
      <c r="A407" s="19">
        <v>406</v>
      </c>
      <c r="B407" s="19" t="s">
        <v>6616</v>
      </c>
      <c r="C407" s="19" t="s">
        <v>8618</v>
      </c>
      <c r="D407" s="19">
        <v>800</v>
      </c>
      <c r="E407" s="19"/>
      <c r="F407" s="20" t="s">
        <v>8546</v>
      </c>
    </row>
    <row r="408" spans="1:6" x14ac:dyDescent="0.25">
      <c r="A408" s="19">
        <v>407</v>
      </c>
      <c r="B408" s="19" t="s">
        <v>6718</v>
      </c>
      <c r="C408" s="19" t="s">
        <v>8618</v>
      </c>
      <c r="D408" s="19">
        <v>800</v>
      </c>
      <c r="E408" s="19"/>
      <c r="F408" s="20" t="s">
        <v>8546</v>
      </c>
    </row>
    <row r="409" spans="1:6" x14ac:dyDescent="0.25">
      <c r="A409" s="19">
        <v>408</v>
      </c>
      <c r="B409" s="19" t="s">
        <v>8668</v>
      </c>
      <c r="C409" s="19" t="s">
        <v>8618</v>
      </c>
      <c r="D409" s="19">
        <v>500</v>
      </c>
      <c r="E409" s="19"/>
      <c r="F409" s="20" t="s">
        <v>8546</v>
      </c>
    </row>
    <row r="410" spans="1:6" x14ac:dyDescent="0.25">
      <c r="A410" s="19">
        <v>409</v>
      </c>
      <c r="B410" s="19" t="s">
        <v>8669</v>
      </c>
      <c r="C410" s="19" t="s">
        <v>8618</v>
      </c>
      <c r="D410" s="19">
        <v>500</v>
      </c>
      <c r="E410" s="19"/>
      <c r="F410" s="20" t="s">
        <v>8546</v>
      </c>
    </row>
    <row r="411" spans="1:6" x14ac:dyDescent="0.25">
      <c r="A411" s="19">
        <v>410</v>
      </c>
      <c r="B411" s="19" t="s">
        <v>8670</v>
      </c>
      <c r="C411" s="19" t="s">
        <v>8618</v>
      </c>
      <c r="D411" s="19">
        <v>700</v>
      </c>
      <c r="E411" s="19"/>
      <c r="F411" s="20" t="s">
        <v>8546</v>
      </c>
    </row>
    <row r="412" spans="1:6" x14ac:dyDescent="0.25">
      <c r="A412" s="19">
        <v>411</v>
      </c>
      <c r="B412" s="19" t="s">
        <v>8671</v>
      </c>
      <c r="C412" s="19" t="s">
        <v>8618</v>
      </c>
      <c r="D412" s="19">
        <v>1200</v>
      </c>
      <c r="E412" s="19"/>
      <c r="F412" s="20" t="s">
        <v>8546</v>
      </c>
    </row>
    <row r="413" spans="1:6" x14ac:dyDescent="0.25">
      <c r="A413" s="19">
        <v>412</v>
      </c>
      <c r="B413" s="19" t="s">
        <v>8672</v>
      </c>
      <c r="C413" s="19" t="s">
        <v>8618</v>
      </c>
      <c r="D413" s="19">
        <v>3000</v>
      </c>
      <c r="E413" s="19"/>
      <c r="F413" s="20" t="s">
        <v>8546</v>
      </c>
    </row>
    <row r="414" spans="1:6" x14ac:dyDescent="0.25">
      <c r="A414" s="19">
        <v>413</v>
      </c>
      <c r="B414" s="19" t="s">
        <v>560</v>
      </c>
      <c r="C414" s="19" t="s">
        <v>8618</v>
      </c>
      <c r="D414" s="19">
        <v>600</v>
      </c>
      <c r="E414" s="19"/>
      <c r="F414" s="20" t="s">
        <v>8546</v>
      </c>
    </row>
    <row r="415" spans="1:6" x14ac:dyDescent="0.25">
      <c r="A415" s="19">
        <v>414</v>
      </c>
      <c r="B415" s="19" t="s">
        <v>2278</v>
      </c>
      <c r="C415" s="19" t="s">
        <v>8618</v>
      </c>
      <c r="D415" s="19">
        <v>600</v>
      </c>
      <c r="E415" s="19"/>
      <c r="F415" s="20" t="s">
        <v>8546</v>
      </c>
    </row>
    <row r="416" spans="1:6" x14ac:dyDescent="0.25">
      <c r="A416" s="19">
        <v>415</v>
      </c>
      <c r="B416" s="19" t="s">
        <v>2286</v>
      </c>
      <c r="C416" s="19" t="s">
        <v>8618</v>
      </c>
      <c r="D416" s="19">
        <v>1000</v>
      </c>
      <c r="E416" s="19"/>
      <c r="F416" s="20" t="s">
        <v>8546</v>
      </c>
    </row>
    <row r="417" spans="1:6" x14ac:dyDescent="0.25">
      <c r="A417" s="19">
        <v>416</v>
      </c>
      <c r="B417" s="19" t="s">
        <v>2284</v>
      </c>
      <c r="C417" s="19" t="s">
        <v>8618</v>
      </c>
      <c r="D417" s="19">
        <v>1000</v>
      </c>
      <c r="E417" s="19"/>
      <c r="F417" s="20" t="s">
        <v>8546</v>
      </c>
    </row>
    <row r="418" spans="1:6" x14ac:dyDescent="0.25">
      <c r="A418" s="19">
        <v>417</v>
      </c>
      <c r="B418" s="19" t="s">
        <v>8673</v>
      </c>
      <c r="C418" s="19" t="s">
        <v>8618</v>
      </c>
      <c r="D418" s="19">
        <v>500</v>
      </c>
      <c r="E418" s="19"/>
      <c r="F418" s="20" t="s">
        <v>8546</v>
      </c>
    </row>
    <row r="419" spans="1:6" x14ac:dyDescent="0.25">
      <c r="A419" s="19">
        <v>418</v>
      </c>
      <c r="B419" s="19" t="s">
        <v>2285</v>
      </c>
      <c r="C419" s="19" t="s">
        <v>8618</v>
      </c>
      <c r="D419" s="19">
        <v>600</v>
      </c>
      <c r="E419" s="19"/>
      <c r="F419" s="20" t="s">
        <v>8546</v>
      </c>
    </row>
    <row r="420" spans="1:6" x14ac:dyDescent="0.25">
      <c r="A420" s="19">
        <v>419</v>
      </c>
      <c r="B420" s="19" t="s">
        <v>2276</v>
      </c>
      <c r="C420" s="19" t="s">
        <v>8618</v>
      </c>
      <c r="D420" s="19">
        <v>600</v>
      </c>
      <c r="E420" s="19"/>
      <c r="F420" s="20" t="s">
        <v>8546</v>
      </c>
    </row>
    <row r="421" spans="1:6" x14ac:dyDescent="0.25">
      <c r="A421" s="19">
        <v>420</v>
      </c>
      <c r="B421" s="19" t="s">
        <v>543</v>
      </c>
      <c r="C421" s="19" t="s">
        <v>8618</v>
      </c>
      <c r="D421" s="19">
        <v>1500</v>
      </c>
      <c r="E421" s="19"/>
      <c r="F421" s="20" t="s">
        <v>8546</v>
      </c>
    </row>
    <row r="422" spans="1:6" x14ac:dyDescent="0.25">
      <c r="A422" s="19">
        <v>421</v>
      </c>
      <c r="B422" s="19" t="s">
        <v>8129</v>
      </c>
      <c r="C422" s="19" t="s">
        <v>8618</v>
      </c>
      <c r="D422" s="19">
        <v>1500</v>
      </c>
      <c r="E422" s="19"/>
      <c r="F422" s="20" t="s">
        <v>8546</v>
      </c>
    </row>
    <row r="423" spans="1:6" x14ac:dyDescent="0.25">
      <c r="A423" s="19">
        <v>422</v>
      </c>
      <c r="B423" s="19" t="s">
        <v>7183</v>
      </c>
      <c r="C423" s="19" t="s">
        <v>8618</v>
      </c>
      <c r="D423" s="19">
        <v>4000</v>
      </c>
      <c r="E423" s="19"/>
      <c r="F423" s="20" t="s">
        <v>8546</v>
      </c>
    </row>
    <row r="424" spans="1:6" x14ac:dyDescent="0.25">
      <c r="A424" s="19">
        <v>423</v>
      </c>
      <c r="B424" s="19" t="s">
        <v>8373</v>
      </c>
      <c r="C424" s="19" t="s">
        <v>8618</v>
      </c>
      <c r="D424" s="19">
        <v>4000</v>
      </c>
      <c r="E424" s="19"/>
      <c r="F424" s="20" t="s">
        <v>8546</v>
      </c>
    </row>
    <row r="425" spans="1:6" x14ac:dyDescent="0.25">
      <c r="A425" s="19">
        <v>424</v>
      </c>
      <c r="B425" s="19" t="s">
        <v>8374</v>
      </c>
      <c r="C425" s="19" t="s">
        <v>8618</v>
      </c>
      <c r="D425" s="19">
        <v>4000</v>
      </c>
      <c r="E425" s="19"/>
      <c r="F425" s="20" t="s">
        <v>8546</v>
      </c>
    </row>
    <row r="426" spans="1:6" x14ac:dyDescent="0.25">
      <c r="A426" s="19">
        <v>425</v>
      </c>
      <c r="B426" s="19" t="s">
        <v>8674</v>
      </c>
      <c r="C426" s="19" t="s">
        <v>8618</v>
      </c>
      <c r="D426" s="19">
        <v>5000</v>
      </c>
      <c r="E426" s="19"/>
      <c r="F426" s="20" t="s">
        <v>8546</v>
      </c>
    </row>
    <row r="427" spans="1:6" x14ac:dyDescent="0.25">
      <c r="A427" s="19">
        <v>426</v>
      </c>
      <c r="B427" s="19" t="s">
        <v>8675</v>
      </c>
      <c r="C427" s="19" t="s">
        <v>8618</v>
      </c>
      <c r="D427" s="19">
        <v>1500</v>
      </c>
      <c r="E427" s="19"/>
      <c r="F427" s="20" t="s">
        <v>8546</v>
      </c>
    </row>
    <row r="428" spans="1:6" x14ac:dyDescent="0.25">
      <c r="A428" s="19">
        <v>427</v>
      </c>
      <c r="B428" s="19" t="s">
        <v>4254</v>
      </c>
      <c r="C428" s="19" t="s">
        <v>8618</v>
      </c>
      <c r="D428" s="19">
        <v>4000</v>
      </c>
      <c r="E428" s="19"/>
      <c r="F428" s="20" t="s">
        <v>8546</v>
      </c>
    </row>
    <row r="429" spans="1:6" x14ac:dyDescent="0.25">
      <c r="A429" s="19">
        <v>428</v>
      </c>
      <c r="B429" s="19" t="s">
        <v>637</v>
      </c>
      <c r="C429" s="19" t="s">
        <v>8618</v>
      </c>
      <c r="D429" s="19">
        <v>4000</v>
      </c>
      <c r="E429" s="19"/>
      <c r="F429" s="20" t="s">
        <v>8546</v>
      </c>
    </row>
    <row r="430" spans="1:6" x14ac:dyDescent="0.25">
      <c r="A430" s="19">
        <v>429</v>
      </c>
      <c r="B430" s="19" t="s">
        <v>6557</v>
      </c>
      <c r="C430" s="19" t="s">
        <v>8618</v>
      </c>
      <c r="D430" s="19">
        <v>4000</v>
      </c>
      <c r="E430" s="19"/>
      <c r="F430" s="20" t="s">
        <v>8546</v>
      </c>
    </row>
    <row r="431" spans="1:6" x14ac:dyDescent="0.25">
      <c r="A431" s="19">
        <v>430</v>
      </c>
      <c r="B431" s="19" t="s">
        <v>6730</v>
      </c>
      <c r="C431" s="19" t="s">
        <v>8618</v>
      </c>
      <c r="D431" s="19">
        <v>4000</v>
      </c>
      <c r="E431" s="19"/>
      <c r="F431" s="20" t="s">
        <v>8546</v>
      </c>
    </row>
    <row r="432" spans="1:6" x14ac:dyDescent="0.25">
      <c r="A432" s="19">
        <v>431</v>
      </c>
      <c r="B432" s="19" t="s">
        <v>617</v>
      </c>
      <c r="C432" s="19" t="s">
        <v>8618</v>
      </c>
      <c r="D432" s="19">
        <v>4000</v>
      </c>
      <c r="E432" s="19"/>
      <c r="F432" s="20" t="s">
        <v>8546</v>
      </c>
    </row>
    <row r="433" spans="1:6" x14ac:dyDescent="0.25">
      <c r="A433" s="19">
        <v>432</v>
      </c>
      <c r="B433" s="19" t="s">
        <v>8676</v>
      </c>
      <c r="C433" s="19" t="s">
        <v>8618</v>
      </c>
      <c r="D433" s="19">
        <v>4000</v>
      </c>
      <c r="E433" s="19"/>
      <c r="F433" s="20" t="s">
        <v>8546</v>
      </c>
    </row>
    <row r="434" spans="1:6" x14ac:dyDescent="0.25">
      <c r="A434" s="19">
        <v>433</v>
      </c>
      <c r="B434" s="19" t="s">
        <v>2334</v>
      </c>
      <c r="C434" s="19" t="s">
        <v>8618</v>
      </c>
      <c r="D434" s="19">
        <v>5000</v>
      </c>
      <c r="E434" s="19"/>
      <c r="F434" s="20" t="s">
        <v>8546</v>
      </c>
    </row>
    <row r="435" spans="1:6" x14ac:dyDescent="0.25">
      <c r="A435" s="19">
        <v>434</v>
      </c>
      <c r="B435" s="19" t="s">
        <v>2335</v>
      </c>
      <c r="C435" s="19" t="s">
        <v>8618</v>
      </c>
      <c r="D435" s="19">
        <v>5000</v>
      </c>
      <c r="E435" s="19"/>
      <c r="F435" s="20" t="s">
        <v>8546</v>
      </c>
    </row>
    <row r="436" spans="1:6" x14ac:dyDescent="0.25">
      <c r="A436" s="19">
        <v>435</v>
      </c>
      <c r="B436" s="19" t="s">
        <v>2336</v>
      </c>
      <c r="C436" s="19" t="s">
        <v>8618</v>
      </c>
      <c r="D436" s="19">
        <v>8000</v>
      </c>
      <c r="E436" s="19"/>
      <c r="F436" s="20" t="s">
        <v>8546</v>
      </c>
    </row>
    <row r="437" spans="1:6" x14ac:dyDescent="0.25">
      <c r="A437" s="19">
        <v>436</v>
      </c>
      <c r="B437" s="19" t="s">
        <v>2337</v>
      </c>
      <c r="C437" s="19" t="s">
        <v>8618</v>
      </c>
      <c r="D437" s="19">
        <v>5000</v>
      </c>
      <c r="E437" s="19"/>
      <c r="F437" s="20" t="s">
        <v>8546</v>
      </c>
    </row>
    <row r="438" spans="1:6" x14ac:dyDescent="0.25">
      <c r="A438" s="19">
        <v>437</v>
      </c>
      <c r="B438" s="19" t="s">
        <v>8677</v>
      </c>
      <c r="C438" s="19" t="s">
        <v>8618</v>
      </c>
      <c r="D438" s="19">
        <v>3000</v>
      </c>
      <c r="E438" s="19"/>
      <c r="F438" s="20" t="s">
        <v>8546</v>
      </c>
    </row>
    <row r="439" spans="1:6" x14ac:dyDescent="0.25">
      <c r="A439" s="19">
        <v>438</v>
      </c>
      <c r="B439" s="19" t="s">
        <v>4369</v>
      </c>
      <c r="C439" s="19" t="s">
        <v>8618</v>
      </c>
      <c r="D439" s="19">
        <v>2000</v>
      </c>
      <c r="E439" s="19"/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>
        <v>2000</v>
      </c>
      <c r="E440" s="19"/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>
        <v>5000</v>
      </c>
      <c r="E441" s="19"/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>
        <v>2000</v>
      </c>
      <c r="E442" s="19"/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>
        <v>2000</v>
      </c>
      <c r="E443" s="19"/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>
        <v>5000</v>
      </c>
      <c r="E444" s="19"/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>
        <v>5000</v>
      </c>
      <c r="E445" s="19"/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>
        <v>5000</v>
      </c>
      <c r="E446" s="19"/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>
        <v>4000</v>
      </c>
      <c r="E447" s="19"/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>
        <v>3500</v>
      </c>
      <c r="E448" s="19"/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>
        <v>2000</v>
      </c>
      <c r="E449" s="19"/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>
        <v>3000</v>
      </c>
      <c r="E450" s="19"/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>
        <v>3500</v>
      </c>
      <c r="E451" s="19"/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>
        <v>4000</v>
      </c>
      <c r="E452" s="19"/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>
        <v>2500</v>
      </c>
      <c r="E453" s="19"/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>
        <v>2500</v>
      </c>
      <c r="E454" s="19"/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>
        <v>2000</v>
      </c>
      <c r="E455" s="19"/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>
        <v>2000</v>
      </c>
      <c r="E456" s="19"/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>
        <v>2000</v>
      </c>
      <c r="E457" s="19"/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>
        <v>2000</v>
      </c>
      <c r="E458" s="19"/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>
        <v>2000</v>
      </c>
      <c r="E459" s="19"/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>
        <v>2000</v>
      </c>
      <c r="E460" s="19"/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>
        <v>1500</v>
      </c>
      <c r="E461" s="19"/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>
        <v>3000</v>
      </c>
      <c r="E462" s="19"/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>
        <v>1500</v>
      </c>
      <c r="E463" s="19"/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>
        <v>2500</v>
      </c>
      <c r="E464" s="19"/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>
        <v>2000</v>
      </c>
      <c r="E465" s="19"/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>
        <v>2000</v>
      </c>
      <c r="E466" s="19"/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>
        <v>2000</v>
      </c>
      <c r="E467" s="19"/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>
        <v>2000</v>
      </c>
      <c r="E468" s="19"/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>
        <v>4000</v>
      </c>
      <c r="E469" s="19"/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>
        <v>4500</v>
      </c>
      <c r="E470" s="19"/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>
        <v>2000</v>
      </c>
      <c r="E471" s="19"/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>
        <v>4000</v>
      </c>
      <c r="E472" s="19"/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>
        <v>3000</v>
      </c>
      <c r="E473" s="19"/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>
        <v>2000</v>
      </c>
      <c r="E474" s="19"/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>
        <v>3000</v>
      </c>
      <c r="E475" s="19"/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>
        <v>3000</v>
      </c>
      <c r="E476" s="19"/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>
        <v>3000</v>
      </c>
      <c r="E477" s="19"/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>
        <v>3500</v>
      </c>
      <c r="E478" s="19"/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>
        <v>2000</v>
      </c>
      <c r="E479" s="19"/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>
        <v>2500</v>
      </c>
      <c r="E480" s="19"/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>
        <v>2500</v>
      </c>
      <c r="E481" s="19"/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>
        <v>3500</v>
      </c>
      <c r="E482" s="19"/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>
        <v>3500</v>
      </c>
      <c r="E483" s="19"/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>
        <v>4500</v>
      </c>
      <c r="E484" s="19"/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>
        <v>10000</v>
      </c>
      <c r="E485" s="19"/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>
        <v>15000</v>
      </c>
      <c r="E486" s="19"/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>
        <v>15000</v>
      </c>
      <c r="E487" s="19"/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>
        <v>25000</v>
      </c>
      <c r="E488" s="19"/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>
        <v>15000</v>
      </c>
      <c r="E489" s="19"/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>
        <v>10000</v>
      </c>
      <c r="E490" s="19"/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>
        <v>12000</v>
      </c>
      <c r="E491" s="19"/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>
        <v>15000</v>
      </c>
      <c r="E492" s="19"/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>
        <v>10000</v>
      </c>
      <c r="E493" s="19"/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>
        <v>12000</v>
      </c>
      <c r="E494" s="19"/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>
        <v>18000</v>
      </c>
      <c r="E495" s="19"/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>
        <v>25000</v>
      </c>
      <c r="E496" s="19"/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>
        <v>15000</v>
      </c>
      <c r="E497" s="19"/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>
        <v>15000</v>
      </c>
      <c r="E498" s="19"/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>
        <v>15000</v>
      </c>
      <c r="E499" s="19"/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>
        <v>15000</v>
      </c>
      <c r="E500" s="19"/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>
        <v>15000</v>
      </c>
      <c r="E501" s="19"/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>
        <v>30000</v>
      </c>
      <c r="E502" s="19"/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>
        <v>70000</v>
      </c>
      <c r="E503" s="19"/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>
        <v>20000</v>
      </c>
      <c r="E505" s="19"/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>
        <v>10000</v>
      </c>
      <c r="E506" s="19"/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>
        <v>10000</v>
      </c>
      <c r="E507" s="19"/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>
        <v>80</v>
      </c>
      <c r="E508" s="19" t="s">
        <v>8679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>
        <v>15</v>
      </c>
      <c r="E509" s="19" t="s">
        <v>8681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>
        <v>45</v>
      </c>
      <c r="E510" s="19" t="s">
        <v>8682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>
        <v>700</v>
      </c>
      <c r="E511" s="19" t="s">
        <v>8683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>
        <v>20</v>
      </c>
      <c r="E512" s="19" t="s">
        <v>8682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>
        <v>50</v>
      </c>
      <c r="E513" s="19" t="s">
        <v>8682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>
        <v>700</v>
      </c>
      <c r="E514" s="19" t="s">
        <v>8683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>
        <v>1500</v>
      </c>
      <c r="E515" s="19" t="s">
        <v>8683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>
        <v>10</v>
      </c>
      <c r="E516" s="19" t="s">
        <v>8681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>
        <v>7.5</v>
      </c>
      <c r="E517" s="19" t="s">
        <v>8681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>
        <v>15</v>
      </c>
      <c r="E518" s="19" t="s">
        <v>8681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>
        <v>350</v>
      </c>
      <c r="E519" s="19" t="s">
        <v>8683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>
        <v>350</v>
      </c>
      <c r="E520" s="19" t="s">
        <v>8683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>
        <v>15</v>
      </c>
      <c r="E521" s="19" t="s">
        <v>8681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>
        <v>150</v>
      </c>
      <c r="E522" s="19" t="s">
        <v>8684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>
        <v>25</v>
      </c>
      <c r="E523" s="19" t="s">
        <v>8681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>
        <v>400</v>
      </c>
      <c r="E524" s="19" t="s">
        <v>8683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>
        <v>100</v>
      </c>
      <c r="E525" s="19" t="s">
        <v>8685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>
        <v>30</v>
      </c>
      <c r="E526" s="19" t="s">
        <v>8681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>
        <v>250</v>
      </c>
      <c r="E527" s="19" t="s">
        <v>8683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>
        <v>5</v>
      </c>
      <c r="E528" s="19" t="s">
        <v>8681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>
        <v>300</v>
      </c>
      <c r="E529" s="19" t="s">
        <v>8683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>
        <v>300</v>
      </c>
      <c r="E530" s="19" t="s">
        <v>8683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>
        <v>250</v>
      </c>
      <c r="E531" s="19" t="s">
        <v>8686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>
        <v>45</v>
      </c>
      <c r="E532" s="19" t="s">
        <v>8685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>
        <v>500</v>
      </c>
      <c r="E533" s="19" t="s">
        <v>8683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>
        <v>20</v>
      </c>
      <c r="E534" s="19" t="s">
        <v>8681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>
        <v>150</v>
      </c>
      <c r="E535" s="19" t="s">
        <v>8685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>
        <v>500</v>
      </c>
      <c r="E536" s="19" t="s">
        <v>8683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>
        <v>10</v>
      </c>
      <c r="E537" s="19" t="s">
        <v>8681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>
        <v>100</v>
      </c>
      <c r="E538" s="19" t="s">
        <v>8685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>
        <v>20</v>
      </c>
      <c r="E539" s="19" t="s">
        <v>8681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>
        <v>50</v>
      </c>
      <c r="E540" s="19" t="s">
        <v>8681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>
        <v>45</v>
      </c>
      <c r="E541" s="19" t="s">
        <v>8682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>
        <v>50</v>
      </c>
      <c r="E542" s="19" t="s">
        <v>8681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>
        <v>25</v>
      </c>
      <c r="E543" s="19" t="s">
        <v>8681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>
        <v>150</v>
      </c>
      <c r="E544" s="19" t="s">
        <v>8685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>
        <v>7.5</v>
      </c>
      <c r="E545" s="19" t="s">
        <v>8681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>
        <v>150</v>
      </c>
      <c r="E546" s="19" t="s">
        <v>8685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>
        <v>25</v>
      </c>
      <c r="E547" s="19" t="s">
        <v>8681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>
        <v>250</v>
      </c>
      <c r="E548" s="19" t="s">
        <v>8685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>
        <v>7.5</v>
      </c>
      <c r="E549" s="19" t="s">
        <v>8681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>
        <v>25</v>
      </c>
      <c r="E550" s="19" t="s">
        <v>8681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>
        <v>30</v>
      </c>
      <c r="E551" s="19" t="s">
        <v>8681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>
        <v>25</v>
      </c>
      <c r="E552" s="19" t="s">
        <v>8682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>
        <v>900</v>
      </c>
      <c r="E553" s="19" t="s">
        <v>8683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>
        <v>30</v>
      </c>
      <c r="E554" s="19" t="s">
        <v>8681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>
        <v>45</v>
      </c>
      <c r="E555" s="19" t="s">
        <v>8681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>
        <v>40</v>
      </c>
      <c r="E556" s="19" t="s">
        <v>8681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>
        <v>5</v>
      </c>
      <c r="E557" s="19" t="s">
        <v>8681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>
        <v>5</v>
      </c>
      <c r="E558" s="19" t="s">
        <v>8681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>
        <v>30</v>
      </c>
      <c r="E559" s="19" t="s">
        <v>8681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>
        <v>250</v>
      </c>
      <c r="E560" s="19" t="s">
        <v>8685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>
        <v>30</v>
      </c>
      <c r="E561" s="19" t="s">
        <v>8681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>
        <v>250</v>
      </c>
      <c r="E562" s="19" t="s">
        <v>8687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>
        <v>30</v>
      </c>
      <c r="E563" s="19" t="s">
        <v>8684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>
        <v>30</v>
      </c>
      <c r="E564" s="19" t="s">
        <v>8684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>
        <v>30</v>
      </c>
      <c r="E565" s="19" t="s">
        <v>8684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>
        <v>15</v>
      </c>
      <c r="E566" s="19" t="s">
        <v>8681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>
        <v>25</v>
      </c>
      <c r="E567" s="19" t="s">
        <v>8681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>
        <v>400</v>
      </c>
      <c r="E568" s="19" t="s">
        <v>8683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>
        <v>180</v>
      </c>
      <c r="E569" s="19" t="s">
        <v>8684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>
        <v>180</v>
      </c>
      <c r="E570" s="19" t="s">
        <v>8684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>
        <v>180</v>
      </c>
      <c r="E571" s="19" t="s">
        <v>8684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>
        <v>180</v>
      </c>
      <c r="E572" s="19" t="s">
        <v>8684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>
        <v>25</v>
      </c>
      <c r="E573" s="19" t="s">
        <v>8682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>
        <v>12</v>
      </c>
      <c r="E574" s="19" t="s">
        <v>8681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>
        <v>150</v>
      </c>
      <c r="E575" s="19" t="s">
        <v>8685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>
        <v>400</v>
      </c>
      <c r="E576" s="19" t="s">
        <v>8683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>
        <v>15</v>
      </c>
      <c r="E577" s="19" t="s">
        <v>8681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>
        <v>20</v>
      </c>
      <c r="E578" s="19" t="s">
        <v>8681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>
        <v>400</v>
      </c>
      <c r="E579" s="19" t="s">
        <v>8683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>
        <v>5</v>
      </c>
      <c r="E580" s="19" t="s">
        <v>8681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>
        <v>35</v>
      </c>
      <c r="E581" s="19" t="s">
        <v>8681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>
        <v>15</v>
      </c>
      <c r="E582" s="19" t="s">
        <v>8681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>
        <v>150</v>
      </c>
      <c r="E583" s="19" t="s">
        <v>8685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>
        <v>300</v>
      </c>
      <c r="E584" s="19" t="s">
        <v>8683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>
        <v>7.5</v>
      </c>
      <c r="E585" s="19" t="s">
        <v>8681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>
        <v>15</v>
      </c>
      <c r="E586" s="19" t="s">
        <v>8681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>
        <v>25</v>
      </c>
      <c r="E587" s="19" t="s">
        <v>8681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>
        <v>30</v>
      </c>
      <c r="E588" s="19" t="s">
        <v>8688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>
        <v>15</v>
      </c>
      <c r="E589" s="19" t="s">
        <v>8681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>
        <v>30</v>
      </c>
      <c r="E590" s="19" t="s">
        <v>8681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>
        <v>150</v>
      </c>
      <c r="E591" s="19" t="s">
        <v>8685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>
        <v>20</v>
      </c>
      <c r="E592" s="19" t="s">
        <v>8681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>
        <v>15</v>
      </c>
      <c r="E593" s="19" t="s">
        <v>8681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>
        <v>30</v>
      </c>
      <c r="E594" s="19" t="s">
        <v>8681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>
        <v>15</v>
      </c>
      <c r="E595" s="19" t="s">
        <v>8681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>
        <v>40</v>
      </c>
      <c r="E596" s="19" t="s">
        <v>8681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>
        <v>30</v>
      </c>
      <c r="E597" s="19" t="s">
        <v>8682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>
        <v>15</v>
      </c>
      <c r="E598" s="19" t="s">
        <v>8681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>
        <v>500</v>
      </c>
      <c r="E599" s="19" t="s">
        <v>8683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>
        <v>20</v>
      </c>
      <c r="E600" s="19" t="s">
        <v>8681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>
        <v>15</v>
      </c>
      <c r="E601" s="19" t="s">
        <v>8681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>
        <v>35</v>
      </c>
      <c r="E602" s="19" t="s">
        <v>8681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>
        <v>450</v>
      </c>
      <c r="E603" s="19" t="s">
        <v>8683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>
        <v>200</v>
      </c>
      <c r="E604" s="19" t="s">
        <v>8681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>
        <v>15</v>
      </c>
      <c r="E605" s="19" t="s">
        <v>8681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>
        <v>7.5</v>
      </c>
      <c r="E606" s="19" t="s">
        <v>8681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>
        <v>60</v>
      </c>
      <c r="E607" s="19" t="s">
        <v>8682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>
        <v>40</v>
      </c>
      <c r="E608" s="19" t="s">
        <v>8684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>
        <v>40</v>
      </c>
      <c r="E609" s="19" t="s">
        <v>8684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>
        <v>40</v>
      </c>
      <c r="E610" s="19" t="s">
        <v>8684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>
        <v>50</v>
      </c>
      <c r="E611" s="19" t="s">
        <v>8684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>
        <v>50</v>
      </c>
      <c r="E612" s="19" t="s">
        <v>8684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>
        <v>50</v>
      </c>
      <c r="E613" s="19" t="s">
        <v>8684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>
        <v>50</v>
      </c>
      <c r="E614" s="19" t="s">
        <v>8684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>
        <v>20</v>
      </c>
      <c r="E615" s="19" t="s">
        <v>8681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>
        <v>20</v>
      </c>
      <c r="E616" s="19" t="s">
        <v>8682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>
        <v>15</v>
      </c>
      <c r="E617" s="19" t="s">
        <v>8681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>
        <v>15</v>
      </c>
      <c r="E618" s="19" t="s">
        <v>8681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>
        <v>7.5</v>
      </c>
      <c r="E619" s="19" t="s">
        <v>8681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>
        <v>25</v>
      </c>
      <c r="E620" s="19" t="s">
        <v>8681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>
        <v>40</v>
      </c>
      <c r="E621" s="19" t="s">
        <v>8682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>
        <v>75</v>
      </c>
      <c r="E622" s="19" t="s">
        <v>8687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>
        <v>250</v>
      </c>
      <c r="E623" s="19" t="s">
        <v>8683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>
        <v>3</v>
      </c>
      <c r="E624" s="19" t="s">
        <v>8681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>
        <v>300</v>
      </c>
      <c r="E625" s="19" t="s">
        <v>8683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>
        <v>7.5</v>
      </c>
      <c r="E626" s="19" t="s">
        <v>8681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>
        <v>50</v>
      </c>
      <c r="E627" s="19" t="s">
        <v>8687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>
        <v>5</v>
      </c>
      <c r="E628" s="19" t="s">
        <v>8681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>
        <v>30</v>
      </c>
      <c r="E629" s="19" t="s">
        <v>8681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>
        <v>1800</v>
      </c>
      <c r="E630" s="19" t="s">
        <v>8683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>
        <v>45</v>
      </c>
      <c r="E631" s="19" t="s">
        <v>8681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>
        <v>250</v>
      </c>
      <c r="E632" s="19" t="s">
        <v>8683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>
        <v>225</v>
      </c>
      <c r="E633" s="19" t="s">
        <v>8681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>
        <v>60</v>
      </c>
      <c r="E634" s="19" t="s">
        <v>8681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>
        <v>25</v>
      </c>
      <c r="E635" s="19" t="s">
        <v>8681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>
        <v>1250</v>
      </c>
      <c r="E636" s="19" t="s">
        <v>8686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>
        <v>180</v>
      </c>
      <c r="E637" s="19" t="s">
        <v>8681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>
        <v>900</v>
      </c>
      <c r="E638" s="19" t="s">
        <v>8683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>
        <v>65</v>
      </c>
      <c r="E639" s="19" t="s">
        <v>8681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>
        <v>60</v>
      </c>
      <c r="E640" s="19" t="s">
        <v>8682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>
        <v>60</v>
      </c>
      <c r="E641" s="19" t="s">
        <v>8681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>
        <v>225</v>
      </c>
      <c r="E642" s="19" t="s">
        <v>8685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>
        <v>1800</v>
      </c>
      <c r="E643" s="19" t="s">
        <v>8686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>
        <v>1200</v>
      </c>
      <c r="E644" s="19" t="s">
        <v>8683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>
        <v>35</v>
      </c>
      <c r="E645" s="19" t="s">
        <v>8681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>
        <v>45</v>
      </c>
      <c r="E646" s="19" t="s">
        <v>8681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>
        <v>70</v>
      </c>
      <c r="E647" s="19" t="s">
        <v>8681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>
        <v>2340</v>
      </c>
      <c r="E648" s="19" t="s">
        <v>8683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>
        <v>285</v>
      </c>
      <c r="E649" s="19" t="s">
        <v>8681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>
        <v>250</v>
      </c>
      <c r="E650" s="19" t="s">
        <v>8685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>
        <v>20</v>
      </c>
      <c r="E651" s="19" t="s">
        <v>8681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>
        <v>10</v>
      </c>
      <c r="E652" s="19" t="s">
        <v>8681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>
        <v>120</v>
      </c>
      <c r="E653" s="19" t="s">
        <v>8681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>
        <v>80</v>
      </c>
      <c r="E654" s="19" t="s">
        <v>8681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>
        <v>30</v>
      </c>
      <c r="E655" s="19" t="s">
        <v>8681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>
        <v>500</v>
      </c>
      <c r="E656" s="19" t="s">
        <v>8687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>
        <v>2000</v>
      </c>
      <c r="E657" s="19" t="s">
        <v>8683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>
        <v>2800</v>
      </c>
      <c r="E658" s="19" t="s">
        <v>8683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>
        <v>3000</v>
      </c>
      <c r="E659" s="19" t="s">
        <v>8683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>
        <v>3500</v>
      </c>
      <c r="E660" s="19" t="s">
        <v>8683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>
        <v>150</v>
      </c>
      <c r="E661" s="19" t="s">
        <v>8681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>
        <v>230</v>
      </c>
      <c r="E662" s="19" t="s">
        <v>8681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>
        <v>260</v>
      </c>
      <c r="E663" s="19" t="s">
        <v>8681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>
        <v>1000</v>
      </c>
      <c r="E664" s="19" t="s">
        <v>8687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>
        <v>1500</v>
      </c>
      <c r="E665" s="19" t="s">
        <v>8687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>
        <v>500</v>
      </c>
      <c r="E666" s="19" t="s">
        <v>8687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>
        <v>50</v>
      </c>
      <c r="E667" s="19" t="s">
        <v>8689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>
        <v>45</v>
      </c>
      <c r="E668" s="19" t="s">
        <v>8681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>
        <v>1950</v>
      </c>
      <c r="E669" s="19" t="s">
        <v>8686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>
        <v>1200</v>
      </c>
      <c r="E670" s="19" t="s">
        <v>8683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>
        <v>200</v>
      </c>
      <c r="E671" s="19" t="s">
        <v>8690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>
        <v>390</v>
      </c>
      <c r="E672" s="19" t="s">
        <v>8685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>
        <v>45</v>
      </c>
      <c r="E673" s="19" t="s">
        <v>8681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>
        <v>7.5</v>
      </c>
      <c r="E674" s="19" t="s">
        <v>8681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>
        <v>600</v>
      </c>
      <c r="E675" s="19" t="s">
        <v>8685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>
        <v>2000</v>
      </c>
      <c r="E676" s="19" t="s">
        <v>8691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>
        <v>650</v>
      </c>
      <c r="E677" s="19" t="s">
        <v>8685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>
        <v>750</v>
      </c>
      <c r="E678" s="19" t="s">
        <v>8683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>
        <v>50</v>
      </c>
      <c r="E679" s="19" t="s">
        <v>8681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>
        <v>120</v>
      </c>
      <c r="E680" s="19" t="s">
        <v>8682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>
        <v>100</v>
      </c>
      <c r="E681" s="19" t="s">
        <v>8682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>
        <v>105</v>
      </c>
      <c r="E682" s="19" t="s">
        <v>8681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>
        <v>80</v>
      </c>
      <c r="E683" s="19" t="s">
        <v>8682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>
        <v>1500</v>
      </c>
      <c r="E684" s="19" t="s">
        <v>8683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>
        <v>25</v>
      </c>
      <c r="E685" s="19" t="s">
        <v>8681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>
        <v>20</v>
      </c>
      <c r="E686" s="19" t="s">
        <v>8681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>
        <v>2250</v>
      </c>
      <c r="E687" s="19" t="s">
        <v>8683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>
        <v>250</v>
      </c>
      <c r="E688" s="19" t="s">
        <v>8685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>
        <v>90</v>
      </c>
      <c r="E689" s="19" t="s">
        <v>8685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>
        <v>375</v>
      </c>
      <c r="E690" s="19" t="s">
        <v>8681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>
        <v>330</v>
      </c>
      <c r="E691" s="19" t="s">
        <v>8682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>
        <v>2500</v>
      </c>
      <c r="E692" s="19" t="s">
        <v>8683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>
        <v>5000</v>
      </c>
      <c r="E693" s="19" t="s">
        <v>8683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>
        <v>3500</v>
      </c>
      <c r="E694" s="19" t="s">
        <v>8686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>
        <v>30</v>
      </c>
      <c r="E695" s="19" t="s">
        <v>8681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>
        <v>60</v>
      </c>
      <c r="E696" s="19" t="s">
        <v>8684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>
        <v>3200</v>
      </c>
      <c r="E697" s="19" t="s">
        <v>8692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>
        <v>2700</v>
      </c>
      <c r="E698" s="19" t="s">
        <v>8692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>
        <v>25</v>
      </c>
      <c r="E699" s="19" t="s">
        <v>8681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>
        <v>30</v>
      </c>
      <c r="E700" s="19" t="s">
        <v>8681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>
        <v>1575</v>
      </c>
      <c r="E701" s="19" t="s">
        <v>8686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>
        <v>10</v>
      </c>
      <c r="E702" s="19" t="s">
        <v>8681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>
        <v>420</v>
      </c>
      <c r="E703" s="19" t="s">
        <v>8683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>
        <v>1550</v>
      </c>
      <c r="E704" s="19" t="s">
        <v>8686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>
        <v>1200</v>
      </c>
      <c r="E705" s="19" t="s">
        <v>8686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>
        <v>850</v>
      </c>
      <c r="E706" s="19" t="s">
        <v>8683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>
        <v>600</v>
      </c>
      <c r="E707" s="19" t="s">
        <v>8686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>
        <v>350</v>
      </c>
      <c r="E708" s="19" t="s">
        <v>8686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>
        <v>300</v>
      </c>
      <c r="E709" s="19" t="s">
        <v>8686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>
        <v>1200</v>
      </c>
      <c r="E710" s="19" t="s">
        <v>8686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>
        <v>1500</v>
      </c>
      <c r="E711" s="19" t="s">
        <v>8683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>
        <v>1500</v>
      </c>
      <c r="E712" s="19" t="s">
        <v>8686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>
        <v>800</v>
      </c>
      <c r="E713" s="19" t="s">
        <v>8686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>
        <v>650</v>
      </c>
      <c r="E714" s="19" t="s">
        <v>8686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>
        <v>550</v>
      </c>
      <c r="E715" s="19" t="s">
        <v>8686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>
        <v>150</v>
      </c>
      <c r="E716" s="19" t="s">
        <v>8693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>
        <v>2000</v>
      </c>
      <c r="E717" s="19" t="s">
        <v>8692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>
        <v>270</v>
      </c>
      <c r="E718" s="19" t="s">
        <v>8686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>
        <v>120</v>
      </c>
      <c r="E719" s="19" t="s">
        <v>8681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>
        <v>165</v>
      </c>
      <c r="E720" s="19" t="s">
        <v>8681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>
        <v>90</v>
      </c>
      <c r="E721" s="19" t="s">
        <v>8681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>
        <v>900</v>
      </c>
      <c r="E722" s="19" t="s">
        <v>8683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>
        <v>400</v>
      </c>
      <c r="E723" s="19" t="s">
        <v>8683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>
        <v>150</v>
      </c>
      <c r="E724" s="19" t="s">
        <v>8681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>
        <v>375</v>
      </c>
      <c r="E725" s="19" t="s">
        <v>8681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>
        <v>300</v>
      </c>
      <c r="E726" s="19" t="s">
        <v>8681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>
        <v>90</v>
      </c>
      <c r="E727" s="19" t="s">
        <v>8681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>
        <v>375</v>
      </c>
      <c r="E728" s="19" t="s">
        <v>8685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>
        <v>1200</v>
      </c>
      <c r="E729" s="19" t="s">
        <v>8683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>
        <v>180</v>
      </c>
      <c r="E730" s="19" t="s">
        <v>8681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>
        <v>300</v>
      </c>
      <c r="E731" s="19" t="s">
        <v>8694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>
        <v>30</v>
      </c>
      <c r="E732" s="19" t="s">
        <v>8681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>
        <v>25</v>
      </c>
      <c r="E733" s="19" t="s">
        <v>8681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>
        <v>35</v>
      </c>
      <c r="E734" s="19" t="s">
        <v>8681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>
        <v>25</v>
      </c>
      <c r="E735" s="19" t="s">
        <v>8681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>
        <v>30</v>
      </c>
      <c r="E736" s="19" t="s">
        <v>8681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>
        <v>75</v>
      </c>
      <c r="E737" s="19" t="s">
        <v>8681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>
        <v>3300</v>
      </c>
      <c r="E738" s="19" t="s">
        <v>8681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>
        <v>1275</v>
      </c>
      <c r="E739" s="19" t="s">
        <v>8695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>
        <v>2250</v>
      </c>
      <c r="E740" s="19" t="s">
        <v>8695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>
        <v>1950</v>
      </c>
      <c r="E741" s="19" t="s">
        <v>8683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>
        <v>4500</v>
      </c>
      <c r="E742" s="19" t="s">
        <v>8683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>
        <v>3000</v>
      </c>
      <c r="E743" s="19" t="s">
        <v>8687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>
        <v>1800</v>
      </c>
      <c r="E744" s="19" t="s">
        <v>8687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>
        <v>2500</v>
      </c>
      <c r="E745" s="19" t="s">
        <v>8683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>
        <v>3000</v>
      </c>
      <c r="E746" s="19" t="s">
        <v>8683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>
        <v>230</v>
      </c>
      <c r="E747" s="19" t="s">
        <v>8681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>
        <v>300</v>
      </c>
      <c r="E748" s="19" t="s">
        <v>8681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>
        <v>300</v>
      </c>
      <c r="E749" s="19" t="s">
        <v>8682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>
        <v>1200</v>
      </c>
      <c r="E750" s="19" t="s">
        <v>8683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>
        <v>1500</v>
      </c>
      <c r="E751" s="19" t="s">
        <v>8683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>
        <v>750</v>
      </c>
      <c r="E752" s="19" t="s">
        <v>8683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>
        <v>120</v>
      </c>
      <c r="E753" s="19" t="s">
        <v>8681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>
        <v>3900</v>
      </c>
      <c r="E754" s="19" t="s">
        <v>8685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>
        <v>250</v>
      </c>
      <c r="E755" s="19" t="s">
        <v>8684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>
        <v>150</v>
      </c>
      <c r="E756" s="19" t="s">
        <v>8684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>
        <v>250</v>
      </c>
      <c r="E757" s="19" t="s">
        <v>8684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>
        <v>250</v>
      </c>
      <c r="E758" s="19" t="s">
        <v>8684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>
        <v>150</v>
      </c>
      <c r="E759" s="19" t="s">
        <v>8684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>
        <v>50</v>
      </c>
      <c r="E760" s="19" t="s">
        <v>8681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>
        <v>300</v>
      </c>
      <c r="E761" s="19" t="s">
        <v>8683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>
        <v>1500</v>
      </c>
      <c r="E762" s="19" t="s">
        <v>8683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>
        <v>2250</v>
      </c>
      <c r="E763" s="19" t="s">
        <v>8683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>
        <v>150</v>
      </c>
      <c r="E764" s="19" t="s">
        <v>8685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>
        <v>20</v>
      </c>
      <c r="E765" s="19" t="s">
        <v>8681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>
        <v>25</v>
      </c>
      <c r="E766" s="19" t="s">
        <v>8681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>
        <v>400</v>
      </c>
      <c r="E767" s="19" t="s">
        <v>8687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>
        <v>120</v>
      </c>
      <c r="E768" s="19" t="s">
        <v>8681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>
        <v>100</v>
      </c>
      <c r="E769" s="19" t="s">
        <v>8681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>
        <v>3450</v>
      </c>
      <c r="E770" s="19" t="s">
        <v>8687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>
        <v>375</v>
      </c>
      <c r="E771" s="19" t="s">
        <v>8682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>
        <v>100</v>
      </c>
      <c r="E772" s="19" t="s">
        <v>8681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>
        <v>2700</v>
      </c>
      <c r="E773" s="19" t="s">
        <v>8691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>
        <v>1500</v>
      </c>
      <c r="E774" s="19" t="s">
        <v>8691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>
        <v>1350</v>
      </c>
      <c r="E775" s="19" t="s">
        <v>8686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>
        <v>225</v>
      </c>
      <c r="E776" s="19" t="s">
        <v>8681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>
        <v>100</v>
      </c>
      <c r="E777" s="19" t="s">
        <v>8681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>
        <v>100</v>
      </c>
      <c r="E778" s="19" t="s">
        <v>8681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>
        <v>800</v>
      </c>
      <c r="E779" s="19" t="s">
        <v>8691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>
        <v>90</v>
      </c>
      <c r="E780" s="19" t="s">
        <v>8681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>
        <v>1500</v>
      </c>
      <c r="E781" s="19" t="s">
        <v>8683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>
        <v>50</v>
      </c>
      <c r="E782" s="19" t="s">
        <v>8681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>
        <v>8</v>
      </c>
      <c r="E783" s="19" t="s">
        <v>8682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>
        <v>2250</v>
      </c>
      <c r="E784" s="19" t="s">
        <v>8683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>
        <v>300</v>
      </c>
      <c r="E785" s="19" t="s">
        <v>8681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>
        <v>375</v>
      </c>
      <c r="E786" s="19" t="s">
        <v>8683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>
        <v>20</v>
      </c>
      <c r="E787" s="19" t="s">
        <v>8681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>
        <v>1800</v>
      </c>
      <c r="E788" s="19" t="s">
        <v>8683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>
        <v>500</v>
      </c>
      <c r="E789" s="19" t="s">
        <v>8683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>
        <v>90</v>
      </c>
      <c r="E790" s="19" t="s">
        <v>8681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>
        <v>375</v>
      </c>
      <c r="E791" s="19" t="s">
        <v>8681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>
        <v>30</v>
      </c>
      <c r="E792" s="19" t="s">
        <v>8681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>
        <v>180</v>
      </c>
      <c r="E793" s="19" t="s">
        <v>8681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>
        <v>150</v>
      </c>
      <c r="E794" s="19" t="s">
        <v>8681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>
        <v>85</v>
      </c>
      <c r="E795" s="19" t="s">
        <v>8681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>
        <v>100</v>
      </c>
      <c r="E796" s="19" t="s">
        <v>8684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>
        <v>150</v>
      </c>
      <c r="E797" s="19" t="s">
        <v>8696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>
        <v>200</v>
      </c>
      <c r="E798" s="19" t="s">
        <v>8696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>
        <v>150</v>
      </c>
      <c r="E799" s="19" t="s">
        <v>8696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>
        <v>300</v>
      </c>
      <c r="E800" s="19" t="s">
        <v>8696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>
        <v>330</v>
      </c>
      <c r="E801" s="19" t="s">
        <v>8696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>
        <v>600</v>
      </c>
      <c r="E802" s="19" t="s">
        <v>8681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>
        <v>30</v>
      </c>
      <c r="E803" s="19" t="s">
        <v>8682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>
        <v>225</v>
      </c>
      <c r="E804" s="19" t="s">
        <v>8681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>
        <v>135</v>
      </c>
      <c r="E805" s="19" t="s">
        <v>8681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>
        <v>165</v>
      </c>
      <c r="E806" s="19" t="s">
        <v>8682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>
        <v>5250</v>
      </c>
      <c r="E807" s="19" t="s">
        <v>8683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>
        <v>10</v>
      </c>
      <c r="E808" s="19" t="s">
        <v>8681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>
        <v>450</v>
      </c>
      <c r="E809" s="19" t="s">
        <v>8697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>
        <v>450</v>
      </c>
      <c r="E810" s="19" t="s">
        <v>8697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>
        <v>1350</v>
      </c>
      <c r="E811" s="19" t="s">
        <v>8683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>
        <v>1200</v>
      </c>
      <c r="E812" s="19" t="s">
        <v>8686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>
        <v>2250</v>
      </c>
      <c r="E813" s="19" t="s">
        <v>8692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>
        <v>1200</v>
      </c>
      <c r="E814" s="19" t="s">
        <v>8687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>
        <v>2175</v>
      </c>
      <c r="E815" s="19" t="s">
        <v>8687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>
        <v>345</v>
      </c>
      <c r="E816" s="19" t="s">
        <v>8687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>
        <v>800</v>
      </c>
      <c r="E817" s="19" t="s">
        <v>8687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>
        <v>750</v>
      </c>
      <c r="E818" s="19" t="s">
        <v>8686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>
        <v>1450</v>
      </c>
      <c r="E819" s="19" t="s">
        <v>8686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>
        <v>1500</v>
      </c>
      <c r="E820" s="19" t="s">
        <v>8683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>
        <v>10</v>
      </c>
      <c r="E821" s="19" t="s">
        <v>8681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>
        <v>450</v>
      </c>
      <c r="E822" s="19" t="s">
        <v>8697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>
        <v>450</v>
      </c>
      <c r="E823" s="19" t="s">
        <v>8697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>
        <v>450</v>
      </c>
      <c r="E824" s="19" t="s">
        <v>8697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>
        <v>450</v>
      </c>
      <c r="E825" s="19" t="s">
        <v>8697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>
        <v>80</v>
      </c>
      <c r="E826" s="19" t="s">
        <v>8681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>
        <v>20</v>
      </c>
      <c r="E827" s="19" t="s">
        <v>8681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>
        <v>75</v>
      </c>
      <c r="E828" s="19" t="s">
        <v>8681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>
        <v>150</v>
      </c>
      <c r="E829" s="19" t="s">
        <v>8681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>
        <v>180</v>
      </c>
      <c r="E830" s="19" t="s">
        <v>8681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>
        <v>75</v>
      </c>
      <c r="E831" s="19" t="s">
        <v>8681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>
        <v>50</v>
      </c>
      <c r="E832" s="19" t="s">
        <v>8681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>
        <v>300</v>
      </c>
      <c r="E833" s="19" t="s">
        <v>8693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>
        <v>600</v>
      </c>
      <c r="E834" s="19" t="s">
        <v>8685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>
        <v>147</v>
      </c>
      <c r="E835" s="19" t="s">
        <v>8681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>
        <v>75</v>
      </c>
      <c r="E836" s="19" t="s">
        <v>8681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>
        <v>150</v>
      </c>
      <c r="E837" s="19" t="s">
        <v>8681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>
        <v>300</v>
      </c>
      <c r="E838" s="19" t="s">
        <v>8681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>
        <v>258</v>
      </c>
      <c r="E839" s="19" t="s">
        <v>8682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>
        <v>15</v>
      </c>
      <c r="E840" s="19" t="s">
        <v>8681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>
        <v>195</v>
      </c>
      <c r="E841" s="19" t="s">
        <v>8681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>
        <v>3000</v>
      </c>
      <c r="E842" s="19" t="s">
        <v>8685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>
        <v>240</v>
      </c>
      <c r="E843" s="19" t="s">
        <v>8690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>
        <v>180</v>
      </c>
      <c r="E844" s="19" t="s">
        <v>8681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>
        <v>150</v>
      </c>
      <c r="E845" s="19" t="s">
        <v>8683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>
        <v>2500</v>
      </c>
      <c r="E846" s="19" t="s">
        <v>8686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>
        <v>1000</v>
      </c>
      <c r="E847" s="19" t="s">
        <v>8685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>
        <v>600</v>
      </c>
      <c r="E848" s="19" t="s">
        <v>8685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>
        <v>30</v>
      </c>
      <c r="E849" s="19" t="s">
        <v>8681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>
        <v>35</v>
      </c>
      <c r="E850" s="19" t="s">
        <v>8681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>
        <v>2400</v>
      </c>
      <c r="E851" s="19" t="s">
        <v>8683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>
        <v>4500</v>
      </c>
      <c r="E852" s="19" t="s">
        <v>8683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>
        <v>5200</v>
      </c>
      <c r="E853" s="19" t="s">
        <v>8683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>
        <v>45</v>
      </c>
      <c r="E854" s="19" t="s">
        <v>8681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>
        <v>150</v>
      </c>
      <c r="E855" s="19" t="s">
        <v>8685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>
        <v>45</v>
      </c>
      <c r="E856" s="19" t="s">
        <v>8681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>
        <v>75</v>
      </c>
      <c r="E857" s="19" t="s">
        <v>8682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>
        <v>900</v>
      </c>
      <c r="E858" s="19" t="s">
        <v>8683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>
        <v>250</v>
      </c>
      <c r="E859" s="19" t="s">
        <v>8683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>
        <v>1050</v>
      </c>
      <c r="E860" s="19" t="s">
        <v>8683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>
        <v>100</v>
      </c>
      <c r="E861" s="19" t="s">
        <v>8684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>
        <v>100</v>
      </c>
      <c r="E862" s="19" t="s">
        <v>8684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>
        <v>300</v>
      </c>
      <c r="E863" s="19" t="s">
        <v>8683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>
        <v>1500</v>
      </c>
      <c r="E864" s="19" t="s">
        <v>8683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>
        <v>270</v>
      </c>
      <c r="E865" s="19" t="s">
        <v>8681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>
        <v>750</v>
      </c>
      <c r="E866" s="19" t="s">
        <v>8679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>
        <v>210</v>
      </c>
      <c r="E867" s="19" t="s">
        <v>8681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>
        <v>200</v>
      </c>
      <c r="E868" s="19" t="s">
        <v>8682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>
        <v>500</v>
      </c>
      <c r="E869" s="19" t="s">
        <v>8682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>
        <v>400</v>
      </c>
      <c r="E870" s="19" t="s">
        <v>8682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>
        <v>105</v>
      </c>
      <c r="E871" s="19" t="s">
        <v>8682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>
        <v>200</v>
      </c>
      <c r="E872" s="19" t="s">
        <v>8684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>
        <v>200</v>
      </c>
      <c r="E873" s="19" t="s">
        <v>8684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>
        <v>250</v>
      </c>
      <c r="E874" s="19" t="s">
        <v>8684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>
        <v>250</v>
      </c>
      <c r="E875" s="19" t="s">
        <v>8684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>
        <v>250</v>
      </c>
      <c r="E876" s="19" t="s">
        <v>8684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>
        <v>375</v>
      </c>
      <c r="E877" s="19" t="s">
        <v>8683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>
        <v>5</v>
      </c>
      <c r="E878" s="19" t="s">
        <v>8681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>
        <v>350</v>
      </c>
      <c r="E879" s="19" t="s">
        <v>8686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>
        <v>600</v>
      </c>
      <c r="E880" s="19" t="s">
        <v>8683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>
        <v>600</v>
      </c>
      <c r="E881" s="19" t="s">
        <v>8683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>
        <v>300</v>
      </c>
      <c r="E882" s="19" t="s">
        <v>8686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>
        <v>400</v>
      </c>
      <c r="E883" s="19" t="s">
        <v>8683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>
        <v>200</v>
      </c>
      <c r="E884" s="19" t="s">
        <v>8685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>
        <v>200</v>
      </c>
      <c r="E885" s="19" t="s">
        <v>8683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>
        <v>600</v>
      </c>
      <c r="E886" s="19" t="s">
        <v>8683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>
        <v>750</v>
      </c>
      <c r="E887" s="19" t="s">
        <v>8683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>
        <v>20</v>
      </c>
      <c r="E888" s="19" t="s">
        <v>8681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>
        <v>2025</v>
      </c>
      <c r="E889" s="19" t="s">
        <v>8685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>
        <v>1500</v>
      </c>
      <c r="E890" s="19" t="s">
        <v>8685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>
        <v>40</v>
      </c>
      <c r="E891" s="19" t="s">
        <v>8681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>
        <v>150</v>
      </c>
      <c r="E892" s="19" t="s">
        <v>8682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>
        <v>105</v>
      </c>
      <c r="E893" s="19" t="s">
        <v>8681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>
        <v>350</v>
      </c>
      <c r="E894" s="19" t="s">
        <v>8683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>
        <v>75</v>
      </c>
      <c r="E895" s="19" t="s">
        <v>8681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>
        <v>400</v>
      </c>
      <c r="E896" s="19" t="s">
        <v>8683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>
        <v>750</v>
      </c>
      <c r="E897" s="19" t="s">
        <v>8683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>
        <v>45</v>
      </c>
      <c r="E898" s="19" t="s">
        <v>8681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>
        <v>600</v>
      </c>
      <c r="E899" s="19" t="s">
        <v>8698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>
        <v>700</v>
      </c>
      <c r="E900" s="19" t="s">
        <v>8698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>
        <v>800</v>
      </c>
      <c r="E901" s="19" t="s">
        <v>8681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>
        <v>375</v>
      </c>
      <c r="E902" s="19" t="s">
        <v>8684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>
        <v>570</v>
      </c>
      <c r="E903" s="19" t="s">
        <v>8684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>
        <v>20</v>
      </c>
      <c r="E904" s="19" t="s">
        <v>8682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>
        <v>1860</v>
      </c>
      <c r="E905" s="19" t="s">
        <v>8683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>
        <v>480</v>
      </c>
      <c r="E906" s="19" t="s">
        <v>8681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>
        <v>37.5</v>
      </c>
      <c r="E907" s="19" t="s">
        <v>8681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>
        <v>300</v>
      </c>
      <c r="E908" s="19" t="s">
        <v>8683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>
        <v>30</v>
      </c>
      <c r="E909" s="19" t="s">
        <v>8681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>
        <v>30</v>
      </c>
      <c r="E910" s="19" t="s">
        <v>8681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>
        <v>450</v>
      </c>
      <c r="E911" s="19" t="s">
        <v>8686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>
        <v>250</v>
      </c>
      <c r="E912" s="19" t="s">
        <v>8687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>
        <v>200</v>
      </c>
      <c r="E913" s="19" t="s">
        <v>8683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>
        <v>1250</v>
      </c>
      <c r="E914" s="19" t="s">
        <v>8683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>
        <v>45</v>
      </c>
      <c r="E915" s="19" t="s">
        <v>8681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>
        <v>7.5</v>
      </c>
      <c r="E916" s="19" t="s">
        <v>8682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>
        <v>5100</v>
      </c>
      <c r="E917" s="19" t="s">
        <v>8687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>
        <v>60</v>
      </c>
      <c r="E918" s="19" t="s">
        <v>8684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>
        <v>60</v>
      </c>
      <c r="E919" s="19" t="s">
        <v>8684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>
        <v>250</v>
      </c>
      <c r="E920" s="19" t="s">
        <v>8683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>
        <v>225</v>
      </c>
      <c r="E921" s="19" t="s">
        <v>8681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>
        <v>525</v>
      </c>
      <c r="E922" s="19" t="s">
        <v>8683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>
        <v>45</v>
      </c>
      <c r="E923" s="19" t="s">
        <v>8681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>
        <v>2250</v>
      </c>
      <c r="E924" s="19" t="s">
        <v>8683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>
        <v>30</v>
      </c>
      <c r="E925" s="19" t="s">
        <v>8681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>
        <v>30</v>
      </c>
      <c r="E926" s="19" t="s">
        <v>8681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>
        <v>250</v>
      </c>
      <c r="E927" s="19" t="s">
        <v>8681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>
        <v>210</v>
      </c>
      <c r="E928" s="19" t="s">
        <v>8682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>
        <v>150</v>
      </c>
      <c r="E929" s="19" t="s">
        <v>8684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>
        <v>1200</v>
      </c>
      <c r="E930" s="19" t="s">
        <v>8683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>
        <v>450</v>
      </c>
      <c r="E931" s="19" t="s">
        <v>8683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>
        <v>2250</v>
      </c>
      <c r="E932" s="19" t="s">
        <v>8691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>
        <v>750</v>
      </c>
      <c r="E933" s="19" t="s">
        <v>8686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>
        <v>60</v>
      </c>
      <c r="E934" s="19" t="s">
        <v>8681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>
        <v>70</v>
      </c>
      <c r="E935" s="19" t="s">
        <v>8681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>
        <v>30</v>
      </c>
      <c r="E936" s="19" t="s">
        <v>8681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>
        <v>3000</v>
      </c>
      <c r="E937" s="19" t="s">
        <v>8686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>
        <v>600</v>
      </c>
      <c r="E938" s="19" t="s">
        <v>8681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>
        <v>300</v>
      </c>
      <c r="E939" s="19" t="s">
        <v>8681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>
        <v>25</v>
      </c>
      <c r="E940" s="19" t="s">
        <v>8681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>
        <v>240</v>
      </c>
      <c r="E941" s="19" t="s">
        <v>8682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>
        <v>2250</v>
      </c>
      <c r="E942" s="19" t="s">
        <v>8687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>
        <v>150</v>
      </c>
      <c r="E943" s="19" t="s">
        <v>8681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>
        <v>45</v>
      </c>
      <c r="E944" s="19" t="s">
        <v>8681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>
        <v>60</v>
      </c>
      <c r="E945" s="19" t="s">
        <v>8681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>
        <v>60</v>
      </c>
      <c r="E946" s="19" t="s">
        <v>8682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>
        <v>330</v>
      </c>
      <c r="E947" s="19" t="s">
        <v>8681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>
        <v>525</v>
      </c>
      <c r="E948" s="19" t="s">
        <v>8681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>
        <v>700</v>
      </c>
      <c r="E949" s="19" t="s">
        <v>8683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>
        <v>825</v>
      </c>
      <c r="E950" s="19" t="s">
        <v>8683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>
        <v>60</v>
      </c>
      <c r="E951" s="19" t="s">
        <v>8681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>
        <v>45</v>
      </c>
      <c r="E952" s="19" t="s">
        <v>8681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>
        <v>75</v>
      </c>
      <c r="E953" s="19" t="s">
        <v>8682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>
        <v>1650</v>
      </c>
      <c r="E954" s="19" t="s">
        <v>8686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>
        <v>150</v>
      </c>
      <c r="E955" s="19" t="s">
        <v>8681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>
        <v>50</v>
      </c>
      <c r="E956" s="19" t="s">
        <v>8681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>
        <v>80</v>
      </c>
      <c r="E957" s="19" t="s">
        <v>8681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>
        <v>1500</v>
      </c>
      <c r="E958" s="19" t="s">
        <v>8699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>
        <v>85</v>
      </c>
      <c r="E959" s="19" t="s">
        <v>8681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>
        <v>50</v>
      </c>
      <c r="E960" s="19" t="s">
        <v>8681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>
        <v>800</v>
      </c>
      <c r="E961" s="19" t="s">
        <v>8683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>
        <v>30</v>
      </c>
      <c r="E962" s="19" t="s">
        <v>8681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>
        <v>85</v>
      </c>
      <c r="E963" s="19" t="s">
        <v>8681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>
        <v>500</v>
      </c>
      <c r="E964" s="19" t="s">
        <v>8682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>
        <v>1500</v>
      </c>
      <c r="E965" s="19" t="s">
        <v>8683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>
        <v>450</v>
      </c>
      <c r="E966" s="19" t="s">
        <v>8683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>
        <v>900</v>
      </c>
      <c r="E967" s="19" t="s">
        <v>8691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>
        <v>1500</v>
      </c>
      <c r="E968" s="19" t="s">
        <v>8683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>
        <v>105</v>
      </c>
      <c r="E969" s="19" t="s">
        <v>8681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>
        <v>900</v>
      </c>
      <c r="E970" s="19" t="s">
        <v>8683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>
        <v>500</v>
      </c>
      <c r="E971" s="19" t="s">
        <v>8686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>
        <v>225</v>
      </c>
      <c r="E972" s="19" t="s">
        <v>8681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>
        <v>102</v>
      </c>
      <c r="E973" s="19" t="s">
        <v>8681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>
        <v>50</v>
      </c>
      <c r="E974" s="19" t="s">
        <v>8681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>
        <v>100</v>
      </c>
      <c r="E975" s="19" t="s">
        <v>8681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>
        <v>350</v>
      </c>
      <c r="E976" s="19" t="s">
        <v>8683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>
        <v>30</v>
      </c>
      <c r="E977" s="19" t="s">
        <v>8681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>
        <v>80</v>
      </c>
      <c r="E978" s="19" t="s">
        <v>8681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>
        <v>300</v>
      </c>
      <c r="E979" s="19" t="s">
        <v>8687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>
        <v>150</v>
      </c>
      <c r="E980" s="19" t="s">
        <v>8681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>
        <v>225</v>
      </c>
      <c r="E981" s="19" t="s">
        <v>8681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>
        <v>400</v>
      </c>
      <c r="E982" s="19" t="s">
        <v>8683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>
        <v>500</v>
      </c>
      <c r="E983" s="19" t="s">
        <v>8683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>
        <v>450</v>
      </c>
      <c r="E984" s="19" t="s">
        <v>8683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>
        <v>450</v>
      </c>
      <c r="E985" s="19" t="s">
        <v>8687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>
        <v>75</v>
      </c>
      <c r="E986" s="19" t="s">
        <v>8681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>
        <v>6000</v>
      </c>
      <c r="E987" s="19" t="s">
        <v>8687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>
        <v>97.5</v>
      </c>
      <c r="E988" s="19" t="s">
        <v>8681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>
        <v>60</v>
      </c>
      <c r="E989" s="19" t="s">
        <v>8681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>
        <v>1300</v>
      </c>
      <c r="E990" s="19" t="s">
        <v>8686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>
        <v>2250</v>
      </c>
      <c r="E991" s="19" t="s">
        <v>8683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>
        <v>525</v>
      </c>
      <c r="E992" s="19" t="s">
        <v>8686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>
        <v>142.5</v>
      </c>
      <c r="E993" s="19" t="s">
        <v>8698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>
        <v>825</v>
      </c>
      <c r="E994" s="19" t="s">
        <v>8686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>
        <v>1500</v>
      </c>
      <c r="E995" s="19" t="s">
        <v>8683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>
        <v>80</v>
      </c>
      <c r="E996" s="19" t="s">
        <v>8681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>
        <v>1350</v>
      </c>
      <c r="E997" s="19" t="s">
        <v>8683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>
        <v>525</v>
      </c>
      <c r="E998" s="19" t="s">
        <v>8683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>
        <v>25</v>
      </c>
      <c r="E999" s="19" t="s">
        <v>8681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>
        <v>750</v>
      </c>
      <c r="E1000" s="19" t="s">
        <v>8686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>
        <v>600</v>
      </c>
      <c r="E1001" s="19" t="s">
        <v>8686</v>
      </c>
      <c r="F1001" s="20" t="s">
        <v>8546</v>
      </c>
    </row>
    <row r="1002" spans="1:6" x14ac:dyDescent="0.25">
      <c r="A1002" s="21">
        <v>1001</v>
      </c>
      <c r="B1002" s="21" t="s">
        <v>4922</v>
      </c>
      <c r="C1002" s="21" t="s">
        <v>8678</v>
      </c>
      <c r="D1002" s="21">
        <v>60</v>
      </c>
      <c r="E1002" s="21" t="s">
        <v>8681</v>
      </c>
      <c r="F1002" s="22" t="s">
        <v>8546</v>
      </c>
    </row>
    <row r="1003" spans="1:6" x14ac:dyDescent="0.25">
      <c r="A1003">
        <v>1002</v>
      </c>
      <c r="B1003" s="14" t="s">
        <v>4923</v>
      </c>
      <c r="C1003" s="14" t="s">
        <v>8678</v>
      </c>
      <c r="D1003" s="14">
        <v>502.5</v>
      </c>
      <c r="E1003" s="14" t="s">
        <v>8681</v>
      </c>
      <c r="F1003" s="14" t="s">
        <v>8546</v>
      </c>
    </row>
    <row r="1004" spans="1:6" x14ac:dyDescent="0.25">
      <c r="A1004">
        <v>1003</v>
      </c>
      <c r="B1004" s="14" t="s">
        <v>4924</v>
      </c>
      <c r="C1004" s="14" t="s">
        <v>8678</v>
      </c>
      <c r="D1004" s="14">
        <v>624</v>
      </c>
      <c r="E1004" s="14" t="s">
        <v>8681</v>
      </c>
      <c r="F1004" s="14" t="s">
        <v>8546</v>
      </c>
    </row>
    <row r="1005" spans="1:6" x14ac:dyDescent="0.25">
      <c r="A1005">
        <v>1004</v>
      </c>
      <c r="B1005" s="14" t="s">
        <v>4925</v>
      </c>
      <c r="C1005" s="14" t="s">
        <v>8678</v>
      </c>
      <c r="D1005" s="14">
        <v>60</v>
      </c>
      <c r="E1005" s="14" t="s">
        <v>8681</v>
      </c>
      <c r="F1005" s="14" t="s">
        <v>8546</v>
      </c>
    </row>
    <row r="1006" spans="1:6" x14ac:dyDescent="0.25">
      <c r="A1006">
        <v>1005</v>
      </c>
      <c r="B1006" s="14" t="s">
        <v>4926</v>
      </c>
      <c r="C1006" s="14" t="s">
        <v>8678</v>
      </c>
      <c r="D1006" s="14">
        <v>45</v>
      </c>
      <c r="E1006" s="14" t="s">
        <v>8681</v>
      </c>
      <c r="F1006" s="14" t="s">
        <v>8546</v>
      </c>
    </row>
    <row r="1007" spans="1:6" x14ac:dyDescent="0.25">
      <c r="A1007">
        <v>1006</v>
      </c>
      <c r="B1007" s="14" t="s">
        <v>4927</v>
      </c>
      <c r="C1007" s="14" t="s">
        <v>8678</v>
      </c>
      <c r="D1007" s="14">
        <v>1275</v>
      </c>
      <c r="E1007" s="14" t="s">
        <v>8683</v>
      </c>
      <c r="F1007" s="14" t="s">
        <v>8546</v>
      </c>
    </row>
    <row r="1008" spans="1:6" x14ac:dyDescent="0.25">
      <c r="A1008">
        <v>1007</v>
      </c>
      <c r="B1008" s="14" t="s">
        <v>4928</v>
      </c>
      <c r="C1008" s="14" t="s">
        <v>8678</v>
      </c>
      <c r="D1008" s="14">
        <v>30</v>
      </c>
      <c r="E1008" s="14" t="s">
        <v>8681</v>
      </c>
      <c r="F1008" s="14" t="s">
        <v>8546</v>
      </c>
    </row>
    <row r="1009" spans="1:6" x14ac:dyDescent="0.25">
      <c r="A1009">
        <v>1008</v>
      </c>
      <c r="B1009" s="14" t="s">
        <v>4929</v>
      </c>
      <c r="C1009" s="14" t="s">
        <v>8678</v>
      </c>
      <c r="D1009" s="14">
        <v>30</v>
      </c>
      <c r="E1009" s="14" t="s">
        <v>8681</v>
      </c>
      <c r="F1009" s="14" t="s">
        <v>8546</v>
      </c>
    </row>
    <row r="1010" spans="1:6" x14ac:dyDescent="0.25">
      <c r="A1010">
        <v>1009</v>
      </c>
      <c r="B1010" s="14" t="s">
        <v>4930</v>
      </c>
      <c r="C1010" s="14" t="s">
        <v>8678</v>
      </c>
      <c r="D1010" s="14">
        <v>20</v>
      </c>
      <c r="E1010" s="14" t="s">
        <v>8681</v>
      </c>
      <c r="F1010" s="14" t="s">
        <v>8546</v>
      </c>
    </row>
    <row r="1011" spans="1:6" x14ac:dyDescent="0.25">
      <c r="A1011">
        <v>1010</v>
      </c>
      <c r="B1011" s="14" t="s">
        <v>4931</v>
      </c>
      <c r="C1011" s="14" t="s">
        <v>8678</v>
      </c>
      <c r="D1011" s="14">
        <v>35</v>
      </c>
      <c r="E1011" s="14" t="s">
        <v>8682</v>
      </c>
      <c r="F1011" s="14" t="s">
        <v>8546</v>
      </c>
    </row>
    <row r="1012" spans="1:6" x14ac:dyDescent="0.25">
      <c r="A1012">
        <v>1011</v>
      </c>
      <c r="B1012" s="14" t="s">
        <v>4932</v>
      </c>
      <c r="C1012" s="14" t="s">
        <v>8678</v>
      </c>
      <c r="D1012" s="14">
        <v>2500</v>
      </c>
      <c r="E1012" s="14" t="s">
        <v>8683</v>
      </c>
      <c r="F1012" s="14" t="s">
        <v>8546</v>
      </c>
    </row>
    <row r="1013" spans="1:6" x14ac:dyDescent="0.25">
      <c r="A1013">
        <v>1012</v>
      </c>
      <c r="B1013" s="14" t="s">
        <v>4933</v>
      </c>
      <c r="C1013" s="14" t="s">
        <v>8678</v>
      </c>
      <c r="D1013" s="14">
        <v>150</v>
      </c>
      <c r="E1013" s="14" t="s">
        <v>8681</v>
      </c>
      <c r="F1013" s="14" t="s">
        <v>8546</v>
      </c>
    </row>
    <row r="1014" spans="1:6" x14ac:dyDescent="0.25">
      <c r="A1014">
        <v>1013</v>
      </c>
      <c r="B1014" s="14" t="s">
        <v>4934</v>
      </c>
      <c r="C1014" s="14" t="s">
        <v>8678</v>
      </c>
      <c r="D1014" s="14">
        <v>30</v>
      </c>
      <c r="E1014" s="14" t="s">
        <v>8681</v>
      </c>
      <c r="F1014" s="14" t="s">
        <v>8546</v>
      </c>
    </row>
    <row r="1015" spans="1:6" x14ac:dyDescent="0.25">
      <c r="A1015">
        <v>1014</v>
      </c>
      <c r="B1015" s="14" t="s">
        <v>4935</v>
      </c>
      <c r="C1015" s="14" t="s">
        <v>8678</v>
      </c>
      <c r="D1015" s="14">
        <v>45</v>
      </c>
      <c r="E1015" s="14" t="s">
        <v>8681</v>
      </c>
      <c r="F1015" s="14" t="s">
        <v>8546</v>
      </c>
    </row>
    <row r="1016" spans="1:6" x14ac:dyDescent="0.25">
      <c r="A1016">
        <v>1015</v>
      </c>
      <c r="B1016" s="14" t="s">
        <v>4936</v>
      </c>
      <c r="C1016" s="14" t="s">
        <v>8678</v>
      </c>
      <c r="D1016" s="14">
        <v>30</v>
      </c>
      <c r="E1016" s="14" t="s">
        <v>8681</v>
      </c>
      <c r="F1016" s="14" t="s">
        <v>8546</v>
      </c>
    </row>
    <row r="1017" spans="1:6" x14ac:dyDescent="0.25">
      <c r="A1017">
        <v>1016</v>
      </c>
      <c r="B1017" s="14" t="s">
        <v>4937</v>
      </c>
      <c r="C1017" s="14" t="s">
        <v>8678</v>
      </c>
      <c r="D1017" s="14">
        <v>450</v>
      </c>
      <c r="E1017" s="14" t="s">
        <v>8687</v>
      </c>
      <c r="F1017" s="14" t="s">
        <v>8546</v>
      </c>
    </row>
    <row r="1018" spans="1:6" x14ac:dyDescent="0.25">
      <c r="A1018">
        <v>1017</v>
      </c>
      <c r="B1018" s="14" t="s">
        <v>4938</v>
      </c>
      <c r="C1018" s="14" t="s">
        <v>8678</v>
      </c>
      <c r="D1018" s="14">
        <v>450</v>
      </c>
      <c r="E1018" s="14" t="s">
        <v>8687</v>
      </c>
      <c r="F1018" s="14" t="s">
        <v>8546</v>
      </c>
    </row>
    <row r="1019" spans="1:6" x14ac:dyDescent="0.25">
      <c r="A1019">
        <v>1018</v>
      </c>
      <c r="B1019" s="14" t="s">
        <v>4939</v>
      </c>
      <c r="C1019" s="14" t="s">
        <v>8678</v>
      </c>
      <c r="D1019" s="14">
        <v>30</v>
      </c>
      <c r="E1019" s="14" t="s">
        <v>8681</v>
      </c>
      <c r="F1019" s="14" t="s">
        <v>8546</v>
      </c>
    </row>
    <row r="1020" spans="1:6" x14ac:dyDescent="0.25">
      <c r="A1020">
        <v>1019</v>
      </c>
      <c r="B1020" s="14" t="s">
        <v>4940</v>
      </c>
      <c r="C1020" s="14" t="s">
        <v>8678</v>
      </c>
      <c r="D1020" s="14">
        <v>300</v>
      </c>
      <c r="E1020" s="14" t="s">
        <v>8681</v>
      </c>
      <c r="F1020" s="14" t="s">
        <v>8546</v>
      </c>
    </row>
    <row r="1021" spans="1:6" x14ac:dyDescent="0.25">
      <c r="A1021">
        <v>1020</v>
      </c>
      <c r="B1021" s="14" t="s">
        <v>4941</v>
      </c>
      <c r="C1021" s="14" t="s">
        <v>8678</v>
      </c>
      <c r="D1021" s="14">
        <v>200</v>
      </c>
      <c r="E1021" s="14" t="s">
        <v>8681</v>
      </c>
      <c r="F1021" s="14" t="s">
        <v>8546</v>
      </c>
    </row>
    <row r="1022" spans="1:6" x14ac:dyDescent="0.25">
      <c r="A1022">
        <v>1021</v>
      </c>
      <c r="B1022" s="14" t="s">
        <v>4942</v>
      </c>
      <c r="C1022" s="14" t="s">
        <v>8678</v>
      </c>
      <c r="D1022" s="14">
        <v>450</v>
      </c>
      <c r="E1022" s="14" t="s">
        <v>8683</v>
      </c>
      <c r="F1022" s="14" t="s">
        <v>8546</v>
      </c>
    </row>
    <row r="1023" spans="1:6" x14ac:dyDescent="0.25">
      <c r="A1023">
        <v>1022</v>
      </c>
      <c r="B1023" s="14" t="s">
        <v>4943</v>
      </c>
      <c r="C1023" s="14" t="s">
        <v>8678</v>
      </c>
      <c r="D1023" s="14">
        <v>250</v>
      </c>
      <c r="E1023" s="14" t="s">
        <v>8685</v>
      </c>
      <c r="F1023" s="14" t="s">
        <v>8546</v>
      </c>
    </row>
    <row r="1024" spans="1:6" x14ac:dyDescent="0.25">
      <c r="A1024">
        <v>1023</v>
      </c>
      <c r="B1024" s="14" t="s">
        <v>4944</v>
      </c>
      <c r="C1024" s="14" t="s">
        <v>8678</v>
      </c>
      <c r="D1024" s="14">
        <v>400</v>
      </c>
      <c r="E1024" s="14" t="s">
        <v>8683</v>
      </c>
      <c r="F1024" s="14" t="s">
        <v>8546</v>
      </c>
    </row>
    <row r="1025" spans="1:6" x14ac:dyDescent="0.25">
      <c r="A1025">
        <v>1024</v>
      </c>
      <c r="B1025" s="14" t="s">
        <v>4945</v>
      </c>
      <c r="C1025" s="14" t="s">
        <v>8678</v>
      </c>
      <c r="D1025" s="14">
        <v>250</v>
      </c>
      <c r="E1025" s="14" t="s">
        <v>8684</v>
      </c>
      <c r="F1025" s="14" t="s">
        <v>8546</v>
      </c>
    </row>
    <row r="1026" spans="1:6" x14ac:dyDescent="0.25">
      <c r="A1026">
        <v>1025</v>
      </c>
      <c r="B1026" s="14" t="s">
        <v>4946</v>
      </c>
      <c r="C1026" s="14" t="s">
        <v>8678</v>
      </c>
      <c r="D1026" s="14">
        <v>100</v>
      </c>
      <c r="E1026" s="14" t="s">
        <v>8684</v>
      </c>
      <c r="F1026" s="14" t="s">
        <v>8546</v>
      </c>
    </row>
    <row r="1027" spans="1:6" x14ac:dyDescent="0.25">
      <c r="A1027">
        <v>1026</v>
      </c>
      <c r="B1027" s="14" t="s">
        <v>4947</v>
      </c>
      <c r="C1027" s="14" t="s">
        <v>8678</v>
      </c>
      <c r="D1027" s="14">
        <v>80</v>
      </c>
      <c r="E1027" s="14" t="s">
        <v>8684</v>
      </c>
      <c r="F1027" s="14" t="s">
        <v>8546</v>
      </c>
    </row>
    <row r="1028" spans="1:6" x14ac:dyDescent="0.25">
      <c r="A1028">
        <v>1027</v>
      </c>
      <c r="B1028" s="14" t="s">
        <v>4948</v>
      </c>
      <c r="C1028" s="14" t="s">
        <v>8678</v>
      </c>
      <c r="D1028" s="14">
        <v>1200</v>
      </c>
      <c r="E1028" s="14" t="s">
        <v>8683</v>
      </c>
      <c r="F1028" s="14" t="s">
        <v>8546</v>
      </c>
    </row>
    <row r="1029" spans="1:6" x14ac:dyDescent="0.25">
      <c r="A1029">
        <v>1028</v>
      </c>
      <c r="B1029" s="14" t="s">
        <v>4949</v>
      </c>
      <c r="C1029" s="14" t="s">
        <v>8678</v>
      </c>
      <c r="D1029" s="14">
        <v>50</v>
      </c>
      <c r="E1029" s="14" t="s">
        <v>8681</v>
      </c>
      <c r="F1029" s="14" t="s">
        <v>8546</v>
      </c>
    </row>
    <row r="1030" spans="1:6" x14ac:dyDescent="0.25">
      <c r="A1030">
        <v>1029</v>
      </c>
      <c r="B1030" s="14" t="s">
        <v>4950</v>
      </c>
      <c r="C1030" s="14" t="s">
        <v>8678</v>
      </c>
      <c r="D1030" s="14">
        <v>60</v>
      </c>
      <c r="E1030" s="14" t="s">
        <v>8681</v>
      </c>
      <c r="F1030" s="14" t="s">
        <v>8546</v>
      </c>
    </row>
    <row r="1031" spans="1:6" x14ac:dyDescent="0.25">
      <c r="A1031">
        <v>1030</v>
      </c>
      <c r="B1031" s="14" t="s">
        <v>4951</v>
      </c>
      <c r="C1031" s="14" t="s">
        <v>8678</v>
      </c>
      <c r="D1031" s="14">
        <v>75</v>
      </c>
      <c r="E1031" s="14" t="s">
        <v>8682</v>
      </c>
      <c r="F1031" s="14" t="s">
        <v>8546</v>
      </c>
    </row>
    <row r="1032" spans="1:6" x14ac:dyDescent="0.25">
      <c r="A1032">
        <v>1031</v>
      </c>
      <c r="B1032" s="14" t="s">
        <v>4952</v>
      </c>
      <c r="C1032" s="14" t="s">
        <v>8678</v>
      </c>
      <c r="D1032" s="14">
        <v>1500</v>
      </c>
      <c r="E1032" s="14" t="s">
        <v>8683</v>
      </c>
      <c r="F1032" s="14" t="s">
        <v>8546</v>
      </c>
    </row>
    <row r="1033" spans="1:6" x14ac:dyDescent="0.25">
      <c r="A1033">
        <v>1032</v>
      </c>
      <c r="B1033" s="14" t="s">
        <v>4953</v>
      </c>
      <c r="C1033" s="14" t="s">
        <v>8678</v>
      </c>
      <c r="D1033" s="14">
        <v>300</v>
      </c>
      <c r="E1033" s="14" t="s">
        <v>8686</v>
      </c>
      <c r="F1033" s="14" t="s">
        <v>8546</v>
      </c>
    </row>
    <row r="1034" spans="1:6" x14ac:dyDescent="0.25">
      <c r="A1034">
        <v>1033</v>
      </c>
      <c r="B1034" s="14" t="s">
        <v>4954</v>
      </c>
      <c r="C1034" s="14" t="s">
        <v>8678</v>
      </c>
      <c r="D1034" s="14">
        <v>70</v>
      </c>
      <c r="E1034" s="14" t="s">
        <v>8681</v>
      </c>
      <c r="F1034" s="14" t="s">
        <v>8546</v>
      </c>
    </row>
    <row r="1035" spans="1:6" x14ac:dyDescent="0.25">
      <c r="A1035">
        <v>1034</v>
      </c>
      <c r="B1035" s="14" t="s">
        <v>4955</v>
      </c>
      <c r="C1035" s="14" t="s">
        <v>8678</v>
      </c>
      <c r="D1035" s="14">
        <v>75</v>
      </c>
      <c r="E1035" s="14" t="s">
        <v>8682</v>
      </c>
      <c r="F1035" s="14" t="s">
        <v>8546</v>
      </c>
    </row>
    <row r="1036" spans="1:6" x14ac:dyDescent="0.25">
      <c r="A1036">
        <v>1035</v>
      </c>
      <c r="B1036" s="14" t="s">
        <v>4956</v>
      </c>
      <c r="C1036" s="14" t="s">
        <v>8678</v>
      </c>
      <c r="D1036" s="14">
        <v>100</v>
      </c>
      <c r="E1036" s="14" t="s">
        <v>8682</v>
      </c>
      <c r="F1036" s="14" t="s">
        <v>8546</v>
      </c>
    </row>
    <row r="1037" spans="1:6" x14ac:dyDescent="0.25">
      <c r="A1037">
        <v>1036</v>
      </c>
      <c r="B1037" s="14" t="s">
        <v>4957</v>
      </c>
      <c r="C1037" s="14" t="s">
        <v>8678</v>
      </c>
      <c r="D1037" s="14">
        <v>1000</v>
      </c>
      <c r="E1037" s="14" t="s">
        <v>8687</v>
      </c>
      <c r="F1037" s="14" t="s">
        <v>8546</v>
      </c>
    </row>
    <row r="1038" spans="1:6" x14ac:dyDescent="0.25">
      <c r="A1038">
        <v>1037</v>
      </c>
      <c r="B1038" s="14" t="s">
        <v>4958</v>
      </c>
      <c r="C1038" s="14" t="s">
        <v>8678</v>
      </c>
      <c r="D1038" s="14">
        <v>600</v>
      </c>
      <c r="E1038" s="14" t="s">
        <v>8683</v>
      </c>
      <c r="F1038" s="14" t="s">
        <v>8546</v>
      </c>
    </row>
    <row r="1039" spans="1:6" x14ac:dyDescent="0.25">
      <c r="A1039">
        <v>1038</v>
      </c>
      <c r="B1039" s="14" t="s">
        <v>4959</v>
      </c>
      <c r="C1039" s="14" t="s">
        <v>8678</v>
      </c>
      <c r="D1039" s="14">
        <v>25</v>
      </c>
      <c r="E1039" s="14" t="s">
        <v>8682</v>
      </c>
      <c r="F1039" s="14" t="s">
        <v>8546</v>
      </c>
    </row>
    <row r="1040" spans="1:6" x14ac:dyDescent="0.25">
      <c r="A1040">
        <v>1039</v>
      </c>
      <c r="B1040" s="14" t="s">
        <v>4960</v>
      </c>
      <c r="C1040" s="14" t="s">
        <v>8678</v>
      </c>
      <c r="D1040" s="14">
        <v>150</v>
      </c>
      <c r="E1040" s="14" t="s">
        <v>8682</v>
      </c>
      <c r="F1040" s="14" t="s">
        <v>8546</v>
      </c>
    </row>
    <row r="1041" spans="1:6" x14ac:dyDescent="0.25">
      <c r="A1041">
        <v>1040</v>
      </c>
      <c r="B1041" s="14" t="s">
        <v>4961</v>
      </c>
      <c r="C1041" s="14" t="s">
        <v>8678</v>
      </c>
      <c r="D1041" s="14">
        <v>600</v>
      </c>
      <c r="E1041" s="14" t="s">
        <v>8683</v>
      </c>
      <c r="F1041" s="14" t="s">
        <v>8546</v>
      </c>
    </row>
    <row r="1042" spans="1:6" x14ac:dyDescent="0.25">
      <c r="A1042">
        <v>1041</v>
      </c>
      <c r="B1042" s="14" t="s">
        <v>4962</v>
      </c>
      <c r="C1042" s="14" t="s">
        <v>8678</v>
      </c>
      <c r="D1042" s="14">
        <v>1200</v>
      </c>
      <c r="E1042" s="14" t="s">
        <v>8683</v>
      </c>
      <c r="F1042" s="14" t="s">
        <v>8546</v>
      </c>
    </row>
    <row r="1043" spans="1:6" x14ac:dyDescent="0.25">
      <c r="A1043">
        <v>1042</v>
      </c>
      <c r="B1043" s="14" t="s">
        <v>4963</v>
      </c>
      <c r="C1043" s="14" t="s">
        <v>8678</v>
      </c>
      <c r="D1043" s="14">
        <v>1200</v>
      </c>
      <c r="E1043" s="14" t="s">
        <v>8683</v>
      </c>
      <c r="F1043" s="14" t="s">
        <v>8546</v>
      </c>
    </row>
    <row r="1044" spans="1:6" x14ac:dyDescent="0.25">
      <c r="A1044">
        <v>1043</v>
      </c>
      <c r="B1044" s="14" t="s">
        <v>4964</v>
      </c>
      <c r="C1044" s="14" t="s">
        <v>8678</v>
      </c>
      <c r="D1044" s="14">
        <v>1600</v>
      </c>
      <c r="E1044" s="14" t="s">
        <v>8691</v>
      </c>
      <c r="F1044" s="14" t="s">
        <v>8546</v>
      </c>
    </row>
    <row r="1045" spans="1:6" x14ac:dyDescent="0.25">
      <c r="A1045">
        <v>1044</v>
      </c>
      <c r="B1045" s="14" t="s">
        <v>4965</v>
      </c>
      <c r="C1045" s="14" t="s">
        <v>8678</v>
      </c>
      <c r="D1045" s="14">
        <v>80</v>
      </c>
      <c r="E1045" s="14" t="s">
        <v>8681</v>
      </c>
      <c r="F1045" s="14" t="s">
        <v>8546</v>
      </c>
    </row>
    <row r="1046" spans="1:6" x14ac:dyDescent="0.25">
      <c r="A1046">
        <v>1045</v>
      </c>
      <c r="B1046" s="14" t="s">
        <v>4966</v>
      </c>
      <c r="C1046" s="14" t="s">
        <v>8678</v>
      </c>
      <c r="D1046" s="14">
        <v>250</v>
      </c>
      <c r="E1046" s="14" t="s">
        <v>8683</v>
      </c>
      <c r="F1046" s="14" t="s">
        <v>8546</v>
      </c>
    </row>
    <row r="1047" spans="1:6" x14ac:dyDescent="0.25">
      <c r="A1047">
        <v>1046</v>
      </c>
      <c r="B1047" s="14" t="s">
        <v>4967</v>
      </c>
      <c r="C1047" s="14" t="s">
        <v>8678</v>
      </c>
      <c r="D1047" s="14">
        <v>150</v>
      </c>
      <c r="E1047" s="14" t="s">
        <v>8693</v>
      </c>
      <c r="F1047" s="14" t="s">
        <v>8546</v>
      </c>
    </row>
    <row r="1048" spans="1:6" x14ac:dyDescent="0.25">
      <c r="A1048">
        <v>1047</v>
      </c>
      <c r="B1048" s="14" t="s">
        <v>4968</v>
      </c>
      <c r="C1048" s="14" t="s">
        <v>8678</v>
      </c>
      <c r="D1048" s="14">
        <v>350</v>
      </c>
      <c r="E1048" s="14" t="s">
        <v>8683</v>
      </c>
      <c r="F1048" s="14" t="s">
        <v>8546</v>
      </c>
    </row>
    <row r="1049" spans="1:6" x14ac:dyDescent="0.25">
      <c r="A1049">
        <v>1048</v>
      </c>
      <c r="B1049" s="14" t="s">
        <v>4969</v>
      </c>
      <c r="C1049" s="14" t="s">
        <v>8678</v>
      </c>
      <c r="D1049" s="14">
        <v>500</v>
      </c>
      <c r="E1049" s="14" t="s">
        <v>8683</v>
      </c>
      <c r="F1049" s="14" t="s">
        <v>8546</v>
      </c>
    </row>
    <row r="1050" spans="1:6" x14ac:dyDescent="0.25">
      <c r="A1050">
        <v>1049</v>
      </c>
      <c r="B1050" s="14" t="s">
        <v>4970</v>
      </c>
      <c r="C1050" s="14" t="s">
        <v>8678</v>
      </c>
      <c r="D1050" s="14">
        <v>450</v>
      </c>
      <c r="E1050" s="14" t="s">
        <v>8681</v>
      </c>
      <c r="F1050" s="14" t="s">
        <v>8546</v>
      </c>
    </row>
    <row r="1051" spans="1:6" x14ac:dyDescent="0.25">
      <c r="A1051">
        <v>1050</v>
      </c>
      <c r="B1051" s="14" t="s">
        <v>4971</v>
      </c>
      <c r="C1051" s="14" t="s">
        <v>8678</v>
      </c>
      <c r="D1051" s="14">
        <v>400</v>
      </c>
      <c r="E1051" s="14" t="s">
        <v>8685</v>
      </c>
      <c r="F1051" s="14" t="s">
        <v>8546</v>
      </c>
    </row>
    <row r="1052" spans="1:6" x14ac:dyDescent="0.25">
      <c r="A1052">
        <v>1051</v>
      </c>
      <c r="B1052" s="14" t="s">
        <v>4972</v>
      </c>
      <c r="C1052" s="14" t="s">
        <v>8678</v>
      </c>
      <c r="D1052" s="14">
        <v>150</v>
      </c>
      <c r="E1052" s="14" t="s">
        <v>8681</v>
      </c>
      <c r="F1052" s="14" t="s">
        <v>8546</v>
      </c>
    </row>
    <row r="1053" spans="1:6" x14ac:dyDescent="0.25">
      <c r="A1053">
        <v>1052</v>
      </c>
      <c r="B1053" s="14" t="s">
        <v>4973</v>
      </c>
      <c r="C1053" s="14" t="s">
        <v>8678</v>
      </c>
      <c r="D1053" s="14">
        <v>250</v>
      </c>
      <c r="E1053" s="14" t="s">
        <v>8686</v>
      </c>
      <c r="F1053" s="14" t="s">
        <v>8546</v>
      </c>
    </row>
    <row r="1054" spans="1:6" x14ac:dyDescent="0.25">
      <c r="A1054">
        <v>1053</v>
      </c>
      <c r="B1054" s="14" t="s">
        <v>4974</v>
      </c>
      <c r="C1054" s="14" t="s">
        <v>8678</v>
      </c>
      <c r="D1054" s="14">
        <v>270</v>
      </c>
      <c r="E1054" s="14" t="s">
        <v>8686</v>
      </c>
      <c r="F1054" s="14" t="s">
        <v>8546</v>
      </c>
    </row>
    <row r="1055" spans="1:6" x14ac:dyDescent="0.25">
      <c r="A1055">
        <v>1054</v>
      </c>
      <c r="B1055" s="14" t="s">
        <v>4975</v>
      </c>
      <c r="C1055" s="14" t="s">
        <v>8678</v>
      </c>
      <c r="D1055" s="14">
        <v>250</v>
      </c>
      <c r="E1055" s="14" t="s">
        <v>8685</v>
      </c>
      <c r="F1055" s="14" t="s">
        <v>8546</v>
      </c>
    </row>
    <row r="1056" spans="1:6" x14ac:dyDescent="0.25">
      <c r="A1056">
        <v>1055</v>
      </c>
      <c r="B1056" s="14" t="s">
        <v>4976</v>
      </c>
      <c r="C1056" s="14" t="s">
        <v>8678</v>
      </c>
      <c r="D1056" s="14">
        <v>525</v>
      </c>
      <c r="E1056" s="14" t="s">
        <v>8685</v>
      </c>
      <c r="F1056" s="14" t="s">
        <v>8546</v>
      </c>
    </row>
    <row r="1057" spans="1:6" x14ac:dyDescent="0.25">
      <c r="A1057">
        <v>1056</v>
      </c>
      <c r="B1057" s="14" t="s">
        <v>4977</v>
      </c>
      <c r="C1057" s="14" t="s">
        <v>8678</v>
      </c>
      <c r="D1057" s="14">
        <v>15</v>
      </c>
      <c r="E1057" s="14" t="s">
        <v>8681</v>
      </c>
      <c r="F1057" s="14" t="s">
        <v>8546</v>
      </c>
    </row>
    <row r="1058" spans="1:6" x14ac:dyDescent="0.25">
      <c r="A1058">
        <v>1057</v>
      </c>
      <c r="B1058" s="14" t="s">
        <v>4978</v>
      </c>
      <c r="C1058" s="14" t="s">
        <v>8678</v>
      </c>
      <c r="D1058" s="14">
        <v>30</v>
      </c>
      <c r="E1058" s="14" t="s">
        <v>8681</v>
      </c>
      <c r="F1058" s="14" t="s">
        <v>8546</v>
      </c>
    </row>
    <row r="1059" spans="1:6" x14ac:dyDescent="0.25">
      <c r="A1059">
        <v>1058</v>
      </c>
      <c r="B1059" s="14" t="s">
        <v>4979</v>
      </c>
      <c r="C1059" s="14" t="s">
        <v>8678</v>
      </c>
      <c r="D1059" s="14">
        <v>900</v>
      </c>
      <c r="E1059" s="14" t="s">
        <v>8683</v>
      </c>
      <c r="F1059" s="14" t="s">
        <v>8546</v>
      </c>
    </row>
    <row r="1060" spans="1:6" x14ac:dyDescent="0.25">
      <c r="A1060">
        <v>1059</v>
      </c>
      <c r="B1060" s="14" t="s">
        <v>4980</v>
      </c>
      <c r="C1060" s="14" t="s">
        <v>8678</v>
      </c>
      <c r="D1060" s="14">
        <v>1500</v>
      </c>
      <c r="E1060" s="14" t="s">
        <v>8683</v>
      </c>
      <c r="F1060" s="14" t="s">
        <v>8546</v>
      </c>
    </row>
    <row r="1061" spans="1:6" x14ac:dyDescent="0.25">
      <c r="A1061">
        <v>1060</v>
      </c>
      <c r="B1061" s="14" t="s">
        <v>4981</v>
      </c>
      <c r="C1061" s="14" t="s">
        <v>8678</v>
      </c>
      <c r="D1061" s="14">
        <v>675</v>
      </c>
      <c r="E1061" s="14" t="s">
        <v>8683</v>
      </c>
      <c r="F1061" s="14" t="s">
        <v>8546</v>
      </c>
    </row>
    <row r="1062" spans="1:6" x14ac:dyDescent="0.25">
      <c r="A1062">
        <v>1061</v>
      </c>
      <c r="B1062" s="14" t="s">
        <v>4982</v>
      </c>
      <c r="C1062" s="14" t="s">
        <v>8678</v>
      </c>
      <c r="D1062" s="14">
        <v>600</v>
      </c>
      <c r="E1062" s="14" t="s">
        <v>8683</v>
      </c>
      <c r="F1062" s="14" t="s">
        <v>8546</v>
      </c>
    </row>
    <row r="1063" spans="1:6" x14ac:dyDescent="0.25">
      <c r="A1063">
        <v>1062</v>
      </c>
      <c r="B1063" s="14" t="s">
        <v>4983</v>
      </c>
      <c r="C1063" s="14" t="s">
        <v>8678</v>
      </c>
      <c r="D1063" s="14">
        <v>15</v>
      </c>
      <c r="E1063" s="14" t="s">
        <v>8682</v>
      </c>
      <c r="F1063" s="14" t="s">
        <v>8546</v>
      </c>
    </row>
    <row r="1064" spans="1:6" x14ac:dyDescent="0.25">
      <c r="A1064">
        <v>1063</v>
      </c>
      <c r="B1064" s="14" t="s">
        <v>4984</v>
      </c>
      <c r="C1064" s="14" t="s">
        <v>8678</v>
      </c>
      <c r="D1064" s="14">
        <v>1500</v>
      </c>
      <c r="E1064" s="14" t="s">
        <v>8686</v>
      </c>
      <c r="F1064" s="14" t="s">
        <v>8546</v>
      </c>
    </row>
    <row r="1065" spans="1:6" x14ac:dyDescent="0.25">
      <c r="A1065">
        <v>1064</v>
      </c>
      <c r="B1065" s="14" t="s">
        <v>4985</v>
      </c>
      <c r="C1065" s="14" t="s">
        <v>8678</v>
      </c>
      <c r="D1065" s="14">
        <v>600</v>
      </c>
      <c r="E1065" s="14" t="s">
        <v>8685</v>
      </c>
      <c r="F1065" s="14" t="s">
        <v>8546</v>
      </c>
    </row>
    <row r="1066" spans="1:6" x14ac:dyDescent="0.25">
      <c r="A1066">
        <v>1065</v>
      </c>
      <c r="B1066" s="14" t="s">
        <v>4986</v>
      </c>
      <c r="C1066" s="14" t="s">
        <v>8678</v>
      </c>
      <c r="D1066" s="14">
        <v>180</v>
      </c>
      <c r="E1066" s="14" t="s">
        <v>8681</v>
      </c>
      <c r="F1066" s="14" t="s">
        <v>8546</v>
      </c>
    </row>
    <row r="1067" spans="1:6" x14ac:dyDescent="0.25">
      <c r="A1067">
        <v>1066</v>
      </c>
      <c r="B1067" s="14" t="s">
        <v>4987</v>
      </c>
      <c r="C1067" s="14" t="s">
        <v>8678</v>
      </c>
      <c r="D1067" s="14">
        <v>150</v>
      </c>
      <c r="E1067" s="14" t="s">
        <v>8681</v>
      </c>
      <c r="F1067" s="14" t="s">
        <v>8546</v>
      </c>
    </row>
    <row r="1068" spans="1:6" x14ac:dyDescent="0.25">
      <c r="A1068">
        <v>1067</v>
      </c>
      <c r="B1068" s="14" t="s">
        <v>4988</v>
      </c>
      <c r="C1068" s="14" t="s">
        <v>8678</v>
      </c>
      <c r="D1068" s="14">
        <v>450</v>
      </c>
      <c r="E1068" s="14" t="s">
        <v>8683</v>
      </c>
      <c r="F1068" s="14" t="s">
        <v>8546</v>
      </c>
    </row>
    <row r="1069" spans="1:6" x14ac:dyDescent="0.25">
      <c r="A1069">
        <v>1068</v>
      </c>
      <c r="B1069" s="14" t="s">
        <v>4989</v>
      </c>
      <c r="C1069" s="14" t="s">
        <v>8678</v>
      </c>
      <c r="D1069" s="14">
        <v>300</v>
      </c>
      <c r="E1069" s="14" t="s">
        <v>8681</v>
      </c>
      <c r="F1069" s="14" t="s">
        <v>8546</v>
      </c>
    </row>
    <row r="1070" spans="1:6" x14ac:dyDescent="0.25">
      <c r="A1070">
        <v>1069</v>
      </c>
      <c r="B1070" s="14" t="s">
        <v>4990</v>
      </c>
      <c r="C1070" s="14" t="s">
        <v>8678</v>
      </c>
      <c r="D1070" s="14">
        <v>120</v>
      </c>
      <c r="E1070" s="14" t="s">
        <v>8681</v>
      </c>
      <c r="F1070" s="14" t="s">
        <v>8546</v>
      </c>
    </row>
    <row r="1071" spans="1:6" x14ac:dyDescent="0.25">
      <c r="A1071">
        <v>1070</v>
      </c>
      <c r="B1071" s="14" t="s">
        <v>4991</v>
      </c>
      <c r="C1071" s="14" t="s">
        <v>8678</v>
      </c>
      <c r="D1071" s="14">
        <v>1200</v>
      </c>
      <c r="E1071" s="14" t="s">
        <v>8685</v>
      </c>
      <c r="F1071" s="14" t="s">
        <v>8546</v>
      </c>
    </row>
    <row r="1072" spans="1:6" x14ac:dyDescent="0.25">
      <c r="A1072">
        <v>1071</v>
      </c>
      <c r="B1072" s="14" t="s">
        <v>4992</v>
      </c>
      <c r="C1072" s="14" t="s">
        <v>8678</v>
      </c>
      <c r="D1072" s="14">
        <v>1650</v>
      </c>
      <c r="E1072" s="14" t="s">
        <v>8691</v>
      </c>
      <c r="F1072" s="14" t="s">
        <v>8546</v>
      </c>
    </row>
    <row r="1073" spans="1:6" x14ac:dyDescent="0.25">
      <c r="A1073">
        <v>1072</v>
      </c>
      <c r="B1073" s="14" t="s">
        <v>4993</v>
      </c>
      <c r="C1073" s="14" t="s">
        <v>8678</v>
      </c>
      <c r="D1073" s="14">
        <v>70</v>
      </c>
      <c r="E1073" s="14" t="s">
        <v>8681</v>
      </c>
      <c r="F1073" s="14" t="s">
        <v>8546</v>
      </c>
    </row>
    <row r="1074" spans="1:6" x14ac:dyDescent="0.25">
      <c r="A1074">
        <v>1073</v>
      </c>
      <c r="B1074" s="14" t="s">
        <v>4994</v>
      </c>
      <c r="C1074" s="14" t="s">
        <v>8678</v>
      </c>
      <c r="D1074" s="14">
        <v>250</v>
      </c>
      <c r="E1074" s="14" t="s">
        <v>8687</v>
      </c>
      <c r="F1074" s="14" t="s">
        <v>8546</v>
      </c>
    </row>
    <row r="1075" spans="1:6" x14ac:dyDescent="0.25">
      <c r="A1075">
        <v>1074</v>
      </c>
      <c r="B1075" s="14" t="s">
        <v>4995</v>
      </c>
      <c r="C1075" s="14" t="s">
        <v>8678</v>
      </c>
      <c r="D1075" s="14">
        <v>30</v>
      </c>
      <c r="E1075" s="14" t="s">
        <v>8681</v>
      </c>
      <c r="F1075" s="14" t="s">
        <v>8546</v>
      </c>
    </row>
    <row r="1076" spans="1:6" x14ac:dyDescent="0.25">
      <c r="A1076">
        <v>1075</v>
      </c>
      <c r="B1076" s="14" t="s">
        <v>4996</v>
      </c>
      <c r="C1076" s="14" t="s">
        <v>8678</v>
      </c>
      <c r="D1076" s="14">
        <v>300</v>
      </c>
      <c r="E1076" s="14" t="s">
        <v>8683</v>
      </c>
      <c r="F1076" s="14" t="s">
        <v>8546</v>
      </c>
    </row>
    <row r="1077" spans="1:6" x14ac:dyDescent="0.25">
      <c r="A1077">
        <v>1076</v>
      </c>
      <c r="B1077" s="14" t="s">
        <v>4997</v>
      </c>
      <c r="C1077" s="14" t="s">
        <v>8678</v>
      </c>
      <c r="D1077" s="14">
        <v>45</v>
      </c>
      <c r="E1077" s="14" t="s">
        <v>8681</v>
      </c>
      <c r="F1077" s="14" t="s">
        <v>8546</v>
      </c>
    </row>
    <row r="1078" spans="1:6" x14ac:dyDescent="0.25">
      <c r="A1078">
        <v>1077</v>
      </c>
      <c r="B1078" s="14" t="s">
        <v>4998</v>
      </c>
      <c r="C1078" s="14" t="s">
        <v>8678</v>
      </c>
      <c r="D1078" s="14">
        <v>120</v>
      </c>
      <c r="E1078" s="14" t="s">
        <v>8681</v>
      </c>
      <c r="F1078" s="14" t="s">
        <v>8546</v>
      </c>
    </row>
    <row r="1079" spans="1:6" x14ac:dyDescent="0.25">
      <c r="A1079">
        <v>1078</v>
      </c>
      <c r="B1079" s="14" t="s">
        <v>4999</v>
      </c>
      <c r="C1079" s="14" t="s">
        <v>8678</v>
      </c>
      <c r="D1079" s="14">
        <v>400</v>
      </c>
      <c r="E1079" s="14" t="s">
        <v>8683</v>
      </c>
      <c r="F1079" s="14" t="s">
        <v>8546</v>
      </c>
    </row>
    <row r="1080" spans="1:6" x14ac:dyDescent="0.25">
      <c r="A1080">
        <v>1079</v>
      </c>
      <c r="B1080" s="14" t="s">
        <v>5000</v>
      </c>
      <c r="C1080" s="14" t="s">
        <v>8678</v>
      </c>
      <c r="D1080" s="14">
        <v>150</v>
      </c>
      <c r="E1080" s="14" t="s">
        <v>8685</v>
      </c>
      <c r="F1080" s="14" t="s">
        <v>8546</v>
      </c>
    </row>
    <row r="1081" spans="1:6" x14ac:dyDescent="0.25">
      <c r="A1081">
        <v>1080</v>
      </c>
      <c r="B1081" s="14" t="s">
        <v>5001</v>
      </c>
      <c r="C1081" s="14" t="s">
        <v>8678</v>
      </c>
      <c r="D1081" s="14">
        <v>900</v>
      </c>
      <c r="E1081" s="14" t="s">
        <v>8683</v>
      </c>
      <c r="F1081" s="14" t="s">
        <v>8546</v>
      </c>
    </row>
    <row r="1082" spans="1:6" x14ac:dyDescent="0.25">
      <c r="A1082">
        <v>1081</v>
      </c>
      <c r="B1082" s="14" t="s">
        <v>5002</v>
      </c>
      <c r="C1082" s="14" t="s">
        <v>8678</v>
      </c>
      <c r="D1082" s="14">
        <v>120</v>
      </c>
      <c r="E1082" s="14" t="s">
        <v>8682</v>
      </c>
      <c r="F1082" s="14" t="s">
        <v>8546</v>
      </c>
    </row>
    <row r="1083" spans="1:6" x14ac:dyDescent="0.25">
      <c r="A1083">
        <v>1082</v>
      </c>
      <c r="B1083" s="14" t="s">
        <v>5003</v>
      </c>
      <c r="C1083" s="14" t="s">
        <v>8678</v>
      </c>
      <c r="D1083" s="14">
        <v>120</v>
      </c>
      <c r="E1083" s="14" t="s">
        <v>8681</v>
      </c>
      <c r="F1083" s="14" t="s">
        <v>8546</v>
      </c>
    </row>
    <row r="1084" spans="1:6" x14ac:dyDescent="0.25">
      <c r="A1084">
        <v>1083</v>
      </c>
      <c r="B1084" s="14" t="s">
        <v>5004</v>
      </c>
      <c r="C1084" s="14" t="s">
        <v>8678</v>
      </c>
      <c r="D1084" s="14">
        <v>195</v>
      </c>
      <c r="E1084" s="14" t="s">
        <v>8681</v>
      </c>
      <c r="F1084" s="14" t="s">
        <v>8546</v>
      </c>
    </row>
    <row r="1085" spans="1:6" x14ac:dyDescent="0.25">
      <c r="A1085">
        <v>1084</v>
      </c>
      <c r="B1085" s="14" t="s">
        <v>5005</v>
      </c>
      <c r="C1085" s="14" t="s">
        <v>8678</v>
      </c>
      <c r="D1085" s="14">
        <v>300</v>
      </c>
      <c r="E1085" s="14" t="s">
        <v>8683</v>
      </c>
      <c r="F1085" s="14" t="s">
        <v>8546</v>
      </c>
    </row>
    <row r="1086" spans="1:6" x14ac:dyDescent="0.25">
      <c r="A1086">
        <v>1085</v>
      </c>
      <c r="B1086" s="14" t="s">
        <v>5006</v>
      </c>
      <c r="C1086" s="14" t="s">
        <v>8678</v>
      </c>
      <c r="D1086" s="14">
        <v>600</v>
      </c>
      <c r="E1086" s="14" t="s">
        <v>8683</v>
      </c>
      <c r="F1086" s="14" t="s">
        <v>8546</v>
      </c>
    </row>
    <row r="1087" spans="1:6" x14ac:dyDescent="0.25">
      <c r="A1087">
        <v>1086</v>
      </c>
      <c r="B1087" s="14" t="s">
        <v>5007</v>
      </c>
      <c r="C1087" s="14" t="s">
        <v>8678</v>
      </c>
      <c r="D1087" s="14">
        <v>300</v>
      </c>
      <c r="E1087" s="14" t="s">
        <v>8685</v>
      </c>
      <c r="F1087" s="14" t="s">
        <v>8546</v>
      </c>
    </row>
    <row r="1088" spans="1:6" x14ac:dyDescent="0.25">
      <c r="A1088">
        <v>1087</v>
      </c>
      <c r="B1088" s="14" t="s">
        <v>5008</v>
      </c>
      <c r="C1088" s="14" t="s">
        <v>8678</v>
      </c>
      <c r="D1088" s="14">
        <v>50</v>
      </c>
      <c r="E1088" s="14" t="s">
        <v>8681</v>
      </c>
      <c r="F1088" s="14" t="s">
        <v>8546</v>
      </c>
    </row>
    <row r="1089" spans="1:6" x14ac:dyDescent="0.25">
      <c r="A1089">
        <v>1088</v>
      </c>
      <c r="B1089" s="14" t="s">
        <v>5009</v>
      </c>
      <c r="C1089" s="14" t="s">
        <v>8678</v>
      </c>
      <c r="D1089" s="14">
        <v>750</v>
      </c>
      <c r="E1089" s="14" t="s">
        <v>8683</v>
      </c>
      <c r="F1089" s="14" t="s">
        <v>8546</v>
      </c>
    </row>
    <row r="1090" spans="1:6" x14ac:dyDescent="0.25">
      <c r="A1090">
        <v>1089</v>
      </c>
      <c r="B1090" s="14" t="s">
        <v>5010</v>
      </c>
      <c r="C1090" s="14" t="s">
        <v>8678</v>
      </c>
      <c r="D1090" s="14">
        <v>1050</v>
      </c>
      <c r="E1090" s="14" t="s">
        <v>8683</v>
      </c>
      <c r="F1090" s="14" t="s">
        <v>8546</v>
      </c>
    </row>
    <row r="1091" spans="1:6" x14ac:dyDescent="0.25">
      <c r="A1091">
        <v>1090</v>
      </c>
      <c r="B1091" s="14" t="s">
        <v>5011</v>
      </c>
      <c r="C1091" s="14" t="s">
        <v>8678</v>
      </c>
      <c r="D1091" s="14">
        <v>30</v>
      </c>
      <c r="E1091" s="14" t="s">
        <v>8682</v>
      </c>
      <c r="F1091" s="14" t="s">
        <v>8546</v>
      </c>
    </row>
    <row r="1092" spans="1:6" x14ac:dyDescent="0.25">
      <c r="A1092">
        <v>1091</v>
      </c>
      <c r="B1092" s="14" t="s">
        <v>5012</v>
      </c>
      <c r="C1092" s="14" t="s">
        <v>8678</v>
      </c>
      <c r="D1092" s="14">
        <v>600</v>
      </c>
      <c r="E1092" s="14" t="s">
        <v>8683</v>
      </c>
      <c r="F1092" s="14" t="s">
        <v>8546</v>
      </c>
    </row>
    <row r="1093" spans="1:6" x14ac:dyDescent="0.25">
      <c r="A1093">
        <v>1092</v>
      </c>
      <c r="B1093" s="14" t="s">
        <v>5013</v>
      </c>
      <c r="C1093" s="14" t="s">
        <v>8678</v>
      </c>
      <c r="D1093" s="14">
        <v>450</v>
      </c>
      <c r="E1093" s="14" t="s">
        <v>8689</v>
      </c>
      <c r="F1093" s="14" t="s">
        <v>8546</v>
      </c>
    </row>
    <row r="1094" spans="1:6" x14ac:dyDescent="0.25">
      <c r="A1094">
        <v>1093</v>
      </c>
      <c r="B1094" s="14" t="s">
        <v>5014</v>
      </c>
      <c r="C1094" s="14" t="s">
        <v>8678</v>
      </c>
      <c r="D1094" s="14">
        <v>150</v>
      </c>
      <c r="E1094" s="14" t="s">
        <v>8681</v>
      </c>
      <c r="F1094" s="14" t="s">
        <v>8546</v>
      </c>
    </row>
    <row r="1095" spans="1:6" x14ac:dyDescent="0.25">
      <c r="A1095">
        <v>1094</v>
      </c>
      <c r="B1095" s="14" t="s">
        <v>5015</v>
      </c>
      <c r="C1095" s="14" t="s">
        <v>8678</v>
      </c>
      <c r="D1095" s="14">
        <v>165</v>
      </c>
      <c r="E1095" s="14" t="s">
        <v>8681</v>
      </c>
      <c r="F1095" s="14" t="s">
        <v>8546</v>
      </c>
    </row>
    <row r="1096" spans="1:6" x14ac:dyDescent="0.25">
      <c r="A1096">
        <v>1095</v>
      </c>
      <c r="B1096" s="14" t="s">
        <v>5016</v>
      </c>
      <c r="C1096" s="14" t="s">
        <v>8678</v>
      </c>
      <c r="D1096" s="14">
        <v>500</v>
      </c>
      <c r="E1096" s="14" t="s">
        <v>8686</v>
      </c>
      <c r="F1096" s="14" t="s">
        <v>8546</v>
      </c>
    </row>
    <row r="1097" spans="1:6" x14ac:dyDescent="0.25">
      <c r="A1097">
        <v>1096</v>
      </c>
      <c r="B1097" s="14" t="s">
        <v>5017</v>
      </c>
      <c r="C1097" s="14" t="s">
        <v>8678</v>
      </c>
      <c r="D1097" s="14">
        <v>750</v>
      </c>
      <c r="E1097" s="14" t="s">
        <v>8686</v>
      </c>
      <c r="F1097" s="14" t="s">
        <v>8546</v>
      </c>
    </row>
    <row r="1098" spans="1:6" x14ac:dyDescent="0.25">
      <c r="A1098">
        <v>1097</v>
      </c>
      <c r="B1098" s="14" t="s">
        <v>5018</v>
      </c>
      <c r="C1098" s="14" t="s">
        <v>8678</v>
      </c>
      <c r="D1098" s="14">
        <v>750</v>
      </c>
      <c r="E1098" s="14" t="s">
        <v>8683</v>
      </c>
      <c r="F1098" s="14" t="s">
        <v>8546</v>
      </c>
    </row>
    <row r="1099" spans="1:6" x14ac:dyDescent="0.25">
      <c r="A1099">
        <v>1098</v>
      </c>
      <c r="B1099" s="14" t="s">
        <v>5019</v>
      </c>
      <c r="C1099" s="14" t="s">
        <v>8678</v>
      </c>
      <c r="D1099" s="14">
        <v>1000</v>
      </c>
      <c r="E1099" s="14" t="s">
        <v>8686</v>
      </c>
      <c r="F1099" s="14" t="s">
        <v>8546</v>
      </c>
    </row>
    <row r="1100" spans="1:6" x14ac:dyDescent="0.25">
      <c r="A1100">
        <v>1099</v>
      </c>
      <c r="B1100" s="14" t="s">
        <v>5020</v>
      </c>
      <c r="C1100" s="14" t="s">
        <v>8678</v>
      </c>
      <c r="D1100" s="14">
        <v>600</v>
      </c>
      <c r="E1100" s="14" t="s">
        <v>8683</v>
      </c>
      <c r="F1100" s="14" t="s">
        <v>8546</v>
      </c>
    </row>
    <row r="1101" spans="1:6" x14ac:dyDescent="0.25">
      <c r="A1101">
        <v>1100</v>
      </c>
      <c r="B1101" s="14" t="s">
        <v>5021</v>
      </c>
      <c r="C1101" s="14" t="s">
        <v>8678</v>
      </c>
      <c r="D1101" s="14">
        <v>150</v>
      </c>
      <c r="E1101" s="14" t="s">
        <v>8681</v>
      </c>
      <c r="F1101" s="14" t="s">
        <v>8546</v>
      </c>
    </row>
    <row r="1102" spans="1:6" x14ac:dyDescent="0.25">
      <c r="A1102">
        <v>1101</v>
      </c>
      <c r="B1102" s="14" t="s">
        <v>5022</v>
      </c>
      <c r="C1102" s="14" t="s">
        <v>8678</v>
      </c>
      <c r="D1102" s="14">
        <v>30</v>
      </c>
      <c r="E1102" s="14" t="s">
        <v>8681</v>
      </c>
      <c r="F1102" s="14" t="s">
        <v>8546</v>
      </c>
    </row>
    <row r="1103" spans="1:6" x14ac:dyDescent="0.25">
      <c r="A1103">
        <v>1102</v>
      </c>
      <c r="B1103" s="14" t="s">
        <v>5023</v>
      </c>
      <c r="C1103" s="14" t="s">
        <v>8678</v>
      </c>
      <c r="D1103" s="14">
        <v>80</v>
      </c>
      <c r="E1103" s="14" t="s">
        <v>8681</v>
      </c>
      <c r="F1103" s="14" t="s">
        <v>8546</v>
      </c>
    </row>
    <row r="1104" spans="1:6" x14ac:dyDescent="0.25">
      <c r="A1104">
        <v>1103</v>
      </c>
      <c r="B1104" s="14" t="s">
        <v>5024</v>
      </c>
      <c r="C1104" s="14" t="s">
        <v>8678</v>
      </c>
      <c r="D1104" s="14">
        <v>600</v>
      </c>
      <c r="E1104" s="14" t="s">
        <v>8683</v>
      </c>
      <c r="F1104" s="14" t="s">
        <v>8546</v>
      </c>
    </row>
    <row r="1105" spans="1:6" x14ac:dyDescent="0.25">
      <c r="A1105">
        <v>1104</v>
      </c>
      <c r="B1105" s="14" t="s">
        <v>5025</v>
      </c>
      <c r="C1105" s="14" t="s">
        <v>8678</v>
      </c>
      <c r="D1105" s="14">
        <v>45</v>
      </c>
      <c r="E1105" s="14" t="s">
        <v>8681</v>
      </c>
      <c r="F1105" s="14" t="s">
        <v>8546</v>
      </c>
    </row>
    <row r="1106" spans="1:6" x14ac:dyDescent="0.25">
      <c r="A1106">
        <v>1105</v>
      </c>
      <c r="B1106" s="14" t="s">
        <v>5026</v>
      </c>
      <c r="C1106" s="14" t="s">
        <v>8678</v>
      </c>
      <c r="D1106" s="14">
        <v>75</v>
      </c>
      <c r="E1106" s="14" t="s">
        <v>8681</v>
      </c>
      <c r="F1106" s="14" t="s">
        <v>8546</v>
      </c>
    </row>
    <row r="1107" spans="1:6" x14ac:dyDescent="0.25">
      <c r="A1107">
        <v>1106</v>
      </c>
      <c r="B1107" s="14" t="s">
        <v>5027</v>
      </c>
      <c r="C1107" s="14" t="s">
        <v>8678</v>
      </c>
      <c r="D1107" s="14">
        <v>20</v>
      </c>
      <c r="E1107" s="14" t="s">
        <v>8681</v>
      </c>
      <c r="F1107" s="14" t="s">
        <v>8546</v>
      </c>
    </row>
    <row r="1108" spans="1:6" x14ac:dyDescent="0.25">
      <c r="A1108">
        <v>1107</v>
      </c>
      <c r="B1108" s="14" t="s">
        <v>5028</v>
      </c>
      <c r="C1108" s="14" t="s">
        <v>8678</v>
      </c>
      <c r="D1108" s="14">
        <v>600</v>
      </c>
      <c r="E1108" s="14" t="s">
        <v>8685</v>
      </c>
      <c r="F1108" s="14" t="s">
        <v>8546</v>
      </c>
    </row>
    <row r="1109" spans="1:6" x14ac:dyDescent="0.25">
      <c r="A1109">
        <v>1108</v>
      </c>
      <c r="B1109" s="14" t="s">
        <v>5029</v>
      </c>
      <c r="C1109" s="14" t="s">
        <v>8678</v>
      </c>
      <c r="D1109" s="14">
        <v>1200</v>
      </c>
      <c r="E1109" s="14" t="s">
        <v>8683</v>
      </c>
      <c r="F1109" s="14" t="s">
        <v>8546</v>
      </c>
    </row>
    <row r="1110" spans="1:6" x14ac:dyDescent="0.25">
      <c r="A1110">
        <v>1109</v>
      </c>
      <c r="B1110" s="14" t="s">
        <v>5030</v>
      </c>
      <c r="C1110" s="14" t="s">
        <v>8678</v>
      </c>
      <c r="D1110" s="14">
        <v>6337.5</v>
      </c>
      <c r="E1110" s="14" t="s">
        <v>8683</v>
      </c>
      <c r="F1110" s="14" t="s">
        <v>8546</v>
      </c>
    </row>
    <row r="1111" spans="1:6" x14ac:dyDescent="0.25">
      <c r="A1111">
        <v>1110</v>
      </c>
      <c r="B1111" s="14" t="s">
        <v>5031</v>
      </c>
      <c r="C1111" s="14" t="s">
        <v>8678</v>
      </c>
      <c r="D1111" s="14">
        <v>60</v>
      </c>
      <c r="E1111" s="14" t="s">
        <v>8681</v>
      </c>
      <c r="F1111" s="14" t="s">
        <v>8546</v>
      </c>
    </row>
    <row r="1112" spans="1:6" x14ac:dyDescent="0.25">
      <c r="A1112">
        <v>1111</v>
      </c>
      <c r="B1112" s="14" t="s">
        <v>5032</v>
      </c>
      <c r="C1112" s="14" t="s">
        <v>8678</v>
      </c>
      <c r="D1112" s="14">
        <v>270</v>
      </c>
      <c r="E1112" s="14" t="s">
        <v>8688</v>
      </c>
      <c r="F1112" s="14" t="s">
        <v>8546</v>
      </c>
    </row>
    <row r="1113" spans="1:6" x14ac:dyDescent="0.25">
      <c r="A1113">
        <v>1112</v>
      </c>
      <c r="B1113" s="14" t="s">
        <v>5033</v>
      </c>
      <c r="C1113" s="14" t="s">
        <v>8678</v>
      </c>
      <c r="D1113" s="14">
        <v>3000</v>
      </c>
      <c r="E1113" s="14" t="s">
        <v>8684</v>
      </c>
      <c r="F1113" s="14" t="s">
        <v>8546</v>
      </c>
    </row>
    <row r="1114" spans="1:6" x14ac:dyDescent="0.25">
      <c r="A1114">
        <v>1113</v>
      </c>
      <c r="B1114" s="14" t="s">
        <v>5034</v>
      </c>
      <c r="C1114" s="14" t="s">
        <v>8678</v>
      </c>
      <c r="D1114" s="14">
        <v>120</v>
      </c>
      <c r="E1114" s="14" t="s">
        <v>8681</v>
      </c>
      <c r="F1114" s="14" t="s">
        <v>8546</v>
      </c>
    </row>
    <row r="1115" spans="1:6" x14ac:dyDescent="0.25">
      <c r="A1115">
        <v>1114</v>
      </c>
      <c r="B1115" s="14" t="s">
        <v>5035</v>
      </c>
      <c r="C1115" s="14" t="s">
        <v>8678</v>
      </c>
      <c r="D1115" s="14">
        <v>1200</v>
      </c>
      <c r="E1115" s="14" t="s">
        <v>8683</v>
      </c>
      <c r="F1115" s="14" t="s">
        <v>8546</v>
      </c>
    </row>
    <row r="1116" spans="1:6" x14ac:dyDescent="0.25">
      <c r="A1116">
        <v>1115</v>
      </c>
      <c r="B1116" s="14" t="s">
        <v>5036</v>
      </c>
      <c r="C1116" s="14" t="s">
        <v>8678</v>
      </c>
      <c r="D1116" s="14">
        <v>20</v>
      </c>
      <c r="E1116" s="14" t="s">
        <v>8681</v>
      </c>
      <c r="F1116" s="14" t="s">
        <v>8546</v>
      </c>
    </row>
    <row r="1117" spans="1:6" x14ac:dyDescent="0.25">
      <c r="A1117">
        <v>1116</v>
      </c>
      <c r="B1117" s="14" t="s">
        <v>5037</v>
      </c>
      <c r="C1117" s="14" t="s">
        <v>8678</v>
      </c>
      <c r="D1117" s="14">
        <v>150</v>
      </c>
      <c r="E1117" s="14" t="s">
        <v>8682</v>
      </c>
      <c r="F1117" s="14" t="s">
        <v>8546</v>
      </c>
    </row>
    <row r="1118" spans="1:6" x14ac:dyDescent="0.25">
      <c r="A1118">
        <v>1117</v>
      </c>
      <c r="B1118" s="14" t="s">
        <v>5038</v>
      </c>
      <c r="C1118" s="14" t="s">
        <v>8678</v>
      </c>
      <c r="D1118" s="14">
        <v>75</v>
      </c>
      <c r="E1118" s="14" t="s">
        <v>8681</v>
      </c>
      <c r="F1118" s="14" t="s">
        <v>8546</v>
      </c>
    </row>
    <row r="1119" spans="1:6" x14ac:dyDescent="0.25">
      <c r="A1119">
        <v>1118</v>
      </c>
      <c r="B1119" s="14" t="s">
        <v>5039</v>
      </c>
      <c r="C1119" s="14" t="s">
        <v>8678</v>
      </c>
      <c r="D1119" s="14">
        <v>250</v>
      </c>
      <c r="E1119" s="14" t="s">
        <v>8687</v>
      </c>
      <c r="F1119" s="14" t="s">
        <v>8546</v>
      </c>
    </row>
    <row r="1120" spans="1:6" x14ac:dyDescent="0.25">
      <c r="A1120">
        <v>1119</v>
      </c>
      <c r="B1120" s="14" t="s">
        <v>5040</v>
      </c>
      <c r="C1120" s="14" t="s">
        <v>8678</v>
      </c>
      <c r="D1120" s="14">
        <v>800</v>
      </c>
      <c r="E1120" s="14" t="s">
        <v>8686</v>
      </c>
      <c r="F1120" s="14" t="s">
        <v>8546</v>
      </c>
    </row>
    <row r="1121" spans="1:6" x14ac:dyDescent="0.25">
      <c r="A1121">
        <v>1120</v>
      </c>
      <c r="B1121" s="14" t="s">
        <v>5041</v>
      </c>
      <c r="C1121" s="14" t="s">
        <v>8678</v>
      </c>
      <c r="D1121" s="14">
        <v>300</v>
      </c>
      <c r="E1121" s="14" t="s">
        <v>8686</v>
      </c>
      <c r="F1121" s="14" t="s">
        <v>8546</v>
      </c>
    </row>
    <row r="1122" spans="1:6" x14ac:dyDescent="0.25">
      <c r="A1122">
        <v>1121</v>
      </c>
      <c r="B1122" s="14" t="s">
        <v>5042</v>
      </c>
      <c r="C1122" s="14" t="s">
        <v>8678</v>
      </c>
      <c r="D1122" s="14">
        <v>250</v>
      </c>
      <c r="E1122" s="14" t="s">
        <v>8683</v>
      </c>
      <c r="F1122" s="14" t="s">
        <v>8546</v>
      </c>
    </row>
    <row r="1123" spans="1:6" x14ac:dyDescent="0.25">
      <c r="A1123">
        <v>1122</v>
      </c>
      <c r="B1123" s="14" t="s">
        <v>5043</v>
      </c>
      <c r="C1123" s="14" t="s">
        <v>8678</v>
      </c>
      <c r="D1123" s="14">
        <v>550</v>
      </c>
      <c r="E1123" s="14" t="s">
        <v>8683</v>
      </c>
      <c r="F1123" s="14" t="s">
        <v>8546</v>
      </c>
    </row>
    <row r="1124" spans="1:6" x14ac:dyDescent="0.25">
      <c r="A1124">
        <v>1123</v>
      </c>
      <c r="B1124" s="14" t="s">
        <v>5044</v>
      </c>
      <c r="C1124" s="14" t="s">
        <v>8678</v>
      </c>
      <c r="D1124" s="14">
        <v>45</v>
      </c>
      <c r="E1124" s="14" t="s">
        <v>8681</v>
      </c>
      <c r="F1124" s="14" t="s">
        <v>8546</v>
      </c>
    </row>
    <row r="1125" spans="1:6" x14ac:dyDescent="0.25">
      <c r="A1125">
        <v>1124</v>
      </c>
      <c r="B1125" s="14" t="s">
        <v>5045</v>
      </c>
      <c r="C1125" s="14" t="s">
        <v>8678</v>
      </c>
      <c r="D1125" s="14">
        <v>70</v>
      </c>
      <c r="E1125" s="14" t="s">
        <v>8681</v>
      </c>
      <c r="F1125" s="14" t="s">
        <v>8546</v>
      </c>
    </row>
    <row r="1126" spans="1:6" x14ac:dyDescent="0.25">
      <c r="A1126">
        <v>1125</v>
      </c>
      <c r="B1126" s="14" t="s">
        <v>5046</v>
      </c>
      <c r="C1126" s="14" t="s">
        <v>8678</v>
      </c>
      <c r="D1126" s="14">
        <v>2000</v>
      </c>
      <c r="E1126" s="14" t="s">
        <v>8686</v>
      </c>
      <c r="F1126" s="14" t="s">
        <v>8546</v>
      </c>
    </row>
    <row r="1127" spans="1:6" x14ac:dyDescent="0.25">
      <c r="A1127">
        <v>1126</v>
      </c>
      <c r="B1127" s="14" t="s">
        <v>5047</v>
      </c>
      <c r="C1127" s="14" t="s">
        <v>8678</v>
      </c>
      <c r="D1127" s="14">
        <v>85</v>
      </c>
      <c r="E1127" s="14" t="s">
        <v>8681</v>
      </c>
      <c r="F1127" s="14" t="s">
        <v>8546</v>
      </c>
    </row>
    <row r="1128" spans="1:6" x14ac:dyDescent="0.25">
      <c r="A1128">
        <v>1127</v>
      </c>
      <c r="B1128" s="14" t="s">
        <v>5048</v>
      </c>
      <c r="C1128" s="14" t="s">
        <v>8678</v>
      </c>
      <c r="D1128" s="14">
        <v>120</v>
      </c>
      <c r="E1128" s="14" t="s">
        <v>8681</v>
      </c>
      <c r="F1128" s="14" t="s">
        <v>8546</v>
      </c>
    </row>
    <row r="1129" spans="1:6" x14ac:dyDescent="0.25">
      <c r="A1129">
        <v>1128</v>
      </c>
      <c r="B1129" s="14" t="s">
        <v>5049</v>
      </c>
      <c r="C1129" s="14" t="s">
        <v>8678</v>
      </c>
      <c r="D1129" s="14">
        <v>70</v>
      </c>
      <c r="E1129" s="14" t="s">
        <v>8681</v>
      </c>
      <c r="F1129" s="14" t="s">
        <v>8546</v>
      </c>
    </row>
    <row r="1130" spans="1:6" x14ac:dyDescent="0.25">
      <c r="A1130">
        <v>1129</v>
      </c>
      <c r="B1130" s="14" t="s">
        <v>5050</v>
      </c>
      <c r="C1130" s="14" t="s">
        <v>8678</v>
      </c>
      <c r="D1130" s="14">
        <v>150</v>
      </c>
      <c r="E1130" s="14" t="s">
        <v>8685</v>
      </c>
      <c r="F1130" s="14" t="s">
        <v>8546</v>
      </c>
    </row>
    <row r="1131" spans="1:6" x14ac:dyDescent="0.25">
      <c r="A1131">
        <v>1130</v>
      </c>
      <c r="B1131" s="14" t="s">
        <v>5051</v>
      </c>
      <c r="C1131" s="14" t="s">
        <v>8678</v>
      </c>
      <c r="D1131" s="14">
        <v>75</v>
      </c>
      <c r="E1131" s="14" t="s">
        <v>8681</v>
      </c>
      <c r="F1131" s="14" t="s">
        <v>8546</v>
      </c>
    </row>
    <row r="1132" spans="1:6" x14ac:dyDescent="0.25">
      <c r="A1132">
        <v>1131</v>
      </c>
      <c r="B1132" s="14" t="s">
        <v>5052</v>
      </c>
      <c r="C1132" s="14" t="s">
        <v>8678</v>
      </c>
      <c r="D1132" s="14">
        <v>75</v>
      </c>
      <c r="E1132" s="14" t="s">
        <v>8681</v>
      </c>
      <c r="F1132" s="14" t="s">
        <v>8546</v>
      </c>
    </row>
    <row r="1133" spans="1:6" x14ac:dyDescent="0.25">
      <c r="A1133">
        <v>1132</v>
      </c>
      <c r="B1133" s="14" t="s">
        <v>5053</v>
      </c>
      <c r="C1133" s="14" t="s">
        <v>8678</v>
      </c>
      <c r="D1133" s="14">
        <v>825</v>
      </c>
      <c r="E1133" s="14" t="s">
        <v>8683</v>
      </c>
      <c r="F1133" s="14" t="s">
        <v>8546</v>
      </c>
    </row>
    <row r="1134" spans="1:6" x14ac:dyDescent="0.25">
      <c r="A1134">
        <v>1133</v>
      </c>
      <c r="B1134" s="14" t="s">
        <v>5054</v>
      </c>
      <c r="C1134" s="14" t="s">
        <v>8678</v>
      </c>
      <c r="D1134" s="14">
        <v>50</v>
      </c>
      <c r="E1134" s="14" t="s">
        <v>8681</v>
      </c>
      <c r="F1134" s="14" t="s">
        <v>8546</v>
      </c>
    </row>
    <row r="1135" spans="1:6" x14ac:dyDescent="0.25">
      <c r="A1135">
        <v>1134</v>
      </c>
      <c r="B1135" s="14" t="s">
        <v>5055</v>
      </c>
      <c r="C1135" s="14" t="s">
        <v>8678</v>
      </c>
      <c r="D1135" s="14">
        <v>300</v>
      </c>
      <c r="E1135" s="14" t="s">
        <v>8685</v>
      </c>
      <c r="F1135" s="14" t="s">
        <v>8546</v>
      </c>
    </row>
    <row r="1136" spans="1:6" x14ac:dyDescent="0.25">
      <c r="A1136">
        <v>1135</v>
      </c>
      <c r="B1136" s="14" t="s">
        <v>5056</v>
      </c>
      <c r="C1136" s="14" t="s">
        <v>8678</v>
      </c>
      <c r="D1136" s="14">
        <v>90</v>
      </c>
      <c r="E1136" s="14" t="s">
        <v>8682</v>
      </c>
      <c r="F1136" s="14" t="s">
        <v>8546</v>
      </c>
    </row>
    <row r="1137" spans="1:6" x14ac:dyDescent="0.25">
      <c r="A1137">
        <v>1136</v>
      </c>
      <c r="B1137" s="14" t="s">
        <v>5057</v>
      </c>
      <c r="C1137" s="14" t="s">
        <v>8678</v>
      </c>
      <c r="D1137" s="14">
        <v>1800</v>
      </c>
      <c r="E1137" s="14" t="s">
        <v>8686</v>
      </c>
      <c r="F1137" s="14" t="s">
        <v>8546</v>
      </c>
    </row>
    <row r="1138" spans="1:6" x14ac:dyDescent="0.25">
      <c r="A1138">
        <v>1137</v>
      </c>
      <c r="B1138" s="14" t="s">
        <v>5058</v>
      </c>
      <c r="C1138" s="14" t="s">
        <v>8678</v>
      </c>
      <c r="D1138" s="14">
        <v>600</v>
      </c>
      <c r="E1138" s="14" t="s">
        <v>8686</v>
      </c>
      <c r="F1138" s="14" t="s">
        <v>8546</v>
      </c>
    </row>
    <row r="1139" spans="1:6" x14ac:dyDescent="0.25">
      <c r="A1139">
        <v>1138</v>
      </c>
      <c r="B1139" s="14" t="s">
        <v>5059</v>
      </c>
      <c r="C1139" s="14" t="s">
        <v>8678</v>
      </c>
      <c r="D1139" s="14">
        <v>600</v>
      </c>
      <c r="E1139" s="14" t="s">
        <v>8686</v>
      </c>
      <c r="F1139" s="14" t="s">
        <v>8546</v>
      </c>
    </row>
    <row r="1140" spans="1:6" x14ac:dyDescent="0.25">
      <c r="A1140">
        <v>1139</v>
      </c>
      <c r="B1140" s="14" t="s">
        <v>5060</v>
      </c>
      <c r="C1140" s="14" t="s">
        <v>8678</v>
      </c>
      <c r="D1140" s="14">
        <v>225</v>
      </c>
      <c r="E1140" s="14" t="s">
        <v>8681</v>
      </c>
      <c r="F1140" s="14" t="s">
        <v>8546</v>
      </c>
    </row>
    <row r="1141" spans="1:6" x14ac:dyDescent="0.25">
      <c r="A1141">
        <v>1140</v>
      </c>
      <c r="B1141" s="14" t="s">
        <v>5061</v>
      </c>
      <c r="C1141" s="14" t="s">
        <v>8678</v>
      </c>
      <c r="D1141" s="14">
        <v>300</v>
      </c>
      <c r="E1141" s="14" t="s">
        <v>8681</v>
      </c>
      <c r="F1141" s="14" t="s">
        <v>8546</v>
      </c>
    </row>
    <row r="1142" spans="1:6" x14ac:dyDescent="0.25">
      <c r="A1142">
        <v>1141</v>
      </c>
      <c r="B1142" s="14" t="s">
        <v>5062</v>
      </c>
      <c r="C1142" s="14" t="s">
        <v>8678</v>
      </c>
      <c r="D1142" s="14">
        <v>1950</v>
      </c>
      <c r="E1142" s="14" t="s">
        <v>8686</v>
      </c>
      <c r="F1142" s="14" t="s">
        <v>8546</v>
      </c>
    </row>
    <row r="1143" spans="1:6" x14ac:dyDescent="0.25">
      <c r="A1143">
        <v>1142</v>
      </c>
      <c r="B1143" s="14" t="s">
        <v>5063</v>
      </c>
      <c r="C1143" s="14" t="s">
        <v>8678</v>
      </c>
      <c r="D1143" s="14">
        <v>350</v>
      </c>
      <c r="E1143" s="14" t="s">
        <v>8683</v>
      </c>
      <c r="F1143" s="14" t="s">
        <v>8546</v>
      </c>
    </row>
    <row r="1144" spans="1:6" x14ac:dyDescent="0.25">
      <c r="A1144">
        <v>1143</v>
      </c>
      <c r="B1144" s="14" t="s">
        <v>5064</v>
      </c>
      <c r="C1144" s="14" t="s">
        <v>8678</v>
      </c>
      <c r="D1144" s="14">
        <v>350</v>
      </c>
      <c r="E1144" s="14" t="s">
        <v>8683</v>
      </c>
      <c r="F1144" s="14" t="s">
        <v>8546</v>
      </c>
    </row>
    <row r="1145" spans="1:6" x14ac:dyDescent="0.25">
      <c r="A1145">
        <v>1144</v>
      </c>
      <c r="B1145" s="14" t="s">
        <v>5065</v>
      </c>
      <c r="C1145" s="14" t="s">
        <v>8678</v>
      </c>
      <c r="D1145" s="14">
        <v>750</v>
      </c>
      <c r="E1145" s="14" t="s">
        <v>8683</v>
      </c>
      <c r="F1145" s="14" t="s">
        <v>8546</v>
      </c>
    </row>
    <row r="1146" spans="1:6" x14ac:dyDescent="0.25">
      <c r="A1146">
        <v>1145</v>
      </c>
      <c r="B1146" s="14" t="s">
        <v>5066</v>
      </c>
      <c r="C1146" s="14" t="s">
        <v>8678</v>
      </c>
      <c r="D1146" s="14">
        <v>3750</v>
      </c>
      <c r="E1146" s="14" t="s">
        <v>8691</v>
      </c>
      <c r="F1146" s="14" t="s">
        <v>8546</v>
      </c>
    </row>
    <row r="1147" spans="1:6" x14ac:dyDescent="0.25">
      <c r="A1147">
        <v>1146</v>
      </c>
      <c r="B1147" s="14" t="s">
        <v>5067</v>
      </c>
      <c r="C1147" s="14" t="s">
        <v>8678</v>
      </c>
      <c r="D1147" s="14">
        <v>3000</v>
      </c>
      <c r="E1147" s="14" t="s">
        <v>8685</v>
      </c>
      <c r="F1147" s="14" t="s">
        <v>8546</v>
      </c>
    </row>
    <row r="1148" spans="1:6" x14ac:dyDescent="0.25">
      <c r="A1148">
        <v>1147</v>
      </c>
      <c r="B1148" s="14" t="s">
        <v>5068</v>
      </c>
      <c r="C1148" s="14" t="s">
        <v>8678</v>
      </c>
      <c r="D1148" s="14">
        <v>225</v>
      </c>
      <c r="E1148" s="14" t="s">
        <v>8681</v>
      </c>
      <c r="F1148" s="14" t="s">
        <v>8546</v>
      </c>
    </row>
    <row r="1149" spans="1:6" x14ac:dyDescent="0.25">
      <c r="A1149">
        <v>1148</v>
      </c>
      <c r="B1149" s="14" t="s">
        <v>5069</v>
      </c>
      <c r="C1149" s="14" t="s">
        <v>8678</v>
      </c>
      <c r="D1149" s="14">
        <v>150</v>
      </c>
      <c r="E1149" s="14" t="s">
        <v>8684</v>
      </c>
      <c r="F1149" s="14" t="s">
        <v>8546</v>
      </c>
    </row>
    <row r="1150" spans="1:6" x14ac:dyDescent="0.25">
      <c r="A1150">
        <v>1149</v>
      </c>
      <c r="B1150" s="14" t="s">
        <v>5070</v>
      </c>
      <c r="C1150" s="14" t="s">
        <v>8678</v>
      </c>
      <c r="D1150" s="14">
        <v>500</v>
      </c>
      <c r="E1150" s="14" t="s">
        <v>8685</v>
      </c>
      <c r="F1150" s="14" t="s">
        <v>8546</v>
      </c>
    </row>
    <row r="1151" spans="1:6" x14ac:dyDescent="0.25">
      <c r="A1151">
        <v>1150</v>
      </c>
      <c r="B1151" s="14" t="s">
        <v>5071</v>
      </c>
      <c r="C1151" s="14" t="s">
        <v>8678</v>
      </c>
      <c r="D1151" s="14">
        <v>675</v>
      </c>
      <c r="E1151" s="14" t="s">
        <v>8686</v>
      </c>
      <c r="F1151" s="14" t="s">
        <v>8546</v>
      </c>
    </row>
    <row r="1152" spans="1:6" x14ac:dyDescent="0.25">
      <c r="A1152">
        <v>1151</v>
      </c>
      <c r="B1152" s="14" t="s">
        <v>5072</v>
      </c>
      <c r="C1152" s="14" t="s">
        <v>8678</v>
      </c>
      <c r="D1152" s="14">
        <v>1725</v>
      </c>
      <c r="E1152" s="14" t="s">
        <v>8700</v>
      </c>
      <c r="F1152" s="14" t="s">
        <v>8546</v>
      </c>
    </row>
    <row r="1153" spans="1:6" x14ac:dyDescent="0.25">
      <c r="A1153">
        <v>1152</v>
      </c>
      <c r="B1153" s="14" t="s">
        <v>5073</v>
      </c>
      <c r="C1153" s="14" t="s">
        <v>8678</v>
      </c>
      <c r="D1153" s="14">
        <v>1020</v>
      </c>
      <c r="E1153" s="14" t="s">
        <v>8683</v>
      </c>
      <c r="F1153" s="14" t="s">
        <v>8546</v>
      </c>
    </row>
    <row r="1154" spans="1:6" x14ac:dyDescent="0.25">
      <c r="A1154">
        <v>1153</v>
      </c>
      <c r="B1154" s="14" t="s">
        <v>5074</v>
      </c>
      <c r="C1154" s="14" t="s">
        <v>8678</v>
      </c>
      <c r="D1154" s="14">
        <v>200</v>
      </c>
      <c r="E1154" s="14" t="s">
        <v>8681</v>
      </c>
      <c r="F1154" s="14" t="s">
        <v>8546</v>
      </c>
    </row>
    <row r="1155" spans="1:6" x14ac:dyDescent="0.25">
      <c r="A1155">
        <v>1154</v>
      </c>
      <c r="B1155" s="14" t="s">
        <v>5075</v>
      </c>
      <c r="C1155" s="14" t="s">
        <v>8678</v>
      </c>
      <c r="D1155" s="14">
        <v>600</v>
      </c>
      <c r="E1155" s="14" t="s">
        <v>8683</v>
      </c>
      <c r="F1155" s="14" t="s">
        <v>8546</v>
      </c>
    </row>
    <row r="1156" spans="1:6" x14ac:dyDescent="0.25">
      <c r="A1156">
        <v>1155</v>
      </c>
      <c r="B1156" s="14" t="s">
        <v>5076</v>
      </c>
      <c r="C1156" s="14" t="s">
        <v>8678</v>
      </c>
      <c r="D1156" s="14">
        <v>150</v>
      </c>
      <c r="E1156" s="14" t="s">
        <v>8685</v>
      </c>
      <c r="F1156" s="14" t="s">
        <v>8546</v>
      </c>
    </row>
    <row r="1157" spans="1:6" x14ac:dyDescent="0.25">
      <c r="A1157">
        <v>1156</v>
      </c>
      <c r="B1157" s="14" t="s">
        <v>5077</v>
      </c>
      <c r="C1157" s="14" t="s">
        <v>8678</v>
      </c>
      <c r="D1157" s="14">
        <v>1650</v>
      </c>
      <c r="E1157" s="14" t="s">
        <v>8683</v>
      </c>
      <c r="F1157" s="14" t="s">
        <v>8546</v>
      </c>
    </row>
    <row r="1158" spans="1:6" x14ac:dyDescent="0.25">
      <c r="A1158">
        <v>1157</v>
      </c>
      <c r="B1158" s="14" t="s">
        <v>5078</v>
      </c>
      <c r="C1158" s="14" t="s">
        <v>8678</v>
      </c>
      <c r="D1158" s="14">
        <v>80</v>
      </c>
      <c r="E1158" s="14" t="s">
        <v>8681</v>
      </c>
      <c r="F1158" s="14" t="s">
        <v>8546</v>
      </c>
    </row>
    <row r="1159" spans="1:6" x14ac:dyDescent="0.25">
      <c r="A1159">
        <v>1158</v>
      </c>
      <c r="B1159" s="14" t="s">
        <v>5079</v>
      </c>
      <c r="C1159" s="14" t="s">
        <v>8678</v>
      </c>
      <c r="D1159" s="14">
        <v>250</v>
      </c>
      <c r="E1159" s="14" t="s">
        <v>8685</v>
      </c>
      <c r="F1159" s="14" t="s">
        <v>8546</v>
      </c>
    </row>
    <row r="1160" spans="1:6" x14ac:dyDescent="0.25">
      <c r="A1160">
        <v>1159</v>
      </c>
      <c r="B1160" s="14" t="s">
        <v>5080</v>
      </c>
      <c r="C1160" s="14" t="s">
        <v>8678</v>
      </c>
      <c r="D1160" s="14">
        <v>2250</v>
      </c>
      <c r="E1160" s="14" t="s">
        <v>8683</v>
      </c>
      <c r="F1160" s="14" t="s">
        <v>8546</v>
      </c>
    </row>
    <row r="1161" spans="1:6" x14ac:dyDescent="0.25">
      <c r="A1161">
        <v>1160</v>
      </c>
      <c r="B1161" s="14" t="s">
        <v>5081</v>
      </c>
      <c r="C1161" s="14" t="s">
        <v>8678</v>
      </c>
      <c r="D1161" s="14">
        <v>1400</v>
      </c>
      <c r="E1161" s="14" t="s">
        <v>8686</v>
      </c>
      <c r="F1161" s="14" t="s">
        <v>8546</v>
      </c>
    </row>
    <row r="1162" spans="1:6" x14ac:dyDescent="0.25">
      <c r="A1162">
        <v>1161</v>
      </c>
      <c r="B1162" s="14" t="s">
        <v>5082</v>
      </c>
      <c r="C1162" s="14" t="s">
        <v>8678</v>
      </c>
      <c r="D1162" s="14">
        <v>450</v>
      </c>
      <c r="E1162" s="14" t="s">
        <v>8685</v>
      </c>
      <c r="F1162" s="14" t="s">
        <v>8546</v>
      </c>
    </row>
    <row r="1163" spans="1:6" x14ac:dyDescent="0.25">
      <c r="A1163">
        <v>1162</v>
      </c>
      <c r="B1163" s="14" t="s">
        <v>5083</v>
      </c>
      <c r="C1163" s="14" t="s">
        <v>8678</v>
      </c>
      <c r="D1163" s="14">
        <v>3020</v>
      </c>
      <c r="E1163" s="14" t="s">
        <v>8683</v>
      </c>
      <c r="F1163" s="14" t="s">
        <v>8546</v>
      </c>
    </row>
    <row r="1164" spans="1:6" x14ac:dyDescent="0.25">
      <c r="A1164">
        <v>1163</v>
      </c>
      <c r="B1164" s="14" t="s">
        <v>5084</v>
      </c>
      <c r="C1164" s="14" t="s">
        <v>8678</v>
      </c>
      <c r="D1164" s="14">
        <v>150</v>
      </c>
      <c r="E1164" s="14" t="s">
        <v>8681</v>
      </c>
      <c r="F1164" s="14" t="s">
        <v>8546</v>
      </c>
    </row>
    <row r="1165" spans="1:6" x14ac:dyDescent="0.25">
      <c r="A1165">
        <v>1164</v>
      </c>
      <c r="B1165" s="14" t="s">
        <v>5085</v>
      </c>
      <c r="C1165" s="14" t="s">
        <v>8678</v>
      </c>
      <c r="D1165" s="14">
        <v>3000</v>
      </c>
      <c r="E1165" s="14" t="s">
        <v>8683</v>
      </c>
      <c r="F1165" s="14" t="s">
        <v>8546</v>
      </c>
    </row>
    <row r="1166" spans="1:6" x14ac:dyDescent="0.25">
      <c r="A1166">
        <v>1165</v>
      </c>
      <c r="B1166" s="14" t="s">
        <v>5086</v>
      </c>
      <c r="C1166" s="14" t="s">
        <v>8678</v>
      </c>
      <c r="D1166" s="14">
        <v>300</v>
      </c>
      <c r="E1166" s="14" t="s">
        <v>8686</v>
      </c>
      <c r="F1166" s="14" t="s">
        <v>8546</v>
      </c>
    </row>
    <row r="1167" spans="1:6" x14ac:dyDescent="0.25">
      <c r="A1167">
        <v>1166</v>
      </c>
      <c r="B1167" s="14" t="s">
        <v>5087</v>
      </c>
      <c r="C1167" s="14" t="s">
        <v>8678</v>
      </c>
      <c r="D1167" s="14">
        <v>1200</v>
      </c>
      <c r="E1167" s="14" t="s">
        <v>8683</v>
      </c>
      <c r="F1167" s="14" t="s">
        <v>8546</v>
      </c>
    </row>
    <row r="1168" spans="1:6" x14ac:dyDescent="0.25">
      <c r="A1168">
        <v>1167</v>
      </c>
      <c r="B1168" s="14" t="s">
        <v>5088</v>
      </c>
      <c r="C1168" s="14" t="s">
        <v>8678</v>
      </c>
      <c r="D1168" s="14">
        <v>750</v>
      </c>
      <c r="E1168" s="14" t="s">
        <v>8687</v>
      </c>
      <c r="F1168" s="14" t="s">
        <v>8546</v>
      </c>
    </row>
    <row r="1169" spans="1:6" x14ac:dyDescent="0.25">
      <c r="A1169">
        <v>1168</v>
      </c>
      <c r="B1169" s="14" t="s">
        <v>5089</v>
      </c>
      <c r="C1169" s="14" t="s">
        <v>8678</v>
      </c>
      <c r="D1169" s="14">
        <v>900</v>
      </c>
      <c r="E1169" s="14" t="s">
        <v>8687</v>
      </c>
      <c r="F1169" s="14" t="s">
        <v>8546</v>
      </c>
    </row>
    <row r="1170" spans="1:6" x14ac:dyDescent="0.25">
      <c r="A1170">
        <v>1169</v>
      </c>
      <c r="B1170" s="14" t="s">
        <v>5090</v>
      </c>
      <c r="C1170" s="14" t="s">
        <v>8678</v>
      </c>
      <c r="D1170" s="14">
        <v>900</v>
      </c>
      <c r="E1170" s="14" t="s">
        <v>8687</v>
      </c>
      <c r="F1170" s="14" t="s">
        <v>8546</v>
      </c>
    </row>
    <row r="1171" spans="1:6" x14ac:dyDescent="0.25">
      <c r="A1171">
        <v>1170</v>
      </c>
      <c r="B1171" s="14" t="s">
        <v>5091</v>
      </c>
      <c r="C1171" s="14" t="s">
        <v>8678</v>
      </c>
      <c r="D1171" s="14">
        <v>1200</v>
      </c>
      <c r="E1171" s="14" t="s">
        <v>8683</v>
      </c>
      <c r="F1171" s="14" t="s">
        <v>8546</v>
      </c>
    </row>
    <row r="1172" spans="1:6" x14ac:dyDescent="0.25">
      <c r="A1172">
        <v>1171</v>
      </c>
      <c r="B1172" s="14" t="s">
        <v>5092</v>
      </c>
      <c r="C1172" s="14" t="s">
        <v>8678</v>
      </c>
      <c r="D1172" s="14">
        <v>3750</v>
      </c>
      <c r="E1172" s="14" t="s">
        <v>8683</v>
      </c>
      <c r="F1172" s="14" t="s">
        <v>8546</v>
      </c>
    </row>
    <row r="1173" spans="1:6" x14ac:dyDescent="0.25">
      <c r="A1173">
        <v>1172</v>
      </c>
      <c r="B1173" s="14" t="s">
        <v>5093</v>
      </c>
      <c r="C1173" s="14" t="s">
        <v>8678</v>
      </c>
      <c r="D1173" s="14">
        <v>105</v>
      </c>
      <c r="E1173" s="14" t="s">
        <v>8681</v>
      </c>
      <c r="F1173" s="14" t="s">
        <v>8546</v>
      </c>
    </row>
    <row r="1174" spans="1:6" x14ac:dyDescent="0.25">
      <c r="A1174">
        <v>1173</v>
      </c>
      <c r="B1174" s="14" t="s">
        <v>5094</v>
      </c>
      <c r="C1174" s="14" t="s">
        <v>8678</v>
      </c>
      <c r="D1174" s="14">
        <v>225</v>
      </c>
      <c r="E1174" s="14" t="s">
        <v>8681</v>
      </c>
      <c r="F1174" s="14" t="s">
        <v>8546</v>
      </c>
    </row>
    <row r="1175" spans="1:6" x14ac:dyDescent="0.25">
      <c r="A1175">
        <v>1174</v>
      </c>
      <c r="B1175" s="14" t="s">
        <v>5095</v>
      </c>
      <c r="C1175" s="14" t="s">
        <v>8678</v>
      </c>
      <c r="D1175" s="14">
        <v>450</v>
      </c>
      <c r="E1175" s="14" t="s">
        <v>8683</v>
      </c>
      <c r="F1175" s="14" t="s">
        <v>8546</v>
      </c>
    </row>
    <row r="1176" spans="1:6" x14ac:dyDescent="0.25">
      <c r="A1176">
        <v>1175</v>
      </c>
      <c r="B1176" s="14" t="s">
        <v>5096</v>
      </c>
      <c r="C1176" s="14" t="s">
        <v>8678</v>
      </c>
      <c r="D1176" s="14">
        <v>225</v>
      </c>
      <c r="E1176" s="14" t="s">
        <v>8681</v>
      </c>
      <c r="F1176" s="14" t="s">
        <v>8546</v>
      </c>
    </row>
    <row r="1177" spans="1:6" x14ac:dyDescent="0.25">
      <c r="A1177">
        <v>1176</v>
      </c>
      <c r="B1177" s="14" t="s">
        <v>5097</v>
      </c>
      <c r="C1177" s="14" t="s">
        <v>8678</v>
      </c>
      <c r="D1177" s="14">
        <v>390</v>
      </c>
      <c r="E1177" s="14" t="s">
        <v>8681</v>
      </c>
      <c r="F1177" s="14" t="s">
        <v>8546</v>
      </c>
    </row>
    <row r="1178" spans="1:6" x14ac:dyDescent="0.25">
      <c r="A1178">
        <v>1177</v>
      </c>
      <c r="B1178" s="14" t="s">
        <v>5098</v>
      </c>
      <c r="C1178" s="14" t="s">
        <v>8678</v>
      </c>
      <c r="D1178" s="14">
        <v>300</v>
      </c>
      <c r="E1178" s="14" t="s">
        <v>8681</v>
      </c>
      <c r="F1178" s="14" t="s">
        <v>8546</v>
      </c>
    </row>
    <row r="1179" spans="1:6" x14ac:dyDescent="0.25">
      <c r="A1179">
        <v>1178</v>
      </c>
      <c r="B1179" s="14" t="s">
        <v>5099</v>
      </c>
      <c r="C1179" s="14" t="s">
        <v>8678</v>
      </c>
      <c r="D1179" s="14">
        <v>225</v>
      </c>
      <c r="E1179" s="14" t="s">
        <v>8681</v>
      </c>
      <c r="F1179" s="14" t="s">
        <v>8546</v>
      </c>
    </row>
    <row r="1180" spans="1:6" x14ac:dyDescent="0.25">
      <c r="A1180">
        <v>1179</v>
      </c>
      <c r="B1180" s="14" t="s">
        <v>5100</v>
      </c>
      <c r="C1180" s="14" t="s">
        <v>8678</v>
      </c>
      <c r="D1180" s="14">
        <v>1650</v>
      </c>
      <c r="E1180" s="14" t="s">
        <v>8687</v>
      </c>
      <c r="F1180" s="14" t="s">
        <v>8546</v>
      </c>
    </row>
    <row r="1181" spans="1:6" x14ac:dyDescent="0.25">
      <c r="B1181" s="14"/>
      <c r="C1181" s="14"/>
      <c r="D1181" s="14"/>
      <c r="E1181" s="14"/>
      <c r="F1181" s="14"/>
    </row>
    <row r="1182" spans="1:6" x14ac:dyDescent="0.25">
      <c r="B1182" s="14"/>
      <c r="C1182" s="14"/>
      <c r="D1182" s="14"/>
      <c r="E1182" s="14"/>
      <c r="F1182" s="14"/>
    </row>
    <row r="1183" spans="1:6" x14ac:dyDescent="0.25">
      <c r="B1183" s="14"/>
      <c r="C1183" s="14"/>
      <c r="D1183" s="14"/>
      <c r="E1183" s="14"/>
      <c r="F1183" s="14"/>
    </row>
    <row r="1184" spans="1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EC1B6-B795-4C61-9C72-3D02E380E81F}">
  <sheetPr codeName="Sheet35">
    <tabColor theme="2" tint="-0.749992370372631"/>
  </sheetPr>
  <dimension ref="A1:F1180"/>
  <sheetViews>
    <sheetView topLeftCell="A1169" workbookViewId="0">
      <selection activeCell="A1180" sqref="A1180"/>
    </sheetView>
  </sheetViews>
  <sheetFormatPr defaultRowHeight="15" x14ac:dyDescent="0.25"/>
  <cols>
    <col min="1" max="1" width="5" style="19" bestFit="1" customWidth="1"/>
    <col min="2" max="2" width="67.28515625" bestFit="1" customWidth="1"/>
    <col min="3" max="3" width="14.5703125" bestFit="1" customWidth="1"/>
    <col min="4" max="4" width="10.85546875" bestFit="1" customWidth="1"/>
    <col min="5" max="5" width="7" customWidth="1"/>
    <col min="6" max="6" width="14.5703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3986</v>
      </c>
      <c r="C2" s="19" t="s">
        <v>8678</v>
      </c>
      <c r="D2" s="19" t="s">
        <v>8701</v>
      </c>
      <c r="E2" s="19">
        <v>5</v>
      </c>
      <c r="F2" s="20"/>
    </row>
    <row r="3" spans="1:6" x14ac:dyDescent="0.25">
      <c r="A3" s="19">
        <v>2</v>
      </c>
      <c r="B3" s="19" t="s">
        <v>3987</v>
      </c>
      <c r="C3" s="19" t="s">
        <v>8678</v>
      </c>
      <c r="D3" s="19" t="s">
        <v>8701</v>
      </c>
      <c r="E3" s="19">
        <v>10</v>
      </c>
      <c r="F3" s="20"/>
    </row>
    <row r="4" spans="1:6" x14ac:dyDescent="0.25">
      <c r="A4" s="19">
        <v>3</v>
      </c>
      <c r="B4" s="19" t="s">
        <v>3988</v>
      </c>
      <c r="C4" s="19" t="s">
        <v>8678</v>
      </c>
      <c r="D4" s="19" t="s">
        <v>8701</v>
      </c>
      <c r="E4" s="19">
        <v>20</v>
      </c>
      <c r="F4" s="20"/>
    </row>
    <row r="5" spans="1:6" x14ac:dyDescent="0.25">
      <c r="A5" s="19">
        <v>4</v>
      </c>
      <c r="B5" s="19" t="s">
        <v>3989</v>
      </c>
      <c r="C5" s="19" t="s">
        <v>8678</v>
      </c>
      <c r="D5" s="19" t="s">
        <v>8701</v>
      </c>
      <c r="E5" s="19">
        <v>7</v>
      </c>
      <c r="F5" s="20"/>
    </row>
    <row r="6" spans="1:6" x14ac:dyDescent="0.25">
      <c r="A6" s="19">
        <v>5</v>
      </c>
      <c r="B6" s="19" t="s">
        <v>3990</v>
      </c>
      <c r="C6" s="19" t="s">
        <v>8678</v>
      </c>
      <c r="D6" s="19" t="s">
        <v>8701</v>
      </c>
      <c r="E6" s="19">
        <v>20</v>
      </c>
      <c r="F6" s="20"/>
    </row>
    <row r="7" spans="1:6" x14ac:dyDescent="0.25">
      <c r="A7" s="19">
        <v>6</v>
      </c>
      <c r="B7" s="19" t="s">
        <v>3991</v>
      </c>
      <c r="C7" s="19" t="s">
        <v>8678</v>
      </c>
      <c r="D7" s="19" t="s">
        <v>8701</v>
      </c>
      <c r="E7" s="19">
        <v>30</v>
      </c>
      <c r="F7" s="20"/>
    </row>
    <row r="8" spans="1:6" x14ac:dyDescent="0.25">
      <c r="A8" s="19">
        <v>7</v>
      </c>
      <c r="B8" s="19" t="s">
        <v>3992</v>
      </c>
      <c r="C8" s="19" t="s">
        <v>8678</v>
      </c>
      <c r="D8" s="19" t="s">
        <v>8701</v>
      </c>
      <c r="E8" s="19">
        <v>20</v>
      </c>
      <c r="F8" s="20"/>
    </row>
    <row r="9" spans="1:6" x14ac:dyDescent="0.25">
      <c r="A9" s="19">
        <v>8</v>
      </c>
      <c r="B9" s="19" t="s">
        <v>3993</v>
      </c>
      <c r="C9" s="19" t="s">
        <v>8678</v>
      </c>
      <c r="D9" s="19" t="s">
        <v>8701</v>
      </c>
      <c r="E9" s="19">
        <v>20</v>
      </c>
      <c r="F9" s="20"/>
    </row>
    <row r="10" spans="1:6" x14ac:dyDescent="0.25">
      <c r="A10" s="19">
        <v>9</v>
      </c>
      <c r="B10" s="19" t="s">
        <v>3994</v>
      </c>
      <c r="C10" s="19" t="s">
        <v>8678</v>
      </c>
      <c r="D10" s="19" t="s">
        <v>8702</v>
      </c>
      <c r="E10" s="19">
        <v>20</v>
      </c>
      <c r="F10" s="20"/>
    </row>
    <row r="11" spans="1:6" x14ac:dyDescent="0.25">
      <c r="A11" s="19">
        <v>10</v>
      </c>
      <c r="B11" s="19" t="s">
        <v>3995</v>
      </c>
      <c r="C11" s="19" t="s">
        <v>8678</v>
      </c>
      <c r="D11" s="19" t="s">
        <v>8701</v>
      </c>
      <c r="E11" s="19">
        <v>10</v>
      </c>
      <c r="F11" s="20"/>
    </row>
    <row r="12" spans="1:6" x14ac:dyDescent="0.25">
      <c r="A12" s="19">
        <v>11</v>
      </c>
      <c r="B12" s="19" t="s">
        <v>3996</v>
      </c>
      <c r="C12" s="19" t="s">
        <v>8678</v>
      </c>
      <c r="D12" s="19" t="s">
        <v>8701</v>
      </c>
      <c r="E12" s="19">
        <v>5</v>
      </c>
      <c r="F12" s="20"/>
    </row>
    <row r="13" spans="1:6" x14ac:dyDescent="0.25">
      <c r="A13" s="19">
        <v>12</v>
      </c>
      <c r="B13" s="19" t="s">
        <v>3997</v>
      </c>
      <c r="C13" s="19" t="s">
        <v>8678</v>
      </c>
      <c r="D13" s="19" t="s">
        <v>8701</v>
      </c>
      <c r="E13" s="19">
        <v>40</v>
      </c>
      <c r="F13" s="20"/>
    </row>
    <row r="14" spans="1:6" x14ac:dyDescent="0.25">
      <c r="A14" s="19">
        <v>13</v>
      </c>
      <c r="B14" s="19" t="s">
        <v>3998</v>
      </c>
      <c r="C14" s="19" t="s">
        <v>8678</v>
      </c>
      <c r="D14" s="19" t="s">
        <v>8701</v>
      </c>
      <c r="E14" s="19">
        <v>50</v>
      </c>
      <c r="F14" s="20"/>
    </row>
    <row r="15" spans="1:6" x14ac:dyDescent="0.25">
      <c r="A15" s="19">
        <v>14</v>
      </c>
      <c r="B15" s="19" t="s">
        <v>3999</v>
      </c>
      <c r="C15" s="19" t="s">
        <v>8678</v>
      </c>
      <c r="D15" s="19" t="s">
        <v>8701</v>
      </c>
      <c r="E15" s="19">
        <v>30</v>
      </c>
      <c r="F15" s="20"/>
    </row>
    <row r="16" spans="1:6" x14ac:dyDescent="0.25">
      <c r="A16" s="19">
        <v>15</v>
      </c>
      <c r="B16" s="19" t="s">
        <v>4000</v>
      </c>
      <c r="C16" s="19" t="s">
        <v>8678</v>
      </c>
      <c r="D16" s="19" t="s">
        <v>8701</v>
      </c>
      <c r="E16" s="19">
        <v>60</v>
      </c>
      <c r="F16" s="20"/>
    </row>
    <row r="17" spans="1:6" x14ac:dyDescent="0.25">
      <c r="A17" s="19">
        <v>16</v>
      </c>
      <c r="B17" s="19" t="s">
        <v>4001</v>
      </c>
      <c r="C17" s="19" t="s">
        <v>8678</v>
      </c>
      <c r="D17" s="19" t="s">
        <v>8701</v>
      </c>
      <c r="E17" s="19">
        <v>50</v>
      </c>
      <c r="F17" s="20"/>
    </row>
    <row r="18" spans="1:6" x14ac:dyDescent="0.25">
      <c r="A18" s="19">
        <v>17</v>
      </c>
      <c r="B18" s="19" t="s">
        <v>4002</v>
      </c>
      <c r="C18" s="19" t="s">
        <v>8678</v>
      </c>
      <c r="D18" s="19" t="s">
        <v>8701</v>
      </c>
      <c r="E18" s="19">
        <v>20</v>
      </c>
      <c r="F18" s="20"/>
    </row>
    <row r="19" spans="1:6" x14ac:dyDescent="0.25">
      <c r="A19" s="19">
        <v>18</v>
      </c>
      <c r="B19" s="19" t="s">
        <v>4003</v>
      </c>
      <c r="C19" s="19" t="s">
        <v>8678</v>
      </c>
      <c r="D19" s="19" t="s">
        <v>8703</v>
      </c>
      <c r="E19" s="19">
        <v>200</v>
      </c>
      <c r="F19" s="20"/>
    </row>
    <row r="20" spans="1:6" x14ac:dyDescent="0.25">
      <c r="A20" s="19">
        <v>19</v>
      </c>
      <c r="B20" s="19" t="s">
        <v>4004</v>
      </c>
      <c r="C20" s="19" t="s">
        <v>8678</v>
      </c>
      <c r="D20" s="19" t="s">
        <v>8703</v>
      </c>
      <c r="E20" s="19">
        <v>300</v>
      </c>
      <c r="F20" s="20"/>
    </row>
    <row r="21" spans="1:6" x14ac:dyDescent="0.25">
      <c r="A21" s="19">
        <v>20</v>
      </c>
      <c r="B21" s="19" t="s">
        <v>4005</v>
      </c>
      <c r="C21" s="19" t="s">
        <v>8678</v>
      </c>
      <c r="D21" s="19" t="s">
        <v>8703</v>
      </c>
      <c r="E21" s="19">
        <v>250</v>
      </c>
      <c r="F21" s="20"/>
    </row>
    <row r="22" spans="1:6" x14ac:dyDescent="0.25">
      <c r="A22" s="19">
        <v>21</v>
      </c>
      <c r="B22" s="19" t="s">
        <v>4006</v>
      </c>
      <c r="C22" s="19" t="s">
        <v>8678</v>
      </c>
      <c r="D22" s="19" t="s">
        <v>8704</v>
      </c>
      <c r="E22" s="19">
        <v>100</v>
      </c>
      <c r="F22" s="20"/>
    </row>
    <row r="23" spans="1:6" x14ac:dyDescent="0.25">
      <c r="A23" s="19">
        <v>22</v>
      </c>
      <c r="B23" s="19" t="s">
        <v>4003</v>
      </c>
      <c r="C23" s="19" t="s">
        <v>8678</v>
      </c>
      <c r="D23" s="19" t="s">
        <v>8704</v>
      </c>
      <c r="E23" s="19">
        <v>100</v>
      </c>
      <c r="F23" s="20"/>
    </row>
    <row r="24" spans="1:6" x14ac:dyDescent="0.25">
      <c r="A24" s="19">
        <v>23</v>
      </c>
      <c r="B24" s="19" t="s">
        <v>4007</v>
      </c>
      <c r="C24" s="19" t="s">
        <v>8678</v>
      </c>
      <c r="D24" s="19" t="s">
        <v>8704</v>
      </c>
      <c r="E24" s="19">
        <v>100</v>
      </c>
      <c r="F24" s="20"/>
    </row>
    <row r="25" spans="1:6" x14ac:dyDescent="0.25">
      <c r="A25" s="19">
        <v>24</v>
      </c>
      <c r="B25" s="19" t="s">
        <v>4008</v>
      </c>
      <c r="C25" s="19" t="s">
        <v>8678</v>
      </c>
      <c r="D25" s="19" t="s">
        <v>8704</v>
      </c>
      <c r="E25" s="19">
        <v>200</v>
      </c>
      <c r="F25" s="20"/>
    </row>
    <row r="26" spans="1:6" x14ac:dyDescent="0.25">
      <c r="A26" s="19">
        <v>25</v>
      </c>
      <c r="B26" s="19" t="s">
        <v>4009</v>
      </c>
      <c r="C26" s="19" t="s">
        <v>8678</v>
      </c>
      <c r="D26" s="19" t="s">
        <v>8704</v>
      </c>
      <c r="E26" s="19">
        <v>100</v>
      </c>
      <c r="F26" s="20"/>
    </row>
    <row r="27" spans="1:6" x14ac:dyDescent="0.25">
      <c r="A27" s="19">
        <v>26</v>
      </c>
      <c r="B27" s="19" t="s">
        <v>4010</v>
      </c>
      <c r="C27" s="19" t="s">
        <v>8678</v>
      </c>
      <c r="D27" s="19" t="s">
        <v>8705</v>
      </c>
      <c r="E27" s="19">
        <v>400</v>
      </c>
      <c r="F27" s="20"/>
    </row>
    <row r="28" spans="1:6" x14ac:dyDescent="0.25">
      <c r="A28" s="19">
        <v>27</v>
      </c>
      <c r="B28" s="19" t="s">
        <v>4011</v>
      </c>
      <c r="C28" s="19" t="s">
        <v>8678</v>
      </c>
      <c r="D28" s="19" t="s">
        <v>8703</v>
      </c>
      <c r="E28" s="19">
        <v>300</v>
      </c>
      <c r="F28" s="20"/>
    </row>
    <row r="29" spans="1:6" x14ac:dyDescent="0.25">
      <c r="A29" s="19">
        <v>28</v>
      </c>
      <c r="B29" s="19" t="s">
        <v>3994</v>
      </c>
      <c r="C29" s="19" t="s">
        <v>8678</v>
      </c>
      <c r="D29" s="19" t="s">
        <v>8704</v>
      </c>
      <c r="E29" s="19">
        <v>100</v>
      </c>
      <c r="F29" s="20"/>
    </row>
    <row r="30" spans="1:6" x14ac:dyDescent="0.25">
      <c r="A30" s="19">
        <v>29</v>
      </c>
      <c r="B30" s="19" t="s">
        <v>4012</v>
      </c>
      <c r="C30" s="19" t="s">
        <v>8678</v>
      </c>
      <c r="D30" s="19"/>
      <c r="E30" s="19">
        <v>600</v>
      </c>
      <c r="F30" s="20"/>
    </row>
    <row r="31" spans="1:6" x14ac:dyDescent="0.25">
      <c r="A31" s="19">
        <v>30</v>
      </c>
      <c r="B31" s="19" t="s">
        <v>4013</v>
      </c>
      <c r="C31" s="19" t="s">
        <v>8678</v>
      </c>
      <c r="D31" s="19"/>
      <c r="E31" s="19">
        <v>600</v>
      </c>
      <c r="F31" s="20"/>
    </row>
    <row r="32" spans="1:6" x14ac:dyDescent="0.25">
      <c r="A32" s="19">
        <v>31</v>
      </c>
      <c r="B32" s="19" t="s">
        <v>4014</v>
      </c>
      <c r="C32" s="19" t="s">
        <v>8678</v>
      </c>
      <c r="D32" s="19" t="s">
        <v>8701</v>
      </c>
      <c r="E32" s="19">
        <v>50</v>
      </c>
      <c r="F32" s="20"/>
    </row>
    <row r="33" spans="1:6" x14ac:dyDescent="0.25">
      <c r="A33" s="19">
        <v>32</v>
      </c>
      <c r="B33" s="19" t="s">
        <v>4015</v>
      </c>
      <c r="C33" s="19" t="s">
        <v>8678</v>
      </c>
      <c r="D33" s="19" t="s">
        <v>8701</v>
      </c>
      <c r="E33" s="19">
        <v>40</v>
      </c>
      <c r="F33" s="20"/>
    </row>
    <row r="34" spans="1:6" x14ac:dyDescent="0.25">
      <c r="A34" s="19">
        <v>33</v>
      </c>
      <c r="B34" s="19" t="s">
        <v>4016</v>
      </c>
      <c r="C34" s="19" t="s">
        <v>8678</v>
      </c>
      <c r="D34" s="19" t="s">
        <v>8701</v>
      </c>
      <c r="E34" s="19">
        <v>30</v>
      </c>
      <c r="F34" s="20"/>
    </row>
    <row r="35" spans="1:6" x14ac:dyDescent="0.25">
      <c r="A35" s="19">
        <v>34</v>
      </c>
      <c r="B35" s="19" t="s">
        <v>4017</v>
      </c>
      <c r="C35" s="19" t="s">
        <v>8678</v>
      </c>
      <c r="D35" s="19" t="s">
        <v>8706</v>
      </c>
      <c r="E35" s="19">
        <v>25</v>
      </c>
      <c r="F35" s="20"/>
    </row>
    <row r="36" spans="1:6" x14ac:dyDescent="0.25">
      <c r="A36" s="19">
        <v>35</v>
      </c>
      <c r="B36" s="19" t="s">
        <v>4018</v>
      </c>
      <c r="C36" s="19" t="s">
        <v>8678</v>
      </c>
      <c r="D36" s="19" t="s">
        <v>8701</v>
      </c>
      <c r="E36" s="19">
        <v>20</v>
      </c>
      <c r="F36" s="20"/>
    </row>
    <row r="37" spans="1:6" x14ac:dyDescent="0.25">
      <c r="A37" s="19">
        <v>36</v>
      </c>
      <c r="B37" s="19" t="s">
        <v>4019</v>
      </c>
      <c r="C37" s="19" t="s">
        <v>8678</v>
      </c>
      <c r="D37" s="19" t="s">
        <v>8701</v>
      </c>
      <c r="E37" s="19">
        <v>20</v>
      </c>
      <c r="F37" s="20"/>
    </row>
    <row r="38" spans="1:6" x14ac:dyDescent="0.25">
      <c r="A38" s="19">
        <v>37</v>
      </c>
      <c r="B38" s="19" t="s">
        <v>4020</v>
      </c>
      <c r="C38" s="19" t="s">
        <v>8678</v>
      </c>
      <c r="D38" s="19" t="s">
        <v>8701</v>
      </c>
      <c r="E38" s="19">
        <v>30</v>
      </c>
      <c r="F38" s="20"/>
    </row>
    <row r="39" spans="1:6" x14ac:dyDescent="0.25">
      <c r="A39" s="19">
        <v>38</v>
      </c>
      <c r="B39" s="19" t="s">
        <v>4021</v>
      </c>
      <c r="C39" s="19" t="s">
        <v>8678</v>
      </c>
      <c r="D39" s="19" t="s">
        <v>8701</v>
      </c>
      <c r="E39" s="19">
        <v>50</v>
      </c>
      <c r="F39" s="20"/>
    </row>
    <row r="40" spans="1:6" x14ac:dyDescent="0.25">
      <c r="A40" s="19">
        <v>39</v>
      </c>
      <c r="B40" s="19" t="s">
        <v>4022</v>
      </c>
      <c r="C40" s="19" t="s">
        <v>8678</v>
      </c>
      <c r="D40" s="19" t="s">
        <v>8701</v>
      </c>
      <c r="E40" s="19">
        <v>30</v>
      </c>
      <c r="F40" s="20"/>
    </row>
    <row r="41" spans="1:6" x14ac:dyDescent="0.25">
      <c r="A41" s="19">
        <v>40</v>
      </c>
      <c r="B41" s="19" t="s">
        <v>4023</v>
      </c>
      <c r="C41" s="19" t="s">
        <v>8678</v>
      </c>
      <c r="D41" s="19" t="s">
        <v>8701</v>
      </c>
      <c r="E41" s="19">
        <v>20</v>
      </c>
      <c r="F41" s="20"/>
    </row>
    <row r="42" spans="1:6" x14ac:dyDescent="0.25">
      <c r="A42" s="19">
        <v>41</v>
      </c>
      <c r="B42" s="19" t="s">
        <v>4024</v>
      </c>
      <c r="C42" s="19" t="s">
        <v>8678</v>
      </c>
      <c r="D42" s="19" t="s">
        <v>8701</v>
      </c>
      <c r="E42" s="19">
        <v>15</v>
      </c>
      <c r="F42" s="20"/>
    </row>
    <row r="43" spans="1:6" x14ac:dyDescent="0.25">
      <c r="A43" s="19">
        <v>42</v>
      </c>
      <c r="B43" s="19" t="s">
        <v>4025</v>
      </c>
      <c r="C43" s="19" t="s">
        <v>8678</v>
      </c>
      <c r="D43" s="19" t="s">
        <v>8701</v>
      </c>
      <c r="E43" s="19">
        <v>20</v>
      </c>
      <c r="F43" s="20"/>
    </row>
    <row r="44" spans="1:6" x14ac:dyDescent="0.25">
      <c r="A44" s="19">
        <v>43</v>
      </c>
      <c r="B44" s="19" t="s">
        <v>4026</v>
      </c>
      <c r="C44" s="19" t="s">
        <v>8678</v>
      </c>
      <c r="D44" s="19" t="s">
        <v>8701</v>
      </c>
      <c r="E44" s="19">
        <v>40</v>
      </c>
      <c r="F44" s="20"/>
    </row>
    <row r="45" spans="1:6" x14ac:dyDescent="0.25">
      <c r="A45" s="19">
        <v>44</v>
      </c>
      <c r="B45" s="19" t="s">
        <v>4027</v>
      </c>
      <c r="C45" s="19" t="s">
        <v>8678</v>
      </c>
      <c r="D45" s="19" t="s">
        <v>8701</v>
      </c>
      <c r="E45" s="19">
        <v>70</v>
      </c>
      <c r="F45" s="20"/>
    </row>
    <row r="46" spans="1:6" x14ac:dyDescent="0.25">
      <c r="A46" s="19">
        <v>45</v>
      </c>
      <c r="B46" s="19" t="s">
        <v>4028</v>
      </c>
      <c r="C46" s="19" t="s">
        <v>8678</v>
      </c>
      <c r="D46" s="19" t="s">
        <v>8701</v>
      </c>
      <c r="E46" s="19">
        <v>150</v>
      </c>
      <c r="F46" s="20"/>
    </row>
    <row r="47" spans="1:6" x14ac:dyDescent="0.25">
      <c r="A47" s="19">
        <v>46</v>
      </c>
      <c r="B47" s="19" t="s">
        <v>4029</v>
      </c>
      <c r="C47" s="19" t="s">
        <v>8678</v>
      </c>
      <c r="D47" s="19" t="s">
        <v>8701</v>
      </c>
      <c r="E47" s="19">
        <v>10</v>
      </c>
      <c r="F47" s="20"/>
    </row>
    <row r="48" spans="1:6" x14ac:dyDescent="0.25">
      <c r="A48" s="19">
        <v>47</v>
      </c>
      <c r="B48" s="19" t="s">
        <v>4030</v>
      </c>
      <c r="C48" s="19" t="s">
        <v>8678</v>
      </c>
      <c r="D48" s="19" t="s">
        <v>8704</v>
      </c>
      <c r="E48" s="19">
        <v>300</v>
      </c>
      <c r="F48" s="20"/>
    </row>
    <row r="49" spans="1:6" x14ac:dyDescent="0.25">
      <c r="A49" s="19">
        <v>48</v>
      </c>
      <c r="B49" s="19" t="s">
        <v>4031</v>
      </c>
      <c r="C49" s="19" t="s">
        <v>8678</v>
      </c>
      <c r="D49" s="19"/>
      <c r="E49" s="19">
        <v>400</v>
      </c>
      <c r="F49" s="20"/>
    </row>
    <row r="50" spans="1:6" x14ac:dyDescent="0.25">
      <c r="A50" s="19">
        <v>49</v>
      </c>
      <c r="B50" s="19" t="s">
        <v>4032</v>
      </c>
      <c r="C50" s="19" t="s">
        <v>8678</v>
      </c>
      <c r="D50" s="19"/>
      <c r="E50" s="19">
        <v>500</v>
      </c>
      <c r="F50" s="20"/>
    </row>
    <row r="51" spans="1:6" x14ac:dyDescent="0.25">
      <c r="A51" s="19">
        <v>50</v>
      </c>
      <c r="B51" s="19" t="s">
        <v>4033</v>
      </c>
      <c r="C51" s="19" t="s">
        <v>8678</v>
      </c>
      <c r="D51" s="19" t="s">
        <v>8701</v>
      </c>
      <c r="E51" s="19">
        <v>40</v>
      </c>
      <c r="F51" s="20"/>
    </row>
    <row r="52" spans="1:6" x14ac:dyDescent="0.25">
      <c r="A52" s="19">
        <v>51</v>
      </c>
      <c r="B52" s="19" t="s">
        <v>4034</v>
      </c>
      <c r="C52" s="19" t="s">
        <v>8678</v>
      </c>
      <c r="D52" s="19" t="s">
        <v>8707</v>
      </c>
      <c r="E52" s="19">
        <v>400</v>
      </c>
      <c r="F52" s="20"/>
    </row>
    <row r="53" spans="1:6" x14ac:dyDescent="0.25">
      <c r="A53" s="19">
        <v>52</v>
      </c>
      <c r="B53" s="19" t="s">
        <v>4035</v>
      </c>
      <c r="C53" s="19" t="s">
        <v>8678</v>
      </c>
      <c r="D53" s="19" t="s">
        <v>8707</v>
      </c>
      <c r="E53" s="19">
        <v>400</v>
      </c>
      <c r="F53" s="20"/>
    </row>
    <row r="54" spans="1:6" x14ac:dyDescent="0.25">
      <c r="A54" s="19">
        <v>53</v>
      </c>
      <c r="B54" s="19" t="s">
        <v>4036</v>
      </c>
      <c r="C54" s="19" t="s">
        <v>8678</v>
      </c>
      <c r="D54" s="19" t="s">
        <v>8707</v>
      </c>
      <c r="E54" s="19">
        <v>400</v>
      </c>
      <c r="F54" s="20"/>
    </row>
    <row r="55" spans="1:6" x14ac:dyDescent="0.25">
      <c r="A55" s="19">
        <v>54</v>
      </c>
      <c r="B55" s="19" t="s">
        <v>4037</v>
      </c>
      <c r="C55" s="19" t="s">
        <v>8678</v>
      </c>
      <c r="D55" s="19" t="s">
        <v>8701</v>
      </c>
      <c r="E55" s="19">
        <v>80</v>
      </c>
      <c r="F55" s="20"/>
    </row>
    <row r="56" spans="1:6" x14ac:dyDescent="0.25">
      <c r="A56" s="19">
        <v>55</v>
      </c>
      <c r="B56" s="19" t="s">
        <v>4038</v>
      </c>
      <c r="C56" s="19" t="s">
        <v>8678</v>
      </c>
      <c r="D56" s="19" t="s">
        <v>8707</v>
      </c>
      <c r="E56" s="19">
        <v>1000</v>
      </c>
      <c r="F56" s="20"/>
    </row>
    <row r="57" spans="1:6" x14ac:dyDescent="0.25">
      <c r="A57" s="19">
        <v>56</v>
      </c>
      <c r="B57" s="19" t="s">
        <v>4039</v>
      </c>
      <c r="C57" s="19" t="s">
        <v>8678</v>
      </c>
      <c r="D57" s="19" t="s">
        <v>8707</v>
      </c>
      <c r="E57" s="19">
        <v>600</v>
      </c>
      <c r="F57" s="20"/>
    </row>
    <row r="58" spans="1:6" x14ac:dyDescent="0.25">
      <c r="A58" s="19">
        <v>57</v>
      </c>
      <c r="B58" s="19" t="s">
        <v>4040</v>
      </c>
      <c r="C58" s="19" t="s">
        <v>8678</v>
      </c>
      <c r="D58" s="19" t="s">
        <v>8701</v>
      </c>
      <c r="E58" s="19">
        <v>40</v>
      </c>
      <c r="F58" s="20"/>
    </row>
    <row r="59" spans="1:6" x14ac:dyDescent="0.25">
      <c r="A59" s="19">
        <v>58</v>
      </c>
      <c r="B59" s="19" t="s">
        <v>4041</v>
      </c>
      <c r="C59" s="19" t="s">
        <v>8678</v>
      </c>
      <c r="D59" s="19" t="s">
        <v>8707</v>
      </c>
      <c r="E59" s="19">
        <v>500</v>
      </c>
      <c r="F59" s="20"/>
    </row>
    <row r="60" spans="1:6" x14ac:dyDescent="0.25">
      <c r="A60" s="19">
        <v>59</v>
      </c>
      <c r="B60" s="19" t="s">
        <v>4042</v>
      </c>
      <c r="C60" s="19" t="s">
        <v>8678</v>
      </c>
      <c r="D60" s="19" t="s">
        <v>8701</v>
      </c>
      <c r="E60" s="19">
        <v>80</v>
      </c>
      <c r="F60" s="20"/>
    </row>
    <row r="61" spans="1:6" x14ac:dyDescent="0.25">
      <c r="A61" s="19">
        <v>60</v>
      </c>
      <c r="B61" s="19" t="s">
        <v>4043</v>
      </c>
      <c r="C61" s="19" t="s">
        <v>8678</v>
      </c>
      <c r="D61" s="19" t="s">
        <v>8703</v>
      </c>
      <c r="E61" s="19">
        <v>600</v>
      </c>
      <c r="F61" s="20"/>
    </row>
    <row r="62" spans="1:6" x14ac:dyDescent="0.25">
      <c r="A62" s="19">
        <v>61</v>
      </c>
      <c r="B62" s="19" t="s">
        <v>4040</v>
      </c>
      <c r="C62" s="19" t="s">
        <v>8678</v>
      </c>
      <c r="D62" s="19" t="s">
        <v>8703</v>
      </c>
      <c r="E62" s="19">
        <v>600</v>
      </c>
      <c r="F62" s="20"/>
    </row>
    <row r="63" spans="1:6" x14ac:dyDescent="0.25">
      <c r="A63" s="19">
        <v>62</v>
      </c>
      <c r="B63" s="19" t="s">
        <v>4033</v>
      </c>
      <c r="C63" s="19" t="s">
        <v>8678</v>
      </c>
      <c r="D63" s="19" t="s">
        <v>8703</v>
      </c>
      <c r="E63" s="19">
        <v>500</v>
      </c>
      <c r="F63" s="20"/>
    </row>
    <row r="64" spans="1:6" x14ac:dyDescent="0.25">
      <c r="A64" s="19">
        <v>63</v>
      </c>
      <c r="B64" s="19" t="s">
        <v>4044</v>
      </c>
      <c r="C64" s="19" t="s">
        <v>8678</v>
      </c>
      <c r="D64" s="19" t="s">
        <v>8704</v>
      </c>
      <c r="E64" s="19">
        <v>500</v>
      </c>
      <c r="F64" s="20"/>
    </row>
    <row r="65" spans="1:6" x14ac:dyDescent="0.25">
      <c r="A65" s="19">
        <v>64</v>
      </c>
      <c r="B65" s="19" t="s">
        <v>4045</v>
      </c>
      <c r="C65" s="19" t="s">
        <v>8678</v>
      </c>
      <c r="D65" s="19" t="s">
        <v>8704</v>
      </c>
      <c r="E65" s="19">
        <v>200</v>
      </c>
      <c r="F65" s="20"/>
    </row>
    <row r="66" spans="1:6" x14ac:dyDescent="0.25">
      <c r="A66" s="19">
        <v>65</v>
      </c>
      <c r="B66" s="19" t="s">
        <v>4046</v>
      </c>
      <c r="C66" s="19" t="s">
        <v>8678</v>
      </c>
      <c r="D66" s="19" t="s">
        <v>8704</v>
      </c>
      <c r="E66" s="19">
        <v>150</v>
      </c>
      <c r="F66" s="20"/>
    </row>
    <row r="67" spans="1:6" x14ac:dyDescent="0.25">
      <c r="A67" s="19">
        <v>66</v>
      </c>
      <c r="B67" s="19" t="s">
        <v>4033</v>
      </c>
      <c r="C67" s="19" t="s">
        <v>8678</v>
      </c>
      <c r="D67" s="19" t="s">
        <v>8701</v>
      </c>
      <c r="E67" s="19">
        <v>80</v>
      </c>
      <c r="F67" s="20"/>
    </row>
    <row r="68" spans="1:6" x14ac:dyDescent="0.25">
      <c r="A68" s="19">
        <v>67</v>
      </c>
      <c r="B68" s="19" t="s">
        <v>4047</v>
      </c>
      <c r="C68" s="19" t="s">
        <v>8678</v>
      </c>
      <c r="D68" s="19" t="s">
        <v>8707</v>
      </c>
      <c r="E68" s="19">
        <v>600</v>
      </c>
      <c r="F68" s="20"/>
    </row>
    <row r="69" spans="1:6" x14ac:dyDescent="0.25">
      <c r="A69" s="19">
        <v>68</v>
      </c>
      <c r="B69" s="19" t="s">
        <v>4048</v>
      </c>
      <c r="C69" s="19" t="s">
        <v>8678</v>
      </c>
      <c r="D69" s="19" t="s">
        <v>8707</v>
      </c>
      <c r="E69" s="19">
        <v>2000</v>
      </c>
      <c r="F69" s="20"/>
    </row>
    <row r="70" spans="1:6" x14ac:dyDescent="0.25">
      <c r="A70" s="19">
        <v>69</v>
      </c>
      <c r="B70" s="19" t="s">
        <v>4049</v>
      </c>
      <c r="C70" s="19" t="s">
        <v>8678</v>
      </c>
      <c r="D70" s="19" t="s">
        <v>8701</v>
      </c>
      <c r="E70" s="19">
        <v>20</v>
      </c>
      <c r="F70" s="20"/>
    </row>
    <row r="71" spans="1:6" x14ac:dyDescent="0.25">
      <c r="A71" s="19">
        <v>70</v>
      </c>
      <c r="B71" s="19" t="s">
        <v>4050</v>
      </c>
      <c r="C71" s="19" t="s">
        <v>8678</v>
      </c>
      <c r="D71" s="19" t="s">
        <v>8701</v>
      </c>
      <c r="E71" s="19">
        <v>50</v>
      </c>
      <c r="F71" s="20"/>
    </row>
    <row r="72" spans="1:6" x14ac:dyDescent="0.25">
      <c r="A72" s="19">
        <v>71</v>
      </c>
      <c r="B72" s="19" t="s">
        <v>4051</v>
      </c>
      <c r="C72" s="19" t="s">
        <v>8678</v>
      </c>
      <c r="D72" s="19" t="s">
        <v>8708</v>
      </c>
      <c r="E72" s="19">
        <v>30</v>
      </c>
      <c r="F72" s="20"/>
    </row>
    <row r="73" spans="1:6" x14ac:dyDescent="0.25">
      <c r="A73" s="19">
        <v>72</v>
      </c>
      <c r="B73" s="19" t="s">
        <v>4052</v>
      </c>
      <c r="C73" s="19" t="s">
        <v>8678</v>
      </c>
      <c r="D73" s="19" t="s">
        <v>8708</v>
      </c>
      <c r="E73" s="19">
        <v>20</v>
      </c>
      <c r="F73" s="20"/>
    </row>
    <row r="74" spans="1:6" x14ac:dyDescent="0.25">
      <c r="A74" s="19">
        <v>73</v>
      </c>
      <c r="B74" s="19" t="s">
        <v>4053</v>
      </c>
      <c r="C74" s="19" t="s">
        <v>8678</v>
      </c>
      <c r="D74" s="19" t="s">
        <v>8701</v>
      </c>
      <c r="E74" s="19">
        <v>150</v>
      </c>
      <c r="F74" s="20"/>
    </row>
    <row r="75" spans="1:6" x14ac:dyDescent="0.25">
      <c r="A75" s="19">
        <v>74</v>
      </c>
      <c r="B75" s="19" t="s">
        <v>4054</v>
      </c>
      <c r="C75" s="19" t="s">
        <v>8678</v>
      </c>
      <c r="D75" s="19" t="s">
        <v>8701</v>
      </c>
      <c r="E75" s="19">
        <v>150</v>
      </c>
      <c r="F75" s="20"/>
    </row>
    <row r="76" spans="1:6" x14ac:dyDescent="0.25">
      <c r="A76" s="19">
        <v>75</v>
      </c>
      <c r="B76" s="19" t="s">
        <v>4055</v>
      </c>
      <c r="C76" s="19" t="s">
        <v>8678</v>
      </c>
      <c r="D76" s="19" t="s">
        <v>8701</v>
      </c>
      <c r="E76" s="19">
        <v>20</v>
      </c>
      <c r="F76" s="20"/>
    </row>
    <row r="77" spans="1:6" x14ac:dyDescent="0.25">
      <c r="A77" s="19">
        <v>76</v>
      </c>
      <c r="B77" s="19" t="s">
        <v>4056</v>
      </c>
      <c r="C77" s="19" t="s">
        <v>8678</v>
      </c>
      <c r="D77" s="19" t="s">
        <v>8701</v>
      </c>
      <c r="E77" s="19">
        <v>150</v>
      </c>
      <c r="F77" s="20"/>
    </row>
    <row r="78" spans="1:6" x14ac:dyDescent="0.25">
      <c r="A78" s="19">
        <v>77</v>
      </c>
      <c r="B78" s="19" t="s">
        <v>4057</v>
      </c>
      <c r="C78" s="19" t="s">
        <v>8678</v>
      </c>
      <c r="D78" s="19" t="s">
        <v>8701</v>
      </c>
      <c r="E78" s="19">
        <v>250</v>
      </c>
      <c r="F78" s="20"/>
    </row>
    <row r="79" spans="1:6" x14ac:dyDescent="0.25">
      <c r="A79" s="19">
        <v>78</v>
      </c>
      <c r="B79" s="19" t="s">
        <v>4058</v>
      </c>
      <c r="C79" s="19" t="s">
        <v>8678</v>
      </c>
      <c r="D79" s="19" t="s">
        <v>8701</v>
      </c>
      <c r="E79" s="19">
        <v>100</v>
      </c>
      <c r="F79" s="20"/>
    </row>
    <row r="80" spans="1:6" x14ac:dyDescent="0.25">
      <c r="A80" s="19">
        <v>79</v>
      </c>
      <c r="B80" s="19" t="s">
        <v>4059</v>
      </c>
      <c r="C80" s="19" t="s">
        <v>8678</v>
      </c>
      <c r="D80" s="19" t="s">
        <v>8701</v>
      </c>
      <c r="E80" s="19">
        <v>150</v>
      </c>
      <c r="F80" s="20"/>
    </row>
    <row r="81" spans="1:6" x14ac:dyDescent="0.25">
      <c r="A81" s="19">
        <v>80</v>
      </c>
      <c r="B81" s="19" t="s">
        <v>4060</v>
      </c>
      <c r="C81" s="19" t="s">
        <v>8678</v>
      </c>
      <c r="D81" s="19" t="s">
        <v>8701</v>
      </c>
      <c r="E81" s="19">
        <v>40</v>
      </c>
      <c r="F81" s="20"/>
    </row>
    <row r="82" spans="1:6" x14ac:dyDescent="0.25">
      <c r="A82" s="19">
        <v>81</v>
      </c>
      <c r="B82" s="19" t="s">
        <v>4061</v>
      </c>
      <c r="C82" s="19" t="s">
        <v>8678</v>
      </c>
      <c r="D82" s="19" t="s">
        <v>8701</v>
      </c>
      <c r="E82" s="19">
        <v>80</v>
      </c>
      <c r="F82" s="20"/>
    </row>
    <row r="83" spans="1:6" x14ac:dyDescent="0.25">
      <c r="A83" s="19">
        <v>82</v>
      </c>
      <c r="B83" s="19" t="s">
        <v>4062</v>
      </c>
      <c r="C83" s="19" t="s">
        <v>8678</v>
      </c>
      <c r="D83" s="19" t="s">
        <v>8701</v>
      </c>
      <c r="E83" s="19">
        <v>60</v>
      </c>
      <c r="F83" s="20"/>
    </row>
    <row r="84" spans="1:6" x14ac:dyDescent="0.25">
      <c r="A84" s="19">
        <v>83</v>
      </c>
      <c r="B84" s="19" t="s">
        <v>4063</v>
      </c>
      <c r="C84" s="19" t="s">
        <v>8678</v>
      </c>
      <c r="D84" s="19" t="s">
        <v>8701</v>
      </c>
      <c r="E84" s="19">
        <v>80</v>
      </c>
      <c r="F84" s="20"/>
    </row>
    <row r="85" spans="1:6" x14ac:dyDescent="0.25">
      <c r="A85" s="19">
        <v>84</v>
      </c>
      <c r="B85" s="19" t="s">
        <v>4064</v>
      </c>
      <c r="C85" s="19" t="s">
        <v>8678</v>
      </c>
      <c r="D85" s="19" t="s">
        <v>8701</v>
      </c>
      <c r="E85" s="19">
        <v>20</v>
      </c>
      <c r="F85" s="20"/>
    </row>
    <row r="86" spans="1:6" x14ac:dyDescent="0.25">
      <c r="A86" s="19">
        <v>85</v>
      </c>
      <c r="B86" s="19" t="s">
        <v>4065</v>
      </c>
      <c r="C86" s="19" t="s">
        <v>8678</v>
      </c>
      <c r="D86" s="19" t="s">
        <v>8701</v>
      </c>
      <c r="E86" s="19">
        <v>60</v>
      </c>
      <c r="F86" s="20"/>
    </row>
    <row r="87" spans="1:6" x14ac:dyDescent="0.25">
      <c r="A87" s="19">
        <v>86</v>
      </c>
      <c r="B87" s="19" t="s">
        <v>4066</v>
      </c>
      <c r="C87" s="19" t="s">
        <v>8678</v>
      </c>
      <c r="D87" s="19" t="s">
        <v>8701</v>
      </c>
      <c r="E87" s="19">
        <v>80</v>
      </c>
      <c r="F87" s="20"/>
    </row>
    <row r="88" spans="1:6" x14ac:dyDescent="0.25">
      <c r="A88" s="19">
        <v>87</v>
      </c>
      <c r="B88" s="19" t="s">
        <v>4067</v>
      </c>
      <c r="C88" s="19" t="s">
        <v>8678</v>
      </c>
      <c r="D88" s="19" t="s">
        <v>8705</v>
      </c>
      <c r="E88" s="19">
        <v>500</v>
      </c>
      <c r="F88" s="20"/>
    </row>
    <row r="89" spans="1:6" x14ac:dyDescent="0.25">
      <c r="A89" s="19">
        <v>88</v>
      </c>
      <c r="B89" s="19" t="s">
        <v>4068</v>
      </c>
      <c r="C89" s="19" t="s">
        <v>8678</v>
      </c>
      <c r="D89" s="19" t="s">
        <v>8704</v>
      </c>
      <c r="E89" s="19">
        <v>80</v>
      </c>
      <c r="F89" s="20"/>
    </row>
    <row r="90" spans="1:6" x14ac:dyDescent="0.25">
      <c r="A90" s="19">
        <v>89</v>
      </c>
      <c r="B90" s="19" t="s">
        <v>4069</v>
      </c>
      <c r="C90" s="19" t="s">
        <v>8678</v>
      </c>
      <c r="D90" s="19" t="s">
        <v>8705</v>
      </c>
      <c r="E90" s="19">
        <v>80</v>
      </c>
      <c r="F90" s="20"/>
    </row>
    <row r="91" spans="1:6" x14ac:dyDescent="0.25">
      <c r="A91" s="19">
        <v>90</v>
      </c>
      <c r="B91" s="19" t="s">
        <v>4070</v>
      </c>
      <c r="C91" s="19" t="s">
        <v>8678</v>
      </c>
      <c r="D91" s="19" t="s">
        <v>8703</v>
      </c>
      <c r="E91" s="19">
        <v>250</v>
      </c>
      <c r="F91" s="20"/>
    </row>
    <row r="92" spans="1:6" x14ac:dyDescent="0.25">
      <c r="A92" s="19">
        <v>91</v>
      </c>
      <c r="B92" s="19" t="s">
        <v>4071</v>
      </c>
      <c r="C92" s="19" t="s">
        <v>8678</v>
      </c>
      <c r="D92" s="19" t="s">
        <v>8703</v>
      </c>
      <c r="E92" s="19">
        <v>1200</v>
      </c>
      <c r="F92" s="20"/>
    </row>
    <row r="93" spans="1:6" x14ac:dyDescent="0.25">
      <c r="A93" s="19">
        <v>92</v>
      </c>
      <c r="B93" s="19" t="s">
        <v>4072</v>
      </c>
      <c r="C93" s="19" t="s">
        <v>8678</v>
      </c>
      <c r="D93" s="19" t="s">
        <v>8703</v>
      </c>
      <c r="E93" s="19">
        <v>200</v>
      </c>
      <c r="F93" s="20"/>
    </row>
    <row r="94" spans="1:6" x14ac:dyDescent="0.25">
      <c r="A94" s="19">
        <v>93</v>
      </c>
      <c r="B94" s="19" t="s">
        <v>4073</v>
      </c>
      <c r="C94" s="19" t="s">
        <v>8678</v>
      </c>
      <c r="D94" s="19" t="s">
        <v>8705</v>
      </c>
      <c r="E94" s="19">
        <v>500</v>
      </c>
      <c r="F94" s="20"/>
    </row>
    <row r="95" spans="1:6" x14ac:dyDescent="0.25">
      <c r="A95" s="19">
        <v>94</v>
      </c>
      <c r="B95" s="19" t="s">
        <v>4074</v>
      </c>
      <c r="C95" s="19" t="s">
        <v>8678</v>
      </c>
      <c r="D95" s="19" t="s">
        <v>8705</v>
      </c>
      <c r="E95" s="19">
        <v>800</v>
      </c>
      <c r="F95" s="20"/>
    </row>
    <row r="96" spans="1:6" x14ac:dyDescent="0.25">
      <c r="A96" s="19">
        <v>95</v>
      </c>
      <c r="B96" s="19" t="s">
        <v>4055</v>
      </c>
      <c r="C96" s="19" t="s">
        <v>8678</v>
      </c>
      <c r="D96" s="19" t="s">
        <v>8705</v>
      </c>
      <c r="E96" s="19">
        <v>200</v>
      </c>
      <c r="F96" s="20"/>
    </row>
    <row r="97" spans="1:6" x14ac:dyDescent="0.25">
      <c r="A97" s="19">
        <v>96</v>
      </c>
      <c r="B97" s="19" t="s">
        <v>4075</v>
      </c>
      <c r="C97" s="19" t="s">
        <v>8678</v>
      </c>
      <c r="D97" s="19" t="s">
        <v>8705</v>
      </c>
      <c r="E97" s="19">
        <v>200</v>
      </c>
      <c r="F97" s="20"/>
    </row>
    <row r="98" spans="1:6" x14ac:dyDescent="0.25">
      <c r="A98" s="19">
        <v>97</v>
      </c>
      <c r="B98" s="19" t="s">
        <v>4076</v>
      </c>
      <c r="C98" s="19" t="s">
        <v>8678</v>
      </c>
      <c r="D98" s="19" t="s">
        <v>8704</v>
      </c>
      <c r="E98" s="19">
        <v>200</v>
      </c>
      <c r="F98" s="20"/>
    </row>
    <row r="99" spans="1:6" x14ac:dyDescent="0.25">
      <c r="A99" s="19">
        <v>98</v>
      </c>
      <c r="B99" s="19" t="s">
        <v>4077</v>
      </c>
      <c r="C99" s="19" t="s">
        <v>8678</v>
      </c>
      <c r="D99" s="19" t="s">
        <v>8703</v>
      </c>
      <c r="E99" s="19">
        <v>400</v>
      </c>
      <c r="F99" s="20"/>
    </row>
    <row r="100" spans="1:6" x14ac:dyDescent="0.25">
      <c r="A100" s="19">
        <v>99</v>
      </c>
      <c r="B100" s="19" t="s">
        <v>4078</v>
      </c>
      <c r="C100" s="19" t="s">
        <v>8678</v>
      </c>
      <c r="D100" s="19" t="s">
        <v>8703</v>
      </c>
      <c r="E100" s="19">
        <v>1700</v>
      </c>
      <c r="F100" s="20"/>
    </row>
    <row r="101" spans="1:6" x14ac:dyDescent="0.25">
      <c r="A101" s="19">
        <v>100</v>
      </c>
      <c r="B101" s="19" t="s">
        <v>4079</v>
      </c>
      <c r="C101" s="19" t="s">
        <v>8678</v>
      </c>
      <c r="D101" s="19" t="s">
        <v>8703</v>
      </c>
      <c r="E101" s="19">
        <v>1500</v>
      </c>
      <c r="F101" s="20"/>
    </row>
    <row r="102" spans="1:6" x14ac:dyDescent="0.25">
      <c r="A102" s="19">
        <v>101</v>
      </c>
      <c r="B102" s="19" t="s">
        <v>4075</v>
      </c>
      <c r="C102" s="19" t="s">
        <v>8678</v>
      </c>
      <c r="D102" s="19" t="s">
        <v>8703</v>
      </c>
      <c r="E102" s="19">
        <v>300</v>
      </c>
      <c r="F102" s="20"/>
    </row>
    <row r="103" spans="1:6" x14ac:dyDescent="0.25">
      <c r="A103" s="19">
        <v>102</v>
      </c>
      <c r="B103" s="19" t="s">
        <v>4080</v>
      </c>
      <c r="C103" s="19" t="s">
        <v>8678</v>
      </c>
      <c r="D103" s="19" t="s">
        <v>8703</v>
      </c>
      <c r="E103" s="19">
        <v>1400</v>
      </c>
      <c r="F103" s="20"/>
    </row>
    <row r="104" spans="1:6" x14ac:dyDescent="0.25">
      <c r="A104" s="19">
        <v>103</v>
      </c>
      <c r="B104" s="19" t="s">
        <v>4081</v>
      </c>
      <c r="C104" s="19" t="s">
        <v>8678</v>
      </c>
      <c r="D104" s="19" t="s">
        <v>8703</v>
      </c>
      <c r="E104" s="19">
        <v>1400</v>
      </c>
      <c r="F104" s="20"/>
    </row>
    <row r="105" spans="1:6" x14ac:dyDescent="0.25">
      <c r="A105" s="19">
        <v>104</v>
      </c>
      <c r="B105" s="19" t="s">
        <v>4082</v>
      </c>
      <c r="C105" s="19" t="s">
        <v>8678</v>
      </c>
      <c r="D105" s="19" t="s">
        <v>8703</v>
      </c>
      <c r="E105" s="19">
        <v>200</v>
      </c>
      <c r="F105" s="20"/>
    </row>
    <row r="106" spans="1:6" x14ac:dyDescent="0.25">
      <c r="A106" s="19">
        <v>105</v>
      </c>
      <c r="B106" s="19" t="s">
        <v>4083</v>
      </c>
      <c r="C106" s="19" t="s">
        <v>8678</v>
      </c>
      <c r="D106" s="19"/>
      <c r="E106" s="19"/>
      <c r="F106" s="20"/>
    </row>
    <row r="107" spans="1:6" x14ac:dyDescent="0.25">
      <c r="A107" s="19">
        <v>106</v>
      </c>
      <c r="B107" s="19" t="s">
        <v>4084</v>
      </c>
      <c r="C107" s="19" t="s">
        <v>8678</v>
      </c>
      <c r="D107" s="19" t="s">
        <v>8703</v>
      </c>
      <c r="E107" s="19">
        <v>500</v>
      </c>
      <c r="F107" s="20"/>
    </row>
    <row r="108" spans="1:6" x14ac:dyDescent="0.25">
      <c r="A108" s="19">
        <v>107</v>
      </c>
      <c r="B108" s="19" t="s">
        <v>4085</v>
      </c>
      <c r="C108" s="19" t="s">
        <v>8678</v>
      </c>
      <c r="D108" s="19" t="s">
        <v>8703</v>
      </c>
      <c r="E108" s="19">
        <v>300</v>
      </c>
      <c r="F108" s="20"/>
    </row>
    <row r="109" spans="1:6" x14ac:dyDescent="0.25">
      <c r="A109" s="19">
        <v>108</v>
      </c>
      <c r="B109" s="19" t="s">
        <v>4086</v>
      </c>
      <c r="C109" s="19" t="s">
        <v>8678</v>
      </c>
      <c r="D109" s="19" t="s">
        <v>8703</v>
      </c>
      <c r="E109" s="19">
        <v>500</v>
      </c>
      <c r="F109" s="20"/>
    </row>
    <row r="110" spans="1:6" x14ac:dyDescent="0.25">
      <c r="A110" s="19">
        <v>109</v>
      </c>
      <c r="B110" s="19" t="s">
        <v>4087</v>
      </c>
      <c r="C110" s="19" t="s">
        <v>8678</v>
      </c>
      <c r="D110" s="19" t="s">
        <v>8703</v>
      </c>
      <c r="E110" s="19">
        <v>200</v>
      </c>
      <c r="F110" s="20"/>
    </row>
    <row r="111" spans="1:6" x14ac:dyDescent="0.25">
      <c r="A111" s="19">
        <v>110</v>
      </c>
      <c r="B111" s="19" t="s">
        <v>4088</v>
      </c>
      <c r="C111" s="19" t="s">
        <v>8678</v>
      </c>
      <c r="D111" s="19" t="s">
        <v>8701</v>
      </c>
      <c r="E111" s="19">
        <v>10</v>
      </c>
      <c r="F111" s="20"/>
    </row>
    <row r="112" spans="1:6" x14ac:dyDescent="0.25">
      <c r="A112" s="19">
        <v>111</v>
      </c>
      <c r="B112" s="19" t="s">
        <v>4089</v>
      </c>
      <c r="C112" s="19" t="s">
        <v>8678</v>
      </c>
      <c r="D112" s="19" t="s">
        <v>8701</v>
      </c>
      <c r="E112" s="19">
        <v>10</v>
      </c>
      <c r="F112" s="20"/>
    </row>
    <row r="113" spans="1:6" x14ac:dyDescent="0.25">
      <c r="A113" s="19">
        <v>112</v>
      </c>
      <c r="B113" s="19" t="s">
        <v>4090</v>
      </c>
      <c r="C113" s="19" t="s">
        <v>8678</v>
      </c>
      <c r="D113" s="19"/>
      <c r="E113" s="19"/>
      <c r="F113" s="20"/>
    </row>
    <row r="114" spans="1:6" x14ac:dyDescent="0.25">
      <c r="A114" s="19">
        <v>113</v>
      </c>
      <c r="B114" s="19" t="s">
        <v>4091</v>
      </c>
      <c r="C114" s="19" t="s">
        <v>8678</v>
      </c>
      <c r="D114" s="19" t="s">
        <v>8703</v>
      </c>
      <c r="E114" s="19">
        <v>300</v>
      </c>
      <c r="F114" s="20"/>
    </row>
    <row r="115" spans="1:6" x14ac:dyDescent="0.25">
      <c r="A115" s="19">
        <v>114</v>
      </c>
      <c r="B115" s="19" t="s">
        <v>4088</v>
      </c>
      <c r="C115" s="19" t="s">
        <v>8678</v>
      </c>
      <c r="D115" s="19" t="s">
        <v>8704</v>
      </c>
      <c r="E115" s="19">
        <v>100</v>
      </c>
      <c r="F115" s="20"/>
    </row>
    <row r="116" spans="1:6" x14ac:dyDescent="0.25">
      <c r="A116" s="19">
        <v>115</v>
      </c>
      <c r="B116" s="19" t="s">
        <v>4091</v>
      </c>
      <c r="C116" s="19" t="s">
        <v>8678</v>
      </c>
      <c r="D116" s="19" t="s">
        <v>8704</v>
      </c>
      <c r="E116" s="19">
        <v>100</v>
      </c>
      <c r="F116" s="20"/>
    </row>
    <row r="117" spans="1:6" x14ac:dyDescent="0.25">
      <c r="A117" s="19">
        <v>116</v>
      </c>
      <c r="B117" s="19" t="s">
        <v>4092</v>
      </c>
      <c r="C117" s="19" t="s">
        <v>8678</v>
      </c>
      <c r="D117" s="19" t="s">
        <v>8701</v>
      </c>
      <c r="E117" s="19">
        <v>5</v>
      </c>
      <c r="F117" s="20"/>
    </row>
    <row r="118" spans="1:6" x14ac:dyDescent="0.25">
      <c r="A118" s="19">
        <v>117</v>
      </c>
      <c r="B118" s="19" t="s">
        <v>4093</v>
      </c>
      <c r="C118" s="19" t="s">
        <v>8678</v>
      </c>
      <c r="D118" s="19" t="s">
        <v>8701</v>
      </c>
      <c r="E118" s="19">
        <v>20</v>
      </c>
      <c r="F118" s="20"/>
    </row>
    <row r="119" spans="1:6" x14ac:dyDescent="0.25">
      <c r="A119" s="19">
        <v>118</v>
      </c>
      <c r="B119" s="19" t="s">
        <v>4092</v>
      </c>
      <c r="C119" s="19" t="s">
        <v>8678</v>
      </c>
      <c r="D119" s="19" t="s">
        <v>8703</v>
      </c>
      <c r="E119" s="19">
        <v>300</v>
      </c>
      <c r="F119" s="20"/>
    </row>
    <row r="120" spans="1:6" x14ac:dyDescent="0.25">
      <c r="A120" s="19">
        <v>119</v>
      </c>
      <c r="B120" s="19" t="s">
        <v>4093</v>
      </c>
      <c r="C120" s="19" t="s">
        <v>8678</v>
      </c>
      <c r="D120" s="19" t="s">
        <v>8703</v>
      </c>
      <c r="E120" s="19">
        <v>700</v>
      </c>
      <c r="F120" s="20"/>
    </row>
    <row r="121" spans="1:6" x14ac:dyDescent="0.25">
      <c r="A121" s="19">
        <v>120</v>
      </c>
      <c r="B121" s="19" t="s">
        <v>4094</v>
      </c>
      <c r="C121" s="19" t="s">
        <v>8678</v>
      </c>
      <c r="D121" s="19" t="s">
        <v>8701</v>
      </c>
      <c r="E121" s="19">
        <v>80</v>
      </c>
      <c r="F121" s="20"/>
    </row>
    <row r="122" spans="1:6" x14ac:dyDescent="0.25">
      <c r="A122" s="19">
        <v>121</v>
      </c>
      <c r="B122" s="19" t="s">
        <v>4095</v>
      </c>
      <c r="C122" s="19" t="s">
        <v>8678</v>
      </c>
      <c r="D122" s="19" t="s">
        <v>8703</v>
      </c>
      <c r="E122" s="19">
        <v>300</v>
      </c>
      <c r="F122" s="20"/>
    </row>
    <row r="123" spans="1:6" x14ac:dyDescent="0.25">
      <c r="A123" s="19">
        <v>122</v>
      </c>
      <c r="B123" s="19" t="s">
        <v>4096</v>
      </c>
      <c r="C123" s="19" t="s">
        <v>8678</v>
      </c>
      <c r="D123" s="19" t="s">
        <v>8706</v>
      </c>
      <c r="E123" s="19">
        <v>80</v>
      </c>
      <c r="F123" s="20"/>
    </row>
    <row r="124" spans="1:6" x14ac:dyDescent="0.25">
      <c r="A124" s="19">
        <v>123</v>
      </c>
      <c r="B124" s="19" t="s">
        <v>4097</v>
      </c>
      <c r="C124" s="19" t="s">
        <v>8678</v>
      </c>
      <c r="D124" s="19" t="s">
        <v>8701</v>
      </c>
      <c r="E124" s="19">
        <v>10</v>
      </c>
      <c r="F124" s="20"/>
    </row>
    <row r="125" spans="1:6" x14ac:dyDescent="0.25">
      <c r="A125" s="19">
        <v>124</v>
      </c>
      <c r="B125" s="19" t="s">
        <v>4098</v>
      </c>
      <c r="C125" s="19" t="s">
        <v>8678</v>
      </c>
      <c r="D125" s="19" t="s">
        <v>8706</v>
      </c>
      <c r="E125" s="19">
        <v>400</v>
      </c>
      <c r="F125" s="20"/>
    </row>
    <row r="126" spans="1:6" x14ac:dyDescent="0.25">
      <c r="A126" s="19">
        <v>125</v>
      </c>
      <c r="B126" s="19" t="s">
        <v>4099</v>
      </c>
      <c r="C126" s="19" t="s">
        <v>8678</v>
      </c>
      <c r="D126" s="19" t="s">
        <v>8701</v>
      </c>
      <c r="E126" s="19">
        <v>30</v>
      </c>
      <c r="F126" s="20"/>
    </row>
    <row r="127" spans="1:6" x14ac:dyDescent="0.25">
      <c r="A127" s="19">
        <v>126</v>
      </c>
      <c r="B127" s="19" t="s">
        <v>4100</v>
      </c>
      <c r="C127" s="19" t="s">
        <v>8678</v>
      </c>
      <c r="D127" s="19" t="s">
        <v>8701</v>
      </c>
      <c r="E127" s="19">
        <v>60</v>
      </c>
      <c r="F127" s="20"/>
    </row>
    <row r="128" spans="1:6" x14ac:dyDescent="0.25">
      <c r="A128" s="19">
        <v>127</v>
      </c>
      <c r="B128" s="19" t="s">
        <v>4101</v>
      </c>
      <c r="C128" s="19" t="s">
        <v>8678</v>
      </c>
      <c r="D128" s="19" t="s">
        <v>8701</v>
      </c>
      <c r="E128" s="19">
        <v>20</v>
      </c>
      <c r="F128" s="20"/>
    </row>
    <row r="129" spans="1:6" x14ac:dyDescent="0.25">
      <c r="A129" s="19">
        <v>128</v>
      </c>
      <c r="B129" s="19" t="s">
        <v>4102</v>
      </c>
      <c r="C129" s="19" t="s">
        <v>8678</v>
      </c>
      <c r="D129" s="19" t="s">
        <v>8701</v>
      </c>
      <c r="E129" s="19">
        <v>30</v>
      </c>
      <c r="F129" s="20"/>
    </row>
    <row r="130" spans="1:6" x14ac:dyDescent="0.25">
      <c r="A130" s="19">
        <v>129</v>
      </c>
      <c r="B130" s="19" t="s">
        <v>4103</v>
      </c>
      <c r="C130" s="19" t="s">
        <v>8678</v>
      </c>
      <c r="D130" s="19" t="s">
        <v>8703</v>
      </c>
      <c r="E130" s="19">
        <v>1000</v>
      </c>
      <c r="F130" s="20"/>
    </row>
    <row r="131" spans="1:6" x14ac:dyDescent="0.25">
      <c r="A131" s="19">
        <v>130</v>
      </c>
      <c r="B131" s="19" t="s">
        <v>4104</v>
      </c>
      <c r="C131" s="19" t="s">
        <v>8678</v>
      </c>
      <c r="D131" s="19" t="s">
        <v>8703</v>
      </c>
      <c r="E131" s="19">
        <v>300</v>
      </c>
      <c r="F131" s="20"/>
    </row>
    <row r="132" spans="1:6" x14ac:dyDescent="0.25">
      <c r="A132" s="19">
        <v>131</v>
      </c>
      <c r="B132" s="19" t="s">
        <v>4105</v>
      </c>
      <c r="C132" s="19" t="s">
        <v>8678</v>
      </c>
      <c r="D132" s="19" t="s">
        <v>8704</v>
      </c>
      <c r="E132" s="19">
        <v>200</v>
      </c>
      <c r="F132" s="20"/>
    </row>
    <row r="133" spans="1:6" x14ac:dyDescent="0.25">
      <c r="A133" s="19">
        <v>132</v>
      </c>
      <c r="B133" s="19" t="s">
        <v>4106</v>
      </c>
      <c r="C133" s="19" t="s">
        <v>8678</v>
      </c>
      <c r="D133" s="19" t="s">
        <v>8704</v>
      </c>
      <c r="E133" s="19">
        <v>500</v>
      </c>
      <c r="F133" s="20"/>
    </row>
    <row r="134" spans="1:6" x14ac:dyDescent="0.25">
      <c r="A134" s="19">
        <v>133</v>
      </c>
      <c r="B134" s="19" t="s">
        <v>4107</v>
      </c>
      <c r="C134" s="19" t="s">
        <v>8678</v>
      </c>
      <c r="D134" s="19" t="s">
        <v>8704</v>
      </c>
      <c r="E134" s="19">
        <v>300</v>
      </c>
      <c r="F134" s="20"/>
    </row>
    <row r="135" spans="1:6" x14ac:dyDescent="0.25">
      <c r="A135" s="19">
        <v>134</v>
      </c>
      <c r="B135" s="19" t="s">
        <v>4104</v>
      </c>
      <c r="C135" s="19" t="s">
        <v>8678</v>
      </c>
      <c r="D135" s="19" t="s">
        <v>8704</v>
      </c>
      <c r="E135" s="19">
        <v>200</v>
      </c>
      <c r="F135" s="20"/>
    </row>
    <row r="136" spans="1:6" x14ac:dyDescent="0.25">
      <c r="A136" s="19">
        <v>135</v>
      </c>
      <c r="B136" s="19" t="s">
        <v>4108</v>
      </c>
      <c r="C136" s="19" t="s">
        <v>8678</v>
      </c>
      <c r="D136" s="19" t="s">
        <v>8701</v>
      </c>
      <c r="E136" s="19">
        <v>5</v>
      </c>
      <c r="F136" s="20"/>
    </row>
    <row r="137" spans="1:6" x14ac:dyDescent="0.25">
      <c r="A137" s="19">
        <v>136</v>
      </c>
      <c r="B137" s="19" t="s">
        <v>4109</v>
      </c>
      <c r="C137" s="19" t="s">
        <v>8678</v>
      </c>
      <c r="D137" s="19" t="s">
        <v>8701</v>
      </c>
      <c r="E137" s="19">
        <v>5</v>
      </c>
      <c r="F137" s="20"/>
    </row>
    <row r="138" spans="1:6" x14ac:dyDescent="0.25">
      <c r="A138" s="19">
        <v>137</v>
      </c>
      <c r="B138" s="19" t="s">
        <v>4110</v>
      </c>
      <c r="C138" s="19" t="s">
        <v>8678</v>
      </c>
      <c r="D138" s="19" t="s">
        <v>8701</v>
      </c>
      <c r="E138" s="19">
        <v>5</v>
      </c>
      <c r="F138" s="20"/>
    </row>
    <row r="139" spans="1:6" x14ac:dyDescent="0.25">
      <c r="A139" s="19">
        <v>138</v>
      </c>
      <c r="B139" s="19" t="s">
        <v>4111</v>
      </c>
      <c r="C139" s="19" t="s">
        <v>8678</v>
      </c>
      <c r="D139" s="19" t="s">
        <v>8701</v>
      </c>
      <c r="E139" s="19">
        <v>50</v>
      </c>
      <c r="F139" s="20"/>
    </row>
    <row r="140" spans="1:6" x14ac:dyDescent="0.25">
      <c r="A140" s="19">
        <v>139</v>
      </c>
      <c r="B140" s="19" t="s">
        <v>4112</v>
      </c>
      <c r="C140" s="19" t="s">
        <v>8678</v>
      </c>
      <c r="D140" s="19" t="s">
        <v>8701</v>
      </c>
      <c r="E140" s="19">
        <v>5</v>
      </c>
      <c r="F140" s="20"/>
    </row>
    <row r="141" spans="1:6" x14ac:dyDescent="0.25">
      <c r="A141" s="19">
        <v>140</v>
      </c>
      <c r="B141" s="19" t="s">
        <v>4113</v>
      </c>
      <c r="C141" s="19" t="s">
        <v>8678</v>
      </c>
      <c r="D141" s="19" t="s">
        <v>8701</v>
      </c>
      <c r="E141" s="19">
        <v>5</v>
      </c>
      <c r="F141" s="20"/>
    </row>
    <row r="142" spans="1:6" x14ac:dyDescent="0.25">
      <c r="A142" s="19">
        <v>141</v>
      </c>
      <c r="B142" s="19" t="s">
        <v>4114</v>
      </c>
      <c r="C142" s="19" t="s">
        <v>8678</v>
      </c>
      <c r="D142" s="19" t="s">
        <v>8701</v>
      </c>
      <c r="E142" s="19">
        <v>5</v>
      </c>
      <c r="F142" s="20"/>
    </row>
    <row r="143" spans="1:6" x14ac:dyDescent="0.25">
      <c r="A143" s="19">
        <v>142</v>
      </c>
      <c r="B143" s="19" t="s">
        <v>4108</v>
      </c>
      <c r="C143" s="19" t="s">
        <v>8678</v>
      </c>
      <c r="D143" s="19" t="s">
        <v>8703</v>
      </c>
      <c r="E143" s="19">
        <v>200</v>
      </c>
      <c r="F143" s="20"/>
    </row>
    <row r="144" spans="1:6" x14ac:dyDescent="0.25">
      <c r="A144" s="19">
        <v>143</v>
      </c>
      <c r="B144" s="19" t="s">
        <v>4109</v>
      </c>
      <c r="C144" s="19" t="s">
        <v>8678</v>
      </c>
      <c r="D144" s="19" t="s">
        <v>8703</v>
      </c>
      <c r="E144" s="19">
        <v>200</v>
      </c>
      <c r="F144" s="20"/>
    </row>
    <row r="145" spans="1:6" x14ac:dyDescent="0.25">
      <c r="A145" s="19">
        <v>144</v>
      </c>
      <c r="B145" s="19" t="s">
        <v>4112</v>
      </c>
      <c r="C145" s="19" t="s">
        <v>8678</v>
      </c>
      <c r="D145" s="19" t="s">
        <v>8703</v>
      </c>
      <c r="E145" s="19">
        <v>200</v>
      </c>
      <c r="F145" s="20"/>
    </row>
    <row r="146" spans="1:6" x14ac:dyDescent="0.25">
      <c r="A146" s="19">
        <v>145</v>
      </c>
      <c r="B146" s="19" t="s">
        <v>4115</v>
      </c>
      <c r="C146" s="19" t="s">
        <v>8678</v>
      </c>
      <c r="D146" s="19" t="s">
        <v>8703</v>
      </c>
      <c r="E146" s="19">
        <v>600</v>
      </c>
      <c r="F146" s="20"/>
    </row>
    <row r="147" spans="1:6" x14ac:dyDescent="0.25">
      <c r="A147" s="19">
        <v>146</v>
      </c>
      <c r="B147" s="19" t="s">
        <v>4116</v>
      </c>
      <c r="C147" s="19" t="s">
        <v>8678</v>
      </c>
      <c r="D147" s="19" t="s">
        <v>8703</v>
      </c>
      <c r="E147" s="19">
        <v>600</v>
      </c>
      <c r="F147" s="20"/>
    </row>
    <row r="148" spans="1:6" x14ac:dyDescent="0.25">
      <c r="A148" s="19">
        <v>147</v>
      </c>
      <c r="B148" s="19" t="s">
        <v>4117</v>
      </c>
      <c r="C148" s="19" t="s">
        <v>8678</v>
      </c>
      <c r="D148" s="19" t="s">
        <v>8703</v>
      </c>
      <c r="E148" s="19">
        <v>600</v>
      </c>
      <c r="F148" s="20"/>
    </row>
    <row r="149" spans="1:6" x14ac:dyDescent="0.25">
      <c r="A149" s="19">
        <v>148</v>
      </c>
      <c r="B149" s="19" t="s">
        <v>4118</v>
      </c>
      <c r="C149" s="19" t="s">
        <v>8678</v>
      </c>
      <c r="D149" s="19" t="s">
        <v>8703</v>
      </c>
      <c r="E149" s="19">
        <v>500</v>
      </c>
      <c r="F149" s="20"/>
    </row>
    <row r="150" spans="1:6" x14ac:dyDescent="0.25">
      <c r="A150" s="19">
        <v>149</v>
      </c>
      <c r="B150" s="19" t="s">
        <v>4109</v>
      </c>
      <c r="C150" s="19" t="s">
        <v>8678</v>
      </c>
      <c r="D150" s="19" t="s">
        <v>8705</v>
      </c>
      <c r="E150" s="19">
        <v>120</v>
      </c>
      <c r="F150" s="20"/>
    </row>
    <row r="151" spans="1:6" x14ac:dyDescent="0.25">
      <c r="A151" s="19">
        <v>150</v>
      </c>
      <c r="B151" s="19" t="s">
        <v>4119</v>
      </c>
      <c r="C151" s="19" t="s">
        <v>8678</v>
      </c>
      <c r="D151" s="19" t="s">
        <v>8701</v>
      </c>
      <c r="E151" s="19">
        <v>30</v>
      </c>
      <c r="F151" s="20"/>
    </row>
    <row r="152" spans="1:6" x14ac:dyDescent="0.25">
      <c r="A152" s="19">
        <v>151</v>
      </c>
      <c r="B152" s="19" t="s">
        <v>4120</v>
      </c>
      <c r="C152" s="19" t="s">
        <v>8678</v>
      </c>
      <c r="D152" s="19" t="s">
        <v>8701</v>
      </c>
      <c r="E152" s="19">
        <v>30</v>
      </c>
      <c r="F152" s="20"/>
    </row>
    <row r="153" spans="1:6" x14ac:dyDescent="0.25">
      <c r="A153" s="19">
        <v>152</v>
      </c>
      <c r="B153" s="19" t="s">
        <v>4121</v>
      </c>
      <c r="C153" s="19" t="s">
        <v>8678</v>
      </c>
      <c r="D153" s="19" t="s">
        <v>8701</v>
      </c>
      <c r="E153" s="19">
        <v>30</v>
      </c>
      <c r="F153" s="20"/>
    </row>
    <row r="154" spans="1:6" x14ac:dyDescent="0.25">
      <c r="A154" s="19">
        <v>153</v>
      </c>
      <c r="B154" s="19" t="s">
        <v>4122</v>
      </c>
      <c r="C154" s="19" t="s">
        <v>8678</v>
      </c>
      <c r="D154" s="19" t="s">
        <v>8701</v>
      </c>
      <c r="E154" s="19">
        <v>80</v>
      </c>
      <c r="F154" s="20"/>
    </row>
    <row r="155" spans="1:6" x14ac:dyDescent="0.25">
      <c r="A155" s="19">
        <v>154</v>
      </c>
      <c r="B155" s="19" t="s">
        <v>4123</v>
      </c>
      <c r="C155" s="19" t="s">
        <v>8678</v>
      </c>
      <c r="D155" s="19" t="s">
        <v>8705</v>
      </c>
      <c r="E155" s="19">
        <v>3500</v>
      </c>
      <c r="F155" s="20"/>
    </row>
    <row r="156" spans="1:6" x14ac:dyDescent="0.25">
      <c r="A156" s="19">
        <v>155</v>
      </c>
      <c r="B156" s="19" t="s">
        <v>4124</v>
      </c>
      <c r="C156" s="19" t="s">
        <v>8678</v>
      </c>
      <c r="D156" s="19" t="s">
        <v>8705</v>
      </c>
      <c r="E156" s="19">
        <v>1700</v>
      </c>
      <c r="F156" s="20"/>
    </row>
    <row r="157" spans="1:6" x14ac:dyDescent="0.25">
      <c r="A157" s="19">
        <v>156</v>
      </c>
      <c r="B157" s="19" t="s">
        <v>4105</v>
      </c>
      <c r="C157" s="19" t="s">
        <v>8678</v>
      </c>
      <c r="D157" s="19" t="s">
        <v>8701</v>
      </c>
      <c r="E157" s="19">
        <v>20</v>
      </c>
      <c r="F157" s="20"/>
    </row>
    <row r="158" spans="1:6" x14ac:dyDescent="0.25">
      <c r="A158" s="19">
        <v>157</v>
      </c>
      <c r="B158" s="19" t="s">
        <v>4125</v>
      </c>
      <c r="C158" s="19" t="s">
        <v>8678</v>
      </c>
      <c r="D158" s="19" t="s">
        <v>8701</v>
      </c>
      <c r="E158" s="19">
        <v>35</v>
      </c>
      <c r="F158" s="20"/>
    </row>
    <row r="159" spans="1:6" x14ac:dyDescent="0.25">
      <c r="A159" s="19">
        <v>158</v>
      </c>
      <c r="B159" s="19" t="s">
        <v>4126</v>
      </c>
      <c r="C159" s="19" t="s">
        <v>8678</v>
      </c>
      <c r="D159" s="19" t="s">
        <v>8701</v>
      </c>
      <c r="E159" s="19">
        <v>20</v>
      </c>
      <c r="F159" s="20"/>
    </row>
    <row r="160" spans="1:6" x14ac:dyDescent="0.25">
      <c r="A160" s="19">
        <v>159</v>
      </c>
      <c r="B160" s="19" t="s">
        <v>4127</v>
      </c>
      <c r="C160" s="19" t="s">
        <v>8678</v>
      </c>
      <c r="D160" s="19" t="s">
        <v>8701</v>
      </c>
      <c r="E160" s="19">
        <v>30</v>
      </c>
      <c r="F160" s="20"/>
    </row>
    <row r="161" spans="1:6" x14ac:dyDescent="0.25">
      <c r="A161" s="19">
        <v>160</v>
      </c>
      <c r="B161" s="19" t="s">
        <v>4105</v>
      </c>
      <c r="C161" s="19" t="s">
        <v>8678</v>
      </c>
      <c r="D161" s="19" t="s">
        <v>8704</v>
      </c>
      <c r="E161" s="19">
        <v>150</v>
      </c>
      <c r="F161" s="20"/>
    </row>
    <row r="162" spans="1:6" x14ac:dyDescent="0.25">
      <c r="A162" s="19">
        <v>161</v>
      </c>
      <c r="B162" s="19" t="s">
        <v>4128</v>
      </c>
      <c r="C162" s="19" t="s">
        <v>8678</v>
      </c>
      <c r="D162" s="19" t="s">
        <v>8706</v>
      </c>
      <c r="E162" s="19">
        <v>1700</v>
      </c>
      <c r="F162" s="20"/>
    </row>
    <row r="163" spans="1:6" x14ac:dyDescent="0.25">
      <c r="A163" s="19">
        <v>162</v>
      </c>
      <c r="B163" s="19" t="s">
        <v>4129</v>
      </c>
      <c r="C163" s="19" t="s">
        <v>8678</v>
      </c>
      <c r="D163" s="19" t="s">
        <v>8701</v>
      </c>
      <c r="E163" s="19">
        <v>80</v>
      </c>
      <c r="F163" s="20"/>
    </row>
    <row r="164" spans="1:6" x14ac:dyDescent="0.25">
      <c r="A164" s="19">
        <v>163</v>
      </c>
      <c r="B164" s="19" t="s">
        <v>4130</v>
      </c>
      <c r="C164" s="19" t="s">
        <v>8678</v>
      </c>
      <c r="D164" s="19" t="s">
        <v>8701</v>
      </c>
      <c r="E164" s="19">
        <v>120</v>
      </c>
      <c r="F164" s="20"/>
    </row>
    <row r="165" spans="1:6" x14ac:dyDescent="0.25">
      <c r="A165" s="19">
        <v>164</v>
      </c>
      <c r="B165" s="19" t="s">
        <v>4131</v>
      </c>
      <c r="C165" s="19" t="s">
        <v>8678</v>
      </c>
      <c r="D165" s="19" t="s">
        <v>8701</v>
      </c>
      <c r="E165" s="19">
        <v>50</v>
      </c>
      <c r="F165" s="20"/>
    </row>
    <row r="166" spans="1:6" x14ac:dyDescent="0.25">
      <c r="A166" s="19">
        <v>165</v>
      </c>
      <c r="B166" s="19" t="s">
        <v>4132</v>
      </c>
      <c r="C166" s="19" t="s">
        <v>8678</v>
      </c>
      <c r="D166" s="19" t="s">
        <v>8701</v>
      </c>
      <c r="E166" s="19">
        <v>100</v>
      </c>
      <c r="F166" s="20"/>
    </row>
    <row r="167" spans="1:6" x14ac:dyDescent="0.25">
      <c r="A167" s="19">
        <v>166</v>
      </c>
      <c r="B167" s="19" t="s">
        <v>4133</v>
      </c>
      <c r="C167" s="19" t="s">
        <v>8678</v>
      </c>
      <c r="D167" s="19" t="s">
        <v>8701</v>
      </c>
      <c r="E167" s="19">
        <v>1500</v>
      </c>
      <c r="F167" s="20"/>
    </row>
    <row r="168" spans="1:6" x14ac:dyDescent="0.25">
      <c r="A168" s="19">
        <v>167</v>
      </c>
      <c r="B168" s="19" t="s">
        <v>4134</v>
      </c>
      <c r="C168" s="19" t="s">
        <v>8678</v>
      </c>
      <c r="D168" s="19" t="s">
        <v>8701</v>
      </c>
      <c r="E168" s="19">
        <v>120</v>
      </c>
      <c r="F168" s="20"/>
    </row>
    <row r="169" spans="1:6" x14ac:dyDescent="0.25">
      <c r="A169" s="19">
        <v>168</v>
      </c>
      <c r="B169" s="19" t="s">
        <v>4135</v>
      </c>
      <c r="C169" s="19" t="s">
        <v>8678</v>
      </c>
      <c r="D169" s="19" t="s">
        <v>8706</v>
      </c>
      <c r="E169" s="19">
        <v>700</v>
      </c>
      <c r="F169" s="20"/>
    </row>
    <row r="170" spans="1:6" x14ac:dyDescent="0.25">
      <c r="A170" s="19">
        <v>169</v>
      </c>
      <c r="B170" s="19" t="s">
        <v>4134</v>
      </c>
      <c r="C170" s="19" t="s">
        <v>8678</v>
      </c>
      <c r="D170" s="19" t="s">
        <v>8703</v>
      </c>
      <c r="E170" s="19">
        <v>2500</v>
      </c>
      <c r="F170" s="20"/>
    </row>
    <row r="171" spans="1:6" x14ac:dyDescent="0.25">
      <c r="A171" s="19">
        <v>170</v>
      </c>
      <c r="B171" s="19" t="s">
        <v>4136</v>
      </c>
      <c r="C171" s="19" t="s">
        <v>8678</v>
      </c>
      <c r="D171" s="19" t="s">
        <v>8704</v>
      </c>
      <c r="E171" s="19">
        <v>200</v>
      </c>
      <c r="F171" s="20"/>
    </row>
    <row r="172" spans="1:6" x14ac:dyDescent="0.25">
      <c r="A172" s="19">
        <v>171</v>
      </c>
      <c r="B172" s="19" t="s">
        <v>4137</v>
      </c>
      <c r="C172" s="19" t="s">
        <v>8678</v>
      </c>
      <c r="D172" s="19" t="s">
        <v>8704</v>
      </c>
      <c r="E172" s="19">
        <v>200</v>
      </c>
      <c r="F172" s="20"/>
    </row>
    <row r="173" spans="1:6" x14ac:dyDescent="0.25">
      <c r="A173" s="19">
        <v>172</v>
      </c>
      <c r="B173" s="19" t="s">
        <v>4138</v>
      </c>
      <c r="C173" s="19" t="s">
        <v>8678</v>
      </c>
      <c r="D173" s="19" t="s">
        <v>8704</v>
      </c>
      <c r="E173" s="19">
        <v>1000</v>
      </c>
      <c r="F173" s="20"/>
    </row>
    <row r="174" spans="1:6" x14ac:dyDescent="0.25">
      <c r="A174" s="19">
        <v>173</v>
      </c>
      <c r="B174" s="19" t="s">
        <v>4139</v>
      </c>
      <c r="C174" s="19" t="s">
        <v>8678</v>
      </c>
      <c r="D174" s="19" t="s">
        <v>8704</v>
      </c>
      <c r="E174" s="19">
        <v>3500</v>
      </c>
      <c r="F174" s="20"/>
    </row>
    <row r="175" spans="1:6" x14ac:dyDescent="0.25">
      <c r="A175" s="19">
        <v>174</v>
      </c>
      <c r="B175" s="19" t="s">
        <v>4140</v>
      </c>
      <c r="C175" s="19" t="s">
        <v>8678</v>
      </c>
      <c r="D175" s="19" t="s">
        <v>8704</v>
      </c>
      <c r="E175" s="19">
        <v>3800</v>
      </c>
      <c r="F175" s="20"/>
    </row>
    <row r="176" spans="1:6" x14ac:dyDescent="0.25">
      <c r="A176" s="19">
        <v>175</v>
      </c>
      <c r="B176" s="19" t="s">
        <v>4141</v>
      </c>
      <c r="C176" s="19" t="s">
        <v>8678</v>
      </c>
      <c r="D176" s="19" t="s">
        <v>8707</v>
      </c>
      <c r="E176" s="19">
        <v>1200</v>
      </c>
      <c r="F176" s="20"/>
    </row>
    <row r="177" spans="1:6" x14ac:dyDescent="0.25">
      <c r="A177" s="19">
        <v>176</v>
      </c>
      <c r="B177" s="19" t="s">
        <v>4142</v>
      </c>
      <c r="C177" s="19" t="s">
        <v>8678</v>
      </c>
      <c r="D177" s="19" t="s">
        <v>8707</v>
      </c>
      <c r="E177" s="19">
        <v>30</v>
      </c>
      <c r="F177" s="20"/>
    </row>
    <row r="178" spans="1:6" x14ac:dyDescent="0.25">
      <c r="A178" s="19">
        <v>177</v>
      </c>
      <c r="B178" s="19" t="s">
        <v>4143</v>
      </c>
      <c r="C178" s="19" t="s">
        <v>8678</v>
      </c>
      <c r="D178" s="19" t="s">
        <v>8707</v>
      </c>
      <c r="E178" s="19">
        <v>100</v>
      </c>
      <c r="F178" s="20"/>
    </row>
    <row r="179" spans="1:6" x14ac:dyDescent="0.25">
      <c r="A179" s="19">
        <v>178</v>
      </c>
      <c r="B179" s="19" t="s">
        <v>4144</v>
      </c>
      <c r="C179" s="19" t="s">
        <v>8678</v>
      </c>
      <c r="D179" s="19" t="s">
        <v>8703</v>
      </c>
      <c r="E179" s="19">
        <v>500</v>
      </c>
      <c r="F179" s="20"/>
    </row>
    <row r="180" spans="1:6" x14ac:dyDescent="0.25">
      <c r="A180" s="19">
        <v>179</v>
      </c>
      <c r="B180" s="19" t="s">
        <v>4145</v>
      </c>
      <c r="C180" s="19" t="s">
        <v>8678</v>
      </c>
      <c r="D180" s="19" t="s">
        <v>8709</v>
      </c>
      <c r="E180" s="19">
        <v>400</v>
      </c>
      <c r="F180" s="20"/>
    </row>
    <row r="181" spans="1:6" x14ac:dyDescent="0.25">
      <c r="A181" s="19">
        <v>180</v>
      </c>
      <c r="B181" s="19" t="s">
        <v>4142</v>
      </c>
      <c r="C181" s="19" t="s">
        <v>8678</v>
      </c>
      <c r="D181" s="19" t="s">
        <v>8704</v>
      </c>
      <c r="E181" s="19">
        <v>150</v>
      </c>
      <c r="F181" s="20"/>
    </row>
    <row r="182" spans="1:6" x14ac:dyDescent="0.25">
      <c r="A182" s="19">
        <v>181</v>
      </c>
      <c r="B182" s="19" t="s">
        <v>4146</v>
      </c>
      <c r="C182" s="19" t="s">
        <v>8678</v>
      </c>
      <c r="D182" s="19" t="s">
        <v>8703</v>
      </c>
      <c r="E182" s="19">
        <v>300</v>
      </c>
      <c r="F182" s="20"/>
    </row>
    <row r="183" spans="1:6" x14ac:dyDescent="0.25">
      <c r="A183" s="19">
        <v>182</v>
      </c>
      <c r="B183" s="19" t="s">
        <v>4147</v>
      </c>
      <c r="C183" s="19" t="s">
        <v>8678</v>
      </c>
      <c r="D183" s="19" t="s">
        <v>8703</v>
      </c>
      <c r="E183" s="19">
        <v>300</v>
      </c>
      <c r="F183" s="20"/>
    </row>
    <row r="184" spans="1:6" x14ac:dyDescent="0.25">
      <c r="A184" s="19">
        <v>183</v>
      </c>
      <c r="B184" s="19" t="s">
        <v>4148</v>
      </c>
      <c r="C184" s="19" t="s">
        <v>8678</v>
      </c>
      <c r="D184" s="19" t="s">
        <v>8703</v>
      </c>
      <c r="E184" s="19">
        <v>400</v>
      </c>
      <c r="F184" s="20"/>
    </row>
    <row r="185" spans="1:6" x14ac:dyDescent="0.25">
      <c r="A185" s="19">
        <v>184</v>
      </c>
      <c r="B185" s="19" t="s">
        <v>4149</v>
      </c>
      <c r="C185" s="19" t="s">
        <v>8678</v>
      </c>
      <c r="D185" s="19" t="s">
        <v>8703</v>
      </c>
      <c r="E185" s="19">
        <v>500</v>
      </c>
      <c r="F185" s="20"/>
    </row>
    <row r="186" spans="1:6" x14ac:dyDescent="0.25">
      <c r="A186" s="19">
        <v>185</v>
      </c>
      <c r="B186" s="19" t="s">
        <v>4150</v>
      </c>
      <c r="C186" s="19" t="s">
        <v>8678</v>
      </c>
      <c r="D186" s="19" t="s">
        <v>8703</v>
      </c>
      <c r="E186" s="19">
        <v>700</v>
      </c>
      <c r="F186" s="20"/>
    </row>
    <row r="187" spans="1:6" x14ac:dyDescent="0.25">
      <c r="A187" s="19">
        <v>186</v>
      </c>
      <c r="B187" s="19" t="s">
        <v>4151</v>
      </c>
      <c r="C187" s="19" t="s">
        <v>8678</v>
      </c>
      <c r="D187" s="19" t="s">
        <v>8703</v>
      </c>
      <c r="E187" s="19">
        <v>500</v>
      </c>
      <c r="F187" s="20"/>
    </row>
    <row r="188" spans="1:6" x14ac:dyDescent="0.25">
      <c r="A188" s="19">
        <v>187</v>
      </c>
      <c r="B188" s="19" t="s">
        <v>4152</v>
      </c>
      <c r="C188" s="19" t="s">
        <v>8678</v>
      </c>
      <c r="D188" s="19" t="s">
        <v>8703</v>
      </c>
      <c r="E188" s="19">
        <v>300</v>
      </c>
      <c r="F188" s="20"/>
    </row>
    <row r="189" spans="1:6" x14ac:dyDescent="0.25">
      <c r="A189" s="19">
        <v>188</v>
      </c>
      <c r="B189" s="19" t="s">
        <v>4153</v>
      </c>
      <c r="C189" s="19" t="s">
        <v>8678</v>
      </c>
      <c r="D189" s="19" t="s">
        <v>8703</v>
      </c>
      <c r="E189" s="19">
        <v>600</v>
      </c>
      <c r="F189" s="20"/>
    </row>
    <row r="190" spans="1:6" x14ac:dyDescent="0.25">
      <c r="A190" s="19">
        <v>189</v>
      </c>
      <c r="B190" s="19" t="s">
        <v>4154</v>
      </c>
      <c r="C190" s="19" t="s">
        <v>8678</v>
      </c>
      <c r="D190" s="19" t="s">
        <v>8701</v>
      </c>
      <c r="E190" s="19">
        <v>200</v>
      </c>
      <c r="F190" s="20"/>
    </row>
    <row r="191" spans="1:6" x14ac:dyDescent="0.25">
      <c r="A191" s="19">
        <v>190</v>
      </c>
      <c r="B191" s="19" t="s">
        <v>4155</v>
      </c>
      <c r="C191" s="19" t="s">
        <v>8678</v>
      </c>
      <c r="D191" s="19" t="s">
        <v>8707</v>
      </c>
      <c r="E191" s="19">
        <v>300</v>
      </c>
      <c r="F191" s="20"/>
    </row>
    <row r="192" spans="1:6" x14ac:dyDescent="0.25">
      <c r="A192" s="19">
        <v>191</v>
      </c>
      <c r="B192" s="19" t="s">
        <v>4156</v>
      </c>
      <c r="C192" s="19" t="s">
        <v>8678</v>
      </c>
      <c r="D192" s="19" t="s">
        <v>8701</v>
      </c>
      <c r="E192" s="19">
        <v>200</v>
      </c>
      <c r="F192" s="20"/>
    </row>
    <row r="193" spans="1:6" x14ac:dyDescent="0.25">
      <c r="A193" s="19">
        <v>192</v>
      </c>
      <c r="B193" s="19" t="s">
        <v>4157</v>
      </c>
      <c r="C193" s="19" t="s">
        <v>8678</v>
      </c>
      <c r="D193" s="19" t="s">
        <v>8703</v>
      </c>
      <c r="E193" s="19">
        <v>200</v>
      </c>
      <c r="F193" s="20"/>
    </row>
    <row r="194" spans="1:6" x14ac:dyDescent="0.25">
      <c r="A194" s="19">
        <v>193</v>
      </c>
      <c r="B194" s="19" t="s">
        <v>4158</v>
      </c>
      <c r="C194" s="19" t="s">
        <v>8678</v>
      </c>
      <c r="D194" s="19" t="s">
        <v>8703</v>
      </c>
      <c r="E194" s="19">
        <v>200</v>
      </c>
      <c r="F194" s="20"/>
    </row>
    <row r="195" spans="1:6" x14ac:dyDescent="0.25">
      <c r="A195" s="19">
        <v>194</v>
      </c>
      <c r="B195" s="19" t="s">
        <v>4156</v>
      </c>
      <c r="C195" s="19" t="s">
        <v>8678</v>
      </c>
      <c r="D195" s="19" t="s">
        <v>8703</v>
      </c>
      <c r="E195" s="19">
        <v>300</v>
      </c>
      <c r="F195" s="20"/>
    </row>
    <row r="196" spans="1:6" x14ac:dyDescent="0.25">
      <c r="A196" s="19">
        <v>195</v>
      </c>
      <c r="B196" s="19" t="s">
        <v>4159</v>
      </c>
      <c r="C196" s="19" t="s">
        <v>8678</v>
      </c>
      <c r="D196" s="19" t="s">
        <v>8701</v>
      </c>
      <c r="E196" s="19">
        <v>20</v>
      </c>
      <c r="F196" s="20"/>
    </row>
    <row r="197" spans="1:6" x14ac:dyDescent="0.25">
      <c r="A197" s="19">
        <v>196</v>
      </c>
      <c r="B197" s="19" t="s">
        <v>4160</v>
      </c>
      <c r="C197" s="19" t="s">
        <v>8678</v>
      </c>
      <c r="D197" s="19" t="s">
        <v>8701</v>
      </c>
      <c r="E197" s="19">
        <v>10</v>
      </c>
      <c r="F197" s="20"/>
    </row>
    <row r="198" spans="1:6" x14ac:dyDescent="0.25">
      <c r="A198" s="19">
        <v>197</v>
      </c>
      <c r="B198" s="19" t="s">
        <v>4161</v>
      </c>
      <c r="C198" s="19" t="s">
        <v>8678</v>
      </c>
      <c r="D198" s="19" t="s">
        <v>8710</v>
      </c>
      <c r="E198" s="19">
        <v>150</v>
      </c>
      <c r="F198" s="20"/>
    </row>
    <row r="199" spans="1:6" x14ac:dyDescent="0.25">
      <c r="A199" s="19">
        <v>198</v>
      </c>
      <c r="B199" s="19" t="s">
        <v>4162</v>
      </c>
      <c r="C199" s="19" t="s">
        <v>8678</v>
      </c>
      <c r="D199" s="19" t="s">
        <v>8704</v>
      </c>
      <c r="E199" s="19">
        <v>100</v>
      </c>
      <c r="F199" s="20"/>
    </row>
    <row r="200" spans="1:6" x14ac:dyDescent="0.25">
      <c r="A200" s="19">
        <v>199</v>
      </c>
      <c r="B200" s="19" t="s">
        <v>4163</v>
      </c>
      <c r="C200" s="19" t="s">
        <v>8678</v>
      </c>
      <c r="D200" s="19" t="s">
        <v>8704</v>
      </c>
      <c r="E200" s="19">
        <v>200</v>
      </c>
      <c r="F200" s="20"/>
    </row>
    <row r="201" spans="1:6" x14ac:dyDescent="0.25">
      <c r="A201" s="19">
        <v>200</v>
      </c>
      <c r="B201" s="19" t="s">
        <v>4164</v>
      </c>
      <c r="C201" s="19" t="s">
        <v>8678</v>
      </c>
      <c r="D201" s="19" t="s">
        <v>8704</v>
      </c>
      <c r="E201" s="19">
        <v>200</v>
      </c>
      <c r="F201" s="20"/>
    </row>
    <row r="202" spans="1:6" x14ac:dyDescent="0.25">
      <c r="A202" s="19">
        <v>201</v>
      </c>
      <c r="B202" s="19" t="s">
        <v>4165</v>
      </c>
      <c r="C202" s="19" t="s">
        <v>8678</v>
      </c>
      <c r="D202" s="19" t="s">
        <v>8704</v>
      </c>
      <c r="E202" s="19">
        <v>100</v>
      </c>
      <c r="F202" s="20"/>
    </row>
    <row r="203" spans="1:6" x14ac:dyDescent="0.25">
      <c r="A203" s="19">
        <v>202</v>
      </c>
      <c r="B203" s="19" t="s">
        <v>4160</v>
      </c>
      <c r="C203" s="19" t="s">
        <v>8678</v>
      </c>
      <c r="D203" s="19" t="s">
        <v>8704</v>
      </c>
      <c r="E203" s="19">
        <v>250</v>
      </c>
      <c r="F203" s="20"/>
    </row>
    <row r="204" spans="1:6" x14ac:dyDescent="0.25">
      <c r="A204" s="19">
        <v>203</v>
      </c>
      <c r="B204" s="19" t="s">
        <v>4166</v>
      </c>
      <c r="C204" s="19" t="s">
        <v>8678</v>
      </c>
      <c r="D204" s="19" t="s">
        <v>8711</v>
      </c>
      <c r="E204" s="19">
        <v>350</v>
      </c>
      <c r="F204" s="20"/>
    </row>
    <row r="205" spans="1:6" x14ac:dyDescent="0.25">
      <c r="A205" s="19">
        <v>204</v>
      </c>
      <c r="B205" s="19" t="s">
        <v>4167</v>
      </c>
      <c r="C205" s="19" t="s">
        <v>8678</v>
      </c>
      <c r="D205" s="19" t="s">
        <v>8711</v>
      </c>
      <c r="E205" s="19">
        <v>250</v>
      </c>
      <c r="F205" s="20"/>
    </row>
    <row r="206" spans="1:6" x14ac:dyDescent="0.25">
      <c r="A206" s="19">
        <v>205</v>
      </c>
      <c r="B206" s="19" t="s">
        <v>4168</v>
      </c>
      <c r="C206" s="19" t="s">
        <v>8678</v>
      </c>
      <c r="D206" s="19" t="s">
        <v>8707</v>
      </c>
      <c r="E206" s="19">
        <v>400</v>
      </c>
      <c r="F206" s="20"/>
    </row>
    <row r="207" spans="1:6" x14ac:dyDescent="0.25">
      <c r="A207" s="19">
        <v>206</v>
      </c>
      <c r="B207" s="19" t="s">
        <v>4169</v>
      </c>
      <c r="C207" s="19" t="s">
        <v>8678</v>
      </c>
      <c r="D207" s="19" t="s">
        <v>8711</v>
      </c>
      <c r="E207" s="19">
        <v>500</v>
      </c>
      <c r="F207" s="20"/>
    </row>
    <row r="208" spans="1:6" x14ac:dyDescent="0.25">
      <c r="A208" s="19">
        <v>207</v>
      </c>
      <c r="B208" s="19" t="s">
        <v>4170</v>
      </c>
      <c r="C208" s="19" t="s">
        <v>8678</v>
      </c>
      <c r="D208" s="19" t="s">
        <v>8711</v>
      </c>
      <c r="E208" s="19">
        <v>500</v>
      </c>
      <c r="F208" s="20"/>
    </row>
    <row r="209" spans="1:6" x14ac:dyDescent="0.25">
      <c r="A209" s="19">
        <v>208</v>
      </c>
      <c r="B209" s="19" t="s">
        <v>4171</v>
      </c>
      <c r="C209" s="19" t="s">
        <v>8678</v>
      </c>
      <c r="D209" s="19" t="s">
        <v>8711</v>
      </c>
      <c r="E209" s="19">
        <v>200</v>
      </c>
      <c r="F209" s="20"/>
    </row>
    <row r="210" spans="1:6" x14ac:dyDescent="0.25">
      <c r="A210" s="19">
        <v>209</v>
      </c>
      <c r="B210" s="19" t="s">
        <v>4172</v>
      </c>
      <c r="C210" s="19" t="s">
        <v>8678</v>
      </c>
      <c r="D210" s="19" t="s">
        <v>8712</v>
      </c>
      <c r="E210" s="19">
        <v>1000</v>
      </c>
      <c r="F210" s="20"/>
    </row>
    <row r="211" spans="1:6" x14ac:dyDescent="0.25">
      <c r="A211" s="19">
        <v>210</v>
      </c>
      <c r="B211" s="19" t="s">
        <v>4173</v>
      </c>
      <c r="C211" s="19" t="s">
        <v>8678</v>
      </c>
      <c r="D211" s="19" t="s">
        <v>8713</v>
      </c>
      <c r="E211" s="19">
        <v>60</v>
      </c>
      <c r="F211" s="20"/>
    </row>
    <row r="212" spans="1:6" x14ac:dyDescent="0.25">
      <c r="A212" s="19">
        <v>211</v>
      </c>
      <c r="B212" s="19" t="s">
        <v>4174</v>
      </c>
      <c r="C212" s="19" t="s">
        <v>8678</v>
      </c>
      <c r="D212" s="19" t="s">
        <v>8713</v>
      </c>
      <c r="E212" s="19">
        <v>40</v>
      </c>
      <c r="F212" s="20"/>
    </row>
    <row r="213" spans="1:6" x14ac:dyDescent="0.25">
      <c r="A213" s="19">
        <v>212</v>
      </c>
      <c r="B213" s="19" t="s">
        <v>4175</v>
      </c>
      <c r="C213" s="19" t="s">
        <v>8678</v>
      </c>
      <c r="D213" s="19" t="s">
        <v>8714</v>
      </c>
      <c r="E213" s="19">
        <v>200</v>
      </c>
      <c r="F213" s="20"/>
    </row>
    <row r="214" spans="1:6" x14ac:dyDescent="0.25">
      <c r="A214" s="19">
        <v>213</v>
      </c>
      <c r="B214" s="19" t="s">
        <v>4176</v>
      </c>
      <c r="C214" s="19" t="s">
        <v>8678</v>
      </c>
      <c r="D214" s="19" t="s">
        <v>8714</v>
      </c>
      <c r="E214" s="19">
        <v>200</v>
      </c>
      <c r="F214" s="20"/>
    </row>
    <row r="215" spans="1:6" x14ac:dyDescent="0.25">
      <c r="A215" s="19">
        <v>214</v>
      </c>
      <c r="B215" s="19" t="s">
        <v>4177</v>
      </c>
      <c r="C215" s="19" t="s">
        <v>8678</v>
      </c>
      <c r="D215" s="19" t="s">
        <v>8714</v>
      </c>
      <c r="E215" s="19">
        <v>200</v>
      </c>
      <c r="F215" s="20"/>
    </row>
    <row r="216" spans="1:6" x14ac:dyDescent="0.25">
      <c r="A216" s="19">
        <v>215</v>
      </c>
      <c r="B216" s="19" t="s">
        <v>4178</v>
      </c>
      <c r="C216" s="19" t="s">
        <v>8678</v>
      </c>
      <c r="D216" s="19" t="s">
        <v>8714</v>
      </c>
      <c r="E216" s="19">
        <v>200</v>
      </c>
      <c r="F216" s="20"/>
    </row>
    <row r="217" spans="1:6" x14ac:dyDescent="0.25">
      <c r="A217" s="19">
        <v>216</v>
      </c>
      <c r="B217" s="19" t="s">
        <v>4179</v>
      </c>
      <c r="C217" s="19" t="s">
        <v>8678</v>
      </c>
      <c r="D217" s="19" t="s">
        <v>8714</v>
      </c>
      <c r="E217" s="19">
        <v>200</v>
      </c>
      <c r="F217" s="20"/>
    </row>
    <row r="218" spans="1:6" x14ac:dyDescent="0.25">
      <c r="A218" s="19">
        <v>217</v>
      </c>
      <c r="B218" s="19" t="s">
        <v>4180</v>
      </c>
      <c r="C218" s="19" t="s">
        <v>8678</v>
      </c>
      <c r="D218" s="19" t="s">
        <v>8714</v>
      </c>
      <c r="E218" s="19">
        <v>200</v>
      </c>
      <c r="F218" s="20"/>
    </row>
    <row r="219" spans="1:6" x14ac:dyDescent="0.25">
      <c r="A219" s="19">
        <v>218</v>
      </c>
      <c r="B219" s="19" t="s">
        <v>4181</v>
      </c>
      <c r="C219" s="19" t="s">
        <v>8678</v>
      </c>
      <c r="D219" s="19" t="s">
        <v>8714</v>
      </c>
      <c r="E219" s="19">
        <v>200</v>
      </c>
      <c r="F219" s="20"/>
    </row>
    <row r="220" spans="1:6" x14ac:dyDescent="0.25">
      <c r="A220" s="19">
        <v>219</v>
      </c>
      <c r="B220" s="19" t="s">
        <v>4182</v>
      </c>
      <c r="C220" s="19" t="s">
        <v>8678</v>
      </c>
      <c r="D220" s="19" t="s">
        <v>8714</v>
      </c>
      <c r="E220" s="19">
        <v>200</v>
      </c>
      <c r="F220" s="20"/>
    </row>
    <row r="221" spans="1:6" x14ac:dyDescent="0.25">
      <c r="A221" s="19">
        <v>220</v>
      </c>
      <c r="B221" s="19" t="s">
        <v>4183</v>
      </c>
      <c r="C221" s="19" t="s">
        <v>8678</v>
      </c>
      <c r="D221" s="19" t="s">
        <v>8715</v>
      </c>
      <c r="E221" s="19">
        <v>300</v>
      </c>
      <c r="F221" s="20"/>
    </row>
    <row r="222" spans="1:6" x14ac:dyDescent="0.25">
      <c r="A222" s="19">
        <v>221</v>
      </c>
      <c r="B222" s="19" t="s">
        <v>4184</v>
      </c>
      <c r="C222" s="19" t="s">
        <v>8678</v>
      </c>
      <c r="D222" s="19" t="s">
        <v>8715</v>
      </c>
      <c r="E222" s="19">
        <v>300</v>
      </c>
      <c r="F222" s="20"/>
    </row>
    <row r="223" spans="1:6" x14ac:dyDescent="0.25">
      <c r="A223" s="19">
        <v>222</v>
      </c>
      <c r="B223" s="19" t="s">
        <v>4185</v>
      </c>
      <c r="C223" s="19" t="s">
        <v>8678</v>
      </c>
      <c r="D223" s="19" t="s">
        <v>8715</v>
      </c>
      <c r="E223" s="19">
        <v>300</v>
      </c>
      <c r="F223" s="20"/>
    </row>
    <row r="224" spans="1:6" x14ac:dyDescent="0.25">
      <c r="A224" s="19">
        <v>223</v>
      </c>
      <c r="B224" s="19" t="s">
        <v>4186</v>
      </c>
      <c r="C224" s="19" t="s">
        <v>8678</v>
      </c>
      <c r="D224" s="19" t="s">
        <v>8715</v>
      </c>
      <c r="E224" s="19">
        <v>300</v>
      </c>
      <c r="F224" s="20"/>
    </row>
    <row r="225" spans="1:6" x14ac:dyDescent="0.25">
      <c r="A225" s="19">
        <v>224</v>
      </c>
      <c r="B225" s="19" t="s">
        <v>4187</v>
      </c>
      <c r="C225" s="19" t="s">
        <v>8678</v>
      </c>
      <c r="D225" s="19" t="s">
        <v>8715</v>
      </c>
      <c r="E225" s="19">
        <v>300</v>
      </c>
      <c r="F225" s="20"/>
    </row>
    <row r="226" spans="1:6" x14ac:dyDescent="0.25">
      <c r="A226" s="19">
        <v>225</v>
      </c>
      <c r="B226" s="19" t="s">
        <v>4188</v>
      </c>
      <c r="C226" s="19" t="s">
        <v>8678</v>
      </c>
      <c r="D226" s="19" t="s">
        <v>8715</v>
      </c>
      <c r="E226" s="19">
        <v>300</v>
      </c>
      <c r="F226" s="20"/>
    </row>
    <row r="227" spans="1:6" x14ac:dyDescent="0.25">
      <c r="A227" s="19">
        <v>226</v>
      </c>
      <c r="B227" s="19" t="s">
        <v>4189</v>
      </c>
      <c r="C227" s="19" t="s">
        <v>8678</v>
      </c>
      <c r="D227" s="19" t="s">
        <v>8715</v>
      </c>
      <c r="E227" s="19">
        <v>300</v>
      </c>
      <c r="F227" s="20"/>
    </row>
    <row r="228" spans="1:6" x14ac:dyDescent="0.25">
      <c r="A228" s="19">
        <v>227</v>
      </c>
      <c r="B228" s="19" t="s">
        <v>4190</v>
      </c>
      <c r="C228" s="19" t="s">
        <v>8678</v>
      </c>
      <c r="D228" s="19" t="s">
        <v>8715</v>
      </c>
      <c r="E228" s="19">
        <v>300</v>
      </c>
      <c r="F228" s="20"/>
    </row>
    <row r="229" spans="1:6" x14ac:dyDescent="0.25">
      <c r="A229" s="19">
        <v>228</v>
      </c>
      <c r="B229" s="19" t="s">
        <v>4191</v>
      </c>
      <c r="C229" s="19" t="s">
        <v>8678</v>
      </c>
      <c r="D229" s="19" t="s">
        <v>8715</v>
      </c>
      <c r="E229" s="19">
        <v>300</v>
      </c>
      <c r="F229" s="20"/>
    </row>
    <row r="230" spans="1:6" x14ac:dyDescent="0.25">
      <c r="A230" s="19">
        <v>229</v>
      </c>
      <c r="B230" s="19" t="s">
        <v>4192</v>
      </c>
      <c r="C230" s="19" t="s">
        <v>8678</v>
      </c>
      <c r="D230" s="19" t="s">
        <v>8715</v>
      </c>
      <c r="E230" s="19">
        <v>300</v>
      </c>
      <c r="F230" s="20"/>
    </row>
    <row r="231" spans="1:6" x14ac:dyDescent="0.25">
      <c r="A231" s="19">
        <v>230</v>
      </c>
      <c r="B231" s="19" t="s">
        <v>4193</v>
      </c>
      <c r="C231" s="19" t="s">
        <v>8678</v>
      </c>
      <c r="D231" s="19" t="s">
        <v>8715</v>
      </c>
      <c r="E231" s="19">
        <v>350</v>
      </c>
      <c r="F231" s="20"/>
    </row>
    <row r="232" spans="1:6" x14ac:dyDescent="0.25">
      <c r="A232" s="19">
        <v>231</v>
      </c>
      <c r="B232" s="19" t="s">
        <v>4194</v>
      </c>
      <c r="C232" s="19" t="s">
        <v>8678</v>
      </c>
      <c r="D232" s="19" t="s">
        <v>8704</v>
      </c>
      <c r="E232" s="19">
        <v>30</v>
      </c>
      <c r="F232" s="20"/>
    </row>
    <row r="233" spans="1:6" x14ac:dyDescent="0.25">
      <c r="A233" s="19">
        <v>232</v>
      </c>
      <c r="B233" s="19" t="s">
        <v>4195</v>
      </c>
      <c r="C233" s="19" t="s">
        <v>8678</v>
      </c>
      <c r="D233" s="19" t="s">
        <v>8714</v>
      </c>
      <c r="E233" s="19">
        <v>200</v>
      </c>
      <c r="F233" s="20"/>
    </row>
    <row r="234" spans="1:6" x14ac:dyDescent="0.25">
      <c r="A234" s="19">
        <v>233</v>
      </c>
      <c r="B234" s="19" t="s">
        <v>4196</v>
      </c>
      <c r="C234" s="19" t="s">
        <v>8678</v>
      </c>
      <c r="D234" s="19" t="s">
        <v>8714</v>
      </c>
      <c r="E234" s="19">
        <v>100</v>
      </c>
      <c r="F234" s="20"/>
    </row>
    <row r="235" spans="1:6" x14ac:dyDescent="0.25">
      <c r="A235" s="19">
        <v>234</v>
      </c>
      <c r="B235" s="19" t="s">
        <v>4197</v>
      </c>
      <c r="C235" s="19" t="s">
        <v>8678</v>
      </c>
      <c r="D235" s="19" t="s">
        <v>8714</v>
      </c>
      <c r="E235" s="19">
        <v>1000</v>
      </c>
      <c r="F235" s="20"/>
    </row>
    <row r="236" spans="1:6" x14ac:dyDescent="0.25">
      <c r="A236" s="19">
        <v>235</v>
      </c>
      <c r="B236" s="19" t="s">
        <v>4198</v>
      </c>
      <c r="C236" s="19" t="s">
        <v>8678</v>
      </c>
      <c r="D236" s="19" t="s">
        <v>8714</v>
      </c>
      <c r="E236" s="19">
        <v>800</v>
      </c>
      <c r="F236" s="20"/>
    </row>
    <row r="237" spans="1:6" x14ac:dyDescent="0.25">
      <c r="A237" s="19">
        <v>236</v>
      </c>
      <c r="B237" s="19" t="s">
        <v>4199</v>
      </c>
      <c r="C237" s="19" t="s">
        <v>8678</v>
      </c>
      <c r="D237" s="19" t="s">
        <v>8714</v>
      </c>
      <c r="E237" s="19">
        <v>100</v>
      </c>
      <c r="F237" s="20"/>
    </row>
    <row r="238" spans="1:6" x14ac:dyDescent="0.25">
      <c r="A238" s="19">
        <v>237</v>
      </c>
      <c r="B238" s="19" t="s">
        <v>4200</v>
      </c>
      <c r="C238" s="19" t="s">
        <v>8678</v>
      </c>
      <c r="D238" s="19" t="s">
        <v>8714</v>
      </c>
      <c r="E238" s="19">
        <v>50</v>
      </c>
      <c r="F238" s="20"/>
    </row>
    <row r="239" spans="1:6" x14ac:dyDescent="0.25">
      <c r="A239" s="19">
        <v>238</v>
      </c>
      <c r="B239" s="19" t="s">
        <v>4201</v>
      </c>
      <c r="C239" s="19" t="s">
        <v>8678</v>
      </c>
      <c r="D239" s="19" t="s">
        <v>8714</v>
      </c>
      <c r="E239" s="19">
        <v>300</v>
      </c>
      <c r="F239" s="20"/>
    </row>
    <row r="240" spans="1:6" x14ac:dyDescent="0.25">
      <c r="A240" s="19">
        <v>239</v>
      </c>
      <c r="B240" s="19" t="s">
        <v>4202</v>
      </c>
      <c r="C240" s="19" t="s">
        <v>8678</v>
      </c>
      <c r="D240" s="19" t="s">
        <v>8714</v>
      </c>
      <c r="E240" s="19">
        <v>30</v>
      </c>
      <c r="F240" s="20"/>
    </row>
    <row r="241" spans="1:6" x14ac:dyDescent="0.25">
      <c r="A241" s="19">
        <v>240</v>
      </c>
      <c r="B241" s="19" t="s">
        <v>4203</v>
      </c>
      <c r="C241" s="19" t="s">
        <v>8678</v>
      </c>
      <c r="D241" s="19" t="s">
        <v>8714</v>
      </c>
      <c r="E241" s="19">
        <v>30</v>
      </c>
      <c r="F241" s="20"/>
    </row>
    <row r="242" spans="1:6" x14ac:dyDescent="0.25">
      <c r="A242" s="19">
        <v>241</v>
      </c>
      <c r="B242" s="19" t="s">
        <v>4204</v>
      </c>
      <c r="C242" s="19" t="s">
        <v>8678</v>
      </c>
      <c r="D242" s="19" t="s">
        <v>8714</v>
      </c>
      <c r="E242" s="19">
        <v>50</v>
      </c>
      <c r="F242" s="20"/>
    </row>
    <row r="243" spans="1:6" x14ac:dyDescent="0.25">
      <c r="A243" s="19">
        <v>242</v>
      </c>
      <c r="B243" s="19" t="s">
        <v>4205</v>
      </c>
      <c r="C243" s="19" t="s">
        <v>8678</v>
      </c>
      <c r="D243" s="19" t="s">
        <v>8714</v>
      </c>
      <c r="E243" s="19">
        <v>50</v>
      </c>
      <c r="F243" s="20"/>
    </row>
    <row r="244" spans="1:6" x14ac:dyDescent="0.25">
      <c r="A244" s="19">
        <v>243</v>
      </c>
      <c r="B244" s="19" t="s">
        <v>4206</v>
      </c>
      <c r="C244" s="19" t="s">
        <v>8678</v>
      </c>
      <c r="D244" s="19" t="s">
        <v>8714</v>
      </c>
      <c r="E244" s="19">
        <v>100</v>
      </c>
      <c r="F244" s="20"/>
    </row>
    <row r="245" spans="1:6" x14ac:dyDescent="0.25">
      <c r="A245" s="19">
        <v>244</v>
      </c>
      <c r="B245" s="19" t="s">
        <v>4207</v>
      </c>
      <c r="C245" s="19" t="s">
        <v>8678</v>
      </c>
      <c r="D245" s="19" t="s">
        <v>8714</v>
      </c>
      <c r="E245" s="19">
        <v>150</v>
      </c>
      <c r="F245" s="20"/>
    </row>
    <row r="246" spans="1:6" x14ac:dyDescent="0.25">
      <c r="A246" s="19">
        <v>245</v>
      </c>
      <c r="B246" s="19" t="s">
        <v>4208</v>
      </c>
      <c r="C246" s="19" t="s">
        <v>8678</v>
      </c>
      <c r="D246" s="19" t="s">
        <v>8714</v>
      </c>
      <c r="E246" s="19">
        <v>150</v>
      </c>
      <c r="F246" s="20"/>
    </row>
    <row r="247" spans="1:6" x14ac:dyDescent="0.25">
      <c r="A247" s="19">
        <v>246</v>
      </c>
      <c r="B247" s="19" t="s">
        <v>4209</v>
      </c>
      <c r="C247" s="19" t="s">
        <v>8678</v>
      </c>
      <c r="D247" s="19" t="s">
        <v>8714</v>
      </c>
      <c r="E247" s="19">
        <v>150</v>
      </c>
      <c r="F247" s="20"/>
    </row>
    <row r="248" spans="1:6" x14ac:dyDescent="0.25">
      <c r="A248" s="19">
        <v>247</v>
      </c>
      <c r="B248" s="19" t="s">
        <v>4210</v>
      </c>
      <c r="C248" s="19" t="s">
        <v>8678</v>
      </c>
      <c r="D248" s="19" t="s">
        <v>8714</v>
      </c>
      <c r="E248" s="19">
        <v>150</v>
      </c>
      <c r="F248" s="20"/>
    </row>
    <row r="249" spans="1:6" x14ac:dyDescent="0.25">
      <c r="A249" s="19">
        <v>248</v>
      </c>
      <c r="B249" s="19" t="s">
        <v>4211</v>
      </c>
      <c r="C249" s="19" t="s">
        <v>8678</v>
      </c>
      <c r="D249" s="19" t="s">
        <v>8714</v>
      </c>
      <c r="E249" s="19">
        <v>200</v>
      </c>
      <c r="F249" s="20"/>
    </row>
    <row r="250" spans="1:6" x14ac:dyDescent="0.25">
      <c r="A250" s="19">
        <v>249</v>
      </c>
      <c r="B250" s="19" t="s">
        <v>4212</v>
      </c>
      <c r="C250" s="19" t="s">
        <v>8678</v>
      </c>
      <c r="D250" s="19" t="s">
        <v>8714</v>
      </c>
      <c r="E250" s="19">
        <v>200</v>
      </c>
      <c r="F250" s="20"/>
    </row>
    <row r="251" spans="1:6" x14ac:dyDescent="0.25">
      <c r="A251" s="19">
        <v>250</v>
      </c>
      <c r="B251" s="19" t="s">
        <v>4213</v>
      </c>
      <c r="C251" s="19" t="s">
        <v>8678</v>
      </c>
      <c r="D251" s="19" t="s">
        <v>8714</v>
      </c>
      <c r="E251" s="19">
        <v>20</v>
      </c>
      <c r="F251" s="20"/>
    </row>
    <row r="252" spans="1:6" x14ac:dyDescent="0.25">
      <c r="A252" s="19">
        <v>251</v>
      </c>
      <c r="B252" s="19" t="s">
        <v>4214</v>
      </c>
      <c r="C252" s="19" t="s">
        <v>8678</v>
      </c>
      <c r="D252" s="19" t="s">
        <v>8714</v>
      </c>
      <c r="E252" s="19">
        <v>250</v>
      </c>
      <c r="F252" s="20"/>
    </row>
    <row r="253" spans="1:6" x14ac:dyDescent="0.25">
      <c r="A253" s="19">
        <v>252</v>
      </c>
      <c r="B253" s="19" t="s">
        <v>4215</v>
      </c>
      <c r="C253" s="19" t="s">
        <v>8678</v>
      </c>
      <c r="D253" s="19" t="s">
        <v>8714</v>
      </c>
      <c r="E253" s="19">
        <v>300</v>
      </c>
      <c r="F253" s="20"/>
    </row>
    <row r="254" spans="1:6" x14ac:dyDescent="0.25">
      <c r="A254" s="19">
        <v>253</v>
      </c>
      <c r="B254" s="19" t="s">
        <v>4216</v>
      </c>
      <c r="C254" s="19" t="s">
        <v>8678</v>
      </c>
      <c r="D254" s="19" t="s">
        <v>8714</v>
      </c>
      <c r="E254" s="19">
        <v>50</v>
      </c>
      <c r="F254" s="20"/>
    </row>
    <row r="255" spans="1:6" x14ac:dyDescent="0.25">
      <c r="A255" s="19">
        <v>254</v>
      </c>
      <c r="B255" s="19" t="s">
        <v>4217</v>
      </c>
      <c r="C255" s="19" t="s">
        <v>8678</v>
      </c>
      <c r="D255" s="19" t="s">
        <v>8714</v>
      </c>
      <c r="E255" s="19">
        <v>150</v>
      </c>
      <c r="F255" s="20"/>
    </row>
    <row r="256" spans="1:6" x14ac:dyDescent="0.25">
      <c r="A256" s="19">
        <v>255</v>
      </c>
      <c r="B256" s="19" t="s">
        <v>4218</v>
      </c>
      <c r="C256" s="19" t="s">
        <v>8678</v>
      </c>
      <c r="D256" s="19" t="s">
        <v>8714</v>
      </c>
      <c r="E256" s="19">
        <v>150</v>
      </c>
      <c r="F256" s="20"/>
    </row>
    <row r="257" spans="1:6" x14ac:dyDescent="0.25">
      <c r="A257" s="19">
        <v>256</v>
      </c>
      <c r="B257" s="19" t="s">
        <v>4219</v>
      </c>
      <c r="C257" s="19" t="s">
        <v>8618</v>
      </c>
      <c r="D257" s="19"/>
      <c r="E257" s="19">
        <v>1200</v>
      </c>
      <c r="F257" s="20"/>
    </row>
    <row r="258" spans="1:6" x14ac:dyDescent="0.25">
      <c r="A258" s="19">
        <v>257</v>
      </c>
      <c r="B258" s="19" t="s">
        <v>4220</v>
      </c>
      <c r="C258" s="19" t="s">
        <v>8618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4221</v>
      </c>
      <c r="C259" s="19" t="s">
        <v>8618</v>
      </c>
      <c r="D259" s="19"/>
      <c r="E259" s="19">
        <v>650</v>
      </c>
      <c r="F259" s="20"/>
    </row>
    <row r="260" spans="1:6" x14ac:dyDescent="0.25">
      <c r="A260" s="19">
        <v>259</v>
      </c>
      <c r="B260" s="19" t="s">
        <v>3576</v>
      </c>
      <c r="C260" s="19" t="s">
        <v>8618</v>
      </c>
      <c r="D260" s="19"/>
      <c r="E260" s="19">
        <v>800</v>
      </c>
      <c r="F260" s="20"/>
    </row>
    <row r="261" spans="1:6" x14ac:dyDescent="0.25">
      <c r="A261" s="19">
        <v>260</v>
      </c>
      <c r="B261" s="19" t="s">
        <v>4222</v>
      </c>
      <c r="C261" s="19" t="s">
        <v>8618</v>
      </c>
      <c r="D261" s="19"/>
      <c r="E261" s="19">
        <v>1500</v>
      </c>
      <c r="F261" s="20"/>
    </row>
    <row r="262" spans="1:6" x14ac:dyDescent="0.25">
      <c r="A262" s="19">
        <v>261</v>
      </c>
      <c r="B262" s="19" t="s">
        <v>4223</v>
      </c>
      <c r="C262" s="19" t="s">
        <v>8618</v>
      </c>
      <c r="D262" s="19"/>
      <c r="E262" s="19">
        <v>400</v>
      </c>
      <c r="F262" s="20"/>
    </row>
    <row r="263" spans="1:6" x14ac:dyDescent="0.25">
      <c r="A263" s="19">
        <v>262</v>
      </c>
      <c r="B263" s="19" t="s">
        <v>4224</v>
      </c>
      <c r="C263" s="19" t="s">
        <v>8618</v>
      </c>
      <c r="D263" s="19"/>
      <c r="E263" s="19">
        <v>3500</v>
      </c>
      <c r="F263" s="20"/>
    </row>
    <row r="264" spans="1:6" x14ac:dyDescent="0.25">
      <c r="A264" s="19">
        <v>263</v>
      </c>
      <c r="B264" s="19" t="s">
        <v>4225</v>
      </c>
      <c r="C264" s="19" t="s">
        <v>8618</v>
      </c>
      <c r="D264" s="19"/>
      <c r="E264" s="19">
        <v>2000</v>
      </c>
      <c r="F264" s="20"/>
    </row>
    <row r="265" spans="1:6" x14ac:dyDescent="0.25">
      <c r="A265" s="19">
        <v>264</v>
      </c>
      <c r="B265" s="19" t="s">
        <v>4226</v>
      </c>
      <c r="C265" s="19" t="s">
        <v>8618</v>
      </c>
      <c r="D265" s="19"/>
      <c r="E265" s="19">
        <v>4500</v>
      </c>
      <c r="F265" s="20"/>
    </row>
    <row r="266" spans="1:6" x14ac:dyDescent="0.25">
      <c r="A266" s="19">
        <v>265</v>
      </c>
      <c r="B266" s="19" t="s">
        <v>4227</v>
      </c>
      <c r="C266" s="19" t="s">
        <v>8618</v>
      </c>
      <c r="D266" s="19"/>
      <c r="E266" s="19">
        <v>1000</v>
      </c>
      <c r="F266" s="20"/>
    </row>
    <row r="267" spans="1:6" x14ac:dyDescent="0.25">
      <c r="A267" s="19">
        <v>266</v>
      </c>
      <c r="B267" s="19" t="s">
        <v>4228</v>
      </c>
      <c r="C267" s="19" t="s">
        <v>8618</v>
      </c>
      <c r="D267" s="19"/>
      <c r="E267" s="19">
        <v>1500</v>
      </c>
      <c r="F267" s="20"/>
    </row>
    <row r="268" spans="1:6" x14ac:dyDescent="0.25">
      <c r="A268" s="19">
        <v>267</v>
      </c>
      <c r="B268" s="19" t="s">
        <v>4229</v>
      </c>
      <c r="C268" s="19" t="s">
        <v>8618</v>
      </c>
      <c r="D268" s="19"/>
      <c r="E268" s="19">
        <v>1500</v>
      </c>
      <c r="F268" s="20"/>
    </row>
    <row r="269" spans="1:6" x14ac:dyDescent="0.25">
      <c r="A269" s="19">
        <v>268</v>
      </c>
      <c r="B269" s="19" t="s">
        <v>4230</v>
      </c>
      <c r="C269" s="19" t="s">
        <v>8618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4231</v>
      </c>
      <c r="C270" s="19" t="s">
        <v>8618</v>
      </c>
      <c r="D270" s="19"/>
      <c r="E270" s="19">
        <v>1200</v>
      </c>
      <c r="F270" s="20"/>
    </row>
    <row r="271" spans="1:6" x14ac:dyDescent="0.25">
      <c r="A271" s="19">
        <v>270</v>
      </c>
      <c r="B271" s="19" t="s">
        <v>4232</v>
      </c>
      <c r="C271" s="19" t="s">
        <v>8618</v>
      </c>
      <c r="D271" s="19"/>
      <c r="E271" s="19">
        <v>1200</v>
      </c>
      <c r="F271" s="20"/>
    </row>
    <row r="272" spans="1:6" x14ac:dyDescent="0.25">
      <c r="A272" s="19">
        <v>271</v>
      </c>
      <c r="B272" s="19" t="s">
        <v>4233</v>
      </c>
      <c r="C272" s="19" t="s">
        <v>8618</v>
      </c>
      <c r="D272" s="19"/>
      <c r="E272" s="19">
        <v>1200</v>
      </c>
      <c r="F272" s="20"/>
    </row>
    <row r="273" spans="1:6" x14ac:dyDescent="0.25">
      <c r="A273" s="19">
        <v>272</v>
      </c>
      <c r="B273" s="19" t="s">
        <v>4234</v>
      </c>
      <c r="C273" s="19" t="s">
        <v>8618</v>
      </c>
      <c r="D273" s="19"/>
      <c r="E273" s="19">
        <v>1000</v>
      </c>
      <c r="F273" s="20"/>
    </row>
    <row r="274" spans="1:6" x14ac:dyDescent="0.25">
      <c r="A274" s="19">
        <v>273</v>
      </c>
      <c r="B274" s="19" t="s">
        <v>3578</v>
      </c>
      <c r="C274" s="19" t="s">
        <v>8618</v>
      </c>
      <c r="D274" s="19"/>
      <c r="E274" s="19">
        <v>1200</v>
      </c>
      <c r="F274" s="20"/>
    </row>
    <row r="275" spans="1:6" x14ac:dyDescent="0.25">
      <c r="A275" s="19">
        <v>274</v>
      </c>
      <c r="B275" s="19" t="s">
        <v>4235</v>
      </c>
      <c r="C275" s="19" t="s">
        <v>8618</v>
      </c>
      <c r="D275" s="19"/>
      <c r="E275" s="19">
        <v>700</v>
      </c>
      <c r="F275" s="20"/>
    </row>
    <row r="276" spans="1:6" x14ac:dyDescent="0.25">
      <c r="A276" s="19">
        <v>275</v>
      </c>
      <c r="B276" s="19" t="s">
        <v>4236</v>
      </c>
      <c r="C276" s="19" t="s">
        <v>8618</v>
      </c>
      <c r="D276" s="19"/>
      <c r="E276" s="19">
        <v>1500</v>
      </c>
      <c r="F276" s="20"/>
    </row>
    <row r="277" spans="1:6" x14ac:dyDescent="0.25">
      <c r="A277" s="19">
        <v>276</v>
      </c>
      <c r="B277" s="19" t="s">
        <v>4237</v>
      </c>
      <c r="C277" s="19" t="s">
        <v>8618</v>
      </c>
      <c r="D277" s="19"/>
      <c r="E277" s="19">
        <v>800</v>
      </c>
      <c r="F277" s="20"/>
    </row>
    <row r="278" spans="1:6" x14ac:dyDescent="0.25">
      <c r="A278" s="19">
        <v>277</v>
      </c>
      <c r="B278" s="19" t="s">
        <v>4238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4239</v>
      </c>
      <c r="C279" s="19" t="s">
        <v>8618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4240</v>
      </c>
      <c r="C280" s="19" t="s">
        <v>8618</v>
      </c>
      <c r="D280" s="19"/>
      <c r="E280" s="19">
        <v>1200</v>
      </c>
      <c r="F280" s="20"/>
    </row>
    <row r="281" spans="1:6" x14ac:dyDescent="0.25">
      <c r="A281" s="19">
        <v>280</v>
      </c>
      <c r="B281" s="19" t="s">
        <v>587</v>
      </c>
      <c r="C281" s="19" t="s">
        <v>8618</v>
      </c>
      <c r="D281" s="19"/>
      <c r="E281" s="19">
        <v>1000</v>
      </c>
      <c r="F281" s="20"/>
    </row>
    <row r="282" spans="1:6" x14ac:dyDescent="0.25">
      <c r="A282" s="19">
        <v>281</v>
      </c>
      <c r="B282" s="19" t="s">
        <v>4241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4242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4243</v>
      </c>
      <c r="C284" s="19" t="s">
        <v>8618</v>
      </c>
      <c r="D284" s="19"/>
      <c r="E284" s="19">
        <v>1500</v>
      </c>
      <c r="F284" s="20"/>
    </row>
    <row r="285" spans="1:6" x14ac:dyDescent="0.25">
      <c r="A285" s="19">
        <v>284</v>
      </c>
      <c r="B285" s="19" t="s">
        <v>4244</v>
      </c>
      <c r="C285" s="19" t="s">
        <v>8618</v>
      </c>
      <c r="D285" s="19"/>
      <c r="E285" s="19">
        <v>1000</v>
      </c>
      <c r="F285" s="20"/>
    </row>
    <row r="286" spans="1:6" x14ac:dyDescent="0.25">
      <c r="A286" s="19">
        <v>285</v>
      </c>
      <c r="B286" s="19" t="s">
        <v>4245</v>
      </c>
      <c r="C286" s="19" t="s">
        <v>8618</v>
      </c>
      <c r="D286" s="19"/>
      <c r="E286" s="19">
        <v>1000</v>
      </c>
      <c r="F286" s="20"/>
    </row>
    <row r="287" spans="1:6" x14ac:dyDescent="0.25">
      <c r="A287" s="19">
        <v>286</v>
      </c>
      <c r="B287" s="19" t="s">
        <v>4246</v>
      </c>
      <c r="C287" s="19" t="s">
        <v>8618</v>
      </c>
      <c r="D287" s="19"/>
      <c r="E287" s="19">
        <v>1200</v>
      </c>
      <c r="F287" s="20"/>
    </row>
    <row r="288" spans="1:6" x14ac:dyDescent="0.25">
      <c r="A288" s="19">
        <v>287</v>
      </c>
      <c r="B288" s="19" t="s">
        <v>4247</v>
      </c>
      <c r="C288" s="19" t="s">
        <v>8618</v>
      </c>
      <c r="D288" s="19"/>
      <c r="E288" s="19">
        <v>1200</v>
      </c>
      <c r="F288" s="20"/>
    </row>
    <row r="289" spans="1:6" x14ac:dyDescent="0.25">
      <c r="A289" s="19">
        <v>288</v>
      </c>
      <c r="B289" s="19" t="s">
        <v>2265</v>
      </c>
      <c r="C289" s="19" t="s">
        <v>8618</v>
      </c>
      <c r="D289" s="19"/>
      <c r="E289" s="19">
        <v>500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800</v>
      </c>
      <c r="F290" s="20"/>
    </row>
    <row r="291" spans="1:6" x14ac:dyDescent="0.25">
      <c r="A291" s="19">
        <v>290</v>
      </c>
      <c r="B291" s="19" t="s">
        <v>4248</v>
      </c>
      <c r="C291" s="19" t="s">
        <v>8618</v>
      </c>
      <c r="D291" s="19"/>
      <c r="E291" s="19">
        <v>600</v>
      </c>
      <c r="F291" s="20"/>
    </row>
    <row r="292" spans="1:6" x14ac:dyDescent="0.25">
      <c r="A292" s="19">
        <v>291</v>
      </c>
      <c r="B292" s="19" t="s">
        <v>4249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4250</v>
      </c>
      <c r="C293" s="19" t="s">
        <v>8618</v>
      </c>
      <c r="D293" s="19"/>
      <c r="E293" s="19">
        <v>1000</v>
      </c>
      <c r="F293" s="20"/>
    </row>
    <row r="294" spans="1:6" x14ac:dyDescent="0.25">
      <c r="A294" s="19">
        <v>293</v>
      </c>
      <c r="B294" s="19" t="s">
        <v>4251</v>
      </c>
      <c r="C294" s="19" t="s">
        <v>8618</v>
      </c>
      <c r="D294" s="19"/>
      <c r="E294" s="19">
        <v>4500</v>
      </c>
      <c r="F294" s="20"/>
    </row>
    <row r="295" spans="1:6" x14ac:dyDescent="0.25">
      <c r="A295" s="19">
        <v>294</v>
      </c>
      <c r="B295" s="19" t="s">
        <v>4252</v>
      </c>
      <c r="C295" s="19" t="s">
        <v>8618</v>
      </c>
      <c r="D295" s="19"/>
      <c r="E295" s="19">
        <v>3000</v>
      </c>
      <c r="F295" s="20"/>
    </row>
    <row r="296" spans="1:6" x14ac:dyDescent="0.25">
      <c r="A296" s="19">
        <v>295</v>
      </c>
      <c r="B296" s="19" t="s">
        <v>617</v>
      </c>
      <c r="C296" s="19" t="s">
        <v>8618</v>
      </c>
      <c r="D296" s="19"/>
      <c r="E296" s="19">
        <v>3000</v>
      </c>
      <c r="F296" s="20"/>
    </row>
    <row r="297" spans="1:6" x14ac:dyDescent="0.25">
      <c r="A297" s="19">
        <v>296</v>
      </c>
      <c r="B297" s="19" t="s">
        <v>4253</v>
      </c>
      <c r="C297" s="19" t="s">
        <v>8618</v>
      </c>
      <c r="D297" s="19"/>
      <c r="E297" s="19">
        <v>3000</v>
      </c>
      <c r="F297" s="20"/>
    </row>
    <row r="298" spans="1:6" x14ac:dyDescent="0.25">
      <c r="A298" s="19">
        <v>297</v>
      </c>
      <c r="B298" s="19" t="s">
        <v>4254</v>
      </c>
      <c r="C298" s="19" t="s">
        <v>8618</v>
      </c>
      <c r="D298" s="19"/>
      <c r="E298" s="19">
        <v>3000</v>
      </c>
      <c r="F298" s="20"/>
    </row>
    <row r="299" spans="1:6" x14ac:dyDescent="0.25">
      <c r="A299" s="19">
        <v>298</v>
      </c>
      <c r="B299" s="19" t="s">
        <v>4255</v>
      </c>
      <c r="C299" s="19" t="s">
        <v>8618</v>
      </c>
      <c r="D299" s="19"/>
      <c r="E299" s="19">
        <v>3000</v>
      </c>
      <c r="F299" s="20"/>
    </row>
    <row r="300" spans="1:6" x14ac:dyDescent="0.25">
      <c r="A300" s="19">
        <v>299</v>
      </c>
      <c r="B300" s="19" t="s">
        <v>4256</v>
      </c>
      <c r="C300" s="19" t="s">
        <v>8618</v>
      </c>
      <c r="D300" s="19"/>
      <c r="E300" s="19">
        <v>9000</v>
      </c>
      <c r="F300" s="20"/>
    </row>
    <row r="301" spans="1:6" x14ac:dyDescent="0.25">
      <c r="A301" s="19">
        <v>300</v>
      </c>
      <c r="B301" s="19" t="s">
        <v>637</v>
      </c>
      <c r="C301" s="19" t="s">
        <v>8618</v>
      </c>
      <c r="D301" s="19"/>
      <c r="E301" s="19">
        <v>3000</v>
      </c>
      <c r="F301" s="20"/>
    </row>
    <row r="302" spans="1:6" x14ac:dyDescent="0.25">
      <c r="A302" s="19">
        <v>301</v>
      </c>
      <c r="B302" s="19" t="s">
        <v>4257</v>
      </c>
      <c r="C302" s="19" t="s">
        <v>8618</v>
      </c>
      <c r="D302" s="19"/>
      <c r="E302" s="19">
        <v>5000</v>
      </c>
      <c r="F302" s="20"/>
    </row>
    <row r="303" spans="1:6" x14ac:dyDescent="0.25">
      <c r="A303" s="19">
        <v>302</v>
      </c>
      <c r="B303" s="19" t="s">
        <v>4258</v>
      </c>
      <c r="C303" s="19" t="s">
        <v>8618</v>
      </c>
      <c r="D303" s="19"/>
      <c r="E303" s="19">
        <v>800</v>
      </c>
      <c r="F303" s="20"/>
    </row>
    <row r="304" spans="1:6" x14ac:dyDescent="0.25">
      <c r="A304" s="19">
        <v>303</v>
      </c>
      <c r="B304" s="19" t="s">
        <v>4259</v>
      </c>
      <c r="C304" s="19" t="s">
        <v>8618</v>
      </c>
      <c r="D304" s="19"/>
      <c r="E304" s="19">
        <v>1200</v>
      </c>
      <c r="F304" s="20"/>
    </row>
    <row r="305" spans="1:6" x14ac:dyDescent="0.25">
      <c r="A305" s="19">
        <v>304</v>
      </c>
      <c r="B305" s="19" t="s">
        <v>4260</v>
      </c>
      <c r="C305" s="19" t="s">
        <v>8618</v>
      </c>
      <c r="D305" s="19"/>
      <c r="E305" s="19">
        <v>5500</v>
      </c>
      <c r="F305" s="20"/>
    </row>
    <row r="306" spans="1:6" x14ac:dyDescent="0.25">
      <c r="A306" s="19">
        <v>305</v>
      </c>
      <c r="B306" s="19" t="s">
        <v>4261</v>
      </c>
      <c r="C306" s="19" t="s">
        <v>8618</v>
      </c>
      <c r="D306" s="19"/>
      <c r="E306" s="19">
        <v>3000</v>
      </c>
      <c r="F306" s="20"/>
    </row>
    <row r="307" spans="1:6" x14ac:dyDescent="0.25">
      <c r="A307" s="19">
        <v>306</v>
      </c>
      <c r="B307" s="19" t="s">
        <v>4262</v>
      </c>
      <c r="C307" s="19" t="s">
        <v>8618</v>
      </c>
      <c r="D307" s="19"/>
      <c r="E307" s="19">
        <v>3000</v>
      </c>
      <c r="F307" s="20"/>
    </row>
    <row r="308" spans="1:6" x14ac:dyDescent="0.25">
      <c r="A308" s="19">
        <v>307</v>
      </c>
      <c r="B308" s="19" t="s">
        <v>3572</v>
      </c>
      <c r="C308" s="19" t="s">
        <v>8618</v>
      </c>
      <c r="D308" s="19"/>
      <c r="E308" s="19">
        <v>1000</v>
      </c>
      <c r="F308" s="20"/>
    </row>
    <row r="309" spans="1:6" x14ac:dyDescent="0.25">
      <c r="A309" s="19">
        <v>308</v>
      </c>
      <c r="B309" s="19" t="s">
        <v>4263</v>
      </c>
      <c r="C309" s="19" t="s">
        <v>8618</v>
      </c>
      <c r="D309" s="19"/>
      <c r="E309" s="19">
        <v>1000</v>
      </c>
      <c r="F309" s="20"/>
    </row>
    <row r="310" spans="1:6" x14ac:dyDescent="0.25">
      <c r="A310" s="19">
        <v>309</v>
      </c>
      <c r="B310" s="19" t="s">
        <v>3581</v>
      </c>
      <c r="C310" s="19" t="s">
        <v>8618</v>
      </c>
      <c r="D310" s="19"/>
      <c r="E310" s="19">
        <v>1000</v>
      </c>
      <c r="F310" s="20"/>
    </row>
    <row r="311" spans="1:6" x14ac:dyDescent="0.25">
      <c r="A311" s="19">
        <v>310</v>
      </c>
      <c r="B311" s="19" t="s">
        <v>4264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4265</v>
      </c>
      <c r="C312" s="19" t="s">
        <v>8618</v>
      </c>
      <c r="D312" s="19"/>
      <c r="E312" s="19">
        <v>1500</v>
      </c>
      <c r="F312" s="20"/>
    </row>
    <row r="313" spans="1:6" x14ac:dyDescent="0.25">
      <c r="A313" s="19">
        <v>312</v>
      </c>
      <c r="B313" s="19" t="s">
        <v>4266</v>
      </c>
      <c r="C313" s="19" t="s">
        <v>8618</v>
      </c>
      <c r="D313" s="19"/>
      <c r="E313" s="19">
        <v>1000</v>
      </c>
      <c r="F313" s="20"/>
    </row>
    <row r="314" spans="1:6" x14ac:dyDescent="0.25">
      <c r="A314" s="19">
        <v>313</v>
      </c>
      <c r="B314" s="19" t="s">
        <v>4267</v>
      </c>
      <c r="C314" s="19" t="s">
        <v>8618</v>
      </c>
      <c r="D314" s="19"/>
      <c r="E314" s="19">
        <v>1000</v>
      </c>
      <c r="F314" s="20"/>
    </row>
    <row r="315" spans="1:6" x14ac:dyDescent="0.25">
      <c r="A315" s="19">
        <v>314</v>
      </c>
      <c r="B315" s="19" t="s">
        <v>4268</v>
      </c>
      <c r="C315" s="19" t="s">
        <v>8618</v>
      </c>
      <c r="D315" s="19"/>
      <c r="E315" s="19">
        <v>1200</v>
      </c>
      <c r="F315" s="20"/>
    </row>
    <row r="316" spans="1:6" x14ac:dyDescent="0.25">
      <c r="A316" s="19">
        <v>315</v>
      </c>
      <c r="B316" s="19" t="s">
        <v>4269</v>
      </c>
      <c r="C316" s="19" t="s">
        <v>8618</v>
      </c>
      <c r="D316" s="19"/>
      <c r="E316" s="19">
        <v>1200</v>
      </c>
      <c r="F316" s="20"/>
    </row>
    <row r="317" spans="1:6" x14ac:dyDescent="0.25">
      <c r="A317" s="19">
        <v>316</v>
      </c>
      <c r="B317" s="19" t="s">
        <v>4270</v>
      </c>
      <c r="C317" s="19" t="s">
        <v>8618</v>
      </c>
      <c r="D317" s="19"/>
      <c r="E317" s="19">
        <v>1200</v>
      </c>
      <c r="F317" s="20"/>
    </row>
    <row r="318" spans="1:6" x14ac:dyDescent="0.25">
      <c r="A318" s="19">
        <v>317</v>
      </c>
      <c r="B318" s="19" t="s">
        <v>4271</v>
      </c>
      <c r="C318" s="19" t="s">
        <v>8618</v>
      </c>
      <c r="D318" s="19"/>
      <c r="E318" s="19">
        <v>1200</v>
      </c>
      <c r="F318" s="20"/>
    </row>
    <row r="319" spans="1:6" x14ac:dyDescent="0.25">
      <c r="A319" s="19">
        <v>318</v>
      </c>
      <c r="B319" s="19" t="s">
        <v>4272</v>
      </c>
      <c r="C319" s="19" t="s">
        <v>8618</v>
      </c>
      <c r="D319" s="19"/>
      <c r="E319" s="19">
        <v>1200</v>
      </c>
      <c r="F319" s="20"/>
    </row>
    <row r="320" spans="1:6" x14ac:dyDescent="0.25">
      <c r="A320" s="19">
        <v>319</v>
      </c>
      <c r="B320" s="19" t="s">
        <v>2267</v>
      </c>
      <c r="C320" s="19" t="s">
        <v>8618</v>
      </c>
      <c r="D320" s="19"/>
      <c r="E320" s="19">
        <v>800</v>
      </c>
      <c r="F320" s="20"/>
    </row>
    <row r="321" spans="1:6" x14ac:dyDescent="0.25">
      <c r="A321" s="19">
        <v>320</v>
      </c>
      <c r="B321" s="19" t="s">
        <v>567</v>
      </c>
      <c r="C321" s="19" t="s">
        <v>8618</v>
      </c>
      <c r="D321" s="19"/>
      <c r="E321" s="19">
        <v>800</v>
      </c>
      <c r="F321" s="20"/>
    </row>
    <row r="322" spans="1:6" x14ac:dyDescent="0.25">
      <c r="A322" s="19">
        <v>321</v>
      </c>
      <c r="B322" s="19" t="s">
        <v>4273</v>
      </c>
      <c r="C322" s="19" t="s">
        <v>8618</v>
      </c>
      <c r="D322" s="19"/>
      <c r="E322" s="19">
        <v>3200</v>
      </c>
      <c r="F322" s="20"/>
    </row>
    <row r="323" spans="1:6" x14ac:dyDescent="0.25">
      <c r="A323" s="19">
        <v>322</v>
      </c>
      <c r="B323" s="19" t="s">
        <v>4274</v>
      </c>
      <c r="C323" s="19" t="s">
        <v>8618</v>
      </c>
      <c r="D323" s="19"/>
      <c r="E323" s="19">
        <v>3000</v>
      </c>
      <c r="F323" s="20"/>
    </row>
    <row r="324" spans="1:6" x14ac:dyDescent="0.25">
      <c r="A324" s="19">
        <v>323</v>
      </c>
      <c r="B324" s="19" t="s">
        <v>4275</v>
      </c>
      <c r="C324" s="19" t="s">
        <v>8618</v>
      </c>
      <c r="D324" s="19"/>
      <c r="E324" s="19">
        <v>2000</v>
      </c>
      <c r="F324" s="20"/>
    </row>
    <row r="325" spans="1:6" x14ac:dyDescent="0.25">
      <c r="A325" s="19">
        <v>324</v>
      </c>
      <c r="B325" s="19" t="s">
        <v>4276</v>
      </c>
      <c r="C325" s="19" t="s">
        <v>8618</v>
      </c>
      <c r="D325" s="19"/>
      <c r="E325" s="19">
        <v>2000</v>
      </c>
      <c r="F325" s="20"/>
    </row>
    <row r="326" spans="1:6" x14ac:dyDescent="0.25">
      <c r="A326" s="19">
        <v>325</v>
      </c>
      <c r="B326" s="19" t="s">
        <v>4277</v>
      </c>
      <c r="C326" s="19" t="s">
        <v>8618</v>
      </c>
      <c r="D326" s="19"/>
      <c r="E326" s="19">
        <v>2000</v>
      </c>
      <c r="F326" s="20"/>
    </row>
    <row r="327" spans="1:6" x14ac:dyDescent="0.25">
      <c r="A327" s="19">
        <v>326</v>
      </c>
      <c r="B327" s="19" t="s">
        <v>4278</v>
      </c>
      <c r="C327" s="19" t="s">
        <v>8618</v>
      </c>
      <c r="D327" s="19"/>
      <c r="E327" s="19">
        <v>2000</v>
      </c>
      <c r="F327" s="20"/>
    </row>
    <row r="328" spans="1:6" x14ac:dyDescent="0.25">
      <c r="A328" s="19">
        <v>327</v>
      </c>
      <c r="B328" s="19" t="s">
        <v>4279</v>
      </c>
      <c r="C328" s="19" t="s">
        <v>8618</v>
      </c>
      <c r="D328" s="19"/>
      <c r="E328" s="19">
        <v>2000</v>
      </c>
      <c r="F328" s="20"/>
    </row>
    <row r="329" spans="1:6" x14ac:dyDescent="0.25">
      <c r="A329" s="19">
        <v>328</v>
      </c>
      <c r="B329" s="19" t="s">
        <v>4280</v>
      </c>
      <c r="C329" s="19" t="s">
        <v>8618</v>
      </c>
      <c r="D329" s="19"/>
      <c r="E329" s="19">
        <v>3000</v>
      </c>
      <c r="F329" s="20"/>
    </row>
    <row r="330" spans="1:6" x14ac:dyDescent="0.25">
      <c r="A330" s="19">
        <v>329</v>
      </c>
      <c r="B330" s="19" t="s">
        <v>4281</v>
      </c>
      <c r="C330" s="19" t="s">
        <v>8618</v>
      </c>
      <c r="D330" s="19"/>
      <c r="E330" s="19">
        <v>3000</v>
      </c>
      <c r="F330" s="20"/>
    </row>
    <row r="331" spans="1:6" x14ac:dyDescent="0.25">
      <c r="A331" s="19">
        <v>330</v>
      </c>
      <c r="B331" s="19" t="s">
        <v>4282</v>
      </c>
      <c r="C331" s="19" t="s">
        <v>8618</v>
      </c>
      <c r="D331" s="19"/>
      <c r="E331" s="19">
        <v>4000</v>
      </c>
      <c r="F331" s="20"/>
    </row>
    <row r="332" spans="1:6" x14ac:dyDescent="0.25">
      <c r="A332" s="19">
        <v>331</v>
      </c>
      <c r="B332" s="19" t="s">
        <v>4283</v>
      </c>
      <c r="C332" s="19" t="s">
        <v>8618</v>
      </c>
      <c r="D332" s="19"/>
      <c r="E332" s="19">
        <v>3000</v>
      </c>
      <c r="F332" s="20"/>
    </row>
    <row r="333" spans="1:6" x14ac:dyDescent="0.25">
      <c r="A333" s="19">
        <v>332</v>
      </c>
      <c r="B333" s="19" t="s">
        <v>4284</v>
      </c>
      <c r="C333" s="19" t="s">
        <v>8618</v>
      </c>
      <c r="D333" s="19"/>
      <c r="E333" s="19">
        <v>3000</v>
      </c>
      <c r="F333" s="20"/>
    </row>
    <row r="334" spans="1:6" x14ac:dyDescent="0.25">
      <c r="A334" s="19">
        <v>333</v>
      </c>
      <c r="B334" s="19" t="s">
        <v>4285</v>
      </c>
      <c r="C334" s="19" t="s">
        <v>8618</v>
      </c>
      <c r="D334" s="19"/>
      <c r="E334" s="19">
        <v>10000</v>
      </c>
      <c r="F334" s="20"/>
    </row>
    <row r="335" spans="1:6" x14ac:dyDescent="0.25">
      <c r="A335" s="19">
        <v>334</v>
      </c>
      <c r="B335" s="19" t="s">
        <v>4286</v>
      </c>
      <c r="C335" s="19" t="s">
        <v>8618</v>
      </c>
      <c r="D335" s="19"/>
      <c r="E335" s="19">
        <v>3000</v>
      </c>
      <c r="F335" s="20"/>
    </row>
    <row r="336" spans="1:6" x14ac:dyDescent="0.25">
      <c r="A336" s="19">
        <v>335</v>
      </c>
      <c r="B336" s="19" t="s">
        <v>4287</v>
      </c>
      <c r="C336" s="19" t="s">
        <v>8618</v>
      </c>
      <c r="D336" s="19"/>
      <c r="E336" s="19">
        <v>2000</v>
      </c>
      <c r="F336" s="20"/>
    </row>
    <row r="337" spans="1:6" x14ac:dyDescent="0.25">
      <c r="A337" s="19">
        <v>336</v>
      </c>
      <c r="B337" s="19" t="s">
        <v>4288</v>
      </c>
      <c r="C337" s="19" t="s">
        <v>8618</v>
      </c>
      <c r="D337" s="19"/>
      <c r="E337" s="19">
        <v>3500</v>
      </c>
      <c r="F337" s="20"/>
    </row>
    <row r="338" spans="1:6" x14ac:dyDescent="0.25">
      <c r="A338" s="19">
        <v>337</v>
      </c>
      <c r="B338" s="19" t="s">
        <v>4289</v>
      </c>
      <c r="C338" s="19" t="s">
        <v>8618</v>
      </c>
      <c r="D338" s="19"/>
      <c r="E338" s="19">
        <v>15000</v>
      </c>
      <c r="F338" s="20"/>
    </row>
    <row r="339" spans="1:6" x14ac:dyDescent="0.25">
      <c r="A339" s="19">
        <v>338</v>
      </c>
      <c r="B339" s="19" t="s">
        <v>3317</v>
      </c>
      <c r="C339" s="19" t="s">
        <v>8545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4290</v>
      </c>
      <c r="C340" s="19" t="s">
        <v>8545</v>
      </c>
      <c r="D340" s="19"/>
      <c r="E340" s="19">
        <v>1000</v>
      </c>
      <c r="F340" s="20"/>
    </row>
    <row r="341" spans="1:6" x14ac:dyDescent="0.25">
      <c r="A341" s="19">
        <v>340</v>
      </c>
      <c r="B341" s="19" t="s">
        <v>4291</v>
      </c>
      <c r="C341" s="19" t="s">
        <v>8545</v>
      </c>
      <c r="D341" s="19"/>
      <c r="E341" s="19">
        <v>3000</v>
      </c>
      <c r="F341" s="20"/>
    </row>
    <row r="342" spans="1:6" x14ac:dyDescent="0.25">
      <c r="A342" s="19">
        <v>341</v>
      </c>
      <c r="B342" s="19" t="s">
        <v>4292</v>
      </c>
      <c r="C342" s="19" t="s">
        <v>8545</v>
      </c>
      <c r="D342" s="19"/>
      <c r="E342" s="19">
        <v>2000</v>
      </c>
      <c r="F342" s="20"/>
    </row>
    <row r="343" spans="1:6" x14ac:dyDescent="0.25">
      <c r="A343" s="19">
        <v>342</v>
      </c>
      <c r="B343" s="19" t="s">
        <v>4293</v>
      </c>
      <c r="C343" s="19" t="s">
        <v>8545</v>
      </c>
      <c r="D343" s="19"/>
      <c r="E343" s="19">
        <v>2000</v>
      </c>
      <c r="F343" s="20"/>
    </row>
    <row r="344" spans="1:6" x14ac:dyDescent="0.25">
      <c r="A344" s="19">
        <v>343</v>
      </c>
      <c r="B344" s="19" t="s">
        <v>4294</v>
      </c>
      <c r="C344" s="19" t="s">
        <v>8545</v>
      </c>
      <c r="D344" s="19"/>
      <c r="E344" s="19">
        <v>2500</v>
      </c>
      <c r="F344" s="20"/>
    </row>
    <row r="345" spans="1:6" x14ac:dyDescent="0.25">
      <c r="A345" s="19">
        <v>344</v>
      </c>
      <c r="B345" s="19" t="s">
        <v>4295</v>
      </c>
      <c r="C345" s="19" t="s">
        <v>8545</v>
      </c>
      <c r="D345" s="19"/>
      <c r="E345" s="19">
        <v>1000</v>
      </c>
      <c r="F345" s="20"/>
    </row>
    <row r="346" spans="1:6" x14ac:dyDescent="0.25">
      <c r="A346" s="19">
        <v>345</v>
      </c>
      <c r="B346" s="19" t="s">
        <v>4296</v>
      </c>
      <c r="C346" s="19" t="s">
        <v>8545</v>
      </c>
      <c r="D346" s="19"/>
      <c r="E346" s="19">
        <v>1000</v>
      </c>
      <c r="F346" s="20"/>
    </row>
    <row r="347" spans="1:6" x14ac:dyDescent="0.25">
      <c r="A347" s="19">
        <v>346</v>
      </c>
      <c r="B347" s="19" t="s">
        <v>4297</v>
      </c>
      <c r="C347" s="19" t="s">
        <v>8545</v>
      </c>
      <c r="D347" s="19"/>
      <c r="E347" s="19">
        <v>4000</v>
      </c>
      <c r="F347" s="20"/>
    </row>
    <row r="348" spans="1:6" x14ac:dyDescent="0.25">
      <c r="A348" s="19">
        <v>347</v>
      </c>
      <c r="B348" s="19" t="s">
        <v>4298</v>
      </c>
      <c r="C348" s="19" t="s">
        <v>8545</v>
      </c>
      <c r="D348" s="19"/>
      <c r="E348" s="19">
        <v>2000</v>
      </c>
      <c r="F348" s="20"/>
    </row>
    <row r="349" spans="1:6" x14ac:dyDescent="0.25">
      <c r="A349" s="19">
        <v>348</v>
      </c>
      <c r="B349" s="19" t="s">
        <v>4299</v>
      </c>
      <c r="C349" s="19" t="s">
        <v>8545</v>
      </c>
      <c r="D349" s="19"/>
      <c r="E349" s="19">
        <v>2500</v>
      </c>
      <c r="F349" s="20"/>
    </row>
    <row r="350" spans="1:6" x14ac:dyDescent="0.25">
      <c r="A350" s="19">
        <v>349</v>
      </c>
      <c r="B350" s="19" t="s">
        <v>4300</v>
      </c>
      <c r="C350" s="19" t="s">
        <v>8545</v>
      </c>
      <c r="D350" s="19"/>
      <c r="E350" s="19">
        <v>3500</v>
      </c>
      <c r="F350" s="20"/>
    </row>
    <row r="351" spans="1:6" x14ac:dyDescent="0.25">
      <c r="A351" s="19">
        <v>350</v>
      </c>
      <c r="B351" s="19" t="s">
        <v>4301</v>
      </c>
      <c r="C351" s="19" t="s">
        <v>8545</v>
      </c>
      <c r="D351" s="19"/>
      <c r="E351" s="19">
        <v>5000</v>
      </c>
      <c r="F351" s="20"/>
    </row>
    <row r="352" spans="1:6" x14ac:dyDescent="0.25">
      <c r="A352" s="19">
        <v>351</v>
      </c>
      <c r="B352" s="19" t="s">
        <v>4302</v>
      </c>
      <c r="C352" s="19" t="s">
        <v>8545</v>
      </c>
      <c r="D352" s="19"/>
      <c r="E352" s="19">
        <v>300</v>
      </c>
      <c r="F352" s="20"/>
    </row>
    <row r="353" spans="1:6" x14ac:dyDescent="0.25">
      <c r="A353" s="19">
        <v>352</v>
      </c>
      <c r="B353" s="19" t="s">
        <v>4303</v>
      </c>
      <c r="C353" s="19" t="s">
        <v>8545</v>
      </c>
      <c r="D353" s="19"/>
      <c r="E353" s="19">
        <v>500</v>
      </c>
      <c r="F353" s="20"/>
    </row>
    <row r="354" spans="1:6" x14ac:dyDescent="0.25">
      <c r="A354" s="19">
        <v>353</v>
      </c>
      <c r="B354" s="19" t="s">
        <v>4304</v>
      </c>
      <c r="C354" s="19" t="s">
        <v>8545</v>
      </c>
      <c r="D354" s="19"/>
      <c r="E354" s="19">
        <v>1000</v>
      </c>
      <c r="F354" s="20"/>
    </row>
    <row r="355" spans="1:6" x14ac:dyDescent="0.25">
      <c r="A355" s="19">
        <v>354</v>
      </c>
      <c r="B355" s="19" t="s">
        <v>4305</v>
      </c>
      <c r="C355" s="19" t="s">
        <v>8545</v>
      </c>
      <c r="D355" s="19"/>
      <c r="E355" s="19">
        <v>2500</v>
      </c>
      <c r="F355" s="20"/>
    </row>
    <row r="356" spans="1:6" x14ac:dyDescent="0.25">
      <c r="A356" s="19">
        <v>355</v>
      </c>
      <c r="B356" s="19" t="s">
        <v>1603</v>
      </c>
      <c r="C356" s="19" t="s">
        <v>8545</v>
      </c>
      <c r="D356" s="19"/>
      <c r="E356" s="19">
        <v>2500</v>
      </c>
      <c r="F356" s="20"/>
    </row>
    <row r="357" spans="1:6" x14ac:dyDescent="0.25">
      <c r="A357" s="19">
        <v>356</v>
      </c>
      <c r="B357" s="19" t="s">
        <v>4306</v>
      </c>
      <c r="C357" s="19" t="s">
        <v>8545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4307</v>
      </c>
      <c r="C358" s="19" t="s">
        <v>8545</v>
      </c>
      <c r="D358" s="19"/>
      <c r="E358" s="19">
        <v>8000</v>
      </c>
      <c r="F358" s="20"/>
    </row>
    <row r="359" spans="1:6" x14ac:dyDescent="0.25">
      <c r="A359" s="19">
        <v>358</v>
      </c>
      <c r="B359" s="19" t="s">
        <v>4308</v>
      </c>
      <c r="C359" s="19" t="s">
        <v>8545</v>
      </c>
      <c r="D359" s="19"/>
      <c r="E359" s="19">
        <v>7000</v>
      </c>
      <c r="F359" s="20"/>
    </row>
    <row r="360" spans="1:6" x14ac:dyDescent="0.25">
      <c r="A360" s="19">
        <v>359</v>
      </c>
      <c r="B360" s="19" t="s">
        <v>4309</v>
      </c>
      <c r="C360" s="19" t="s">
        <v>8545</v>
      </c>
      <c r="D360" s="19"/>
      <c r="E360" s="19">
        <v>5500</v>
      </c>
      <c r="F360" s="20"/>
    </row>
    <row r="361" spans="1:6" x14ac:dyDescent="0.25">
      <c r="A361" s="19">
        <v>360</v>
      </c>
      <c r="B361" s="19" t="s">
        <v>4310</v>
      </c>
      <c r="C361" s="19" t="s">
        <v>8545</v>
      </c>
      <c r="D361" s="19"/>
      <c r="E361" s="19">
        <v>25000</v>
      </c>
      <c r="F361" s="20"/>
    </row>
    <row r="362" spans="1:6" x14ac:dyDescent="0.25">
      <c r="A362" s="19">
        <v>361</v>
      </c>
      <c r="B362" s="19" t="s">
        <v>4311</v>
      </c>
      <c r="C362" s="19" t="s">
        <v>8545</v>
      </c>
      <c r="D362" s="19"/>
      <c r="E362" s="19" t="s">
        <v>4312</v>
      </c>
      <c r="F362" s="20"/>
    </row>
    <row r="363" spans="1:6" x14ac:dyDescent="0.25">
      <c r="A363" s="19">
        <v>362</v>
      </c>
      <c r="B363" s="19" t="s">
        <v>1434</v>
      </c>
      <c r="C363" s="19" t="s">
        <v>8545</v>
      </c>
      <c r="D363" s="19"/>
      <c r="E363" s="19">
        <v>28000</v>
      </c>
      <c r="F363" s="20"/>
    </row>
    <row r="364" spans="1:6" x14ac:dyDescent="0.25">
      <c r="A364" s="19">
        <v>363</v>
      </c>
      <c r="B364" s="19" t="s">
        <v>4313</v>
      </c>
      <c r="C364" s="19" t="s">
        <v>8545</v>
      </c>
      <c r="D364" s="19"/>
      <c r="E364" s="19">
        <v>35000</v>
      </c>
      <c r="F364" s="20"/>
    </row>
    <row r="365" spans="1:6" x14ac:dyDescent="0.25">
      <c r="A365" s="19">
        <v>364</v>
      </c>
      <c r="B365" s="19" t="s">
        <v>4314</v>
      </c>
      <c r="C365" s="19" t="s">
        <v>8545</v>
      </c>
      <c r="D365" s="19"/>
      <c r="E365" s="19">
        <v>35000</v>
      </c>
      <c r="F365" s="20"/>
    </row>
    <row r="366" spans="1:6" x14ac:dyDescent="0.25">
      <c r="A366" s="19">
        <v>365</v>
      </c>
      <c r="B366" s="19" t="s">
        <v>4315</v>
      </c>
      <c r="C366" s="19" t="s">
        <v>8545</v>
      </c>
      <c r="D366" s="19"/>
      <c r="E366" s="19">
        <v>35000</v>
      </c>
      <c r="F366" s="20"/>
    </row>
    <row r="367" spans="1:6" x14ac:dyDescent="0.25">
      <c r="A367" s="19">
        <v>366</v>
      </c>
      <c r="B367" s="19" t="s">
        <v>4316</v>
      </c>
      <c r="C367" s="19" t="s">
        <v>8545</v>
      </c>
      <c r="D367" s="19"/>
      <c r="E367" s="19">
        <v>35000</v>
      </c>
      <c r="F367" s="20"/>
    </row>
    <row r="368" spans="1:6" x14ac:dyDescent="0.25">
      <c r="A368" s="19">
        <v>367</v>
      </c>
      <c r="B368" s="19" t="s">
        <v>2034</v>
      </c>
      <c r="C368" s="19" t="s">
        <v>8545</v>
      </c>
      <c r="D368" s="19"/>
      <c r="E368" s="19">
        <v>35000</v>
      </c>
      <c r="F368" s="20"/>
    </row>
    <row r="369" spans="1:6" x14ac:dyDescent="0.25">
      <c r="A369" s="19">
        <v>368</v>
      </c>
      <c r="B369" s="19" t="s">
        <v>4317</v>
      </c>
      <c r="C369" s="19" t="s">
        <v>8545</v>
      </c>
      <c r="D369" s="19"/>
      <c r="E369" s="19">
        <v>25000</v>
      </c>
      <c r="F369" s="20"/>
    </row>
    <row r="370" spans="1:6" x14ac:dyDescent="0.25">
      <c r="A370" s="19">
        <v>369</v>
      </c>
      <c r="B370" s="19" t="s">
        <v>4318</v>
      </c>
      <c r="C370" s="19" t="s">
        <v>8545</v>
      </c>
      <c r="D370" s="19"/>
      <c r="E370" s="19">
        <v>30000</v>
      </c>
      <c r="F370" s="20"/>
    </row>
    <row r="371" spans="1:6" x14ac:dyDescent="0.25">
      <c r="A371" s="19">
        <v>370</v>
      </c>
      <c r="B371" s="19" t="s">
        <v>4319</v>
      </c>
      <c r="C371" s="19" t="s">
        <v>8545</v>
      </c>
      <c r="D371" s="19"/>
      <c r="E371" s="19">
        <v>2000</v>
      </c>
      <c r="F371" s="20"/>
    </row>
    <row r="372" spans="1:6" x14ac:dyDescent="0.25">
      <c r="A372" s="19">
        <v>371</v>
      </c>
      <c r="B372" s="19" t="s">
        <v>3599</v>
      </c>
      <c r="C372" s="19" t="s">
        <v>8545</v>
      </c>
      <c r="D372" s="19"/>
      <c r="E372" s="19">
        <v>17000</v>
      </c>
      <c r="F372" s="20"/>
    </row>
    <row r="373" spans="1:6" x14ac:dyDescent="0.25">
      <c r="A373" s="19">
        <v>372</v>
      </c>
      <c r="B373" s="19" t="s">
        <v>1428</v>
      </c>
      <c r="C373" s="19" t="s">
        <v>8545</v>
      </c>
      <c r="D373" s="19"/>
      <c r="E373" s="19">
        <v>6000</v>
      </c>
      <c r="F373" s="20"/>
    </row>
    <row r="374" spans="1:6" x14ac:dyDescent="0.25">
      <c r="A374" s="19">
        <v>373</v>
      </c>
      <c r="B374" s="19" t="s">
        <v>4320</v>
      </c>
      <c r="C374" s="19" t="s">
        <v>8545</v>
      </c>
      <c r="D374" s="19"/>
      <c r="E374" s="19">
        <v>6000</v>
      </c>
      <c r="F374" s="20"/>
    </row>
    <row r="375" spans="1:6" x14ac:dyDescent="0.25">
      <c r="A375" s="19">
        <v>374</v>
      </c>
      <c r="B375" s="19" t="s">
        <v>4321</v>
      </c>
      <c r="C375" s="19" t="s">
        <v>8545</v>
      </c>
      <c r="D375" s="19"/>
      <c r="E375" s="19">
        <v>30000</v>
      </c>
      <c r="F375" s="20"/>
    </row>
    <row r="376" spans="1:6" x14ac:dyDescent="0.25">
      <c r="A376" s="19">
        <v>375</v>
      </c>
      <c r="B376" s="19" t="s">
        <v>4322</v>
      </c>
      <c r="C376" s="19" t="s">
        <v>8545</v>
      </c>
      <c r="D376" s="19"/>
      <c r="E376" s="19">
        <v>25000</v>
      </c>
      <c r="F376" s="20"/>
    </row>
    <row r="377" spans="1:6" x14ac:dyDescent="0.25">
      <c r="A377" s="19">
        <v>376</v>
      </c>
      <c r="B377" s="19" t="s">
        <v>4323</v>
      </c>
      <c r="C377" s="19" t="s">
        <v>8545</v>
      </c>
      <c r="D377" s="19"/>
      <c r="E377" s="19">
        <v>12000</v>
      </c>
      <c r="F377" s="20"/>
    </row>
    <row r="378" spans="1:6" x14ac:dyDescent="0.25">
      <c r="A378" s="19">
        <v>377</v>
      </c>
      <c r="B378" s="19" t="s">
        <v>4324</v>
      </c>
      <c r="C378" s="19" t="s">
        <v>8545</v>
      </c>
      <c r="D378" s="19"/>
      <c r="E378" s="19">
        <v>17000</v>
      </c>
      <c r="F378" s="20"/>
    </row>
    <row r="379" spans="1:6" x14ac:dyDescent="0.25">
      <c r="A379" s="19">
        <v>378</v>
      </c>
      <c r="B379" s="19" t="s">
        <v>1724</v>
      </c>
      <c r="C379" s="19" t="s">
        <v>8545</v>
      </c>
      <c r="D379" s="19"/>
      <c r="E379" s="19">
        <v>28000</v>
      </c>
      <c r="F379" s="20"/>
    </row>
    <row r="380" spans="1:6" x14ac:dyDescent="0.25">
      <c r="A380" s="19">
        <v>379</v>
      </c>
      <c r="B380" s="19" t="s">
        <v>4325</v>
      </c>
      <c r="C380" s="19" t="s">
        <v>8545</v>
      </c>
      <c r="D380" s="19"/>
      <c r="E380" s="19">
        <v>12000</v>
      </c>
      <c r="F380" s="20"/>
    </row>
    <row r="381" spans="1:6" x14ac:dyDescent="0.25">
      <c r="A381" s="19">
        <v>380</v>
      </c>
      <c r="B381" s="19" t="s">
        <v>1747</v>
      </c>
      <c r="C381" s="19" t="s">
        <v>8545</v>
      </c>
      <c r="D381" s="19"/>
      <c r="E381" s="19">
        <v>45000</v>
      </c>
      <c r="F381" s="20"/>
    </row>
    <row r="382" spans="1:6" x14ac:dyDescent="0.25">
      <c r="A382" s="19">
        <v>381</v>
      </c>
      <c r="B382" s="19" t="s">
        <v>1786</v>
      </c>
      <c r="C382" s="19" t="s">
        <v>8545</v>
      </c>
      <c r="D382" s="19"/>
      <c r="E382" s="19">
        <v>40000</v>
      </c>
      <c r="F382" s="20"/>
    </row>
    <row r="383" spans="1:6" x14ac:dyDescent="0.25">
      <c r="A383" s="19">
        <v>382</v>
      </c>
      <c r="B383" s="19" t="s">
        <v>1852</v>
      </c>
      <c r="C383" s="19" t="s">
        <v>8545</v>
      </c>
      <c r="D383" s="19"/>
      <c r="E383" s="19">
        <v>10000</v>
      </c>
      <c r="F383" s="20"/>
    </row>
    <row r="384" spans="1:6" x14ac:dyDescent="0.25">
      <c r="A384" s="19">
        <v>383</v>
      </c>
      <c r="B384" s="19" t="s">
        <v>4326</v>
      </c>
      <c r="C384" s="19" t="s">
        <v>8545</v>
      </c>
      <c r="D384" s="19"/>
      <c r="E384" s="19">
        <v>18000</v>
      </c>
      <c r="F384" s="20"/>
    </row>
    <row r="385" spans="1:6" x14ac:dyDescent="0.25">
      <c r="A385" s="19">
        <v>384</v>
      </c>
      <c r="B385" s="19" t="s">
        <v>4327</v>
      </c>
      <c r="C385" s="19" t="s">
        <v>8545</v>
      </c>
      <c r="D385" s="19"/>
      <c r="E385" s="19">
        <v>15000</v>
      </c>
      <c r="F385" s="20"/>
    </row>
    <row r="386" spans="1:6" x14ac:dyDescent="0.25">
      <c r="A386" s="19">
        <v>385</v>
      </c>
      <c r="B386" s="19" t="s">
        <v>3603</v>
      </c>
      <c r="C386" s="19" t="s">
        <v>8545</v>
      </c>
      <c r="D386" s="19"/>
      <c r="E386" s="19">
        <v>15000</v>
      </c>
      <c r="F386" s="20"/>
    </row>
    <row r="387" spans="1:6" x14ac:dyDescent="0.25">
      <c r="A387" s="19">
        <v>386</v>
      </c>
      <c r="B387" s="19" t="s">
        <v>4328</v>
      </c>
      <c r="C387" s="19" t="s">
        <v>8545</v>
      </c>
      <c r="D387" s="19"/>
      <c r="E387" s="19">
        <v>25000</v>
      </c>
      <c r="F387" s="20"/>
    </row>
    <row r="388" spans="1:6" x14ac:dyDescent="0.25">
      <c r="A388" s="19">
        <v>387</v>
      </c>
      <c r="B388" s="19" t="s">
        <v>4329</v>
      </c>
      <c r="C388" s="19" t="s">
        <v>8545</v>
      </c>
      <c r="D388" s="19"/>
      <c r="E388" s="19">
        <v>35000</v>
      </c>
      <c r="F388" s="20"/>
    </row>
    <row r="389" spans="1:6" x14ac:dyDescent="0.25">
      <c r="A389" s="19">
        <v>388</v>
      </c>
      <c r="B389" s="19" t="s">
        <v>4330</v>
      </c>
      <c r="C389" s="19" t="s">
        <v>8545</v>
      </c>
      <c r="D389" s="19"/>
      <c r="E389" s="19">
        <v>35000</v>
      </c>
      <c r="F389" s="20"/>
    </row>
    <row r="390" spans="1:6" x14ac:dyDescent="0.25">
      <c r="A390" s="19">
        <v>389</v>
      </c>
      <c r="B390" s="19" t="s">
        <v>4331</v>
      </c>
      <c r="C390" s="19" t="s">
        <v>8545</v>
      </c>
      <c r="D390" s="19"/>
      <c r="E390" s="19">
        <v>35000</v>
      </c>
      <c r="F390" s="20"/>
    </row>
    <row r="391" spans="1:6" x14ac:dyDescent="0.25">
      <c r="A391" s="19">
        <v>390</v>
      </c>
      <c r="B391" s="19" t="s">
        <v>4332</v>
      </c>
      <c r="C391" s="19" t="s">
        <v>8545</v>
      </c>
      <c r="D391" s="19"/>
      <c r="E391" s="19">
        <v>20000</v>
      </c>
      <c r="F391" s="20"/>
    </row>
    <row r="392" spans="1:6" x14ac:dyDescent="0.25">
      <c r="A392" s="19">
        <v>391</v>
      </c>
      <c r="B392" s="19" t="s">
        <v>4333</v>
      </c>
      <c r="C392" s="19" t="s">
        <v>8545</v>
      </c>
      <c r="D392" s="19"/>
      <c r="E392" s="19">
        <v>40000</v>
      </c>
      <c r="F392" s="20"/>
    </row>
    <row r="393" spans="1:6" x14ac:dyDescent="0.25">
      <c r="A393" s="19">
        <v>392</v>
      </c>
      <c r="B393" s="19" t="s">
        <v>4334</v>
      </c>
      <c r="C393" s="19" t="s">
        <v>8545</v>
      </c>
      <c r="D393" s="19"/>
      <c r="E393" s="19">
        <v>35000</v>
      </c>
      <c r="F393" s="20"/>
    </row>
    <row r="394" spans="1:6" x14ac:dyDescent="0.25">
      <c r="A394" s="19">
        <v>393</v>
      </c>
      <c r="B394" s="19" t="s">
        <v>4335</v>
      </c>
      <c r="C394" s="19" t="s">
        <v>8545</v>
      </c>
      <c r="D394" s="19"/>
      <c r="E394" s="19">
        <v>35000</v>
      </c>
      <c r="F394" s="20"/>
    </row>
    <row r="395" spans="1:6" x14ac:dyDescent="0.25">
      <c r="A395" s="19">
        <v>394</v>
      </c>
      <c r="B395" s="19" t="s">
        <v>4336</v>
      </c>
      <c r="C395" s="19" t="s">
        <v>8545</v>
      </c>
      <c r="D395" s="19"/>
      <c r="E395" s="19">
        <v>50000</v>
      </c>
      <c r="F395" s="20"/>
    </row>
    <row r="396" spans="1:6" x14ac:dyDescent="0.25">
      <c r="A396" s="19">
        <v>395</v>
      </c>
      <c r="B396" s="19" t="s">
        <v>4337</v>
      </c>
      <c r="C396" s="19" t="s">
        <v>8545</v>
      </c>
      <c r="D396" s="19"/>
      <c r="E396" s="19">
        <v>20000</v>
      </c>
      <c r="F396" s="20"/>
    </row>
    <row r="397" spans="1:6" x14ac:dyDescent="0.25">
      <c r="A397" s="19">
        <v>396</v>
      </c>
      <c r="B397" s="19" t="s">
        <v>4338</v>
      </c>
      <c r="C397" s="19" t="s">
        <v>8545</v>
      </c>
      <c r="D397" s="19"/>
      <c r="E397" s="19">
        <v>10000</v>
      </c>
      <c r="F397" s="20"/>
    </row>
    <row r="398" spans="1:6" x14ac:dyDescent="0.25">
      <c r="A398" s="19">
        <v>397</v>
      </c>
      <c r="B398" s="19" t="s">
        <v>4339</v>
      </c>
      <c r="C398" s="19" t="s">
        <v>8545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4340</v>
      </c>
      <c r="C399" s="19" t="s">
        <v>8545</v>
      </c>
      <c r="D399" s="19"/>
      <c r="E399" s="19">
        <v>40000</v>
      </c>
      <c r="F399" s="20"/>
    </row>
    <row r="400" spans="1:6" x14ac:dyDescent="0.25">
      <c r="A400" s="19">
        <v>399</v>
      </c>
      <c r="B400" s="19" t="s">
        <v>4341</v>
      </c>
      <c r="C400" s="19" t="s">
        <v>8545</v>
      </c>
      <c r="D400" s="19"/>
      <c r="E400" s="19">
        <v>10000</v>
      </c>
      <c r="F400" s="20"/>
    </row>
    <row r="401" spans="1:6" x14ac:dyDescent="0.25">
      <c r="A401" s="19">
        <v>400</v>
      </c>
      <c r="B401" s="19" t="s">
        <v>1456</v>
      </c>
      <c r="C401" s="19" t="s">
        <v>8545</v>
      </c>
      <c r="D401" s="19"/>
      <c r="E401" s="19">
        <v>5000</v>
      </c>
      <c r="F401" s="20"/>
    </row>
    <row r="402" spans="1:6" x14ac:dyDescent="0.25">
      <c r="A402" s="19">
        <v>401</v>
      </c>
      <c r="B402" s="19" t="s">
        <v>4342</v>
      </c>
      <c r="C402" s="19" t="s">
        <v>8545</v>
      </c>
      <c r="D402" s="19"/>
      <c r="E402" s="19">
        <v>10000</v>
      </c>
      <c r="F402" s="20"/>
    </row>
    <row r="403" spans="1:6" x14ac:dyDescent="0.25">
      <c r="A403" s="19">
        <v>402</v>
      </c>
      <c r="B403" s="19" t="s">
        <v>4343</v>
      </c>
      <c r="C403" s="19" t="s">
        <v>8545</v>
      </c>
      <c r="D403" s="19"/>
      <c r="E403" s="19">
        <v>12000</v>
      </c>
      <c r="F403" s="20"/>
    </row>
    <row r="404" spans="1:6" x14ac:dyDescent="0.25">
      <c r="A404" s="19">
        <v>403</v>
      </c>
      <c r="B404" s="19" t="s">
        <v>4344</v>
      </c>
      <c r="C404" s="19" t="s">
        <v>8545</v>
      </c>
      <c r="D404" s="19"/>
      <c r="E404" s="19">
        <v>30000</v>
      </c>
      <c r="F404" s="20"/>
    </row>
    <row r="405" spans="1:6" x14ac:dyDescent="0.25">
      <c r="A405" s="19">
        <v>404</v>
      </c>
      <c r="B405" s="19" t="s">
        <v>4345</v>
      </c>
      <c r="C405" s="19" t="s">
        <v>8545</v>
      </c>
      <c r="D405" s="19"/>
      <c r="E405" s="19">
        <v>20000</v>
      </c>
      <c r="F405" s="20"/>
    </row>
    <row r="406" spans="1:6" x14ac:dyDescent="0.25">
      <c r="A406" s="19">
        <v>405</v>
      </c>
      <c r="B406" s="19" t="s">
        <v>4346</v>
      </c>
      <c r="C406" s="19" t="s">
        <v>8545</v>
      </c>
      <c r="D406" s="19"/>
      <c r="E406" s="19">
        <v>5000</v>
      </c>
      <c r="F406" s="20"/>
    </row>
    <row r="407" spans="1:6" x14ac:dyDescent="0.25">
      <c r="A407" s="19">
        <v>406</v>
      </c>
      <c r="B407" s="19" t="s">
        <v>4347</v>
      </c>
      <c r="C407" s="19" t="s">
        <v>8545</v>
      </c>
      <c r="D407" s="19"/>
      <c r="E407" s="19">
        <v>5500</v>
      </c>
      <c r="F407" s="20"/>
    </row>
    <row r="408" spans="1:6" x14ac:dyDescent="0.25">
      <c r="A408" s="19">
        <v>407</v>
      </c>
      <c r="B408" s="19" t="s">
        <v>4348</v>
      </c>
      <c r="C408" s="19" t="s">
        <v>8545</v>
      </c>
      <c r="D408" s="19"/>
      <c r="E408" s="19">
        <v>4500</v>
      </c>
      <c r="F408" s="20"/>
    </row>
    <row r="409" spans="1:6" x14ac:dyDescent="0.25">
      <c r="A409" s="19">
        <v>408</v>
      </c>
      <c r="B409" s="19" t="s">
        <v>2067</v>
      </c>
      <c r="C409" s="19" t="s">
        <v>8545</v>
      </c>
      <c r="D409" s="19"/>
      <c r="E409" s="19"/>
      <c r="F409" s="20"/>
    </row>
    <row r="410" spans="1:6" x14ac:dyDescent="0.25">
      <c r="A410" s="19">
        <v>409</v>
      </c>
      <c r="B410" s="19" t="s">
        <v>4349</v>
      </c>
      <c r="C410" s="19" t="s">
        <v>8545</v>
      </c>
      <c r="D410" s="19"/>
      <c r="E410" s="19" t="s">
        <v>4350</v>
      </c>
      <c r="F410" s="20"/>
    </row>
    <row r="411" spans="1:6" x14ac:dyDescent="0.25">
      <c r="A411" s="19">
        <v>410</v>
      </c>
      <c r="B411" s="19" t="s">
        <v>4351</v>
      </c>
      <c r="C411" s="19" t="s">
        <v>8545</v>
      </c>
      <c r="D411" s="19"/>
      <c r="E411" s="19">
        <v>17000</v>
      </c>
      <c r="F411" s="20"/>
    </row>
    <row r="412" spans="1:6" x14ac:dyDescent="0.25">
      <c r="A412" s="19">
        <v>411</v>
      </c>
      <c r="B412" s="19" t="s">
        <v>4352</v>
      </c>
      <c r="C412" s="19" t="s">
        <v>8545</v>
      </c>
      <c r="D412" s="19"/>
      <c r="E412" s="19">
        <v>13000</v>
      </c>
      <c r="F412" s="20"/>
    </row>
    <row r="413" spans="1:6" x14ac:dyDescent="0.25">
      <c r="A413" s="19">
        <v>412</v>
      </c>
      <c r="B413" s="19" t="s">
        <v>4353</v>
      </c>
      <c r="C413" s="19" t="s">
        <v>8545</v>
      </c>
      <c r="D413" s="19"/>
      <c r="E413" s="19">
        <v>6000</v>
      </c>
      <c r="F413" s="20"/>
    </row>
    <row r="414" spans="1:6" x14ac:dyDescent="0.25">
      <c r="A414" s="19">
        <v>413</v>
      </c>
      <c r="B414" s="19" t="s">
        <v>4354</v>
      </c>
      <c r="C414" s="19" t="s">
        <v>8545</v>
      </c>
      <c r="D414" s="19"/>
      <c r="E414" s="19">
        <v>12000</v>
      </c>
      <c r="F414" s="20"/>
    </row>
    <row r="415" spans="1:6" x14ac:dyDescent="0.25">
      <c r="A415" s="19">
        <v>414</v>
      </c>
      <c r="B415" s="19" t="s">
        <v>4355</v>
      </c>
      <c r="C415" s="19" t="s">
        <v>8545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4353</v>
      </c>
      <c r="C416" s="19" t="s">
        <v>8545</v>
      </c>
      <c r="D416" s="19"/>
      <c r="E416" s="19">
        <v>4000</v>
      </c>
      <c r="F416" s="20"/>
    </row>
    <row r="417" spans="1:6" x14ac:dyDescent="0.25">
      <c r="A417" s="19">
        <v>416</v>
      </c>
      <c r="B417" s="19" t="s">
        <v>4356</v>
      </c>
      <c r="C417" s="19" t="s">
        <v>8545</v>
      </c>
      <c r="D417" s="19"/>
      <c r="E417" s="19">
        <v>1500</v>
      </c>
      <c r="F417" s="20"/>
    </row>
    <row r="418" spans="1:6" x14ac:dyDescent="0.25">
      <c r="A418" s="19">
        <v>417</v>
      </c>
      <c r="B418" s="19" t="s">
        <v>4351</v>
      </c>
      <c r="C418" s="19" t="s">
        <v>8545</v>
      </c>
      <c r="D418" s="19"/>
      <c r="E418" s="19">
        <v>15000</v>
      </c>
      <c r="F418" s="20"/>
    </row>
    <row r="419" spans="1:6" x14ac:dyDescent="0.25">
      <c r="A419" s="19">
        <v>418</v>
      </c>
      <c r="B419" s="19" t="s">
        <v>4352</v>
      </c>
      <c r="C419" s="19" t="s">
        <v>8545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4357</v>
      </c>
      <c r="C420" s="19" t="s">
        <v>8545</v>
      </c>
      <c r="D420" s="19"/>
      <c r="E420" s="19">
        <v>7000</v>
      </c>
      <c r="F420" s="20"/>
    </row>
    <row r="421" spans="1:6" x14ac:dyDescent="0.25">
      <c r="A421" s="19">
        <v>420</v>
      </c>
      <c r="B421" s="19" t="s">
        <v>4351</v>
      </c>
      <c r="C421" s="19" t="s">
        <v>8545</v>
      </c>
      <c r="D421" s="19"/>
      <c r="E421" s="19">
        <v>10000</v>
      </c>
      <c r="F421" s="20"/>
    </row>
    <row r="422" spans="1:6" x14ac:dyDescent="0.25">
      <c r="A422" s="19">
        <v>421</v>
      </c>
      <c r="B422" s="19" t="s">
        <v>4352</v>
      </c>
      <c r="C422" s="19" t="s">
        <v>8545</v>
      </c>
      <c r="D422" s="19"/>
      <c r="E422" s="19">
        <v>8000</v>
      </c>
      <c r="F422" s="20"/>
    </row>
    <row r="423" spans="1:6" x14ac:dyDescent="0.25">
      <c r="A423" s="19">
        <v>422</v>
      </c>
      <c r="B423" s="19" t="s">
        <v>4357</v>
      </c>
      <c r="C423" s="19" t="s">
        <v>8545</v>
      </c>
      <c r="D423" s="19"/>
      <c r="E423" s="19">
        <v>6000</v>
      </c>
      <c r="F423" s="20"/>
    </row>
    <row r="424" spans="1:6" x14ac:dyDescent="0.25">
      <c r="A424" s="19">
        <v>423</v>
      </c>
      <c r="B424" s="19" t="s">
        <v>1719</v>
      </c>
      <c r="C424" s="19" t="s">
        <v>8545</v>
      </c>
      <c r="D424" s="19"/>
      <c r="E424" s="19">
        <v>3000</v>
      </c>
      <c r="F424" s="20"/>
    </row>
    <row r="425" spans="1:6" x14ac:dyDescent="0.25">
      <c r="A425" s="19">
        <v>424</v>
      </c>
      <c r="B425" s="19" t="s">
        <v>1689</v>
      </c>
      <c r="C425" s="19" t="s">
        <v>8545</v>
      </c>
      <c r="D425" s="19"/>
      <c r="E425" s="19">
        <v>4000</v>
      </c>
      <c r="F425" s="20"/>
    </row>
    <row r="426" spans="1:6" x14ac:dyDescent="0.25">
      <c r="A426" s="19">
        <v>425</v>
      </c>
      <c r="B426" s="19" t="s">
        <v>4358</v>
      </c>
      <c r="C426" s="19" t="s">
        <v>8545</v>
      </c>
      <c r="D426" s="19"/>
      <c r="E426" s="19">
        <v>3000</v>
      </c>
      <c r="F426" s="20"/>
    </row>
    <row r="427" spans="1:6" x14ac:dyDescent="0.25">
      <c r="A427" s="19">
        <v>426</v>
      </c>
      <c r="B427" s="19" t="s">
        <v>4359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1722</v>
      </c>
      <c r="C428" s="19" t="s">
        <v>8545</v>
      </c>
      <c r="D428" s="19"/>
      <c r="E428" s="19">
        <v>4000</v>
      </c>
      <c r="F428" s="20"/>
    </row>
    <row r="429" spans="1:6" x14ac:dyDescent="0.25">
      <c r="A429" s="19">
        <v>428</v>
      </c>
      <c r="B429" s="19" t="s">
        <v>1523</v>
      </c>
      <c r="C429" s="19" t="s">
        <v>8545</v>
      </c>
      <c r="D429" s="19"/>
      <c r="E429" s="19">
        <v>15000</v>
      </c>
      <c r="F429" s="20"/>
    </row>
    <row r="430" spans="1:6" x14ac:dyDescent="0.25">
      <c r="A430" s="19">
        <v>429</v>
      </c>
      <c r="B430" s="19" t="s">
        <v>3318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4360</v>
      </c>
      <c r="C431" s="19" t="s">
        <v>8545</v>
      </c>
      <c r="D431" s="19"/>
      <c r="E431" s="19">
        <v>2000</v>
      </c>
      <c r="F431" s="20"/>
    </row>
    <row r="432" spans="1:6" x14ac:dyDescent="0.25">
      <c r="A432" s="19">
        <v>431</v>
      </c>
      <c r="B432" s="19" t="s">
        <v>4361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4362</v>
      </c>
      <c r="C433" s="19" t="s">
        <v>8545</v>
      </c>
      <c r="D433" s="19"/>
      <c r="E433" s="19">
        <v>3500</v>
      </c>
      <c r="F433" s="20"/>
    </row>
    <row r="434" spans="1:6" x14ac:dyDescent="0.25">
      <c r="A434" s="19">
        <v>433</v>
      </c>
      <c r="B434" s="19" t="s">
        <v>4363</v>
      </c>
      <c r="C434" s="19" t="s">
        <v>8545</v>
      </c>
      <c r="D434" s="19"/>
      <c r="E434" s="19">
        <v>2500</v>
      </c>
      <c r="F434" s="20"/>
    </row>
    <row r="435" spans="1:6" x14ac:dyDescent="0.25">
      <c r="A435" s="19">
        <v>434</v>
      </c>
      <c r="B435" s="19" t="s">
        <v>4364</v>
      </c>
      <c r="C435" s="19" t="s">
        <v>8545</v>
      </c>
      <c r="D435" s="19"/>
      <c r="E435" s="19">
        <v>1500</v>
      </c>
      <c r="F435" s="20"/>
    </row>
    <row r="436" spans="1:6" x14ac:dyDescent="0.25">
      <c r="A436" s="19">
        <v>435</v>
      </c>
      <c r="B436" s="19" t="s">
        <v>4365</v>
      </c>
      <c r="C436" s="19" t="s">
        <v>8545</v>
      </c>
      <c r="D436" s="19"/>
      <c r="E436" s="19" t="s">
        <v>4366</v>
      </c>
      <c r="F436" s="20"/>
    </row>
    <row r="437" spans="1:6" x14ac:dyDescent="0.25">
      <c r="A437" s="19">
        <v>436</v>
      </c>
      <c r="B437" s="19" t="s">
        <v>4367</v>
      </c>
      <c r="C437" s="19" t="s">
        <v>8545</v>
      </c>
      <c r="D437" s="19"/>
      <c r="E437" s="19">
        <v>15000</v>
      </c>
      <c r="F437" s="20"/>
    </row>
    <row r="438" spans="1:6" x14ac:dyDescent="0.25">
      <c r="A438" s="19">
        <v>437</v>
      </c>
      <c r="B438" s="19" t="s">
        <v>4368</v>
      </c>
      <c r="C438" s="19" t="s">
        <v>8545</v>
      </c>
      <c r="D438" s="19"/>
      <c r="E438" s="19">
        <v>1000</v>
      </c>
      <c r="F438" s="20"/>
    </row>
    <row r="439" spans="1:6" x14ac:dyDescent="0.25">
      <c r="A439" s="19">
        <v>438</v>
      </c>
      <c r="B439" s="19" t="s">
        <v>4369</v>
      </c>
      <c r="C439" s="19" t="s">
        <v>8618</v>
      </c>
      <c r="D439" s="19"/>
      <c r="E439" s="19">
        <v>2000</v>
      </c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/>
      <c r="E440" s="19">
        <v>2000</v>
      </c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/>
      <c r="E441" s="19">
        <v>5000</v>
      </c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/>
      <c r="E442" s="19">
        <v>2000</v>
      </c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/>
      <c r="E443" s="19">
        <v>2000</v>
      </c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/>
      <c r="E444" s="19">
        <v>5000</v>
      </c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/>
      <c r="E445" s="19">
        <v>5000</v>
      </c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/>
      <c r="E446" s="19">
        <v>5000</v>
      </c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/>
      <c r="E447" s="19">
        <v>4000</v>
      </c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/>
      <c r="E448" s="19">
        <v>3500</v>
      </c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/>
      <c r="E449" s="19">
        <v>2000</v>
      </c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/>
      <c r="E450" s="19">
        <v>3000</v>
      </c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/>
      <c r="E451" s="19">
        <v>3500</v>
      </c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/>
      <c r="E452" s="19">
        <v>4000</v>
      </c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/>
      <c r="E453" s="19">
        <v>2500</v>
      </c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/>
      <c r="E454" s="19">
        <v>2500</v>
      </c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/>
      <c r="E455" s="19">
        <v>2000</v>
      </c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/>
      <c r="E456" s="19">
        <v>2000</v>
      </c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/>
      <c r="E457" s="19">
        <v>2000</v>
      </c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/>
      <c r="E458" s="19">
        <v>2000</v>
      </c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/>
      <c r="E459" s="19">
        <v>2000</v>
      </c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/>
      <c r="E460" s="19">
        <v>2000</v>
      </c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/>
      <c r="E461" s="19">
        <v>1500</v>
      </c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/>
      <c r="E462" s="19">
        <v>3000</v>
      </c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/>
      <c r="E463" s="19">
        <v>1500</v>
      </c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/>
      <c r="E464" s="19">
        <v>2500</v>
      </c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/>
      <c r="E465" s="19">
        <v>2000</v>
      </c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/>
      <c r="E466" s="19">
        <v>2000</v>
      </c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/>
      <c r="E467" s="19">
        <v>2000</v>
      </c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/>
      <c r="E468" s="19">
        <v>2000</v>
      </c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/>
      <c r="E469" s="19">
        <v>4000</v>
      </c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/>
      <c r="E470" s="19">
        <v>4500</v>
      </c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/>
      <c r="E471" s="19">
        <v>2000</v>
      </c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/>
      <c r="E472" s="19">
        <v>4000</v>
      </c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/>
      <c r="E473" s="19">
        <v>3000</v>
      </c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/>
      <c r="E474" s="19">
        <v>2000</v>
      </c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/>
      <c r="E475" s="19">
        <v>3000</v>
      </c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/>
      <c r="E476" s="19">
        <v>3000</v>
      </c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/>
      <c r="E477" s="19">
        <v>3000</v>
      </c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/>
      <c r="E478" s="19">
        <v>3500</v>
      </c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/>
      <c r="E479" s="19">
        <v>2000</v>
      </c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/>
      <c r="E480" s="19">
        <v>2500</v>
      </c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/>
      <c r="E481" s="19">
        <v>2500</v>
      </c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/>
      <c r="E482" s="19">
        <v>3500</v>
      </c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/>
      <c r="E483" s="19">
        <v>3500</v>
      </c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/>
      <c r="E484" s="19">
        <v>4500</v>
      </c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/>
      <c r="E485" s="19">
        <v>10000</v>
      </c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/>
      <c r="E486" s="19">
        <v>15000</v>
      </c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/>
      <c r="E487" s="19">
        <v>15000</v>
      </c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/>
      <c r="E488" s="19">
        <v>25000</v>
      </c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/>
      <c r="E489" s="19">
        <v>15000</v>
      </c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/>
      <c r="E490" s="19">
        <v>10000</v>
      </c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/>
      <c r="E491" s="19">
        <v>12000</v>
      </c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/>
      <c r="E492" s="19">
        <v>15000</v>
      </c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/>
      <c r="E493" s="19">
        <v>10000</v>
      </c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/>
      <c r="E494" s="19">
        <v>12000</v>
      </c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/>
      <c r="E495" s="19">
        <v>18000</v>
      </c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/>
      <c r="E496" s="19">
        <v>25000</v>
      </c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/>
      <c r="E497" s="19">
        <v>15000</v>
      </c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/>
      <c r="E498" s="19">
        <v>15000</v>
      </c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/>
      <c r="E499" s="19">
        <v>15000</v>
      </c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/>
      <c r="E500" s="19">
        <v>15000</v>
      </c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/>
      <c r="E501" s="19">
        <v>15000</v>
      </c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/>
      <c r="E502" s="19">
        <v>30000</v>
      </c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/>
      <c r="E503" s="19">
        <v>70000</v>
      </c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/>
      <c r="E505" s="19">
        <v>20000</v>
      </c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/>
      <c r="E506" s="19">
        <v>10000</v>
      </c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/>
      <c r="E507" s="19">
        <v>10000</v>
      </c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 t="s">
        <v>8679</v>
      </c>
      <c r="E508" s="19">
        <v>80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 t="s">
        <v>8681</v>
      </c>
      <c r="E509" s="19">
        <v>15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 t="s">
        <v>8682</v>
      </c>
      <c r="E510" s="19">
        <v>45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 t="s">
        <v>8683</v>
      </c>
      <c r="E511" s="19">
        <v>700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 t="s">
        <v>8682</v>
      </c>
      <c r="E512" s="19">
        <v>20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 t="s">
        <v>8682</v>
      </c>
      <c r="E513" s="19">
        <v>50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 t="s">
        <v>8683</v>
      </c>
      <c r="E514" s="19">
        <v>700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 t="s">
        <v>8683</v>
      </c>
      <c r="E515" s="19">
        <v>1500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 t="s">
        <v>8681</v>
      </c>
      <c r="E516" s="19">
        <v>10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 t="s">
        <v>8681</v>
      </c>
      <c r="E517" s="19">
        <v>7.5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 t="s">
        <v>8681</v>
      </c>
      <c r="E518" s="19">
        <v>15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 t="s">
        <v>8683</v>
      </c>
      <c r="E519" s="19">
        <v>350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 t="s">
        <v>8683</v>
      </c>
      <c r="E520" s="19">
        <v>350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 t="s">
        <v>8681</v>
      </c>
      <c r="E521" s="19">
        <v>15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 t="s">
        <v>8684</v>
      </c>
      <c r="E522" s="19">
        <v>150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 t="s">
        <v>8681</v>
      </c>
      <c r="E523" s="19">
        <v>25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 t="s">
        <v>8683</v>
      </c>
      <c r="E524" s="19">
        <v>400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 t="s">
        <v>8685</v>
      </c>
      <c r="E525" s="19">
        <v>100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 t="s">
        <v>8681</v>
      </c>
      <c r="E526" s="19">
        <v>30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 t="s">
        <v>8683</v>
      </c>
      <c r="E527" s="19">
        <v>250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 t="s">
        <v>8681</v>
      </c>
      <c r="E528" s="19">
        <v>5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 t="s">
        <v>8683</v>
      </c>
      <c r="E529" s="19">
        <v>300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 t="s">
        <v>8683</v>
      </c>
      <c r="E530" s="19">
        <v>300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 t="s">
        <v>8686</v>
      </c>
      <c r="E531" s="19">
        <v>250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 t="s">
        <v>8685</v>
      </c>
      <c r="E532" s="19">
        <v>45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 t="s">
        <v>8683</v>
      </c>
      <c r="E533" s="19">
        <v>500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 t="s">
        <v>8681</v>
      </c>
      <c r="E534" s="19">
        <v>20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 t="s">
        <v>8685</v>
      </c>
      <c r="E535" s="19">
        <v>150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 t="s">
        <v>8683</v>
      </c>
      <c r="E536" s="19">
        <v>500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 t="s">
        <v>8681</v>
      </c>
      <c r="E537" s="19">
        <v>10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 t="s">
        <v>8685</v>
      </c>
      <c r="E538" s="19">
        <v>100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 t="s">
        <v>8681</v>
      </c>
      <c r="E539" s="19">
        <v>20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 t="s">
        <v>8681</v>
      </c>
      <c r="E540" s="19">
        <v>50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 t="s">
        <v>8682</v>
      </c>
      <c r="E541" s="19">
        <v>45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 t="s">
        <v>8681</v>
      </c>
      <c r="E542" s="19">
        <v>50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 t="s">
        <v>8681</v>
      </c>
      <c r="E543" s="19">
        <v>25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 t="s">
        <v>8685</v>
      </c>
      <c r="E544" s="19">
        <v>150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 t="s">
        <v>8681</v>
      </c>
      <c r="E545" s="19">
        <v>7.5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 t="s">
        <v>8685</v>
      </c>
      <c r="E546" s="19">
        <v>150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 t="s">
        <v>8681</v>
      </c>
      <c r="E547" s="19">
        <v>25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 t="s">
        <v>8685</v>
      </c>
      <c r="E548" s="19">
        <v>250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 t="s">
        <v>8681</v>
      </c>
      <c r="E549" s="19">
        <v>7.5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 t="s">
        <v>8681</v>
      </c>
      <c r="E550" s="19">
        <v>25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 t="s">
        <v>8681</v>
      </c>
      <c r="E551" s="19">
        <v>30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 t="s">
        <v>8682</v>
      </c>
      <c r="E552" s="19">
        <v>25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 t="s">
        <v>8683</v>
      </c>
      <c r="E553" s="19">
        <v>900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 t="s">
        <v>8681</v>
      </c>
      <c r="E554" s="19">
        <v>30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 t="s">
        <v>8681</v>
      </c>
      <c r="E555" s="19">
        <v>45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 t="s">
        <v>8681</v>
      </c>
      <c r="E556" s="19">
        <v>40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 t="s">
        <v>8681</v>
      </c>
      <c r="E557" s="19">
        <v>5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 t="s">
        <v>8681</v>
      </c>
      <c r="E558" s="19">
        <v>5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 t="s">
        <v>8681</v>
      </c>
      <c r="E559" s="19">
        <v>30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 t="s">
        <v>8685</v>
      </c>
      <c r="E560" s="19">
        <v>250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 t="s">
        <v>8681</v>
      </c>
      <c r="E561" s="19">
        <v>30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 t="s">
        <v>8687</v>
      </c>
      <c r="E562" s="19">
        <v>250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 t="s">
        <v>8684</v>
      </c>
      <c r="E563" s="19">
        <v>30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 t="s">
        <v>8684</v>
      </c>
      <c r="E564" s="19">
        <v>30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 t="s">
        <v>8684</v>
      </c>
      <c r="E565" s="19">
        <v>30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 t="s">
        <v>8681</v>
      </c>
      <c r="E566" s="19">
        <v>15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 t="s">
        <v>8681</v>
      </c>
      <c r="E567" s="19">
        <v>25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 t="s">
        <v>8683</v>
      </c>
      <c r="E568" s="19">
        <v>400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 t="s">
        <v>8684</v>
      </c>
      <c r="E569" s="19">
        <v>180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 t="s">
        <v>8684</v>
      </c>
      <c r="E570" s="19">
        <v>180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 t="s">
        <v>8684</v>
      </c>
      <c r="E571" s="19">
        <v>180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 t="s">
        <v>8684</v>
      </c>
      <c r="E572" s="19">
        <v>180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 t="s">
        <v>8682</v>
      </c>
      <c r="E573" s="19">
        <v>25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 t="s">
        <v>8681</v>
      </c>
      <c r="E574" s="19">
        <v>12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 t="s">
        <v>8685</v>
      </c>
      <c r="E575" s="19">
        <v>150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 t="s">
        <v>8683</v>
      </c>
      <c r="E576" s="19">
        <v>400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 t="s">
        <v>8681</v>
      </c>
      <c r="E577" s="19">
        <v>15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 t="s">
        <v>8681</v>
      </c>
      <c r="E578" s="19">
        <v>20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 t="s">
        <v>8683</v>
      </c>
      <c r="E579" s="19">
        <v>400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 t="s">
        <v>8681</v>
      </c>
      <c r="E580" s="19">
        <v>5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 t="s">
        <v>8681</v>
      </c>
      <c r="E581" s="19">
        <v>35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 t="s">
        <v>8681</v>
      </c>
      <c r="E582" s="19">
        <v>15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 t="s">
        <v>8685</v>
      </c>
      <c r="E583" s="19">
        <v>150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 t="s">
        <v>8683</v>
      </c>
      <c r="E584" s="19">
        <v>300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 t="s">
        <v>8681</v>
      </c>
      <c r="E585" s="19">
        <v>7.5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 t="s">
        <v>8681</v>
      </c>
      <c r="E586" s="19">
        <v>15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 t="s">
        <v>8681</v>
      </c>
      <c r="E587" s="19">
        <v>25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 t="s">
        <v>8688</v>
      </c>
      <c r="E588" s="19">
        <v>30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 t="s">
        <v>8681</v>
      </c>
      <c r="E589" s="19">
        <v>15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 t="s">
        <v>8681</v>
      </c>
      <c r="E590" s="19">
        <v>30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 t="s">
        <v>8685</v>
      </c>
      <c r="E591" s="19">
        <v>150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 t="s">
        <v>8681</v>
      </c>
      <c r="E592" s="19">
        <v>20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 t="s">
        <v>8681</v>
      </c>
      <c r="E593" s="19">
        <v>15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 t="s">
        <v>8681</v>
      </c>
      <c r="E594" s="19">
        <v>30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 t="s">
        <v>8681</v>
      </c>
      <c r="E595" s="19">
        <v>15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 t="s">
        <v>8681</v>
      </c>
      <c r="E596" s="19">
        <v>40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 t="s">
        <v>8682</v>
      </c>
      <c r="E597" s="19">
        <v>30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 t="s">
        <v>8681</v>
      </c>
      <c r="E598" s="19">
        <v>15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 t="s">
        <v>8683</v>
      </c>
      <c r="E599" s="19">
        <v>500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 t="s">
        <v>8681</v>
      </c>
      <c r="E600" s="19">
        <v>20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 t="s">
        <v>8681</v>
      </c>
      <c r="E601" s="19">
        <v>15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 t="s">
        <v>8681</v>
      </c>
      <c r="E602" s="19">
        <v>35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 t="s">
        <v>8683</v>
      </c>
      <c r="E603" s="19">
        <v>450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 t="s">
        <v>8681</v>
      </c>
      <c r="E604" s="19">
        <v>200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 t="s">
        <v>8681</v>
      </c>
      <c r="E605" s="19">
        <v>15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 t="s">
        <v>8681</v>
      </c>
      <c r="E606" s="19">
        <v>7.5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 t="s">
        <v>8682</v>
      </c>
      <c r="E607" s="19">
        <v>60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 t="s">
        <v>8684</v>
      </c>
      <c r="E608" s="19">
        <v>40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 t="s">
        <v>8684</v>
      </c>
      <c r="E609" s="19">
        <v>40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 t="s">
        <v>8684</v>
      </c>
      <c r="E610" s="19">
        <v>40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 t="s">
        <v>8684</v>
      </c>
      <c r="E611" s="19">
        <v>50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 t="s">
        <v>8684</v>
      </c>
      <c r="E612" s="19">
        <v>50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 t="s">
        <v>8684</v>
      </c>
      <c r="E613" s="19">
        <v>50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 t="s">
        <v>8684</v>
      </c>
      <c r="E614" s="19">
        <v>50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 t="s">
        <v>8681</v>
      </c>
      <c r="E615" s="19">
        <v>20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 t="s">
        <v>8682</v>
      </c>
      <c r="E616" s="19">
        <v>20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 t="s">
        <v>8681</v>
      </c>
      <c r="E617" s="19">
        <v>15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 t="s">
        <v>8681</v>
      </c>
      <c r="E618" s="19">
        <v>15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 t="s">
        <v>8681</v>
      </c>
      <c r="E619" s="19">
        <v>7.5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 t="s">
        <v>8681</v>
      </c>
      <c r="E620" s="19">
        <v>25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 t="s">
        <v>8682</v>
      </c>
      <c r="E621" s="19">
        <v>40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 t="s">
        <v>8687</v>
      </c>
      <c r="E622" s="19">
        <v>75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 t="s">
        <v>8683</v>
      </c>
      <c r="E623" s="19">
        <v>250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 t="s">
        <v>8681</v>
      </c>
      <c r="E624" s="19">
        <v>3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 t="s">
        <v>8683</v>
      </c>
      <c r="E625" s="19">
        <v>300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 t="s">
        <v>8681</v>
      </c>
      <c r="E626" s="19">
        <v>7.5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 t="s">
        <v>8687</v>
      </c>
      <c r="E627" s="19">
        <v>50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 t="s">
        <v>8681</v>
      </c>
      <c r="E628" s="19">
        <v>5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 t="s">
        <v>8681</v>
      </c>
      <c r="E629" s="19">
        <v>30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 t="s">
        <v>8683</v>
      </c>
      <c r="E630" s="19">
        <v>1800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 t="s">
        <v>8681</v>
      </c>
      <c r="E631" s="19">
        <v>45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 t="s">
        <v>8683</v>
      </c>
      <c r="E632" s="19">
        <v>250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 t="s">
        <v>8681</v>
      </c>
      <c r="E633" s="19">
        <v>225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 t="s">
        <v>8681</v>
      </c>
      <c r="E634" s="19">
        <v>60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 t="s">
        <v>8681</v>
      </c>
      <c r="E635" s="19">
        <v>25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 t="s">
        <v>8686</v>
      </c>
      <c r="E636" s="19">
        <v>1250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 t="s">
        <v>8681</v>
      </c>
      <c r="E637" s="19">
        <v>180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 t="s">
        <v>8683</v>
      </c>
      <c r="E638" s="19">
        <v>900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 t="s">
        <v>8681</v>
      </c>
      <c r="E639" s="19">
        <v>65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 t="s">
        <v>8682</v>
      </c>
      <c r="E640" s="19">
        <v>60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 t="s">
        <v>8681</v>
      </c>
      <c r="E641" s="19">
        <v>60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 t="s">
        <v>8685</v>
      </c>
      <c r="E642" s="19">
        <v>225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 t="s">
        <v>8686</v>
      </c>
      <c r="E643" s="19">
        <v>1800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 t="s">
        <v>8683</v>
      </c>
      <c r="E644" s="19">
        <v>1200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 t="s">
        <v>8681</v>
      </c>
      <c r="E645" s="19">
        <v>35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 t="s">
        <v>8681</v>
      </c>
      <c r="E646" s="19">
        <v>45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 t="s">
        <v>8681</v>
      </c>
      <c r="E647" s="19">
        <v>70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 t="s">
        <v>8683</v>
      </c>
      <c r="E648" s="19">
        <v>2340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 t="s">
        <v>8681</v>
      </c>
      <c r="E649" s="19">
        <v>285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 t="s">
        <v>8685</v>
      </c>
      <c r="E650" s="19">
        <v>250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 t="s">
        <v>8681</v>
      </c>
      <c r="E651" s="19">
        <v>20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 t="s">
        <v>8681</v>
      </c>
      <c r="E652" s="19">
        <v>10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 t="s">
        <v>8681</v>
      </c>
      <c r="E653" s="19">
        <v>120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 t="s">
        <v>8681</v>
      </c>
      <c r="E654" s="19">
        <v>80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 t="s">
        <v>8681</v>
      </c>
      <c r="E655" s="19">
        <v>30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 t="s">
        <v>8687</v>
      </c>
      <c r="E656" s="19">
        <v>500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 t="s">
        <v>8683</v>
      </c>
      <c r="E657" s="19">
        <v>2000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 t="s">
        <v>8683</v>
      </c>
      <c r="E658" s="19">
        <v>2800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 t="s">
        <v>8683</v>
      </c>
      <c r="E659" s="19">
        <v>3000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 t="s">
        <v>8683</v>
      </c>
      <c r="E660" s="19">
        <v>3500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 t="s">
        <v>8681</v>
      </c>
      <c r="E661" s="19">
        <v>150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 t="s">
        <v>8681</v>
      </c>
      <c r="E662" s="19">
        <v>230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 t="s">
        <v>8681</v>
      </c>
      <c r="E663" s="19">
        <v>260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 t="s">
        <v>8687</v>
      </c>
      <c r="E664" s="19">
        <v>1000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 t="s">
        <v>8687</v>
      </c>
      <c r="E665" s="19">
        <v>1500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 t="s">
        <v>8687</v>
      </c>
      <c r="E666" s="19">
        <v>500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 t="s">
        <v>8689</v>
      </c>
      <c r="E667" s="19">
        <v>50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 t="s">
        <v>8681</v>
      </c>
      <c r="E668" s="19">
        <v>45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 t="s">
        <v>8686</v>
      </c>
      <c r="E669" s="19">
        <v>1950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 t="s">
        <v>8683</v>
      </c>
      <c r="E670" s="19">
        <v>1200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 t="s">
        <v>8690</v>
      </c>
      <c r="E671" s="19">
        <v>200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 t="s">
        <v>8685</v>
      </c>
      <c r="E672" s="19">
        <v>390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 t="s">
        <v>8681</v>
      </c>
      <c r="E673" s="19">
        <v>45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 t="s">
        <v>8681</v>
      </c>
      <c r="E674" s="19">
        <v>7.5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 t="s">
        <v>8685</v>
      </c>
      <c r="E675" s="19">
        <v>600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 t="s">
        <v>8691</v>
      </c>
      <c r="E676" s="19">
        <v>2000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 t="s">
        <v>8685</v>
      </c>
      <c r="E677" s="19">
        <v>650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 t="s">
        <v>8683</v>
      </c>
      <c r="E678" s="19">
        <v>750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 t="s">
        <v>8681</v>
      </c>
      <c r="E679" s="19">
        <v>50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 t="s">
        <v>8682</v>
      </c>
      <c r="E680" s="19">
        <v>120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 t="s">
        <v>8682</v>
      </c>
      <c r="E681" s="19">
        <v>100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 t="s">
        <v>8681</v>
      </c>
      <c r="E682" s="19">
        <v>105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 t="s">
        <v>8682</v>
      </c>
      <c r="E683" s="19">
        <v>80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 t="s">
        <v>8683</v>
      </c>
      <c r="E684" s="19">
        <v>1500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 t="s">
        <v>8681</v>
      </c>
      <c r="E685" s="19">
        <v>25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 t="s">
        <v>8681</v>
      </c>
      <c r="E686" s="19">
        <v>20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 t="s">
        <v>8683</v>
      </c>
      <c r="E687" s="19">
        <v>2250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 t="s">
        <v>8685</v>
      </c>
      <c r="E688" s="19">
        <v>250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 t="s">
        <v>8685</v>
      </c>
      <c r="E689" s="19">
        <v>90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 t="s">
        <v>8681</v>
      </c>
      <c r="E690" s="19">
        <v>375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 t="s">
        <v>8682</v>
      </c>
      <c r="E691" s="19">
        <v>330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 t="s">
        <v>8683</v>
      </c>
      <c r="E692" s="19">
        <v>2500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 t="s">
        <v>8683</v>
      </c>
      <c r="E693" s="19">
        <v>5000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 t="s">
        <v>8686</v>
      </c>
      <c r="E694" s="19">
        <v>3500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 t="s">
        <v>8681</v>
      </c>
      <c r="E695" s="19">
        <v>30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 t="s">
        <v>8684</v>
      </c>
      <c r="E696" s="19">
        <v>60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 t="s">
        <v>8692</v>
      </c>
      <c r="E697" s="19">
        <v>3200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 t="s">
        <v>8692</v>
      </c>
      <c r="E698" s="19">
        <v>2700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 t="s">
        <v>8681</v>
      </c>
      <c r="E699" s="19">
        <v>25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 t="s">
        <v>8681</v>
      </c>
      <c r="E700" s="19">
        <v>30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 t="s">
        <v>8686</v>
      </c>
      <c r="E701" s="19">
        <v>1575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 t="s">
        <v>8681</v>
      </c>
      <c r="E702" s="19">
        <v>10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 t="s">
        <v>8683</v>
      </c>
      <c r="E703" s="19">
        <v>420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 t="s">
        <v>8686</v>
      </c>
      <c r="E704" s="19">
        <v>1550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 t="s">
        <v>8686</v>
      </c>
      <c r="E705" s="19">
        <v>1200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 t="s">
        <v>8683</v>
      </c>
      <c r="E706" s="19">
        <v>850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 t="s">
        <v>8686</v>
      </c>
      <c r="E707" s="19">
        <v>600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 t="s">
        <v>8686</v>
      </c>
      <c r="E708" s="19">
        <v>350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 t="s">
        <v>8686</v>
      </c>
      <c r="E709" s="19">
        <v>300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 t="s">
        <v>8686</v>
      </c>
      <c r="E710" s="19">
        <v>1200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 t="s">
        <v>8683</v>
      </c>
      <c r="E711" s="19">
        <v>1500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 t="s">
        <v>8686</v>
      </c>
      <c r="E712" s="19">
        <v>1500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 t="s">
        <v>8686</v>
      </c>
      <c r="E713" s="19">
        <v>800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 t="s">
        <v>8686</v>
      </c>
      <c r="E714" s="19">
        <v>650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 t="s">
        <v>8686</v>
      </c>
      <c r="E715" s="19">
        <v>550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 t="s">
        <v>8693</v>
      </c>
      <c r="E716" s="19">
        <v>150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 t="s">
        <v>8692</v>
      </c>
      <c r="E717" s="19">
        <v>2000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 t="s">
        <v>8686</v>
      </c>
      <c r="E718" s="19">
        <v>270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 t="s">
        <v>8681</v>
      </c>
      <c r="E719" s="19">
        <v>120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 t="s">
        <v>8681</v>
      </c>
      <c r="E720" s="19">
        <v>165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 t="s">
        <v>8681</v>
      </c>
      <c r="E721" s="19">
        <v>90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 t="s">
        <v>8683</v>
      </c>
      <c r="E722" s="19">
        <v>900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 t="s">
        <v>8683</v>
      </c>
      <c r="E723" s="19">
        <v>400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 t="s">
        <v>8681</v>
      </c>
      <c r="E724" s="19">
        <v>150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 t="s">
        <v>8681</v>
      </c>
      <c r="E725" s="19">
        <v>375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 t="s">
        <v>8681</v>
      </c>
      <c r="E726" s="19">
        <v>300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 t="s">
        <v>8681</v>
      </c>
      <c r="E727" s="19">
        <v>90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 t="s">
        <v>8685</v>
      </c>
      <c r="E728" s="19">
        <v>375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 t="s">
        <v>8683</v>
      </c>
      <c r="E729" s="19">
        <v>1200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 t="s">
        <v>8681</v>
      </c>
      <c r="E730" s="19">
        <v>180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 t="s">
        <v>8694</v>
      </c>
      <c r="E731" s="19">
        <v>300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 t="s">
        <v>8681</v>
      </c>
      <c r="E732" s="19">
        <v>30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 t="s">
        <v>8681</v>
      </c>
      <c r="E733" s="19">
        <v>25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 t="s">
        <v>8681</v>
      </c>
      <c r="E734" s="19">
        <v>35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 t="s">
        <v>8681</v>
      </c>
      <c r="E735" s="19">
        <v>25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 t="s">
        <v>8681</v>
      </c>
      <c r="E736" s="19">
        <v>30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 t="s">
        <v>8681</v>
      </c>
      <c r="E737" s="19">
        <v>75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 t="s">
        <v>8681</v>
      </c>
      <c r="E738" s="19">
        <v>3300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 t="s">
        <v>8695</v>
      </c>
      <c r="E739" s="19">
        <v>1275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 t="s">
        <v>8695</v>
      </c>
      <c r="E740" s="19">
        <v>2250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 t="s">
        <v>8683</v>
      </c>
      <c r="E741" s="19">
        <v>1950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 t="s">
        <v>8683</v>
      </c>
      <c r="E742" s="19">
        <v>4500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 t="s">
        <v>8687</v>
      </c>
      <c r="E743" s="19">
        <v>3000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 t="s">
        <v>8687</v>
      </c>
      <c r="E744" s="19">
        <v>1800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 t="s">
        <v>8683</v>
      </c>
      <c r="E745" s="19">
        <v>2500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 t="s">
        <v>8683</v>
      </c>
      <c r="E746" s="19">
        <v>3000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 t="s">
        <v>8681</v>
      </c>
      <c r="E747" s="19">
        <v>230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 t="s">
        <v>8681</v>
      </c>
      <c r="E748" s="19">
        <v>300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 t="s">
        <v>8682</v>
      </c>
      <c r="E749" s="19">
        <v>300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 t="s">
        <v>8683</v>
      </c>
      <c r="E750" s="19">
        <v>1200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 t="s">
        <v>8683</v>
      </c>
      <c r="E751" s="19">
        <v>1500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 t="s">
        <v>8683</v>
      </c>
      <c r="E752" s="19">
        <v>750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 t="s">
        <v>8681</v>
      </c>
      <c r="E753" s="19">
        <v>120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 t="s">
        <v>8685</v>
      </c>
      <c r="E754" s="19">
        <v>3900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 t="s">
        <v>8684</v>
      </c>
      <c r="E755" s="19">
        <v>250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 t="s">
        <v>8684</v>
      </c>
      <c r="E756" s="19">
        <v>150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 t="s">
        <v>8684</v>
      </c>
      <c r="E757" s="19">
        <v>250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 t="s">
        <v>8684</v>
      </c>
      <c r="E758" s="19">
        <v>250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 t="s">
        <v>8684</v>
      </c>
      <c r="E759" s="19">
        <v>150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 t="s">
        <v>8681</v>
      </c>
      <c r="E760" s="19">
        <v>50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 t="s">
        <v>8683</v>
      </c>
      <c r="E761" s="19">
        <v>300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 t="s">
        <v>8683</v>
      </c>
      <c r="E762" s="19">
        <v>1500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 t="s">
        <v>8683</v>
      </c>
      <c r="E763" s="19">
        <v>2250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 t="s">
        <v>8685</v>
      </c>
      <c r="E764" s="19">
        <v>150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 t="s">
        <v>8681</v>
      </c>
      <c r="E765" s="19">
        <v>20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 t="s">
        <v>8681</v>
      </c>
      <c r="E766" s="19">
        <v>25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 t="s">
        <v>8687</v>
      </c>
      <c r="E767" s="19">
        <v>400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 t="s">
        <v>8681</v>
      </c>
      <c r="E768" s="19">
        <v>120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 t="s">
        <v>8681</v>
      </c>
      <c r="E769" s="19">
        <v>100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 t="s">
        <v>8687</v>
      </c>
      <c r="E770" s="19">
        <v>3450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 t="s">
        <v>8682</v>
      </c>
      <c r="E771" s="19">
        <v>375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 t="s">
        <v>8681</v>
      </c>
      <c r="E772" s="19">
        <v>100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 t="s">
        <v>8691</v>
      </c>
      <c r="E773" s="19">
        <v>2700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 t="s">
        <v>8691</v>
      </c>
      <c r="E774" s="19">
        <v>1500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 t="s">
        <v>8686</v>
      </c>
      <c r="E775" s="19">
        <v>1350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 t="s">
        <v>8681</v>
      </c>
      <c r="E776" s="19">
        <v>225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 t="s">
        <v>8681</v>
      </c>
      <c r="E777" s="19">
        <v>100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 t="s">
        <v>8681</v>
      </c>
      <c r="E778" s="19">
        <v>100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 t="s">
        <v>8691</v>
      </c>
      <c r="E779" s="19">
        <v>800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 t="s">
        <v>8681</v>
      </c>
      <c r="E780" s="19">
        <v>90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 t="s">
        <v>8683</v>
      </c>
      <c r="E781" s="19">
        <v>1500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 t="s">
        <v>8681</v>
      </c>
      <c r="E782" s="19">
        <v>50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 t="s">
        <v>8682</v>
      </c>
      <c r="E783" s="19">
        <v>8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 t="s">
        <v>8683</v>
      </c>
      <c r="E784" s="19">
        <v>2250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 t="s">
        <v>8681</v>
      </c>
      <c r="E785" s="19">
        <v>300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 t="s">
        <v>8683</v>
      </c>
      <c r="E786" s="19">
        <v>375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 t="s">
        <v>8681</v>
      </c>
      <c r="E787" s="19">
        <v>20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 t="s">
        <v>8683</v>
      </c>
      <c r="E788" s="19">
        <v>1800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 t="s">
        <v>8683</v>
      </c>
      <c r="E789" s="19">
        <v>500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 t="s">
        <v>8681</v>
      </c>
      <c r="E790" s="19">
        <v>90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 t="s">
        <v>8681</v>
      </c>
      <c r="E791" s="19">
        <v>375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 t="s">
        <v>8681</v>
      </c>
      <c r="E792" s="19">
        <v>30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 t="s">
        <v>8681</v>
      </c>
      <c r="E793" s="19">
        <v>180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 t="s">
        <v>8681</v>
      </c>
      <c r="E794" s="19">
        <v>150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 t="s">
        <v>8681</v>
      </c>
      <c r="E795" s="19">
        <v>85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 t="s">
        <v>8684</v>
      </c>
      <c r="E796" s="19">
        <v>100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 t="s">
        <v>8696</v>
      </c>
      <c r="E797" s="19">
        <v>150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 t="s">
        <v>8696</v>
      </c>
      <c r="E798" s="19">
        <v>200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 t="s">
        <v>8696</v>
      </c>
      <c r="E799" s="19">
        <v>150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 t="s">
        <v>8696</v>
      </c>
      <c r="E800" s="19">
        <v>300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 t="s">
        <v>8696</v>
      </c>
      <c r="E801" s="19">
        <v>330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 t="s">
        <v>8681</v>
      </c>
      <c r="E802" s="19">
        <v>600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 t="s">
        <v>8682</v>
      </c>
      <c r="E803" s="19">
        <v>30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 t="s">
        <v>8681</v>
      </c>
      <c r="E804" s="19">
        <v>225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 t="s">
        <v>8681</v>
      </c>
      <c r="E805" s="19">
        <v>135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 t="s">
        <v>8682</v>
      </c>
      <c r="E806" s="19">
        <v>165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 t="s">
        <v>8683</v>
      </c>
      <c r="E807" s="19">
        <v>5250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 t="s">
        <v>8681</v>
      </c>
      <c r="E808" s="19">
        <v>10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 t="s">
        <v>8697</v>
      </c>
      <c r="E809" s="19">
        <v>450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 t="s">
        <v>8697</v>
      </c>
      <c r="E810" s="19">
        <v>450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 t="s">
        <v>8683</v>
      </c>
      <c r="E811" s="19">
        <v>1350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 t="s">
        <v>8686</v>
      </c>
      <c r="E812" s="19">
        <v>1200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 t="s">
        <v>8692</v>
      </c>
      <c r="E813" s="19">
        <v>2250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 t="s">
        <v>8687</v>
      </c>
      <c r="E814" s="19">
        <v>1200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 t="s">
        <v>8687</v>
      </c>
      <c r="E815" s="19">
        <v>2175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 t="s">
        <v>8687</v>
      </c>
      <c r="E816" s="19">
        <v>345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 t="s">
        <v>8687</v>
      </c>
      <c r="E817" s="19">
        <v>800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 t="s">
        <v>8686</v>
      </c>
      <c r="E818" s="19">
        <v>750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 t="s">
        <v>8686</v>
      </c>
      <c r="E819" s="19">
        <v>1450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 t="s">
        <v>8683</v>
      </c>
      <c r="E820" s="19">
        <v>1500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 t="s">
        <v>8681</v>
      </c>
      <c r="E821" s="19">
        <v>10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 t="s">
        <v>8697</v>
      </c>
      <c r="E822" s="19">
        <v>450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 t="s">
        <v>8697</v>
      </c>
      <c r="E823" s="19">
        <v>450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 t="s">
        <v>8697</v>
      </c>
      <c r="E824" s="19">
        <v>450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 t="s">
        <v>8697</v>
      </c>
      <c r="E825" s="19">
        <v>450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 t="s">
        <v>8681</v>
      </c>
      <c r="E826" s="19">
        <v>80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 t="s">
        <v>8681</v>
      </c>
      <c r="E827" s="19">
        <v>20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 t="s">
        <v>8681</v>
      </c>
      <c r="E828" s="19">
        <v>75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 t="s">
        <v>8681</v>
      </c>
      <c r="E829" s="19">
        <v>150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 t="s">
        <v>8681</v>
      </c>
      <c r="E830" s="19">
        <v>180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 t="s">
        <v>8681</v>
      </c>
      <c r="E831" s="19">
        <v>75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 t="s">
        <v>8681</v>
      </c>
      <c r="E832" s="19">
        <v>50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 t="s">
        <v>8693</v>
      </c>
      <c r="E833" s="19">
        <v>300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 t="s">
        <v>8685</v>
      </c>
      <c r="E834" s="19">
        <v>600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 t="s">
        <v>8681</v>
      </c>
      <c r="E835" s="19">
        <v>147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 t="s">
        <v>8681</v>
      </c>
      <c r="E836" s="19">
        <v>75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 t="s">
        <v>8681</v>
      </c>
      <c r="E837" s="19">
        <v>150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 t="s">
        <v>8681</v>
      </c>
      <c r="E838" s="19">
        <v>300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 t="s">
        <v>8682</v>
      </c>
      <c r="E839" s="19">
        <v>258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 t="s">
        <v>8681</v>
      </c>
      <c r="E840" s="19">
        <v>15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 t="s">
        <v>8681</v>
      </c>
      <c r="E841" s="19">
        <v>195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 t="s">
        <v>8685</v>
      </c>
      <c r="E842" s="19">
        <v>3000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 t="s">
        <v>8690</v>
      </c>
      <c r="E843" s="19">
        <v>240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 t="s">
        <v>8681</v>
      </c>
      <c r="E844" s="19">
        <v>180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 t="s">
        <v>8683</v>
      </c>
      <c r="E845" s="19">
        <v>150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 t="s">
        <v>8686</v>
      </c>
      <c r="E846" s="19">
        <v>2500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 t="s">
        <v>8685</v>
      </c>
      <c r="E847" s="19">
        <v>1000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 t="s">
        <v>8685</v>
      </c>
      <c r="E848" s="19">
        <v>600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 t="s">
        <v>8681</v>
      </c>
      <c r="E849" s="19">
        <v>30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 t="s">
        <v>8681</v>
      </c>
      <c r="E850" s="19">
        <v>35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 t="s">
        <v>8683</v>
      </c>
      <c r="E851" s="19">
        <v>2400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 t="s">
        <v>8683</v>
      </c>
      <c r="E852" s="19">
        <v>4500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 t="s">
        <v>8683</v>
      </c>
      <c r="E853" s="19">
        <v>5200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 t="s">
        <v>8681</v>
      </c>
      <c r="E854" s="19">
        <v>45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 t="s">
        <v>8685</v>
      </c>
      <c r="E855" s="19">
        <v>150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 t="s">
        <v>8681</v>
      </c>
      <c r="E856" s="19">
        <v>45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 t="s">
        <v>8682</v>
      </c>
      <c r="E857" s="19">
        <v>75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 t="s">
        <v>8683</v>
      </c>
      <c r="E858" s="19">
        <v>900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 t="s">
        <v>8683</v>
      </c>
      <c r="E859" s="19">
        <v>250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 t="s">
        <v>8683</v>
      </c>
      <c r="E860" s="19">
        <v>1050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 t="s">
        <v>8684</v>
      </c>
      <c r="E861" s="19">
        <v>100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 t="s">
        <v>8684</v>
      </c>
      <c r="E862" s="19">
        <v>100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 t="s">
        <v>8683</v>
      </c>
      <c r="E863" s="19">
        <v>300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 t="s">
        <v>8683</v>
      </c>
      <c r="E864" s="19">
        <v>1500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 t="s">
        <v>8681</v>
      </c>
      <c r="E865" s="19">
        <v>270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 t="s">
        <v>8679</v>
      </c>
      <c r="E866" s="19">
        <v>750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 t="s">
        <v>8681</v>
      </c>
      <c r="E867" s="19">
        <v>210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 t="s">
        <v>8682</v>
      </c>
      <c r="E868" s="19">
        <v>200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 t="s">
        <v>8682</v>
      </c>
      <c r="E869" s="19">
        <v>500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 t="s">
        <v>8682</v>
      </c>
      <c r="E870" s="19">
        <v>400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 t="s">
        <v>8682</v>
      </c>
      <c r="E871" s="19">
        <v>105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 t="s">
        <v>8684</v>
      </c>
      <c r="E872" s="19">
        <v>200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 t="s">
        <v>8684</v>
      </c>
      <c r="E873" s="19">
        <v>200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 t="s">
        <v>8684</v>
      </c>
      <c r="E874" s="19">
        <v>250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 t="s">
        <v>8684</v>
      </c>
      <c r="E875" s="19">
        <v>250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 t="s">
        <v>8684</v>
      </c>
      <c r="E876" s="19">
        <v>250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 t="s">
        <v>8683</v>
      </c>
      <c r="E877" s="19">
        <v>375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 t="s">
        <v>8681</v>
      </c>
      <c r="E878" s="19">
        <v>5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 t="s">
        <v>8686</v>
      </c>
      <c r="E879" s="19">
        <v>350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 t="s">
        <v>8683</v>
      </c>
      <c r="E880" s="19">
        <v>600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 t="s">
        <v>8683</v>
      </c>
      <c r="E881" s="19">
        <v>600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 t="s">
        <v>8686</v>
      </c>
      <c r="E882" s="19">
        <v>300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 t="s">
        <v>8683</v>
      </c>
      <c r="E883" s="19">
        <v>400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 t="s">
        <v>8685</v>
      </c>
      <c r="E884" s="19">
        <v>200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 t="s">
        <v>8683</v>
      </c>
      <c r="E885" s="19">
        <v>200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 t="s">
        <v>8683</v>
      </c>
      <c r="E886" s="19">
        <v>600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 t="s">
        <v>8683</v>
      </c>
      <c r="E887" s="19">
        <v>750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 t="s">
        <v>8681</v>
      </c>
      <c r="E888" s="19">
        <v>20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 t="s">
        <v>8685</v>
      </c>
      <c r="E889" s="19">
        <v>2025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 t="s">
        <v>8685</v>
      </c>
      <c r="E890" s="19">
        <v>1500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 t="s">
        <v>8681</v>
      </c>
      <c r="E891" s="19">
        <v>40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 t="s">
        <v>8682</v>
      </c>
      <c r="E892" s="19">
        <v>150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 t="s">
        <v>8681</v>
      </c>
      <c r="E893" s="19">
        <v>105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 t="s">
        <v>8683</v>
      </c>
      <c r="E894" s="19">
        <v>350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 t="s">
        <v>8681</v>
      </c>
      <c r="E895" s="19">
        <v>75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 t="s">
        <v>8683</v>
      </c>
      <c r="E896" s="19">
        <v>400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 t="s">
        <v>8683</v>
      </c>
      <c r="E897" s="19">
        <v>750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 t="s">
        <v>8681</v>
      </c>
      <c r="E898" s="19">
        <v>45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 t="s">
        <v>8698</v>
      </c>
      <c r="E899" s="19">
        <v>600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 t="s">
        <v>8698</v>
      </c>
      <c r="E900" s="19">
        <v>700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 t="s">
        <v>8681</v>
      </c>
      <c r="E901" s="19">
        <v>800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 t="s">
        <v>8684</v>
      </c>
      <c r="E902" s="19">
        <v>375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 t="s">
        <v>8684</v>
      </c>
      <c r="E903" s="19">
        <v>570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 t="s">
        <v>8682</v>
      </c>
      <c r="E904" s="19">
        <v>20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 t="s">
        <v>8683</v>
      </c>
      <c r="E905" s="19">
        <v>1860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 t="s">
        <v>8681</v>
      </c>
      <c r="E906" s="19">
        <v>480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 t="s">
        <v>8681</v>
      </c>
      <c r="E907" s="19">
        <v>37.5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 t="s">
        <v>8683</v>
      </c>
      <c r="E908" s="19">
        <v>300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 t="s">
        <v>8681</v>
      </c>
      <c r="E909" s="19">
        <v>30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 t="s">
        <v>8681</v>
      </c>
      <c r="E910" s="19">
        <v>30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 t="s">
        <v>8686</v>
      </c>
      <c r="E911" s="19">
        <v>450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 t="s">
        <v>8687</v>
      </c>
      <c r="E912" s="19">
        <v>250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 t="s">
        <v>8683</v>
      </c>
      <c r="E913" s="19">
        <v>200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 t="s">
        <v>8683</v>
      </c>
      <c r="E914" s="19">
        <v>1250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 t="s">
        <v>8681</v>
      </c>
      <c r="E915" s="19">
        <v>45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 t="s">
        <v>8682</v>
      </c>
      <c r="E916" s="19">
        <v>7.5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 t="s">
        <v>8687</v>
      </c>
      <c r="E917" s="19">
        <v>5100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 t="s">
        <v>8684</v>
      </c>
      <c r="E918" s="19">
        <v>60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 t="s">
        <v>8684</v>
      </c>
      <c r="E919" s="19">
        <v>60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 t="s">
        <v>8683</v>
      </c>
      <c r="E920" s="19">
        <v>250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 t="s">
        <v>8681</v>
      </c>
      <c r="E921" s="19">
        <v>225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 t="s">
        <v>8683</v>
      </c>
      <c r="E922" s="19">
        <v>525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 t="s">
        <v>8681</v>
      </c>
      <c r="E923" s="19">
        <v>45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 t="s">
        <v>8683</v>
      </c>
      <c r="E924" s="19">
        <v>2250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 t="s">
        <v>8681</v>
      </c>
      <c r="E925" s="19">
        <v>30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 t="s">
        <v>8681</v>
      </c>
      <c r="E926" s="19">
        <v>30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 t="s">
        <v>8681</v>
      </c>
      <c r="E927" s="19">
        <v>250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 t="s">
        <v>8682</v>
      </c>
      <c r="E928" s="19">
        <v>210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 t="s">
        <v>8684</v>
      </c>
      <c r="E929" s="19">
        <v>150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 t="s">
        <v>8683</v>
      </c>
      <c r="E930" s="19">
        <v>1200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 t="s">
        <v>8683</v>
      </c>
      <c r="E931" s="19">
        <v>450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 t="s">
        <v>8691</v>
      </c>
      <c r="E932" s="19">
        <v>2250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 t="s">
        <v>8686</v>
      </c>
      <c r="E933" s="19">
        <v>750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 t="s">
        <v>8681</v>
      </c>
      <c r="E934" s="19">
        <v>60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 t="s">
        <v>8681</v>
      </c>
      <c r="E935" s="19">
        <v>70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 t="s">
        <v>8681</v>
      </c>
      <c r="E936" s="19">
        <v>30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 t="s">
        <v>8686</v>
      </c>
      <c r="E937" s="19">
        <v>3000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 t="s">
        <v>8681</v>
      </c>
      <c r="E938" s="19">
        <v>600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 t="s">
        <v>8681</v>
      </c>
      <c r="E939" s="19">
        <v>300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 t="s">
        <v>8681</v>
      </c>
      <c r="E940" s="19">
        <v>25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 t="s">
        <v>8682</v>
      </c>
      <c r="E941" s="19">
        <v>240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 t="s">
        <v>8687</v>
      </c>
      <c r="E942" s="19">
        <v>2250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 t="s">
        <v>8681</v>
      </c>
      <c r="E943" s="19">
        <v>150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 t="s">
        <v>8681</v>
      </c>
      <c r="E944" s="19">
        <v>45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 t="s">
        <v>8681</v>
      </c>
      <c r="E945" s="19">
        <v>60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 t="s">
        <v>8682</v>
      </c>
      <c r="E946" s="19">
        <v>60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 t="s">
        <v>8681</v>
      </c>
      <c r="E947" s="19">
        <v>330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 t="s">
        <v>8681</v>
      </c>
      <c r="E948" s="19">
        <v>525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 t="s">
        <v>8683</v>
      </c>
      <c r="E949" s="19">
        <v>700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 t="s">
        <v>8683</v>
      </c>
      <c r="E950" s="19">
        <v>825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 t="s">
        <v>8681</v>
      </c>
      <c r="E951" s="19">
        <v>60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 t="s">
        <v>8681</v>
      </c>
      <c r="E952" s="19">
        <v>45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 t="s">
        <v>8682</v>
      </c>
      <c r="E953" s="19">
        <v>75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 t="s">
        <v>8686</v>
      </c>
      <c r="E954" s="19">
        <v>1650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 t="s">
        <v>8681</v>
      </c>
      <c r="E955" s="19">
        <v>150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 t="s">
        <v>8681</v>
      </c>
      <c r="E956" s="19">
        <v>50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 t="s">
        <v>8681</v>
      </c>
      <c r="E957" s="19">
        <v>80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 t="s">
        <v>8699</v>
      </c>
      <c r="E958" s="19">
        <v>1500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 t="s">
        <v>8681</v>
      </c>
      <c r="E959" s="19">
        <v>85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 t="s">
        <v>8681</v>
      </c>
      <c r="E960" s="19">
        <v>50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 t="s">
        <v>8683</v>
      </c>
      <c r="E961" s="19">
        <v>800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 t="s">
        <v>8681</v>
      </c>
      <c r="E962" s="19">
        <v>30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 t="s">
        <v>8681</v>
      </c>
      <c r="E963" s="19">
        <v>85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 t="s">
        <v>8682</v>
      </c>
      <c r="E964" s="19">
        <v>500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 t="s">
        <v>8683</v>
      </c>
      <c r="E965" s="19">
        <v>1500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 t="s">
        <v>8683</v>
      </c>
      <c r="E966" s="19">
        <v>450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 t="s">
        <v>8691</v>
      </c>
      <c r="E967" s="19">
        <v>900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 t="s">
        <v>8683</v>
      </c>
      <c r="E968" s="19">
        <v>1500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 t="s">
        <v>8681</v>
      </c>
      <c r="E969" s="19">
        <v>105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 t="s">
        <v>8683</v>
      </c>
      <c r="E970" s="19">
        <v>900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 t="s">
        <v>8686</v>
      </c>
      <c r="E971" s="19">
        <v>500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 t="s">
        <v>8681</v>
      </c>
      <c r="E972" s="19">
        <v>225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 t="s">
        <v>8681</v>
      </c>
      <c r="E973" s="19">
        <v>102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 t="s">
        <v>8681</v>
      </c>
      <c r="E974" s="19">
        <v>50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 t="s">
        <v>8681</v>
      </c>
      <c r="E975" s="19">
        <v>100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 t="s">
        <v>8683</v>
      </c>
      <c r="E976" s="19">
        <v>350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 t="s">
        <v>8681</v>
      </c>
      <c r="E977" s="19">
        <v>30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 t="s">
        <v>8681</v>
      </c>
      <c r="E978" s="19">
        <v>80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 t="s">
        <v>8687</v>
      </c>
      <c r="E979" s="19">
        <v>300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 t="s">
        <v>8681</v>
      </c>
      <c r="E980" s="19">
        <v>150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 t="s">
        <v>8681</v>
      </c>
      <c r="E981" s="19">
        <v>225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 t="s">
        <v>8683</v>
      </c>
      <c r="E982" s="19">
        <v>400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 t="s">
        <v>8683</v>
      </c>
      <c r="E983" s="19">
        <v>500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 t="s">
        <v>8683</v>
      </c>
      <c r="E984" s="19">
        <v>450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 t="s">
        <v>8687</v>
      </c>
      <c r="E985" s="19">
        <v>450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 t="s">
        <v>8681</v>
      </c>
      <c r="E986" s="19">
        <v>75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 t="s">
        <v>8687</v>
      </c>
      <c r="E987" s="19">
        <v>6000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 t="s">
        <v>8681</v>
      </c>
      <c r="E988" s="19">
        <v>97.5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 t="s">
        <v>8681</v>
      </c>
      <c r="E989" s="19">
        <v>60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 t="s">
        <v>8686</v>
      </c>
      <c r="E990" s="19">
        <v>1300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 t="s">
        <v>8683</v>
      </c>
      <c r="E991" s="19">
        <v>2250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 t="s">
        <v>8686</v>
      </c>
      <c r="E992" s="19">
        <v>525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 t="s">
        <v>8698</v>
      </c>
      <c r="E993" s="19">
        <v>142.5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 t="s">
        <v>8686</v>
      </c>
      <c r="E994" s="19">
        <v>825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 t="s">
        <v>8683</v>
      </c>
      <c r="E995" s="19">
        <v>1500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 t="s">
        <v>8681</v>
      </c>
      <c r="E996" s="19">
        <v>80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 t="s">
        <v>8683</v>
      </c>
      <c r="E997" s="19">
        <v>1350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 t="s">
        <v>8683</v>
      </c>
      <c r="E998" s="19">
        <v>525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 t="s">
        <v>8681</v>
      </c>
      <c r="E999" s="19">
        <v>25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 t="s">
        <v>8686</v>
      </c>
      <c r="E1000" s="19">
        <v>750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 t="s">
        <v>8686</v>
      </c>
      <c r="E1001" s="19">
        <v>600</v>
      </c>
      <c r="F1001" s="20" t="s">
        <v>8546</v>
      </c>
    </row>
    <row r="1002" spans="1:6" x14ac:dyDescent="0.25">
      <c r="A1002" s="19">
        <v>1001</v>
      </c>
      <c r="B1002" s="21" t="s">
        <v>4922</v>
      </c>
      <c r="C1002" s="21" t="s">
        <v>8678</v>
      </c>
      <c r="D1002" s="21" t="s">
        <v>8681</v>
      </c>
      <c r="E1002" s="21">
        <v>60</v>
      </c>
      <c r="F1002" s="22" t="s">
        <v>8546</v>
      </c>
    </row>
    <row r="1003" spans="1:6" x14ac:dyDescent="0.25">
      <c r="A1003" s="19">
        <v>1002</v>
      </c>
      <c r="B1003" s="14" t="s">
        <v>4923</v>
      </c>
      <c r="C1003" s="14" t="s">
        <v>8678</v>
      </c>
      <c r="D1003" s="14" t="s">
        <v>8681</v>
      </c>
      <c r="E1003" s="14">
        <v>502.5</v>
      </c>
      <c r="F1003" s="14" t="s">
        <v>8546</v>
      </c>
    </row>
    <row r="1004" spans="1:6" x14ac:dyDescent="0.25">
      <c r="A1004" s="19">
        <v>1003</v>
      </c>
      <c r="B1004" s="14" t="s">
        <v>4924</v>
      </c>
      <c r="C1004" s="14" t="s">
        <v>8678</v>
      </c>
      <c r="D1004" s="14" t="s">
        <v>8681</v>
      </c>
      <c r="E1004" s="14">
        <v>624</v>
      </c>
      <c r="F1004" s="14" t="s">
        <v>8546</v>
      </c>
    </row>
    <row r="1005" spans="1:6" x14ac:dyDescent="0.25">
      <c r="A1005" s="19">
        <v>1004</v>
      </c>
      <c r="B1005" s="14" t="s">
        <v>4925</v>
      </c>
      <c r="C1005" s="14" t="s">
        <v>8678</v>
      </c>
      <c r="D1005" s="14" t="s">
        <v>8681</v>
      </c>
      <c r="E1005" s="14">
        <v>60</v>
      </c>
      <c r="F1005" s="14" t="s">
        <v>8546</v>
      </c>
    </row>
    <row r="1006" spans="1:6" x14ac:dyDescent="0.25">
      <c r="A1006" s="19">
        <v>1005</v>
      </c>
      <c r="B1006" s="14" t="s">
        <v>4926</v>
      </c>
      <c r="C1006" s="14" t="s">
        <v>8678</v>
      </c>
      <c r="D1006" s="14" t="s">
        <v>8681</v>
      </c>
      <c r="E1006" s="14">
        <v>45</v>
      </c>
      <c r="F1006" s="14" t="s">
        <v>8546</v>
      </c>
    </row>
    <row r="1007" spans="1:6" x14ac:dyDescent="0.25">
      <c r="A1007" s="19">
        <v>1006</v>
      </c>
      <c r="B1007" s="14" t="s">
        <v>4927</v>
      </c>
      <c r="C1007" s="14" t="s">
        <v>8678</v>
      </c>
      <c r="D1007" s="14" t="s">
        <v>8683</v>
      </c>
      <c r="E1007" s="14">
        <v>1275</v>
      </c>
      <c r="F1007" s="14" t="s">
        <v>8546</v>
      </c>
    </row>
    <row r="1008" spans="1:6" x14ac:dyDescent="0.25">
      <c r="A1008" s="19">
        <v>1007</v>
      </c>
      <c r="B1008" s="14" t="s">
        <v>4928</v>
      </c>
      <c r="C1008" s="14" t="s">
        <v>8678</v>
      </c>
      <c r="D1008" s="14" t="s">
        <v>8681</v>
      </c>
      <c r="E1008" s="14">
        <v>30</v>
      </c>
      <c r="F1008" s="14" t="s">
        <v>8546</v>
      </c>
    </row>
    <row r="1009" spans="1:6" x14ac:dyDescent="0.25">
      <c r="A1009" s="19">
        <v>1008</v>
      </c>
      <c r="B1009" s="14" t="s">
        <v>4929</v>
      </c>
      <c r="C1009" s="14" t="s">
        <v>8678</v>
      </c>
      <c r="D1009" s="14" t="s">
        <v>8681</v>
      </c>
      <c r="E1009" s="14">
        <v>30</v>
      </c>
      <c r="F1009" s="14" t="s">
        <v>8546</v>
      </c>
    </row>
    <row r="1010" spans="1:6" x14ac:dyDescent="0.25">
      <c r="A1010" s="19">
        <v>1009</v>
      </c>
      <c r="B1010" s="14" t="s">
        <v>4930</v>
      </c>
      <c r="C1010" s="14" t="s">
        <v>8678</v>
      </c>
      <c r="D1010" s="14" t="s">
        <v>8681</v>
      </c>
      <c r="E1010" s="14">
        <v>20</v>
      </c>
      <c r="F1010" s="14" t="s">
        <v>8546</v>
      </c>
    </row>
    <row r="1011" spans="1:6" x14ac:dyDescent="0.25">
      <c r="A1011" s="19">
        <v>1010</v>
      </c>
      <c r="B1011" s="14" t="s">
        <v>4931</v>
      </c>
      <c r="C1011" s="14" t="s">
        <v>8678</v>
      </c>
      <c r="D1011" s="14" t="s">
        <v>8682</v>
      </c>
      <c r="E1011" s="14">
        <v>35</v>
      </c>
      <c r="F1011" s="14" t="s">
        <v>8546</v>
      </c>
    </row>
    <row r="1012" spans="1:6" x14ac:dyDescent="0.25">
      <c r="A1012" s="19">
        <v>1011</v>
      </c>
      <c r="B1012" s="14" t="s">
        <v>4932</v>
      </c>
      <c r="C1012" s="14" t="s">
        <v>8678</v>
      </c>
      <c r="D1012" s="14" t="s">
        <v>8683</v>
      </c>
      <c r="E1012" s="14">
        <v>2500</v>
      </c>
      <c r="F1012" s="14" t="s">
        <v>8546</v>
      </c>
    </row>
    <row r="1013" spans="1:6" x14ac:dyDescent="0.25">
      <c r="A1013" s="19">
        <v>1012</v>
      </c>
      <c r="B1013" s="14" t="s">
        <v>4933</v>
      </c>
      <c r="C1013" s="14" t="s">
        <v>8678</v>
      </c>
      <c r="D1013" s="14" t="s">
        <v>8681</v>
      </c>
      <c r="E1013" s="14">
        <v>150</v>
      </c>
      <c r="F1013" s="14" t="s">
        <v>8546</v>
      </c>
    </row>
    <row r="1014" spans="1:6" x14ac:dyDescent="0.25">
      <c r="A1014" s="19">
        <v>1013</v>
      </c>
      <c r="B1014" s="14" t="s">
        <v>4934</v>
      </c>
      <c r="C1014" s="14" t="s">
        <v>8678</v>
      </c>
      <c r="D1014" s="14" t="s">
        <v>8681</v>
      </c>
      <c r="E1014" s="14">
        <v>30</v>
      </c>
      <c r="F1014" s="14" t="s">
        <v>8546</v>
      </c>
    </row>
    <row r="1015" spans="1:6" x14ac:dyDescent="0.25">
      <c r="A1015" s="19">
        <v>1014</v>
      </c>
      <c r="B1015" s="14" t="s">
        <v>4935</v>
      </c>
      <c r="C1015" s="14" t="s">
        <v>8678</v>
      </c>
      <c r="D1015" s="14" t="s">
        <v>8681</v>
      </c>
      <c r="E1015" s="14">
        <v>45</v>
      </c>
      <c r="F1015" s="14" t="s">
        <v>8546</v>
      </c>
    </row>
    <row r="1016" spans="1:6" x14ac:dyDescent="0.25">
      <c r="A1016" s="19">
        <v>1015</v>
      </c>
      <c r="B1016" s="14" t="s">
        <v>4936</v>
      </c>
      <c r="C1016" s="14" t="s">
        <v>8678</v>
      </c>
      <c r="D1016" s="14" t="s">
        <v>8681</v>
      </c>
      <c r="E1016" s="14">
        <v>30</v>
      </c>
      <c r="F1016" s="14" t="s">
        <v>8546</v>
      </c>
    </row>
    <row r="1017" spans="1:6" x14ac:dyDescent="0.25">
      <c r="A1017" s="19">
        <v>1016</v>
      </c>
      <c r="B1017" s="14" t="s">
        <v>4937</v>
      </c>
      <c r="C1017" s="14" t="s">
        <v>8678</v>
      </c>
      <c r="D1017" s="14" t="s">
        <v>8687</v>
      </c>
      <c r="E1017" s="14">
        <v>450</v>
      </c>
      <c r="F1017" s="14" t="s">
        <v>8546</v>
      </c>
    </row>
    <row r="1018" spans="1:6" x14ac:dyDescent="0.25">
      <c r="A1018" s="19">
        <v>1017</v>
      </c>
      <c r="B1018" s="14" t="s">
        <v>4938</v>
      </c>
      <c r="C1018" s="14" t="s">
        <v>8678</v>
      </c>
      <c r="D1018" s="14" t="s">
        <v>8687</v>
      </c>
      <c r="E1018" s="14">
        <v>450</v>
      </c>
      <c r="F1018" s="14" t="s">
        <v>8546</v>
      </c>
    </row>
    <row r="1019" spans="1:6" x14ac:dyDescent="0.25">
      <c r="A1019" s="19">
        <v>1018</v>
      </c>
      <c r="B1019" s="14" t="s">
        <v>4939</v>
      </c>
      <c r="C1019" s="14" t="s">
        <v>8678</v>
      </c>
      <c r="D1019" s="14" t="s">
        <v>8681</v>
      </c>
      <c r="E1019" s="14">
        <v>30</v>
      </c>
      <c r="F1019" s="14" t="s">
        <v>8546</v>
      </c>
    </row>
    <row r="1020" spans="1:6" x14ac:dyDescent="0.25">
      <c r="A1020" s="19">
        <v>1019</v>
      </c>
      <c r="B1020" s="14" t="s">
        <v>4940</v>
      </c>
      <c r="C1020" s="14" t="s">
        <v>8678</v>
      </c>
      <c r="D1020" s="14" t="s">
        <v>8681</v>
      </c>
      <c r="E1020" s="14">
        <v>300</v>
      </c>
      <c r="F1020" s="14" t="s">
        <v>8546</v>
      </c>
    </row>
    <row r="1021" spans="1:6" x14ac:dyDescent="0.25">
      <c r="A1021" s="19">
        <v>1020</v>
      </c>
      <c r="B1021" s="14" t="s">
        <v>4941</v>
      </c>
      <c r="C1021" s="14" t="s">
        <v>8678</v>
      </c>
      <c r="D1021" s="14" t="s">
        <v>8681</v>
      </c>
      <c r="E1021" s="14">
        <v>200</v>
      </c>
      <c r="F1021" s="14" t="s">
        <v>8546</v>
      </c>
    </row>
    <row r="1022" spans="1:6" x14ac:dyDescent="0.25">
      <c r="A1022" s="19">
        <v>1021</v>
      </c>
      <c r="B1022" s="14" t="s">
        <v>4942</v>
      </c>
      <c r="C1022" s="14" t="s">
        <v>8678</v>
      </c>
      <c r="D1022" s="14" t="s">
        <v>8683</v>
      </c>
      <c r="E1022" s="14">
        <v>450</v>
      </c>
      <c r="F1022" s="14" t="s">
        <v>8546</v>
      </c>
    </row>
    <row r="1023" spans="1:6" x14ac:dyDescent="0.25">
      <c r="A1023" s="19">
        <v>1022</v>
      </c>
      <c r="B1023" s="14" t="s">
        <v>4943</v>
      </c>
      <c r="C1023" s="14" t="s">
        <v>8678</v>
      </c>
      <c r="D1023" s="14" t="s">
        <v>8685</v>
      </c>
      <c r="E1023" s="14">
        <v>250</v>
      </c>
      <c r="F1023" s="14" t="s">
        <v>8546</v>
      </c>
    </row>
    <row r="1024" spans="1:6" x14ac:dyDescent="0.25">
      <c r="A1024" s="19">
        <v>1023</v>
      </c>
      <c r="B1024" s="14" t="s">
        <v>4944</v>
      </c>
      <c r="C1024" s="14" t="s">
        <v>8678</v>
      </c>
      <c r="D1024" s="14" t="s">
        <v>8683</v>
      </c>
      <c r="E1024" s="14">
        <v>400</v>
      </c>
      <c r="F1024" s="14" t="s">
        <v>8546</v>
      </c>
    </row>
    <row r="1025" spans="1:6" x14ac:dyDescent="0.25">
      <c r="A1025" s="19">
        <v>1024</v>
      </c>
      <c r="B1025" s="14" t="s">
        <v>4945</v>
      </c>
      <c r="C1025" s="14" t="s">
        <v>8678</v>
      </c>
      <c r="D1025" s="14" t="s">
        <v>8684</v>
      </c>
      <c r="E1025" s="14">
        <v>250</v>
      </c>
      <c r="F1025" s="14" t="s">
        <v>8546</v>
      </c>
    </row>
    <row r="1026" spans="1:6" x14ac:dyDescent="0.25">
      <c r="A1026" s="19">
        <v>1025</v>
      </c>
      <c r="B1026" s="14" t="s">
        <v>4946</v>
      </c>
      <c r="C1026" s="14" t="s">
        <v>8678</v>
      </c>
      <c r="D1026" s="14" t="s">
        <v>8684</v>
      </c>
      <c r="E1026" s="14">
        <v>100</v>
      </c>
      <c r="F1026" s="14" t="s">
        <v>8546</v>
      </c>
    </row>
    <row r="1027" spans="1:6" x14ac:dyDescent="0.25">
      <c r="A1027" s="19">
        <v>1026</v>
      </c>
      <c r="B1027" s="14" t="s">
        <v>4947</v>
      </c>
      <c r="C1027" s="14" t="s">
        <v>8678</v>
      </c>
      <c r="D1027" s="14" t="s">
        <v>8684</v>
      </c>
      <c r="E1027" s="14">
        <v>80</v>
      </c>
      <c r="F1027" s="14" t="s">
        <v>8546</v>
      </c>
    </row>
    <row r="1028" spans="1:6" x14ac:dyDescent="0.25">
      <c r="A1028" s="19">
        <v>1027</v>
      </c>
      <c r="B1028" s="14" t="s">
        <v>4948</v>
      </c>
      <c r="C1028" s="14" t="s">
        <v>8678</v>
      </c>
      <c r="D1028" s="14" t="s">
        <v>8683</v>
      </c>
      <c r="E1028" s="14">
        <v>1200</v>
      </c>
      <c r="F1028" s="14" t="s">
        <v>8546</v>
      </c>
    </row>
    <row r="1029" spans="1:6" x14ac:dyDescent="0.25">
      <c r="A1029" s="19">
        <v>1028</v>
      </c>
      <c r="B1029" s="14" t="s">
        <v>4949</v>
      </c>
      <c r="C1029" s="14" t="s">
        <v>8678</v>
      </c>
      <c r="D1029" s="14" t="s">
        <v>8681</v>
      </c>
      <c r="E1029" s="14">
        <v>50</v>
      </c>
      <c r="F1029" s="14" t="s">
        <v>8546</v>
      </c>
    </row>
    <row r="1030" spans="1:6" x14ac:dyDescent="0.25">
      <c r="A1030" s="19">
        <v>1029</v>
      </c>
      <c r="B1030" s="14" t="s">
        <v>4950</v>
      </c>
      <c r="C1030" s="14" t="s">
        <v>8678</v>
      </c>
      <c r="D1030" s="14" t="s">
        <v>8681</v>
      </c>
      <c r="E1030" s="14">
        <v>60</v>
      </c>
      <c r="F1030" s="14" t="s">
        <v>8546</v>
      </c>
    </row>
    <row r="1031" spans="1:6" x14ac:dyDescent="0.25">
      <c r="A1031" s="19">
        <v>1030</v>
      </c>
      <c r="B1031" s="14" t="s">
        <v>4951</v>
      </c>
      <c r="C1031" s="14" t="s">
        <v>8678</v>
      </c>
      <c r="D1031" s="14" t="s">
        <v>8682</v>
      </c>
      <c r="E1031" s="14">
        <v>75</v>
      </c>
      <c r="F1031" s="14" t="s">
        <v>8546</v>
      </c>
    </row>
    <row r="1032" spans="1:6" x14ac:dyDescent="0.25">
      <c r="A1032" s="19">
        <v>1031</v>
      </c>
      <c r="B1032" s="14" t="s">
        <v>4952</v>
      </c>
      <c r="C1032" s="14" t="s">
        <v>8678</v>
      </c>
      <c r="D1032" s="14" t="s">
        <v>8683</v>
      </c>
      <c r="E1032" s="14">
        <v>1500</v>
      </c>
      <c r="F1032" s="14" t="s">
        <v>8546</v>
      </c>
    </row>
    <row r="1033" spans="1:6" x14ac:dyDescent="0.25">
      <c r="A1033" s="19">
        <v>1032</v>
      </c>
      <c r="B1033" s="14" t="s">
        <v>4953</v>
      </c>
      <c r="C1033" s="14" t="s">
        <v>8678</v>
      </c>
      <c r="D1033" s="14" t="s">
        <v>8686</v>
      </c>
      <c r="E1033" s="14">
        <v>300</v>
      </c>
      <c r="F1033" s="14" t="s">
        <v>8546</v>
      </c>
    </row>
    <row r="1034" spans="1:6" x14ac:dyDescent="0.25">
      <c r="A1034" s="19">
        <v>1033</v>
      </c>
      <c r="B1034" s="14" t="s">
        <v>4954</v>
      </c>
      <c r="C1034" s="14" t="s">
        <v>8678</v>
      </c>
      <c r="D1034" s="14" t="s">
        <v>8681</v>
      </c>
      <c r="E1034" s="14">
        <v>70</v>
      </c>
      <c r="F1034" s="14" t="s">
        <v>8546</v>
      </c>
    </row>
    <row r="1035" spans="1:6" x14ac:dyDescent="0.25">
      <c r="A1035" s="19">
        <v>1034</v>
      </c>
      <c r="B1035" s="14" t="s">
        <v>4955</v>
      </c>
      <c r="C1035" s="14" t="s">
        <v>8678</v>
      </c>
      <c r="D1035" s="14" t="s">
        <v>8682</v>
      </c>
      <c r="E1035" s="14">
        <v>75</v>
      </c>
      <c r="F1035" s="14" t="s">
        <v>8546</v>
      </c>
    </row>
    <row r="1036" spans="1:6" x14ac:dyDescent="0.25">
      <c r="A1036" s="19">
        <v>1035</v>
      </c>
      <c r="B1036" s="14" t="s">
        <v>4956</v>
      </c>
      <c r="C1036" s="14" t="s">
        <v>8678</v>
      </c>
      <c r="D1036" s="14" t="s">
        <v>8682</v>
      </c>
      <c r="E1036" s="14">
        <v>100</v>
      </c>
      <c r="F1036" s="14" t="s">
        <v>8546</v>
      </c>
    </row>
    <row r="1037" spans="1:6" x14ac:dyDescent="0.25">
      <c r="A1037" s="19">
        <v>1036</v>
      </c>
      <c r="B1037" s="14" t="s">
        <v>4957</v>
      </c>
      <c r="C1037" s="14" t="s">
        <v>8678</v>
      </c>
      <c r="D1037" s="14" t="s">
        <v>8687</v>
      </c>
      <c r="E1037" s="14">
        <v>1000</v>
      </c>
      <c r="F1037" s="14" t="s">
        <v>8546</v>
      </c>
    </row>
    <row r="1038" spans="1:6" x14ac:dyDescent="0.25">
      <c r="A1038" s="19">
        <v>1037</v>
      </c>
      <c r="B1038" s="14" t="s">
        <v>4958</v>
      </c>
      <c r="C1038" s="14" t="s">
        <v>8678</v>
      </c>
      <c r="D1038" s="14" t="s">
        <v>8683</v>
      </c>
      <c r="E1038" s="14">
        <v>600</v>
      </c>
      <c r="F1038" s="14" t="s">
        <v>8546</v>
      </c>
    </row>
    <row r="1039" spans="1:6" x14ac:dyDescent="0.25">
      <c r="A1039" s="19">
        <v>1038</v>
      </c>
      <c r="B1039" s="14" t="s">
        <v>4959</v>
      </c>
      <c r="C1039" s="14" t="s">
        <v>8678</v>
      </c>
      <c r="D1039" s="14" t="s">
        <v>8682</v>
      </c>
      <c r="E1039" s="14">
        <v>25</v>
      </c>
      <c r="F1039" s="14" t="s">
        <v>8546</v>
      </c>
    </row>
    <row r="1040" spans="1:6" x14ac:dyDescent="0.25">
      <c r="A1040" s="19">
        <v>1039</v>
      </c>
      <c r="B1040" s="14" t="s">
        <v>4960</v>
      </c>
      <c r="C1040" s="14" t="s">
        <v>8678</v>
      </c>
      <c r="D1040" s="14" t="s">
        <v>8682</v>
      </c>
      <c r="E1040" s="14">
        <v>150</v>
      </c>
      <c r="F1040" s="14" t="s">
        <v>8546</v>
      </c>
    </row>
    <row r="1041" spans="1:6" x14ac:dyDescent="0.25">
      <c r="A1041" s="19">
        <v>1040</v>
      </c>
      <c r="B1041" s="14" t="s">
        <v>4961</v>
      </c>
      <c r="C1041" s="14" t="s">
        <v>8678</v>
      </c>
      <c r="D1041" s="14" t="s">
        <v>8683</v>
      </c>
      <c r="E1041" s="14">
        <v>600</v>
      </c>
      <c r="F1041" s="14" t="s">
        <v>8546</v>
      </c>
    </row>
    <row r="1042" spans="1:6" x14ac:dyDescent="0.25">
      <c r="A1042" s="19">
        <v>1041</v>
      </c>
      <c r="B1042" s="14" t="s">
        <v>4962</v>
      </c>
      <c r="C1042" s="14" t="s">
        <v>8678</v>
      </c>
      <c r="D1042" s="14" t="s">
        <v>8683</v>
      </c>
      <c r="E1042" s="14">
        <v>1200</v>
      </c>
      <c r="F1042" s="14" t="s">
        <v>8546</v>
      </c>
    </row>
    <row r="1043" spans="1:6" x14ac:dyDescent="0.25">
      <c r="A1043" s="19">
        <v>1042</v>
      </c>
      <c r="B1043" s="14" t="s">
        <v>4963</v>
      </c>
      <c r="C1043" s="14" t="s">
        <v>8678</v>
      </c>
      <c r="D1043" s="14" t="s">
        <v>8683</v>
      </c>
      <c r="E1043" s="14">
        <v>1200</v>
      </c>
      <c r="F1043" s="14" t="s">
        <v>8546</v>
      </c>
    </row>
    <row r="1044" spans="1:6" x14ac:dyDescent="0.25">
      <c r="A1044" s="19">
        <v>1043</v>
      </c>
      <c r="B1044" s="14" t="s">
        <v>4964</v>
      </c>
      <c r="C1044" s="14" t="s">
        <v>8678</v>
      </c>
      <c r="D1044" s="14" t="s">
        <v>8691</v>
      </c>
      <c r="E1044" s="14">
        <v>1600</v>
      </c>
      <c r="F1044" s="14" t="s">
        <v>8546</v>
      </c>
    </row>
    <row r="1045" spans="1:6" x14ac:dyDescent="0.25">
      <c r="A1045" s="19">
        <v>1044</v>
      </c>
      <c r="B1045" s="14" t="s">
        <v>4965</v>
      </c>
      <c r="C1045" s="14" t="s">
        <v>8678</v>
      </c>
      <c r="D1045" s="14" t="s">
        <v>8681</v>
      </c>
      <c r="E1045" s="14">
        <v>80</v>
      </c>
      <c r="F1045" s="14" t="s">
        <v>8546</v>
      </c>
    </row>
    <row r="1046" spans="1:6" x14ac:dyDescent="0.25">
      <c r="A1046" s="19">
        <v>1045</v>
      </c>
      <c r="B1046" s="14" t="s">
        <v>4966</v>
      </c>
      <c r="C1046" s="14" t="s">
        <v>8678</v>
      </c>
      <c r="D1046" s="14" t="s">
        <v>8683</v>
      </c>
      <c r="E1046" s="14">
        <v>250</v>
      </c>
      <c r="F1046" s="14" t="s">
        <v>8546</v>
      </c>
    </row>
    <row r="1047" spans="1:6" x14ac:dyDescent="0.25">
      <c r="A1047" s="19">
        <v>1046</v>
      </c>
      <c r="B1047" s="14" t="s">
        <v>4967</v>
      </c>
      <c r="C1047" s="14" t="s">
        <v>8678</v>
      </c>
      <c r="D1047" s="14" t="s">
        <v>8693</v>
      </c>
      <c r="E1047" s="14">
        <v>150</v>
      </c>
      <c r="F1047" s="14" t="s">
        <v>8546</v>
      </c>
    </row>
    <row r="1048" spans="1:6" x14ac:dyDescent="0.25">
      <c r="A1048" s="19">
        <v>1047</v>
      </c>
      <c r="B1048" s="14" t="s">
        <v>4968</v>
      </c>
      <c r="C1048" s="14" t="s">
        <v>8678</v>
      </c>
      <c r="D1048" s="14" t="s">
        <v>8683</v>
      </c>
      <c r="E1048" s="14">
        <v>350</v>
      </c>
      <c r="F1048" s="14" t="s">
        <v>8546</v>
      </c>
    </row>
    <row r="1049" spans="1:6" x14ac:dyDescent="0.25">
      <c r="A1049" s="19">
        <v>1048</v>
      </c>
      <c r="B1049" s="14" t="s">
        <v>4969</v>
      </c>
      <c r="C1049" s="14" t="s">
        <v>8678</v>
      </c>
      <c r="D1049" s="14" t="s">
        <v>8683</v>
      </c>
      <c r="E1049" s="14">
        <v>500</v>
      </c>
      <c r="F1049" s="14" t="s">
        <v>8546</v>
      </c>
    </row>
    <row r="1050" spans="1:6" x14ac:dyDescent="0.25">
      <c r="A1050" s="19">
        <v>1049</v>
      </c>
      <c r="B1050" s="14" t="s">
        <v>4970</v>
      </c>
      <c r="C1050" s="14" t="s">
        <v>8678</v>
      </c>
      <c r="D1050" s="14" t="s">
        <v>8681</v>
      </c>
      <c r="E1050" s="14">
        <v>450</v>
      </c>
      <c r="F1050" s="14" t="s">
        <v>8546</v>
      </c>
    </row>
    <row r="1051" spans="1:6" x14ac:dyDescent="0.25">
      <c r="A1051" s="19">
        <v>1050</v>
      </c>
      <c r="B1051" s="14" t="s">
        <v>4971</v>
      </c>
      <c r="C1051" s="14" t="s">
        <v>8678</v>
      </c>
      <c r="D1051" s="14" t="s">
        <v>8685</v>
      </c>
      <c r="E1051" s="14">
        <v>400</v>
      </c>
      <c r="F1051" s="14" t="s">
        <v>8546</v>
      </c>
    </row>
    <row r="1052" spans="1:6" x14ac:dyDescent="0.25">
      <c r="A1052" s="19">
        <v>1051</v>
      </c>
      <c r="B1052" s="14" t="s">
        <v>4972</v>
      </c>
      <c r="C1052" s="14" t="s">
        <v>8678</v>
      </c>
      <c r="D1052" s="14" t="s">
        <v>8681</v>
      </c>
      <c r="E1052" s="14">
        <v>150</v>
      </c>
      <c r="F1052" s="14" t="s">
        <v>8546</v>
      </c>
    </row>
    <row r="1053" spans="1:6" x14ac:dyDescent="0.25">
      <c r="A1053" s="19">
        <v>1052</v>
      </c>
      <c r="B1053" s="14" t="s">
        <v>4973</v>
      </c>
      <c r="C1053" s="14" t="s">
        <v>8678</v>
      </c>
      <c r="D1053" s="14" t="s">
        <v>8686</v>
      </c>
      <c r="E1053" s="14">
        <v>250</v>
      </c>
      <c r="F1053" s="14" t="s">
        <v>8546</v>
      </c>
    </row>
    <row r="1054" spans="1:6" x14ac:dyDescent="0.25">
      <c r="A1054" s="19">
        <v>1053</v>
      </c>
      <c r="B1054" s="14" t="s">
        <v>4974</v>
      </c>
      <c r="C1054" s="14" t="s">
        <v>8678</v>
      </c>
      <c r="D1054" s="14" t="s">
        <v>8686</v>
      </c>
      <c r="E1054" s="14">
        <v>270</v>
      </c>
      <c r="F1054" s="14" t="s">
        <v>8546</v>
      </c>
    </row>
    <row r="1055" spans="1:6" x14ac:dyDescent="0.25">
      <c r="A1055" s="19">
        <v>1054</v>
      </c>
      <c r="B1055" s="14" t="s">
        <v>4975</v>
      </c>
      <c r="C1055" s="14" t="s">
        <v>8678</v>
      </c>
      <c r="D1055" s="14" t="s">
        <v>8685</v>
      </c>
      <c r="E1055" s="14">
        <v>250</v>
      </c>
      <c r="F1055" s="14" t="s">
        <v>8546</v>
      </c>
    </row>
    <row r="1056" spans="1:6" x14ac:dyDescent="0.25">
      <c r="A1056" s="19">
        <v>1055</v>
      </c>
      <c r="B1056" s="14" t="s">
        <v>4976</v>
      </c>
      <c r="C1056" s="14" t="s">
        <v>8678</v>
      </c>
      <c r="D1056" s="14" t="s">
        <v>8685</v>
      </c>
      <c r="E1056" s="14">
        <v>525</v>
      </c>
      <c r="F1056" s="14" t="s">
        <v>8546</v>
      </c>
    </row>
    <row r="1057" spans="1:6" x14ac:dyDescent="0.25">
      <c r="A1057" s="19">
        <v>1056</v>
      </c>
      <c r="B1057" s="14" t="s">
        <v>4977</v>
      </c>
      <c r="C1057" s="14" t="s">
        <v>8678</v>
      </c>
      <c r="D1057" s="14" t="s">
        <v>8681</v>
      </c>
      <c r="E1057" s="14">
        <v>15</v>
      </c>
      <c r="F1057" s="14" t="s">
        <v>8546</v>
      </c>
    </row>
    <row r="1058" spans="1:6" x14ac:dyDescent="0.25">
      <c r="A1058" s="19">
        <v>1057</v>
      </c>
      <c r="B1058" s="14" t="s">
        <v>4978</v>
      </c>
      <c r="C1058" s="14" t="s">
        <v>8678</v>
      </c>
      <c r="D1058" s="14" t="s">
        <v>8681</v>
      </c>
      <c r="E1058" s="14">
        <v>30</v>
      </c>
      <c r="F1058" s="14" t="s">
        <v>8546</v>
      </c>
    </row>
    <row r="1059" spans="1:6" x14ac:dyDescent="0.25">
      <c r="A1059" s="19">
        <v>1058</v>
      </c>
      <c r="B1059" s="14" t="s">
        <v>4979</v>
      </c>
      <c r="C1059" s="14" t="s">
        <v>8678</v>
      </c>
      <c r="D1059" s="14" t="s">
        <v>8683</v>
      </c>
      <c r="E1059" s="14">
        <v>900</v>
      </c>
      <c r="F1059" s="14" t="s">
        <v>8546</v>
      </c>
    </row>
    <row r="1060" spans="1:6" x14ac:dyDescent="0.25">
      <c r="A1060" s="19">
        <v>1059</v>
      </c>
      <c r="B1060" s="14" t="s">
        <v>4980</v>
      </c>
      <c r="C1060" s="14" t="s">
        <v>8678</v>
      </c>
      <c r="D1060" s="14" t="s">
        <v>8683</v>
      </c>
      <c r="E1060" s="14">
        <v>1500</v>
      </c>
      <c r="F1060" s="14" t="s">
        <v>8546</v>
      </c>
    </row>
    <row r="1061" spans="1:6" x14ac:dyDescent="0.25">
      <c r="A1061" s="19">
        <v>1060</v>
      </c>
      <c r="B1061" s="14" t="s">
        <v>4981</v>
      </c>
      <c r="C1061" s="14" t="s">
        <v>8678</v>
      </c>
      <c r="D1061" s="14" t="s">
        <v>8683</v>
      </c>
      <c r="E1061" s="14">
        <v>675</v>
      </c>
      <c r="F1061" s="14" t="s">
        <v>8546</v>
      </c>
    </row>
    <row r="1062" spans="1:6" x14ac:dyDescent="0.25">
      <c r="A1062" s="19">
        <v>1061</v>
      </c>
      <c r="B1062" s="14" t="s">
        <v>4982</v>
      </c>
      <c r="C1062" s="14" t="s">
        <v>8678</v>
      </c>
      <c r="D1062" s="14" t="s">
        <v>8683</v>
      </c>
      <c r="E1062" s="14">
        <v>600</v>
      </c>
      <c r="F1062" s="14" t="s">
        <v>8546</v>
      </c>
    </row>
    <row r="1063" spans="1:6" x14ac:dyDescent="0.25">
      <c r="A1063" s="19">
        <v>1062</v>
      </c>
      <c r="B1063" s="14" t="s">
        <v>4983</v>
      </c>
      <c r="C1063" s="14" t="s">
        <v>8678</v>
      </c>
      <c r="D1063" s="14" t="s">
        <v>8682</v>
      </c>
      <c r="E1063" s="14">
        <v>15</v>
      </c>
      <c r="F1063" s="14" t="s">
        <v>8546</v>
      </c>
    </row>
    <row r="1064" spans="1:6" x14ac:dyDescent="0.25">
      <c r="A1064" s="19">
        <v>1063</v>
      </c>
      <c r="B1064" s="14" t="s">
        <v>4984</v>
      </c>
      <c r="C1064" s="14" t="s">
        <v>8678</v>
      </c>
      <c r="D1064" s="14" t="s">
        <v>8686</v>
      </c>
      <c r="E1064" s="14">
        <v>1500</v>
      </c>
      <c r="F1064" s="14" t="s">
        <v>8546</v>
      </c>
    </row>
    <row r="1065" spans="1:6" x14ac:dyDescent="0.25">
      <c r="A1065" s="19">
        <v>1064</v>
      </c>
      <c r="B1065" s="14" t="s">
        <v>4985</v>
      </c>
      <c r="C1065" s="14" t="s">
        <v>8678</v>
      </c>
      <c r="D1065" s="14" t="s">
        <v>8685</v>
      </c>
      <c r="E1065" s="14">
        <v>600</v>
      </c>
      <c r="F1065" s="14" t="s">
        <v>8546</v>
      </c>
    </row>
    <row r="1066" spans="1:6" x14ac:dyDescent="0.25">
      <c r="A1066" s="19">
        <v>1065</v>
      </c>
      <c r="B1066" s="14" t="s">
        <v>4986</v>
      </c>
      <c r="C1066" s="14" t="s">
        <v>8678</v>
      </c>
      <c r="D1066" s="14" t="s">
        <v>8681</v>
      </c>
      <c r="E1066" s="14">
        <v>180</v>
      </c>
      <c r="F1066" s="14" t="s">
        <v>8546</v>
      </c>
    </row>
    <row r="1067" spans="1:6" x14ac:dyDescent="0.25">
      <c r="A1067" s="19">
        <v>1066</v>
      </c>
      <c r="B1067" s="14" t="s">
        <v>4987</v>
      </c>
      <c r="C1067" s="14" t="s">
        <v>8678</v>
      </c>
      <c r="D1067" s="14" t="s">
        <v>8681</v>
      </c>
      <c r="E1067" s="14">
        <v>150</v>
      </c>
      <c r="F1067" s="14" t="s">
        <v>8546</v>
      </c>
    </row>
    <row r="1068" spans="1:6" x14ac:dyDescent="0.25">
      <c r="A1068" s="19">
        <v>1067</v>
      </c>
      <c r="B1068" s="14" t="s">
        <v>4988</v>
      </c>
      <c r="C1068" s="14" t="s">
        <v>8678</v>
      </c>
      <c r="D1068" s="14" t="s">
        <v>8683</v>
      </c>
      <c r="E1068" s="14">
        <v>450</v>
      </c>
      <c r="F1068" s="14" t="s">
        <v>8546</v>
      </c>
    </row>
    <row r="1069" spans="1:6" x14ac:dyDescent="0.25">
      <c r="A1069" s="19">
        <v>1068</v>
      </c>
      <c r="B1069" s="14" t="s">
        <v>4989</v>
      </c>
      <c r="C1069" s="14" t="s">
        <v>8678</v>
      </c>
      <c r="D1069" s="14" t="s">
        <v>8681</v>
      </c>
      <c r="E1069" s="14">
        <v>300</v>
      </c>
      <c r="F1069" s="14" t="s">
        <v>8546</v>
      </c>
    </row>
    <row r="1070" spans="1:6" x14ac:dyDescent="0.25">
      <c r="A1070" s="19">
        <v>1069</v>
      </c>
      <c r="B1070" s="14" t="s">
        <v>4990</v>
      </c>
      <c r="C1070" s="14" t="s">
        <v>8678</v>
      </c>
      <c r="D1070" s="14" t="s">
        <v>8681</v>
      </c>
      <c r="E1070" s="14">
        <v>120</v>
      </c>
      <c r="F1070" s="14" t="s">
        <v>8546</v>
      </c>
    </row>
    <row r="1071" spans="1:6" x14ac:dyDescent="0.25">
      <c r="A1071" s="19">
        <v>1070</v>
      </c>
      <c r="B1071" s="14" t="s">
        <v>4991</v>
      </c>
      <c r="C1071" s="14" t="s">
        <v>8678</v>
      </c>
      <c r="D1071" s="14" t="s">
        <v>8685</v>
      </c>
      <c r="E1071" s="14">
        <v>1200</v>
      </c>
      <c r="F1071" s="14" t="s">
        <v>8546</v>
      </c>
    </row>
    <row r="1072" spans="1:6" x14ac:dyDescent="0.25">
      <c r="A1072" s="19">
        <v>1071</v>
      </c>
      <c r="B1072" s="14" t="s">
        <v>4992</v>
      </c>
      <c r="C1072" s="14" t="s">
        <v>8678</v>
      </c>
      <c r="D1072" s="14" t="s">
        <v>8691</v>
      </c>
      <c r="E1072" s="14">
        <v>1650</v>
      </c>
      <c r="F1072" s="14" t="s">
        <v>8546</v>
      </c>
    </row>
    <row r="1073" spans="1:6" x14ac:dyDescent="0.25">
      <c r="A1073" s="19">
        <v>1072</v>
      </c>
      <c r="B1073" s="14" t="s">
        <v>4993</v>
      </c>
      <c r="C1073" s="14" t="s">
        <v>8678</v>
      </c>
      <c r="D1073" s="14" t="s">
        <v>8681</v>
      </c>
      <c r="E1073" s="14">
        <v>70</v>
      </c>
      <c r="F1073" s="14" t="s">
        <v>8546</v>
      </c>
    </row>
    <row r="1074" spans="1:6" x14ac:dyDescent="0.25">
      <c r="A1074" s="19">
        <v>1073</v>
      </c>
      <c r="B1074" s="14" t="s">
        <v>4994</v>
      </c>
      <c r="C1074" s="14" t="s">
        <v>8678</v>
      </c>
      <c r="D1074" s="14" t="s">
        <v>8687</v>
      </c>
      <c r="E1074" s="14">
        <v>250</v>
      </c>
      <c r="F1074" s="14" t="s">
        <v>8546</v>
      </c>
    </row>
    <row r="1075" spans="1:6" x14ac:dyDescent="0.25">
      <c r="A1075" s="19">
        <v>1074</v>
      </c>
      <c r="B1075" s="14" t="s">
        <v>4995</v>
      </c>
      <c r="C1075" s="14" t="s">
        <v>8678</v>
      </c>
      <c r="D1075" s="14" t="s">
        <v>8681</v>
      </c>
      <c r="E1075" s="14">
        <v>30</v>
      </c>
      <c r="F1075" s="14" t="s">
        <v>8546</v>
      </c>
    </row>
    <row r="1076" spans="1:6" x14ac:dyDescent="0.25">
      <c r="A1076" s="19">
        <v>1075</v>
      </c>
      <c r="B1076" s="14" t="s">
        <v>4996</v>
      </c>
      <c r="C1076" s="14" t="s">
        <v>8678</v>
      </c>
      <c r="D1076" s="14" t="s">
        <v>8683</v>
      </c>
      <c r="E1076" s="14">
        <v>300</v>
      </c>
      <c r="F1076" s="14" t="s">
        <v>8546</v>
      </c>
    </row>
    <row r="1077" spans="1:6" x14ac:dyDescent="0.25">
      <c r="A1077" s="19">
        <v>1076</v>
      </c>
      <c r="B1077" s="14" t="s">
        <v>4997</v>
      </c>
      <c r="C1077" s="14" t="s">
        <v>8678</v>
      </c>
      <c r="D1077" s="14" t="s">
        <v>8681</v>
      </c>
      <c r="E1077" s="14">
        <v>45</v>
      </c>
      <c r="F1077" s="14" t="s">
        <v>8546</v>
      </c>
    </row>
    <row r="1078" spans="1:6" x14ac:dyDescent="0.25">
      <c r="A1078" s="19">
        <v>1077</v>
      </c>
      <c r="B1078" s="14" t="s">
        <v>4998</v>
      </c>
      <c r="C1078" s="14" t="s">
        <v>8678</v>
      </c>
      <c r="D1078" s="14" t="s">
        <v>8681</v>
      </c>
      <c r="E1078" s="14">
        <v>120</v>
      </c>
      <c r="F1078" s="14" t="s">
        <v>8546</v>
      </c>
    </row>
    <row r="1079" spans="1:6" x14ac:dyDescent="0.25">
      <c r="A1079" s="19">
        <v>1078</v>
      </c>
      <c r="B1079" s="14" t="s">
        <v>4999</v>
      </c>
      <c r="C1079" s="14" t="s">
        <v>8678</v>
      </c>
      <c r="D1079" s="14" t="s">
        <v>8683</v>
      </c>
      <c r="E1079" s="14">
        <v>400</v>
      </c>
      <c r="F1079" s="14" t="s">
        <v>8546</v>
      </c>
    </row>
    <row r="1080" spans="1:6" x14ac:dyDescent="0.25">
      <c r="A1080" s="19">
        <v>1079</v>
      </c>
      <c r="B1080" s="14" t="s">
        <v>5000</v>
      </c>
      <c r="C1080" s="14" t="s">
        <v>8678</v>
      </c>
      <c r="D1080" s="14" t="s">
        <v>8685</v>
      </c>
      <c r="E1080" s="14">
        <v>150</v>
      </c>
      <c r="F1080" s="14" t="s">
        <v>8546</v>
      </c>
    </row>
    <row r="1081" spans="1:6" x14ac:dyDescent="0.25">
      <c r="A1081" s="19">
        <v>1080</v>
      </c>
      <c r="B1081" s="14" t="s">
        <v>5001</v>
      </c>
      <c r="C1081" s="14" t="s">
        <v>8678</v>
      </c>
      <c r="D1081" s="14" t="s">
        <v>8683</v>
      </c>
      <c r="E1081" s="14">
        <v>900</v>
      </c>
      <c r="F1081" s="14" t="s">
        <v>8546</v>
      </c>
    </row>
    <row r="1082" spans="1:6" x14ac:dyDescent="0.25">
      <c r="A1082" s="19">
        <v>1081</v>
      </c>
      <c r="B1082" s="14" t="s">
        <v>5002</v>
      </c>
      <c r="C1082" s="14" t="s">
        <v>8678</v>
      </c>
      <c r="D1082" s="14" t="s">
        <v>8682</v>
      </c>
      <c r="E1082" s="14">
        <v>120</v>
      </c>
      <c r="F1082" s="14" t="s">
        <v>8546</v>
      </c>
    </row>
    <row r="1083" spans="1:6" x14ac:dyDescent="0.25">
      <c r="A1083" s="19">
        <v>1082</v>
      </c>
      <c r="B1083" s="14" t="s">
        <v>5003</v>
      </c>
      <c r="C1083" s="14" t="s">
        <v>8678</v>
      </c>
      <c r="D1083" s="14" t="s">
        <v>8681</v>
      </c>
      <c r="E1083" s="14">
        <v>120</v>
      </c>
      <c r="F1083" s="14" t="s">
        <v>8546</v>
      </c>
    </row>
    <row r="1084" spans="1:6" x14ac:dyDescent="0.25">
      <c r="A1084" s="19">
        <v>1083</v>
      </c>
      <c r="B1084" s="14" t="s">
        <v>5004</v>
      </c>
      <c r="C1084" s="14" t="s">
        <v>8678</v>
      </c>
      <c r="D1084" s="14" t="s">
        <v>8681</v>
      </c>
      <c r="E1084" s="14">
        <v>195</v>
      </c>
      <c r="F1084" s="14" t="s">
        <v>8546</v>
      </c>
    </row>
    <row r="1085" spans="1:6" x14ac:dyDescent="0.25">
      <c r="A1085" s="19">
        <v>1084</v>
      </c>
      <c r="B1085" s="14" t="s">
        <v>5005</v>
      </c>
      <c r="C1085" s="14" t="s">
        <v>8678</v>
      </c>
      <c r="D1085" s="14" t="s">
        <v>8683</v>
      </c>
      <c r="E1085" s="14">
        <v>300</v>
      </c>
      <c r="F1085" s="14" t="s">
        <v>8546</v>
      </c>
    </row>
    <row r="1086" spans="1:6" x14ac:dyDescent="0.25">
      <c r="A1086" s="19">
        <v>1085</v>
      </c>
      <c r="B1086" s="14" t="s">
        <v>5006</v>
      </c>
      <c r="C1086" s="14" t="s">
        <v>8678</v>
      </c>
      <c r="D1086" s="14" t="s">
        <v>8683</v>
      </c>
      <c r="E1086" s="14">
        <v>600</v>
      </c>
      <c r="F1086" s="14" t="s">
        <v>8546</v>
      </c>
    </row>
    <row r="1087" spans="1:6" x14ac:dyDescent="0.25">
      <c r="A1087" s="19">
        <v>1086</v>
      </c>
      <c r="B1087" s="14" t="s">
        <v>5007</v>
      </c>
      <c r="C1087" s="14" t="s">
        <v>8678</v>
      </c>
      <c r="D1087" s="14" t="s">
        <v>8685</v>
      </c>
      <c r="E1087" s="14">
        <v>300</v>
      </c>
      <c r="F1087" s="14" t="s">
        <v>8546</v>
      </c>
    </row>
    <row r="1088" spans="1:6" x14ac:dyDescent="0.25">
      <c r="A1088" s="19">
        <v>1087</v>
      </c>
      <c r="B1088" s="14" t="s">
        <v>5008</v>
      </c>
      <c r="C1088" s="14" t="s">
        <v>8678</v>
      </c>
      <c r="D1088" s="14" t="s">
        <v>8681</v>
      </c>
      <c r="E1088" s="14">
        <v>50</v>
      </c>
      <c r="F1088" s="14" t="s">
        <v>8546</v>
      </c>
    </row>
    <row r="1089" spans="1:6" x14ac:dyDescent="0.25">
      <c r="A1089" s="19">
        <v>1088</v>
      </c>
      <c r="B1089" s="14" t="s">
        <v>5009</v>
      </c>
      <c r="C1089" s="14" t="s">
        <v>8678</v>
      </c>
      <c r="D1089" s="14" t="s">
        <v>8683</v>
      </c>
      <c r="E1089" s="14">
        <v>750</v>
      </c>
      <c r="F1089" s="14" t="s">
        <v>8546</v>
      </c>
    </row>
    <row r="1090" spans="1:6" x14ac:dyDescent="0.25">
      <c r="A1090" s="19">
        <v>1089</v>
      </c>
      <c r="B1090" s="14" t="s">
        <v>5010</v>
      </c>
      <c r="C1090" s="14" t="s">
        <v>8678</v>
      </c>
      <c r="D1090" s="14" t="s">
        <v>8683</v>
      </c>
      <c r="E1090" s="14">
        <v>1050</v>
      </c>
      <c r="F1090" s="14" t="s">
        <v>8546</v>
      </c>
    </row>
    <row r="1091" spans="1:6" x14ac:dyDescent="0.25">
      <c r="A1091" s="19">
        <v>1090</v>
      </c>
      <c r="B1091" s="14" t="s">
        <v>5011</v>
      </c>
      <c r="C1091" s="14" t="s">
        <v>8678</v>
      </c>
      <c r="D1091" s="14" t="s">
        <v>8682</v>
      </c>
      <c r="E1091" s="14">
        <v>30</v>
      </c>
      <c r="F1091" s="14" t="s">
        <v>8546</v>
      </c>
    </row>
    <row r="1092" spans="1:6" x14ac:dyDescent="0.25">
      <c r="A1092" s="19">
        <v>1091</v>
      </c>
      <c r="B1092" s="14" t="s">
        <v>5012</v>
      </c>
      <c r="C1092" s="14" t="s">
        <v>8678</v>
      </c>
      <c r="D1092" s="14" t="s">
        <v>8683</v>
      </c>
      <c r="E1092" s="14">
        <v>600</v>
      </c>
      <c r="F1092" s="14" t="s">
        <v>8546</v>
      </c>
    </row>
    <row r="1093" spans="1:6" x14ac:dyDescent="0.25">
      <c r="A1093" s="19">
        <v>1092</v>
      </c>
      <c r="B1093" s="14" t="s">
        <v>5013</v>
      </c>
      <c r="C1093" s="14" t="s">
        <v>8678</v>
      </c>
      <c r="D1093" s="14" t="s">
        <v>8689</v>
      </c>
      <c r="E1093" s="14">
        <v>450</v>
      </c>
      <c r="F1093" s="14" t="s">
        <v>8546</v>
      </c>
    </row>
    <row r="1094" spans="1:6" x14ac:dyDescent="0.25">
      <c r="A1094" s="19">
        <v>1093</v>
      </c>
      <c r="B1094" s="14" t="s">
        <v>5014</v>
      </c>
      <c r="C1094" s="14" t="s">
        <v>8678</v>
      </c>
      <c r="D1094" s="14" t="s">
        <v>8681</v>
      </c>
      <c r="E1094" s="14">
        <v>150</v>
      </c>
      <c r="F1094" s="14" t="s">
        <v>8546</v>
      </c>
    </row>
    <row r="1095" spans="1:6" x14ac:dyDescent="0.25">
      <c r="A1095" s="19">
        <v>1094</v>
      </c>
      <c r="B1095" s="14" t="s">
        <v>5015</v>
      </c>
      <c r="C1095" s="14" t="s">
        <v>8678</v>
      </c>
      <c r="D1095" s="14" t="s">
        <v>8681</v>
      </c>
      <c r="E1095" s="14">
        <v>165</v>
      </c>
      <c r="F1095" s="14" t="s">
        <v>8546</v>
      </c>
    </row>
    <row r="1096" spans="1:6" x14ac:dyDescent="0.25">
      <c r="A1096" s="19">
        <v>1095</v>
      </c>
      <c r="B1096" s="14" t="s">
        <v>5016</v>
      </c>
      <c r="C1096" s="14" t="s">
        <v>8678</v>
      </c>
      <c r="D1096" s="14" t="s">
        <v>8686</v>
      </c>
      <c r="E1096" s="14">
        <v>500</v>
      </c>
      <c r="F1096" s="14" t="s">
        <v>8546</v>
      </c>
    </row>
    <row r="1097" spans="1:6" x14ac:dyDescent="0.25">
      <c r="A1097" s="19">
        <v>1096</v>
      </c>
      <c r="B1097" s="14" t="s">
        <v>5017</v>
      </c>
      <c r="C1097" s="14" t="s">
        <v>8678</v>
      </c>
      <c r="D1097" s="14" t="s">
        <v>8686</v>
      </c>
      <c r="E1097" s="14">
        <v>750</v>
      </c>
      <c r="F1097" s="14" t="s">
        <v>8546</v>
      </c>
    </row>
    <row r="1098" spans="1:6" x14ac:dyDescent="0.25">
      <c r="A1098" s="19">
        <v>1097</v>
      </c>
      <c r="B1098" s="14" t="s">
        <v>5018</v>
      </c>
      <c r="C1098" s="14" t="s">
        <v>8678</v>
      </c>
      <c r="D1098" s="14" t="s">
        <v>8683</v>
      </c>
      <c r="E1098" s="14">
        <v>750</v>
      </c>
      <c r="F1098" s="14" t="s">
        <v>8546</v>
      </c>
    </row>
    <row r="1099" spans="1:6" x14ac:dyDescent="0.25">
      <c r="A1099" s="19">
        <v>1098</v>
      </c>
      <c r="B1099" s="14" t="s">
        <v>5019</v>
      </c>
      <c r="C1099" s="14" t="s">
        <v>8678</v>
      </c>
      <c r="D1099" s="14" t="s">
        <v>8686</v>
      </c>
      <c r="E1099" s="14">
        <v>1000</v>
      </c>
      <c r="F1099" s="14" t="s">
        <v>8546</v>
      </c>
    </row>
    <row r="1100" spans="1:6" x14ac:dyDescent="0.25">
      <c r="A1100" s="19">
        <v>1099</v>
      </c>
      <c r="B1100" s="14" t="s">
        <v>5020</v>
      </c>
      <c r="C1100" s="14" t="s">
        <v>8678</v>
      </c>
      <c r="D1100" s="14" t="s">
        <v>8683</v>
      </c>
      <c r="E1100" s="14">
        <v>600</v>
      </c>
      <c r="F1100" s="14" t="s">
        <v>8546</v>
      </c>
    </row>
    <row r="1101" spans="1:6" x14ac:dyDescent="0.25">
      <c r="A1101" s="19">
        <v>1100</v>
      </c>
      <c r="B1101" s="14" t="s">
        <v>5021</v>
      </c>
      <c r="C1101" s="14" t="s">
        <v>8678</v>
      </c>
      <c r="D1101" s="14" t="s">
        <v>8681</v>
      </c>
      <c r="E1101" s="14">
        <v>150</v>
      </c>
      <c r="F1101" s="14" t="s">
        <v>8546</v>
      </c>
    </row>
    <row r="1102" spans="1:6" x14ac:dyDescent="0.25">
      <c r="A1102" s="19">
        <v>1101</v>
      </c>
      <c r="B1102" s="14" t="s">
        <v>5022</v>
      </c>
      <c r="C1102" s="14" t="s">
        <v>8678</v>
      </c>
      <c r="D1102" s="14" t="s">
        <v>8681</v>
      </c>
      <c r="E1102" s="14">
        <v>30</v>
      </c>
      <c r="F1102" s="14" t="s">
        <v>8546</v>
      </c>
    </row>
    <row r="1103" spans="1:6" x14ac:dyDescent="0.25">
      <c r="A1103" s="19">
        <v>1102</v>
      </c>
      <c r="B1103" s="14" t="s">
        <v>5023</v>
      </c>
      <c r="C1103" s="14" t="s">
        <v>8678</v>
      </c>
      <c r="D1103" s="14" t="s">
        <v>8681</v>
      </c>
      <c r="E1103" s="14">
        <v>80</v>
      </c>
      <c r="F1103" s="14" t="s">
        <v>8546</v>
      </c>
    </row>
    <row r="1104" spans="1:6" x14ac:dyDescent="0.25">
      <c r="A1104" s="19">
        <v>1103</v>
      </c>
      <c r="B1104" s="14" t="s">
        <v>5024</v>
      </c>
      <c r="C1104" s="14" t="s">
        <v>8678</v>
      </c>
      <c r="D1104" s="14" t="s">
        <v>8683</v>
      </c>
      <c r="E1104" s="14">
        <v>600</v>
      </c>
      <c r="F1104" s="14" t="s">
        <v>8546</v>
      </c>
    </row>
    <row r="1105" spans="1:6" x14ac:dyDescent="0.25">
      <c r="A1105" s="19">
        <v>1104</v>
      </c>
      <c r="B1105" s="14" t="s">
        <v>5025</v>
      </c>
      <c r="C1105" s="14" t="s">
        <v>8678</v>
      </c>
      <c r="D1105" s="14" t="s">
        <v>8681</v>
      </c>
      <c r="E1105" s="14">
        <v>45</v>
      </c>
      <c r="F1105" s="14" t="s">
        <v>8546</v>
      </c>
    </row>
    <row r="1106" spans="1:6" x14ac:dyDescent="0.25">
      <c r="A1106" s="19">
        <v>1105</v>
      </c>
      <c r="B1106" s="14" t="s">
        <v>5026</v>
      </c>
      <c r="C1106" s="14" t="s">
        <v>8678</v>
      </c>
      <c r="D1106" s="14" t="s">
        <v>8681</v>
      </c>
      <c r="E1106" s="14">
        <v>75</v>
      </c>
      <c r="F1106" s="14" t="s">
        <v>8546</v>
      </c>
    </row>
    <row r="1107" spans="1:6" x14ac:dyDescent="0.25">
      <c r="A1107" s="19">
        <v>1106</v>
      </c>
      <c r="B1107" s="14" t="s">
        <v>5027</v>
      </c>
      <c r="C1107" s="14" t="s">
        <v>8678</v>
      </c>
      <c r="D1107" s="14" t="s">
        <v>8681</v>
      </c>
      <c r="E1107" s="14">
        <v>20</v>
      </c>
      <c r="F1107" s="14" t="s">
        <v>8546</v>
      </c>
    </row>
    <row r="1108" spans="1:6" x14ac:dyDescent="0.25">
      <c r="A1108" s="19">
        <v>1107</v>
      </c>
      <c r="B1108" s="14" t="s">
        <v>5028</v>
      </c>
      <c r="C1108" s="14" t="s">
        <v>8678</v>
      </c>
      <c r="D1108" s="14" t="s">
        <v>8685</v>
      </c>
      <c r="E1108" s="14">
        <v>600</v>
      </c>
      <c r="F1108" s="14" t="s">
        <v>8546</v>
      </c>
    </row>
    <row r="1109" spans="1:6" x14ac:dyDescent="0.25">
      <c r="A1109" s="19">
        <v>1108</v>
      </c>
      <c r="B1109" s="14" t="s">
        <v>5029</v>
      </c>
      <c r="C1109" s="14" t="s">
        <v>8678</v>
      </c>
      <c r="D1109" s="14" t="s">
        <v>8683</v>
      </c>
      <c r="E1109" s="14">
        <v>1200</v>
      </c>
      <c r="F1109" s="14" t="s">
        <v>8546</v>
      </c>
    </row>
    <row r="1110" spans="1:6" x14ac:dyDescent="0.25">
      <c r="A1110" s="19">
        <v>1109</v>
      </c>
      <c r="B1110" s="14" t="s">
        <v>5030</v>
      </c>
      <c r="C1110" s="14" t="s">
        <v>8678</v>
      </c>
      <c r="D1110" s="14" t="s">
        <v>8683</v>
      </c>
      <c r="E1110" s="14">
        <v>6337.5</v>
      </c>
      <c r="F1110" s="14" t="s">
        <v>8546</v>
      </c>
    </row>
    <row r="1111" spans="1:6" x14ac:dyDescent="0.25">
      <c r="A1111" s="19">
        <v>1110</v>
      </c>
      <c r="B1111" s="14" t="s">
        <v>5031</v>
      </c>
      <c r="C1111" s="14" t="s">
        <v>8678</v>
      </c>
      <c r="D1111" s="14" t="s">
        <v>8681</v>
      </c>
      <c r="E1111" s="14">
        <v>60</v>
      </c>
      <c r="F1111" s="14" t="s">
        <v>8546</v>
      </c>
    </row>
    <row r="1112" spans="1:6" x14ac:dyDescent="0.25">
      <c r="A1112" s="19">
        <v>1111</v>
      </c>
      <c r="B1112" s="14" t="s">
        <v>5032</v>
      </c>
      <c r="C1112" s="14" t="s">
        <v>8678</v>
      </c>
      <c r="D1112" s="14" t="s">
        <v>8688</v>
      </c>
      <c r="E1112" s="14">
        <v>270</v>
      </c>
      <c r="F1112" s="14" t="s">
        <v>8546</v>
      </c>
    </row>
    <row r="1113" spans="1:6" x14ac:dyDescent="0.25">
      <c r="A1113" s="19">
        <v>1112</v>
      </c>
      <c r="B1113" s="14" t="s">
        <v>5033</v>
      </c>
      <c r="C1113" s="14" t="s">
        <v>8678</v>
      </c>
      <c r="D1113" s="14" t="s">
        <v>8684</v>
      </c>
      <c r="E1113" s="14">
        <v>3000</v>
      </c>
      <c r="F1113" s="14" t="s">
        <v>8546</v>
      </c>
    </row>
    <row r="1114" spans="1:6" x14ac:dyDescent="0.25">
      <c r="A1114" s="19">
        <v>1113</v>
      </c>
      <c r="B1114" s="14" t="s">
        <v>5034</v>
      </c>
      <c r="C1114" s="14" t="s">
        <v>8678</v>
      </c>
      <c r="D1114" s="14" t="s">
        <v>8681</v>
      </c>
      <c r="E1114" s="14">
        <v>120</v>
      </c>
      <c r="F1114" s="14" t="s">
        <v>8546</v>
      </c>
    </row>
    <row r="1115" spans="1:6" x14ac:dyDescent="0.25">
      <c r="A1115" s="19">
        <v>1114</v>
      </c>
      <c r="B1115" s="14" t="s">
        <v>5035</v>
      </c>
      <c r="C1115" s="14" t="s">
        <v>8678</v>
      </c>
      <c r="D1115" s="14" t="s">
        <v>8683</v>
      </c>
      <c r="E1115" s="14">
        <v>1200</v>
      </c>
      <c r="F1115" s="14" t="s">
        <v>8546</v>
      </c>
    </row>
    <row r="1116" spans="1:6" x14ac:dyDescent="0.25">
      <c r="A1116" s="19">
        <v>1115</v>
      </c>
      <c r="B1116" s="14" t="s">
        <v>5036</v>
      </c>
      <c r="C1116" s="14" t="s">
        <v>8678</v>
      </c>
      <c r="D1116" s="14" t="s">
        <v>8681</v>
      </c>
      <c r="E1116" s="14">
        <v>20</v>
      </c>
      <c r="F1116" s="14" t="s">
        <v>8546</v>
      </c>
    </row>
    <row r="1117" spans="1:6" x14ac:dyDescent="0.25">
      <c r="A1117" s="19">
        <v>1116</v>
      </c>
      <c r="B1117" s="14" t="s">
        <v>5037</v>
      </c>
      <c r="C1117" s="14" t="s">
        <v>8678</v>
      </c>
      <c r="D1117" s="14" t="s">
        <v>8682</v>
      </c>
      <c r="E1117" s="14">
        <v>150</v>
      </c>
      <c r="F1117" s="14" t="s">
        <v>8546</v>
      </c>
    </row>
    <row r="1118" spans="1:6" x14ac:dyDescent="0.25">
      <c r="A1118" s="19">
        <v>1117</v>
      </c>
      <c r="B1118" s="14" t="s">
        <v>5038</v>
      </c>
      <c r="C1118" s="14" t="s">
        <v>8678</v>
      </c>
      <c r="D1118" s="14" t="s">
        <v>8681</v>
      </c>
      <c r="E1118" s="14">
        <v>75</v>
      </c>
      <c r="F1118" s="14" t="s">
        <v>8546</v>
      </c>
    </row>
    <row r="1119" spans="1:6" x14ac:dyDescent="0.25">
      <c r="A1119" s="19">
        <v>1118</v>
      </c>
      <c r="B1119" s="14" t="s">
        <v>5039</v>
      </c>
      <c r="C1119" s="14" t="s">
        <v>8678</v>
      </c>
      <c r="D1119" s="14" t="s">
        <v>8687</v>
      </c>
      <c r="E1119" s="14">
        <v>250</v>
      </c>
      <c r="F1119" s="14" t="s">
        <v>8546</v>
      </c>
    </row>
    <row r="1120" spans="1:6" x14ac:dyDescent="0.25">
      <c r="A1120" s="19">
        <v>1119</v>
      </c>
      <c r="B1120" s="14" t="s">
        <v>5040</v>
      </c>
      <c r="C1120" s="14" t="s">
        <v>8678</v>
      </c>
      <c r="D1120" s="14" t="s">
        <v>8686</v>
      </c>
      <c r="E1120" s="14">
        <v>800</v>
      </c>
      <c r="F1120" s="14" t="s">
        <v>8546</v>
      </c>
    </row>
    <row r="1121" spans="1:6" x14ac:dyDescent="0.25">
      <c r="A1121" s="19">
        <v>1120</v>
      </c>
      <c r="B1121" s="14" t="s">
        <v>5041</v>
      </c>
      <c r="C1121" s="14" t="s">
        <v>8678</v>
      </c>
      <c r="D1121" s="14" t="s">
        <v>8686</v>
      </c>
      <c r="E1121" s="14">
        <v>300</v>
      </c>
      <c r="F1121" s="14" t="s">
        <v>8546</v>
      </c>
    </row>
    <row r="1122" spans="1:6" x14ac:dyDescent="0.25">
      <c r="A1122" s="19">
        <v>1121</v>
      </c>
      <c r="B1122" s="14" t="s">
        <v>5042</v>
      </c>
      <c r="C1122" s="14" t="s">
        <v>8678</v>
      </c>
      <c r="D1122" s="14" t="s">
        <v>8683</v>
      </c>
      <c r="E1122" s="14">
        <v>250</v>
      </c>
      <c r="F1122" s="14" t="s">
        <v>8546</v>
      </c>
    </row>
    <row r="1123" spans="1:6" x14ac:dyDescent="0.25">
      <c r="A1123" s="19">
        <v>1122</v>
      </c>
      <c r="B1123" s="14" t="s">
        <v>5043</v>
      </c>
      <c r="C1123" s="14" t="s">
        <v>8678</v>
      </c>
      <c r="D1123" s="14" t="s">
        <v>8683</v>
      </c>
      <c r="E1123" s="14">
        <v>550</v>
      </c>
      <c r="F1123" s="14" t="s">
        <v>8546</v>
      </c>
    </row>
    <row r="1124" spans="1:6" x14ac:dyDescent="0.25">
      <c r="A1124" s="19">
        <v>1123</v>
      </c>
      <c r="B1124" s="14" t="s">
        <v>5044</v>
      </c>
      <c r="C1124" s="14" t="s">
        <v>8678</v>
      </c>
      <c r="D1124" s="14" t="s">
        <v>8681</v>
      </c>
      <c r="E1124" s="14">
        <v>45</v>
      </c>
      <c r="F1124" s="14" t="s">
        <v>8546</v>
      </c>
    </row>
    <row r="1125" spans="1:6" x14ac:dyDescent="0.25">
      <c r="A1125" s="19">
        <v>1124</v>
      </c>
      <c r="B1125" s="14" t="s">
        <v>5045</v>
      </c>
      <c r="C1125" s="14" t="s">
        <v>8678</v>
      </c>
      <c r="D1125" s="14" t="s">
        <v>8681</v>
      </c>
      <c r="E1125" s="14">
        <v>70</v>
      </c>
      <c r="F1125" s="14" t="s">
        <v>8546</v>
      </c>
    </row>
    <row r="1126" spans="1:6" x14ac:dyDescent="0.25">
      <c r="A1126" s="19">
        <v>1125</v>
      </c>
      <c r="B1126" s="14" t="s">
        <v>5046</v>
      </c>
      <c r="C1126" s="14" t="s">
        <v>8678</v>
      </c>
      <c r="D1126" s="14" t="s">
        <v>8686</v>
      </c>
      <c r="E1126" s="14">
        <v>2000</v>
      </c>
      <c r="F1126" s="14" t="s">
        <v>8546</v>
      </c>
    </row>
    <row r="1127" spans="1:6" x14ac:dyDescent="0.25">
      <c r="A1127" s="19">
        <v>1126</v>
      </c>
      <c r="B1127" s="14" t="s">
        <v>5047</v>
      </c>
      <c r="C1127" s="14" t="s">
        <v>8678</v>
      </c>
      <c r="D1127" s="14" t="s">
        <v>8681</v>
      </c>
      <c r="E1127" s="14">
        <v>85</v>
      </c>
      <c r="F1127" s="14" t="s">
        <v>8546</v>
      </c>
    </row>
    <row r="1128" spans="1:6" x14ac:dyDescent="0.25">
      <c r="A1128" s="19">
        <v>1127</v>
      </c>
      <c r="B1128" s="14" t="s">
        <v>5048</v>
      </c>
      <c r="C1128" s="14" t="s">
        <v>8678</v>
      </c>
      <c r="D1128" s="14" t="s">
        <v>8681</v>
      </c>
      <c r="E1128" s="14">
        <v>120</v>
      </c>
      <c r="F1128" s="14" t="s">
        <v>8546</v>
      </c>
    </row>
    <row r="1129" spans="1:6" x14ac:dyDescent="0.25">
      <c r="A1129" s="19">
        <v>1128</v>
      </c>
      <c r="B1129" s="14" t="s">
        <v>5049</v>
      </c>
      <c r="C1129" s="14" t="s">
        <v>8678</v>
      </c>
      <c r="D1129" s="14" t="s">
        <v>8681</v>
      </c>
      <c r="E1129" s="14">
        <v>70</v>
      </c>
      <c r="F1129" s="14" t="s">
        <v>8546</v>
      </c>
    </row>
    <row r="1130" spans="1:6" x14ac:dyDescent="0.25">
      <c r="A1130" s="19">
        <v>1129</v>
      </c>
      <c r="B1130" s="14" t="s">
        <v>5050</v>
      </c>
      <c r="C1130" s="14" t="s">
        <v>8678</v>
      </c>
      <c r="D1130" s="14" t="s">
        <v>8685</v>
      </c>
      <c r="E1130" s="14">
        <v>150</v>
      </c>
      <c r="F1130" s="14" t="s">
        <v>8546</v>
      </c>
    </row>
    <row r="1131" spans="1:6" x14ac:dyDescent="0.25">
      <c r="A1131" s="19">
        <v>1130</v>
      </c>
      <c r="B1131" s="14" t="s">
        <v>5051</v>
      </c>
      <c r="C1131" s="14" t="s">
        <v>8678</v>
      </c>
      <c r="D1131" s="14" t="s">
        <v>8681</v>
      </c>
      <c r="E1131" s="14">
        <v>75</v>
      </c>
      <c r="F1131" s="14" t="s">
        <v>8546</v>
      </c>
    </row>
    <row r="1132" spans="1:6" x14ac:dyDescent="0.25">
      <c r="A1132" s="19">
        <v>1131</v>
      </c>
      <c r="B1132" s="14" t="s">
        <v>5052</v>
      </c>
      <c r="C1132" s="14" t="s">
        <v>8678</v>
      </c>
      <c r="D1132" s="14" t="s">
        <v>8681</v>
      </c>
      <c r="E1132" s="14">
        <v>75</v>
      </c>
      <c r="F1132" s="14" t="s">
        <v>8546</v>
      </c>
    </row>
    <row r="1133" spans="1:6" x14ac:dyDescent="0.25">
      <c r="A1133" s="19">
        <v>1132</v>
      </c>
      <c r="B1133" s="14" t="s">
        <v>5053</v>
      </c>
      <c r="C1133" s="14" t="s">
        <v>8678</v>
      </c>
      <c r="D1133" s="14" t="s">
        <v>8683</v>
      </c>
      <c r="E1133" s="14">
        <v>825</v>
      </c>
      <c r="F1133" s="14" t="s">
        <v>8546</v>
      </c>
    </row>
    <row r="1134" spans="1:6" x14ac:dyDescent="0.25">
      <c r="A1134" s="19">
        <v>1133</v>
      </c>
      <c r="B1134" s="14" t="s">
        <v>5054</v>
      </c>
      <c r="C1134" s="14" t="s">
        <v>8678</v>
      </c>
      <c r="D1134" s="14" t="s">
        <v>8681</v>
      </c>
      <c r="E1134" s="14">
        <v>50</v>
      </c>
      <c r="F1134" s="14" t="s">
        <v>8546</v>
      </c>
    </row>
    <row r="1135" spans="1:6" x14ac:dyDescent="0.25">
      <c r="A1135" s="19">
        <v>1134</v>
      </c>
      <c r="B1135" s="14" t="s">
        <v>5055</v>
      </c>
      <c r="C1135" s="14" t="s">
        <v>8678</v>
      </c>
      <c r="D1135" s="14" t="s">
        <v>8685</v>
      </c>
      <c r="E1135" s="14">
        <v>300</v>
      </c>
      <c r="F1135" s="14" t="s">
        <v>8546</v>
      </c>
    </row>
    <row r="1136" spans="1:6" x14ac:dyDescent="0.25">
      <c r="A1136" s="19">
        <v>1135</v>
      </c>
      <c r="B1136" s="14" t="s">
        <v>5056</v>
      </c>
      <c r="C1136" s="14" t="s">
        <v>8678</v>
      </c>
      <c r="D1136" s="14" t="s">
        <v>8682</v>
      </c>
      <c r="E1136" s="14">
        <v>90</v>
      </c>
      <c r="F1136" s="14" t="s">
        <v>8546</v>
      </c>
    </row>
    <row r="1137" spans="1:6" x14ac:dyDescent="0.25">
      <c r="A1137" s="19">
        <v>1136</v>
      </c>
      <c r="B1137" s="14" t="s">
        <v>5057</v>
      </c>
      <c r="C1137" s="14" t="s">
        <v>8678</v>
      </c>
      <c r="D1137" s="14" t="s">
        <v>8686</v>
      </c>
      <c r="E1137" s="14">
        <v>1800</v>
      </c>
      <c r="F1137" s="14" t="s">
        <v>8546</v>
      </c>
    </row>
    <row r="1138" spans="1:6" x14ac:dyDescent="0.25">
      <c r="A1138" s="19">
        <v>1137</v>
      </c>
      <c r="B1138" s="14" t="s">
        <v>5058</v>
      </c>
      <c r="C1138" s="14" t="s">
        <v>8678</v>
      </c>
      <c r="D1138" s="14" t="s">
        <v>8686</v>
      </c>
      <c r="E1138" s="14">
        <v>600</v>
      </c>
      <c r="F1138" s="14" t="s">
        <v>8546</v>
      </c>
    </row>
    <row r="1139" spans="1:6" x14ac:dyDescent="0.25">
      <c r="A1139" s="19">
        <v>1138</v>
      </c>
      <c r="B1139" s="14" t="s">
        <v>5059</v>
      </c>
      <c r="C1139" s="14" t="s">
        <v>8678</v>
      </c>
      <c r="D1139" s="14" t="s">
        <v>8686</v>
      </c>
      <c r="E1139" s="14">
        <v>600</v>
      </c>
      <c r="F1139" s="14" t="s">
        <v>8546</v>
      </c>
    </row>
    <row r="1140" spans="1:6" x14ac:dyDescent="0.25">
      <c r="A1140" s="19">
        <v>1139</v>
      </c>
      <c r="B1140" s="14" t="s">
        <v>5060</v>
      </c>
      <c r="C1140" s="14" t="s">
        <v>8678</v>
      </c>
      <c r="D1140" s="14" t="s">
        <v>8681</v>
      </c>
      <c r="E1140" s="14">
        <v>225</v>
      </c>
      <c r="F1140" s="14" t="s">
        <v>8546</v>
      </c>
    </row>
    <row r="1141" spans="1:6" x14ac:dyDescent="0.25">
      <c r="A1141" s="19">
        <v>1140</v>
      </c>
      <c r="B1141" s="14" t="s">
        <v>5061</v>
      </c>
      <c r="C1141" s="14" t="s">
        <v>8678</v>
      </c>
      <c r="D1141" s="14" t="s">
        <v>8681</v>
      </c>
      <c r="E1141" s="14">
        <v>300</v>
      </c>
      <c r="F1141" s="14" t="s">
        <v>8546</v>
      </c>
    </row>
    <row r="1142" spans="1:6" x14ac:dyDescent="0.25">
      <c r="A1142" s="19">
        <v>1141</v>
      </c>
      <c r="B1142" s="14" t="s">
        <v>5062</v>
      </c>
      <c r="C1142" s="14" t="s">
        <v>8678</v>
      </c>
      <c r="D1142" s="14" t="s">
        <v>8686</v>
      </c>
      <c r="E1142" s="14">
        <v>1950</v>
      </c>
      <c r="F1142" s="14" t="s">
        <v>8546</v>
      </c>
    </row>
    <row r="1143" spans="1:6" x14ac:dyDescent="0.25">
      <c r="A1143" s="19">
        <v>1142</v>
      </c>
      <c r="B1143" s="14" t="s">
        <v>5063</v>
      </c>
      <c r="C1143" s="14" t="s">
        <v>8678</v>
      </c>
      <c r="D1143" s="14" t="s">
        <v>8683</v>
      </c>
      <c r="E1143" s="14">
        <v>350</v>
      </c>
      <c r="F1143" s="14" t="s">
        <v>8546</v>
      </c>
    </row>
    <row r="1144" spans="1:6" x14ac:dyDescent="0.25">
      <c r="A1144" s="19">
        <v>1143</v>
      </c>
      <c r="B1144" s="14" t="s">
        <v>5064</v>
      </c>
      <c r="C1144" s="14" t="s">
        <v>8678</v>
      </c>
      <c r="D1144" s="14" t="s">
        <v>8683</v>
      </c>
      <c r="E1144" s="14">
        <v>350</v>
      </c>
      <c r="F1144" s="14" t="s">
        <v>8546</v>
      </c>
    </row>
    <row r="1145" spans="1:6" x14ac:dyDescent="0.25">
      <c r="A1145" s="19">
        <v>1144</v>
      </c>
      <c r="B1145" s="14" t="s">
        <v>5065</v>
      </c>
      <c r="C1145" s="14" t="s">
        <v>8678</v>
      </c>
      <c r="D1145" s="14" t="s">
        <v>8683</v>
      </c>
      <c r="E1145" s="14">
        <v>750</v>
      </c>
      <c r="F1145" s="14" t="s">
        <v>8546</v>
      </c>
    </row>
    <row r="1146" spans="1:6" x14ac:dyDescent="0.25">
      <c r="A1146" s="19">
        <v>1145</v>
      </c>
      <c r="B1146" s="14" t="s">
        <v>5066</v>
      </c>
      <c r="C1146" s="14" t="s">
        <v>8678</v>
      </c>
      <c r="D1146" s="14" t="s">
        <v>8691</v>
      </c>
      <c r="E1146" s="14">
        <v>3750</v>
      </c>
      <c r="F1146" s="14" t="s">
        <v>8546</v>
      </c>
    </row>
    <row r="1147" spans="1:6" x14ac:dyDescent="0.25">
      <c r="A1147" s="19">
        <v>1146</v>
      </c>
      <c r="B1147" s="14" t="s">
        <v>5067</v>
      </c>
      <c r="C1147" s="14" t="s">
        <v>8678</v>
      </c>
      <c r="D1147" s="14" t="s">
        <v>8685</v>
      </c>
      <c r="E1147" s="14">
        <v>3000</v>
      </c>
      <c r="F1147" s="14" t="s">
        <v>8546</v>
      </c>
    </row>
    <row r="1148" spans="1:6" x14ac:dyDescent="0.25">
      <c r="A1148" s="19">
        <v>1147</v>
      </c>
      <c r="B1148" s="14" t="s">
        <v>5068</v>
      </c>
      <c r="C1148" s="14" t="s">
        <v>8678</v>
      </c>
      <c r="D1148" s="14" t="s">
        <v>8681</v>
      </c>
      <c r="E1148" s="14">
        <v>225</v>
      </c>
      <c r="F1148" s="14" t="s">
        <v>8546</v>
      </c>
    </row>
    <row r="1149" spans="1:6" x14ac:dyDescent="0.25">
      <c r="A1149" s="19">
        <v>1148</v>
      </c>
      <c r="B1149" s="14" t="s">
        <v>5069</v>
      </c>
      <c r="C1149" s="14" t="s">
        <v>8678</v>
      </c>
      <c r="D1149" s="14" t="s">
        <v>8684</v>
      </c>
      <c r="E1149" s="14">
        <v>150</v>
      </c>
      <c r="F1149" s="14" t="s">
        <v>8546</v>
      </c>
    </row>
    <row r="1150" spans="1:6" x14ac:dyDescent="0.25">
      <c r="A1150" s="19">
        <v>1149</v>
      </c>
      <c r="B1150" s="14" t="s">
        <v>5070</v>
      </c>
      <c r="C1150" s="14" t="s">
        <v>8678</v>
      </c>
      <c r="D1150" s="14" t="s">
        <v>8685</v>
      </c>
      <c r="E1150" s="14">
        <v>500</v>
      </c>
      <c r="F1150" s="14" t="s">
        <v>8546</v>
      </c>
    </row>
    <row r="1151" spans="1:6" x14ac:dyDescent="0.25">
      <c r="A1151" s="19">
        <v>1150</v>
      </c>
      <c r="B1151" s="14" t="s">
        <v>5071</v>
      </c>
      <c r="C1151" s="14" t="s">
        <v>8678</v>
      </c>
      <c r="D1151" s="14" t="s">
        <v>8686</v>
      </c>
      <c r="E1151" s="14">
        <v>675</v>
      </c>
      <c r="F1151" s="14" t="s">
        <v>8546</v>
      </c>
    </row>
    <row r="1152" spans="1:6" x14ac:dyDescent="0.25">
      <c r="A1152" s="19">
        <v>1151</v>
      </c>
      <c r="B1152" s="14" t="s">
        <v>5072</v>
      </c>
      <c r="C1152" s="14" t="s">
        <v>8678</v>
      </c>
      <c r="D1152" s="14" t="s">
        <v>8700</v>
      </c>
      <c r="E1152" s="14">
        <v>1725</v>
      </c>
      <c r="F1152" s="14" t="s">
        <v>8546</v>
      </c>
    </row>
    <row r="1153" spans="1:6" x14ac:dyDescent="0.25">
      <c r="A1153" s="19">
        <v>1152</v>
      </c>
      <c r="B1153" s="14" t="s">
        <v>5073</v>
      </c>
      <c r="C1153" s="14" t="s">
        <v>8678</v>
      </c>
      <c r="D1153" s="14" t="s">
        <v>8683</v>
      </c>
      <c r="E1153" s="14">
        <v>1020</v>
      </c>
      <c r="F1153" s="14" t="s">
        <v>8546</v>
      </c>
    </row>
    <row r="1154" spans="1:6" x14ac:dyDescent="0.25">
      <c r="A1154" s="19">
        <v>1153</v>
      </c>
      <c r="B1154" s="14" t="s">
        <v>5074</v>
      </c>
      <c r="C1154" s="14" t="s">
        <v>8678</v>
      </c>
      <c r="D1154" s="14" t="s">
        <v>8681</v>
      </c>
      <c r="E1154" s="14">
        <v>200</v>
      </c>
      <c r="F1154" s="14" t="s">
        <v>8546</v>
      </c>
    </row>
    <row r="1155" spans="1:6" x14ac:dyDescent="0.25">
      <c r="A1155" s="19">
        <v>1154</v>
      </c>
      <c r="B1155" s="14" t="s">
        <v>5075</v>
      </c>
      <c r="C1155" s="14" t="s">
        <v>8678</v>
      </c>
      <c r="D1155" s="14" t="s">
        <v>8683</v>
      </c>
      <c r="E1155" s="14">
        <v>600</v>
      </c>
      <c r="F1155" s="14" t="s">
        <v>8546</v>
      </c>
    </row>
    <row r="1156" spans="1:6" x14ac:dyDescent="0.25">
      <c r="A1156" s="19">
        <v>1155</v>
      </c>
      <c r="B1156" s="14" t="s">
        <v>5076</v>
      </c>
      <c r="C1156" s="14" t="s">
        <v>8678</v>
      </c>
      <c r="D1156" s="14" t="s">
        <v>8685</v>
      </c>
      <c r="E1156" s="14">
        <v>150</v>
      </c>
      <c r="F1156" s="14" t="s">
        <v>8546</v>
      </c>
    </row>
    <row r="1157" spans="1:6" x14ac:dyDescent="0.25">
      <c r="A1157" s="19">
        <v>1156</v>
      </c>
      <c r="B1157" s="14" t="s">
        <v>5077</v>
      </c>
      <c r="C1157" s="14" t="s">
        <v>8678</v>
      </c>
      <c r="D1157" s="14" t="s">
        <v>8683</v>
      </c>
      <c r="E1157" s="14">
        <v>1650</v>
      </c>
      <c r="F1157" s="14" t="s">
        <v>8546</v>
      </c>
    </row>
    <row r="1158" spans="1:6" x14ac:dyDescent="0.25">
      <c r="A1158" s="19">
        <v>1157</v>
      </c>
      <c r="B1158" s="14" t="s">
        <v>5078</v>
      </c>
      <c r="C1158" s="14" t="s">
        <v>8678</v>
      </c>
      <c r="D1158" s="14" t="s">
        <v>8681</v>
      </c>
      <c r="E1158" s="14">
        <v>80</v>
      </c>
      <c r="F1158" s="14" t="s">
        <v>8546</v>
      </c>
    </row>
    <row r="1159" spans="1:6" x14ac:dyDescent="0.25">
      <c r="A1159" s="19">
        <v>1158</v>
      </c>
      <c r="B1159" s="14" t="s">
        <v>5079</v>
      </c>
      <c r="C1159" s="14" t="s">
        <v>8678</v>
      </c>
      <c r="D1159" s="14" t="s">
        <v>8685</v>
      </c>
      <c r="E1159" s="14">
        <v>250</v>
      </c>
      <c r="F1159" s="14" t="s">
        <v>8546</v>
      </c>
    </row>
    <row r="1160" spans="1:6" x14ac:dyDescent="0.25">
      <c r="A1160" s="19">
        <v>1159</v>
      </c>
      <c r="B1160" s="14" t="s">
        <v>5080</v>
      </c>
      <c r="C1160" s="14" t="s">
        <v>8678</v>
      </c>
      <c r="D1160" s="14" t="s">
        <v>8683</v>
      </c>
      <c r="E1160" s="14">
        <v>2250</v>
      </c>
      <c r="F1160" s="14" t="s">
        <v>8546</v>
      </c>
    </row>
    <row r="1161" spans="1:6" x14ac:dyDescent="0.25">
      <c r="A1161" s="19">
        <v>1160</v>
      </c>
      <c r="B1161" s="14" t="s">
        <v>5081</v>
      </c>
      <c r="C1161" s="14" t="s">
        <v>8678</v>
      </c>
      <c r="D1161" s="14" t="s">
        <v>8686</v>
      </c>
      <c r="E1161" s="14">
        <v>1400</v>
      </c>
      <c r="F1161" s="14" t="s">
        <v>8546</v>
      </c>
    </row>
    <row r="1162" spans="1:6" x14ac:dyDescent="0.25">
      <c r="A1162" s="19">
        <v>1161</v>
      </c>
      <c r="B1162" s="14" t="s">
        <v>5082</v>
      </c>
      <c r="C1162" s="14" t="s">
        <v>8678</v>
      </c>
      <c r="D1162" s="14" t="s">
        <v>8685</v>
      </c>
      <c r="E1162" s="14">
        <v>450</v>
      </c>
      <c r="F1162" s="14" t="s">
        <v>8546</v>
      </c>
    </row>
    <row r="1163" spans="1:6" x14ac:dyDescent="0.25">
      <c r="A1163" s="19">
        <v>1162</v>
      </c>
      <c r="B1163" s="14" t="s">
        <v>5083</v>
      </c>
      <c r="C1163" s="14" t="s">
        <v>8678</v>
      </c>
      <c r="D1163" s="14" t="s">
        <v>8683</v>
      </c>
      <c r="E1163" s="14">
        <v>3020</v>
      </c>
      <c r="F1163" s="14" t="s">
        <v>8546</v>
      </c>
    </row>
    <row r="1164" spans="1:6" x14ac:dyDescent="0.25">
      <c r="A1164" s="19">
        <v>1163</v>
      </c>
      <c r="B1164" s="14" t="s">
        <v>5084</v>
      </c>
      <c r="C1164" s="14" t="s">
        <v>8678</v>
      </c>
      <c r="D1164" s="14" t="s">
        <v>8681</v>
      </c>
      <c r="E1164" s="14">
        <v>150</v>
      </c>
      <c r="F1164" s="14" t="s">
        <v>8546</v>
      </c>
    </row>
    <row r="1165" spans="1:6" x14ac:dyDescent="0.25">
      <c r="A1165" s="19">
        <v>1164</v>
      </c>
      <c r="B1165" s="14" t="s">
        <v>5085</v>
      </c>
      <c r="C1165" s="14" t="s">
        <v>8678</v>
      </c>
      <c r="D1165" s="14" t="s">
        <v>8683</v>
      </c>
      <c r="E1165" s="14">
        <v>3000</v>
      </c>
      <c r="F1165" s="14" t="s">
        <v>8546</v>
      </c>
    </row>
    <row r="1166" spans="1:6" x14ac:dyDescent="0.25">
      <c r="A1166" s="19">
        <v>1165</v>
      </c>
      <c r="B1166" s="14" t="s">
        <v>5086</v>
      </c>
      <c r="C1166" s="14" t="s">
        <v>8678</v>
      </c>
      <c r="D1166" s="14" t="s">
        <v>8686</v>
      </c>
      <c r="E1166" s="14">
        <v>300</v>
      </c>
      <c r="F1166" s="14" t="s">
        <v>8546</v>
      </c>
    </row>
    <row r="1167" spans="1:6" x14ac:dyDescent="0.25">
      <c r="A1167" s="19">
        <v>1166</v>
      </c>
      <c r="B1167" s="14" t="s">
        <v>5087</v>
      </c>
      <c r="C1167" s="14" t="s">
        <v>8678</v>
      </c>
      <c r="D1167" s="14" t="s">
        <v>8683</v>
      </c>
      <c r="E1167" s="14">
        <v>1200</v>
      </c>
      <c r="F1167" s="14" t="s">
        <v>8546</v>
      </c>
    </row>
    <row r="1168" spans="1:6" x14ac:dyDescent="0.25">
      <c r="A1168" s="19">
        <v>1167</v>
      </c>
      <c r="B1168" s="14" t="s">
        <v>5088</v>
      </c>
      <c r="C1168" s="14" t="s">
        <v>8678</v>
      </c>
      <c r="D1168" s="14" t="s">
        <v>8687</v>
      </c>
      <c r="E1168" s="14">
        <v>750</v>
      </c>
      <c r="F1168" s="14" t="s">
        <v>8546</v>
      </c>
    </row>
    <row r="1169" spans="1:6" x14ac:dyDescent="0.25">
      <c r="A1169" s="19">
        <v>1168</v>
      </c>
      <c r="B1169" s="14" t="s">
        <v>5089</v>
      </c>
      <c r="C1169" s="14" t="s">
        <v>8678</v>
      </c>
      <c r="D1169" s="14" t="s">
        <v>8687</v>
      </c>
      <c r="E1169" s="14">
        <v>900</v>
      </c>
      <c r="F1169" s="14" t="s">
        <v>8546</v>
      </c>
    </row>
    <row r="1170" spans="1:6" x14ac:dyDescent="0.25">
      <c r="A1170" s="19">
        <v>1169</v>
      </c>
      <c r="B1170" s="14" t="s">
        <v>5090</v>
      </c>
      <c r="C1170" s="14" t="s">
        <v>8678</v>
      </c>
      <c r="D1170" s="14" t="s">
        <v>8687</v>
      </c>
      <c r="E1170" s="14">
        <v>900</v>
      </c>
      <c r="F1170" s="14" t="s">
        <v>8546</v>
      </c>
    </row>
    <row r="1171" spans="1:6" x14ac:dyDescent="0.25">
      <c r="A1171" s="19">
        <v>1170</v>
      </c>
      <c r="B1171" s="14" t="s">
        <v>5091</v>
      </c>
      <c r="C1171" s="14" t="s">
        <v>8678</v>
      </c>
      <c r="D1171" s="14" t="s">
        <v>8683</v>
      </c>
      <c r="E1171" s="14">
        <v>1200</v>
      </c>
      <c r="F1171" s="14" t="s">
        <v>8546</v>
      </c>
    </row>
    <row r="1172" spans="1:6" x14ac:dyDescent="0.25">
      <c r="A1172" s="19">
        <v>1171</v>
      </c>
      <c r="B1172" s="14" t="s">
        <v>5092</v>
      </c>
      <c r="C1172" s="14" t="s">
        <v>8678</v>
      </c>
      <c r="D1172" s="14" t="s">
        <v>8683</v>
      </c>
      <c r="E1172" s="14">
        <v>3750</v>
      </c>
      <c r="F1172" s="14" t="s">
        <v>8546</v>
      </c>
    </row>
    <row r="1173" spans="1:6" x14ac:dyDescent="0.25">
      <c r="A1173" s="19">
        <v>1172</v>
      </c>
      <c r="B1173" s="14" t="s">
        <v>5093</v>
      </c>
      <c r="C1173" s="14" t="s">
        <v>8678</v>
      </c>
      <c r="D1173" s="14" t="s">
        <v>8681</v>
      </c>
      <c r="E1173" s="14">
        <v>105</v>
      </c>
      <c r="F1173" s="14" t="s">
        <v>8546</v>
      </c>
    </row>
    <row r="1174" spans="1:6" x14ac:dyDescent="0.25">
      <c r="A1174" s="19">
        <v>1173</v>
      </c>
      <c r="B1174" s="14" t="s">
        <v>5094</v>
      </c>
      <c r="C1174" s="14" t="s">
        <v>8678</v>
      </c>
      <c r="D1174" s="14" t="s">
        <v>8681</v>
      </c>
      <c r="E1174" s="14">
        <v>225</v>
      </c>
      <c r="F1174" s="14" t="s">
        <v>8546</v>
      </c>
    </row>
    <row r="1175" spans="1:6" x14ac:dyDescent="0.25">
      <c r="A1175" s="19">
        <v>1174</v>
      </c>
      <c r="B1175" s="14" t="s">
        <v>5095</v>
      </c>
      <c r="C1175" s="14" t="s">
        <v>8678</v>
      </c>
      <c r="D1175" s="14" t="s">
        <v>8683</v>
      </c>
      <c r="E1175" s="14">
        <v>450</v>
      </c>
      <c r="F1175" s="14" t="s">
        <v>8546</v>
      </c>
    </row>
    <row r="1176" spans="1:6" x14ac:dyDescent="0.25">
      <c r="A1176" s="19">
        <v>1175</v>
      </c>
      <c r="B1176" s="14" t="s">
        <v>5096</v>
      </c>
      <c r="C1176" s="14" t="s">
        <v>8678</v>
      </c>
      <c r="D1176" s="14" t="s">
        <v>8681</v>
      </c>
      <c r="E1176" s="14">
        <v>225</v>
      </c>
      <c r="F1176" s="14" t="s">
        <v>8546</v>
      </c>
    </row>
    <row r="1177" spans="1:6" x14ac:dyDescent="0.25">
      <c r="A1177" s="19">
        <v>1176</v>
      </c>
      <c r="B1177" s="14" t="s">
        <v>5097</v>
      </c>
      <c r="C1177" s="14" t="s">
        <v>8678</v>
      </c>
      <c r="D1177" s="14" t="s">
        <v>8681</v>
      </c>
      <c r="E1177" s="14">
        <v>390</v>
      </c>
      <c r="F1177" s="14" t="s">
        <v>8546</v>
      </c>
    </row>
    <row r="1178" spans="1:6" x14ac:dyDescent="0.25">
      <c r="A1178" s="19">
        <v>1177</v>
      </c>
      <c r="B1178" s="14" t="s">
        <v>5098</v>
      </c>
      <c r="C1178" s="14" t="s">
        <v>8678</v>
      </c>
      <c r="D1178" s="14" t="s">
        <v>8681</v>
      </c>
      <c r="E1178" s="14">
        <v>300</v>
      </c>
      <c r="F1178" s="14" t="s">
        <v>8546</v>
      </c>
    </row>
    <row r="1179" spans="1:6" x14ac:dyDescent="0.25">
      <c r="A1179" s="19">
        <v>1178</v>
      </c>
      <c r="B1179" s="14" t="s">
        <v>5099</v>
      </c>
      <c r="C1179" s="14" t="s">
        <v>8678</v>
      </c>
      <c r="D1179" s="14" t="s">
        <v>8681</v>
      </c>
      <c r="E1179" s="14">
        <v>225</v>
      </c>
      <c r="F1179" s="14" t="s">
        <v>8546</v>
      </c>
    </row>
    <row r="1180" spans="1:6" x14ac:dyDescent="0.25">
      <c r="A1180" s="19">
        <v>1179</v>
      </c>
      <c r="B1180" s="14" t="s">
        <v>5100</v>
      </c>
      <c r="C1180" s="14" t="s">
        <v>8678</v>
      </c>
      <c r="D1180" s="14" t="s">
        <v>8687</v>
      </c>
      <c r="E1180" s="14">
        <v>1650</v>
      </c>
      <c r="F1180" s="14" t="s">
        <v>8546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749B1-AAAB-4E21-8FAE-AA6FFF585217}">
  <sheetPr codeName="Sheet36">
    <tabColor theme="2" tint="-0.749992370372631"/>
  </sheetPr>
  <dimension ref="A1:O1358"/>
  <sheetViews>
    <sheetView topLeftCell="A2" workbookViewId="0">
      <selection activeCell="B13" sqref="B13"/>
    </sheetView>
  </sheetViews>
  <sheetFormatPr defaultRowHeight="15" x14ac:dyDescent="0.25"/>
  <cols>
    <col min="1" max="1" width="5.28515625" customWidth="1"/>
    <col min="2" max="2" width="89" bestFit="1" customWidth="1"/>
    <col min="3" max="3" width="13.85546875" bestFit="1" customWidth="1"/>
    <col min="4" max="5" width="14.7109375" bestFit="1" customWidth="1"/>
    <col min="6" max="6" width="16.42578125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15" x14ac:dyDescent="0.25">
      <c r="A1" s="23" t="s">
        <v>8542</v>
      </c>
      <c r="B1" s="23" t="s">
        <v>7253</v>
      </c>
      <c r="C1" s="23" t="s">
        <v>8543</v>
      </c>
      <c r="D1" s="23" t="s">
        <v>7252</v>
      </c>
      <c r="E1" s="23" t="s">
        <v>2154</v>
      </c>
      <c r="F1" s="24" t="s">
        <v>8544</v>
      </c>
    </row>
    <row r="2" spans="1:15" x14ac:dyDescent="0.25">
      <c r="A2" s="19">
        <v>1</v>
      </c>
      <c r="B2" s="19" t="s">
        <v>7254</v>
      </c>
      <c r="C2" s="19" t="s">
        <v>8678</v>
      </c>
      <c r="D2" s="19" t="s">
        <v>8716</v>
      </c>
      <c r="E2" s="19">
        <v>1500</v>
      </c>
      <c r="F2" s="20"/>
      <c r="I2" t="s">
        <v>2146</v>
      </c>
      <c r="J2">
        <v>4000</v>
      </c>
      <c r="N2" t="s">
        <v>2100</v>
      </c>
      <c r="O2">
        <v>2000</v>
      </c>
    </row>
    <row r="3" spans="1:15" x14ac:dyDescent="0.25">
      <c r="A3" s="19">
        <v>2</v>
      </c>
      <c r="B3" s="19" t="s">
        <v>7255</v>
      </c>
      <c r="C3" s="19" t="s">
        <v>8678</v>
      </c>
      <c r="D3" s="19" t="s">
        <v>8717</v>
      </c>
      <c r="E3" s="19">
        <v>1800</v>
      </c>
      <c r="F3" s="20"/>
      <c r="I3" t="s">
        <v>2145</v>
      </c>
      <c r="J3">
        <v>4000</v>
      </c>
      <c r="N3" t="s">
        <v>2103</v>
      </c>
      <c r="O3">
        <v>5000</v>
      </c>
    </row>
    <row r="4" spans="1:15" x14ac:dyDescent="0.25">
      <c r="A4" s="19">
        <v>3</v>
      </c>
      <c r="B4" s="19" t="s">
        <v>7256</v>
      </c>
      <c r="C4" s="19" t="s">
        <v>8678</v>
      </c>
      <c r="D4" s="19" t="s">
        <v>8718</v>
      </c>
      <c r="E4" s="19">
        <v>35</v>
      </c>
      <c r="F4" s="20"/>
      <c r="I4" t="s">
        <v>2152</v>
      </c>
      <c r="J4">
        <v>7000</v>
      </c>
      <c r="N4" t="s">
        <v>2111</v>
      </c>
      <c r="O4">
        <v>3000</v>
      </c>
    </row>
    <row r="5" spans="1:15" x14ac:dyDescent="0.25">
      <c r="A5" s="19">
        <v>4</v>
      </c>
      <c r="B5" s="19" t="s">
        <v>7257</v>
      </c>
      <c r="C5" s="19" t="s">
        <v>8678</v>
      </c>
      <c r="D5" s="19" t="s">
        <v>8718</v>
      </c>
      <c r="E5" s="19">
        <v>35</v>
      </c>
      <c r="F5" s="20"/>
      <c r="I5" t="s">
        <v>2151</v>
      </c>
      <c r="J5">
        <v>7000</v>
      </c>
      <c r="N5" t="s">
        <v>2115</v>
      </c>
      <c r="O5">
        <v>5000</v>
      </c>
    </row>
    <row r="6" spans="1:15" x14ac:dyDescent="0.25">
      <c r="A6" s="19">
        <v>5</v>
      </c>
      <c r="B6" s="19" t="s">
        <v>3398</v>
      </c>
      <c r="C6" s="19" t="s">
        <v>8678</v>
      </c>
      <c r="D6" s="19" t="s">
        <v>8718</v>
      </c>
      <c r="E6" s="19">
        <v>15</v>
      </c>
      <c r="F6" s="20"/>
      <c r="I6" t="s">
        <v>2150</v>
      </c>
      <c r="J6">
        <v>10000</v>
      </c>
      <c r="N6" t="s">
        <v>2116</v>
      </c>
      <c r="O6">
        <v>5000</v>
      </c>
    </row>
    <row r="7" spans="1:15" x14ac:dyDescent="0.25">
      <c r="A7" s="19">
        <v>6</v>
      </c>
      <c r="B7" s="19" t="s">
        <v>7258</v>
      </c>
      <c r="C7" s="19" t="s">
        <v>8678</v>
      </c>
      <c r="D7" s="19" t="s">
        <v>8719</v>
      </c>
      <c r="E7" s="19">
        <v>20</v>
      </c>
      <c r="F7" s="20"/>
      <c r="I7" t="s">
        <v>2148</v>
      </c>
      <c r="J7">
        <v>4000</v>
      </c>
      <c r="N7" t="s">
        <v>2119</v>
      </c>
      <c r="O7">
        <v>2000</v>
      </c>
    </row>
    <row r="8" spans="1:15" x14ac:dyDescent="0.25">
      <c r="A8" s="19">
        <v>7</v>
      </c>
      <c r="B8" s="19" t="s">
        <v>7259</v>
      </c>
      <c r="C8" s="19" t="s">
        <v>8678</v>
      </c>
      <c r="D8" s="19" t="s">
        <v>8718</v>
      </c>
      <c r="E8" s="19">
        <v>20</v>
      </c>
      <c r="F8" s="20"/>
      <c r="I8" t="s">
        <v>1328</v>
      </c>
      <c r="J8">
        <v>10000</v>
      </c>
      <c r="N8" t="s">
        <v>2120</v>
      </c>
      <c r="O8">
        <v>1500</v>
      </c>
    </row>
    <row r="9" spans="1:15" x14ac:dyDescent="0.25">
      <c r="A9" s="19">
        <v>8</v>
      </c>
      <c r="B9" s="19" t="s">
        <v>3401</v>
      </c>
      <c r="C9" s="19" t="s">
        <v>8678</v>
      </c>
      <c r="D9" s="19" t="s">
        <v>8720</v>
      </c>
      <c r="E9" s="19">
        <v>70</v>
      </c>
      <c r="F9" s="20"/>
      <c r="I9" t="s">
        <v>2147</v>
      </c>
      <c r="J9">
        <v>8000</v>
      </c>
      <c r="N9" t="s">
        <v>2121</v>
      </c>
      <c r="O9">
        <v>500</v>
      </c>
    </row>
    <row r="10" spans="1:15" x14ac:dyDescent="0.25">
      <c r="A10" s="19">
        <v>9</v>
      </c>
      <c r="B10" s="19" t="s">
        <v>7260</v>
      </c>
      <c r="C10" s="19" t="s">
        <v>8678</v>
      </c>
      <c r="D10" s="19" t="s">
        <v>8718</v>
      </c>
      <c r="E10" s="19">
        <v>100</v>
      </c>
      <c r="F10" s="20"/>
      <c r="I10" t="s">
        <v>2149</v>
      </c>
      <c r="J10">
        <v>7000</v>
      </c>
      <c r="N10" t="s">
        <v>2122</v>
      </c>
      <c r="O10">
        <v>3000</v>
      </c>
    </row>
    <row r="11" spans="1:15" x14ac:dyDescent="0.25">
      <c r="A11" s="19">
        <v>10</v>
      </c>
      <c r="B11" s="19" t="s">
        <v>7261</v>
      </c>
      <c r="C11" s="19" t="s">
        <v>8678</v>
      </c>
      <c r="D11" s="19" t="s">
        <v>8721</v>
      </c>
      <c r="E11" s="19">
        <v>400</v>
      </c>
      <c r="F11" s="20"/>
      <c r="I11" t="s">
        <v>2005</v>
      </c>
      <c r="J11">
        <v>10000</v>
      </c>
      <c r="N11" t="s">
        <v>2129</v>
      </c>
      <c r="O11">
        <v>6000</v>
      </c>
    </row>
    <row r="12" spans="1:15" x14ac:dyDescent="0.25">
      <c r="A12" s="19">
        <v>11</v>
      </c>
      <c r="B12" s="19" t="s">
        <v>7262</v>
      </c>
      <c r="C12" s="19" t="s">
        <v>8678</v>
      </c>
      <c r="D12" s="19" t="s">
        <v>8721</v>
      </c>
      <c r="E12" s="19">
        <v>600</v>
      </c>
      <c r="F12" s="20"/>
      <c r="N12" t="s">
        <v>2133</v>
      </c>
      <c r="O12">
        <v>5000</v>
      </c>
    </row>
    <row r="13" spans="1:15" x14ac:dyDescent="0.25">
      <c r="A13" s="19">
        <v>12</v>
      </c>
      <c r="B13" s="19" t="s">
        <v>7263</v>
      </c>
      <c r="C13" s="19" t="s">
        <v>8678</v>
      </c>
      <c r="D13" s="19" t="s">
        <v>8721</v>
      </c>
      <c r="E13" s="19">
        <v>500</v>
      </c>
      <c r="F13" s="20"/>
      <c r="N13" t="s">
        <v>2135</v>
      </c>
      <c r="O13">
        <v>3000</v>
      </c>
    </row>
    <row r="14" spans="1:15" x14ac:dyDescent="0.25">
      <c r="A14" s="19">
        <v>13</v>
      </c>
      <c r="B14" s="19" t="s">
        <v>7264</v>
      </c>
      <c r="C14" s="19" t="s">
        <v>8678</v>
      </c>
      <c r="D14" s="19" t="s">
        <v>8721</v>
      </c>
      <c r="E14" s="19">
        <v>800</v>
      </c>
      <c r="F14" s="20"/>
      <c r="N14" t="s">
        <v>2136</v>
      </c>
      <c r="O14">
        <v>1500</v>
      </c>
    </row>
    <row r="15" spans="1:15" x14ac:dyDescent="0.25">
      <c r="A15" s="19">
        <v>14</v>
      </c>
      <c r="B15" s="19" t="s">
        <v>7265</v>
      </c>
      <c r="C15" s="19" t="s">
        <v>8678</v>
      </c>
      <c r="D15" s="19" t="s">
        <v>8722</v>
      </c>
      <c r="E15" s="19">
        <v>1000</v>
      </c>
      <c r="F15" s="20"/>
      <c r="N15" t="s">
        <v>2138</v>
      </c>
      <c r="O15">
        <v>5000</v>
      </c>
    </row>
    <row r="16" spans="1:15" x14ac:dyDescent="0.25">
      <c r="A16" s="19">
        <v>15</v>
      </c>
      <c r="B16" s="19" t="s">
        <v>7266</v>
      </c>
      <c r="C16" s="19" t="s">
        <v>8678</v>
      </c>
      <c r="D16" s="19" t="s">
        <v>8718</v>
      </c>
      <c r="E16" s="19">
        <v>60</v>
      </c>
      <c r="F16" s="20"/>
      <c r="N16" t="s">
        <v>2139</v>
      </c>
      <c r="O16">
        <v>3000</v>
      </c>
    </row>
    <row r="17" spans="1:15" x14ac:dyDescent="0.25">
      <c r="A17" s="19">
        <v>16</v>
      </c>
      <c r="B17" s="19" t="s">
        <v>5403</v>
      </c>
      <c r="C17" s="19" t="s">
        <v>8678</v>
      </c>
      <c r="D17" s="19" t="s">
        <v>8718</v>
      </c>
      <c r="E17" s="19">
        <v>130</v>
      </c>
      <c r="F17" s="20"/>
      <c r="N17" t="s">
        <v>2141</v>
      </c>
      <c r="O17">
        <v>5000</v>
      </c>
    </row>
    <row r="18" spans="1:15" x14ac:dyDescent="0.25">
      <c r="A18" s="19">
        <v>17</v>
      </c>
      <c r="B18" s="19" t="s">
        <v>7267</v>
      </c>
      <c r="C18" s="19" t="s">
        <v>8678</v>
      </c>
      <c r="D18" s="19" t="s">
        <v>8718</v>
      </c>
      <c r="E18" s="19">
        <v>150</v>
      </c>
      <c r="F18" s="20"/>
      <c r="N18" t="s">
        <v>2142</v>
      </c>
      <c r="O18">
        <v>5000</v>
      </c>
    </row>
    <row r="19" spans="1:15" x14ac:dyDescent="0.25">
      <c r="A19" s="19">
        <v>18</v>
      </c>
      <c r="B19" s="19" t="s">
        <v>7268</v>
      </c>
      <c r="C19" s="19" t="s">
        <v>8678</v>
      </c>
      <c r="D19" s="19" t="s">
        <v>8718</v>
      </c>
      <c r="E19" s="19">
        <v>40</v>
      </c>
      <c r="F19" s="20"/>
    </row>
    <row r="20" spans="1:15" x14ac:dyDescent="0.25">
      <c r="A20" s="19">
        <v>19</v>
      </c>
      <c r="B20" s="19" t="s">
        <v>6071</v>
      </c>
      <c r="C20" s="19" t="s">
        <v>8678</v>
      </c>
      <c r="D20" s="19" t="s">
        <v>8716</v>
      </c>
      <c r="E20" s="19">
        <v>800</v>
      </c>
      <c r="F20" s="20"/>
    </row>
    <row r="21" spans="1:15" x14ac:dyDescent="0.25">
      <c r="A21" s="19">
        <v>20</v>
      </c>
      <c r="B21" s="19" t="s">
        <v>7269</v>
      </c>
      <c r="C21" s="19" t="s">
        <v>8678</v>
      </c>
      <c r="D21" s="19" t="s">
        <v>8718</v>
      </c>
      <c r="E21" s="19">
        <v>65</v>
      </c>
      <c r="F21" s="20"/>
    </row>
    <row r="22" spans="1:15" x14ac:dyDescent="0.25">
      <c r="A22" s="19">
        <v>21</v>
      </c>
      <c r="B22" s="19" t="s">
        <v>7270</v>
      </c>
      <c r="C22" s="19" t="s">
        <v>8678</v>
      </c>
      <c r="D22" s="19" t="s">
        <v>8719</v>
      </c>
      <c r="E22" s="19">
        <v>20</v>
      </c>
      <c r="F22" s="20"/>
    </row>
    <row r="23" spans="1:15" x14ac:dyDescent="0.25">
      <c r="A23" s="19">
        <v>22</v>
      </c>
      <c r="B23" s="19" t="s">
        <v>7271</v>
      </c>
      <c r="C23" s="19" t="s">
        <v>8678</v>
      </c>
      <c r="D23" s="19" t="s">
        <v>8718</v>
      </c>
      <c r="E23" s="19">
        <v>140</v>
      </c>
      <c r="F23" s="20"/>
    </row>
    <row r="24" spans="1:15" x14ac:dyDescent="0.25">
      <c r="A24" s="19">
        <v>23</v>
      </c>
      <c r="B24" s="19" t="s">
        <v>7272</v>
      </c>
      <c r="C24" s="19" t="s">
        <v>8678</v>
      </c>
      <c r="D24" s="19" t="s">
        <v>8718</v>
      </c>
      <c r="E24" s="19">
        <v>170</v>
      </c>
      <c r="F24" s="20"/>
    </row>
    <row r="25" spans="1:15" x14ac:dyDescent="0.25">
      <c r="A25" s="19">
        <v>24</v>
      </c>
      <c r="B25" s="19" t="s">
        <v>7273</v>
      </c>
      <c r="C25" s="19" t="s">
        <v>8678</v>
      </c>
      <c r="D25" s="19" t="s">
        <v>8718</v>
      </c>
      <c r="E25" s="19">
        <v>95</v>
      </c>
      <c r="F25" s="20"/>
    </row>
    <row r="26" spans="1:15" x14ac:dyDescent="0.25">
      <c r="A26" s="19">
        <v>25</v>
      </c>
      <c r="B26" s="19" t="s">
        <v>7274</v>
      </c>
      <c r="C26" s="19" t="s">
        <v>8678</v>
      </c>
      <c r="D26" s="19" t="s">
        <v>8718</v>
      </c>
      <c r="E26" s="19">
        <v>70</v>
      </c>
      <c r="F26" s="20"/>
    </row>
    <row r="27" spans="1:15" x14ac:dyDescent="0.25">
      <c r="A27" s="19">
        <v>26</v>
      </c>
      <c r="B27" s="19" t="s">
        <v>7275</v>
      </c>
      <c r="C27" s="19" t="s">
        <v>8678</v>
      </c>
      <c r="D27" s="19" t="s">
        <v>8723</v>
      </c>
      <c r="E27" s="19">
        <v>3300</v>
      </c>
      <c r="F27" s="20"/>
    </row>
    <row r="28" spans="1:15" x14ac:dyDescent="0.25">
      <c r="A28" s="19">
        <v>27</v>
      </c>
      <c r="B28" s="19" t="s">
        <v>7276</v>
      </c>
      <c r="C28" s="19" t="s">
        <v>8678</v>
      </c>
      <c r="D28" s="19" t="s">
        <v>8723</v>
      </c>
      <c r="E28" s="19">
        <v>1600</v>
      </c>
      <c r="F28" s="20"/>
    </row>
    <row r="29" spans="1:15" x14ac:dyDescent="0.25">
      <c r="A29" s="19">
        <v>28</v>
      </c>
      <c r="B29" s="19" t="s">
        <v>7277</v>
      </c>
      <c r="C29" s="19" t="s">
        <v>8678</v>
      </c>
      <c r="D29" s="19" t="s">
        <v>8723</v>
      </c>
      <c r="E29" s="19">
        <v>7000</v>
      </c>
      <c r="F29" s="20"/>
    </row>
    <row r="30" spans="1:15" x14ac:dyDescent="0.25">
      <c r="A30" s="19">
        <v>29</v>
      </c>
      <c r="B30" s="19" t="s">
        <v>7278</v>
      </c>
      <c r="C30" s="19" t="s">
        <v>8678</v>
      </c>
      <c r="D30" s="19" t="s">
        <v>8723</v>
      </c>
      <c r="E30" s="19">
        <v>4500</v>
      </c>
      <c r="F30" s="20"/>
    </row>
    <row r="31" spans="1:15" x14ac:dyDescent="0.25">
      <c r="A31" s="19">
        <v>30</v>
      </c>
      <c r="B31" s="19" t="s">
        <v>7279</v>
      </c>
      <c r="C31" s="19" t="s">
        <v>8678</v>
      </c>
      <c r="D31" s="19" t="s">
        <v>8723</v>
      </c>
      <c r="E31" s="19">
        <v>1800</v>
      </c>
      <c r="F31" s="20"/>
    </row>
    <row r="32" spans="1:15" x14ac:dyDescent="0.25">
      <c r="A32" s="19">
        <v>31</v>
      </c>
      <c r="B32" s="19" t="s">
        <v>7280</v>
      </c>
      <c r="C32" s="19" t="s">
        <v>8678</v>
      </c>
      <c r="D32" s="19" t="s">
        <v>8718</v>
      </c>
      <c r="E32" s="19">
        <v>25</v>
      </c>
      <c r="F32" s="20"/>
    </row>
    <row r="33" spans="1:6" x14ac:dyDescent="0.25">
      <c r="A33" s="19">
        <v>32</v>
      </c>
      <c r="B33" s="19" t="s">
        <v>7281</v>
      </c>
      <c r="C33" s="19" t="s">
        <v>8678</v>
      </c>
      <c r="D33" s="19" t="s">
        <v>8718</v>
      </c>
      <c r="E33" s="19">
        <v>35</v>
      </c>
      <c r="F33" s="20"/>
    </row>
    <row r="34" spans="1:6" x14ac:dyDescent="0.25">
      <c r="A34" s="19">
        <v>33</v>
      </c>
      <c r="B34" s="19" t="s">
        <v>3611</v>
      </c>
      <c r="C34" s="19" t="s">
        <v>8678</v>
      </c>
      <c r="D34" s="19" t="s">
        <v>8724</v>
      </c>
      <c r="E34" s="19">
        <v>135</v>
      </c>
      <c r="F34" s="20"/>
    </row>
    <row r="35" spans="1:6" x14ac:dyDescent="0.25">
      <c r="A35" s="19">
        <v>34</v>
      </c>
      <c r="B35" s="19" t="s">
        <v>7282</v>
      </c>
      <c r="C35" s="19" t="s">
        <v>8678</v>
      </c>
      <c r="D35" s="19" t="s">
        <v>8725</v>
      </c>
      <c r="E35" s="19">
        <v>350</v>
      </c>
      <c r="F35" s="20"/>
    </row>
    <row r="36" spans="1:6" x14ac:dyDescent="0.25">
      <c r="A36" s="19">
        <v>35</v>
      </c>
      <c r="B36" s="19" t="s">
        <v>7283</v>
      </c>
      <c r="C36" s="19" t="s">
        <v>8678</v>
      </c>
      <c r="D36" s="19" t="s">
        <v>8726</v>
      </c>
      <c r="E36" s="19">
        <v>350</v>
      </c>
      <c r="F36" s="20"/>
    </row>
    <row r="37" spans="1:6" x14ac:dyDescent="0.25">
      <c r="A37" s="19">
        <v>36</v>
      </c>
      <c r="B37" s="19" t="s">
        <v>7284</v>
      </c>
      <c r="C37" s="19" t="s">
        <v>8678</v>
      </c>
      <c r="D37" s="19" t="s">
        <v>8722</v>
      </c>
      <c r="E37" s="19">
        <v>800</v>
      </c>
      <c r="F37" s="20"/>
    </row>
    <row r="38" spans="1:6" x14ac:dyDescent="0.25">
      <c r="A38" s="19">
        <v>37</v>
      </c>
      <c r="B38" s="19" t="s">
        <v>7285</v>
      </c>
      <c r="C38" s="19" t="s">
        <v>8678</v>
      </c>
      <c r="D38" s="19" t="s">
        <v>8718</v>
      </c>
      <c r="E38" s="19">
        <v>110</v>
      </c>
      <c r="F38" s="20"/>
    </row>
    <row r="39" spans="1:6" x14ac:dyDescent="0.25">
      <c r="A39" s="19">
        <v>38</v>
      </c>
      <c r="B39" s="19" t="s">
        <v>7286</v>
      </c>
      <c r="C39" s="19" t="s">
        <v>8678</v>
      </c>
      <c r="D39" s="19" t="s">
        <v>8718</v>
      </c>
      <c r="E39" s="19">
        <v>300</v>
      </c>
      <c r="F39" s="20"/>
    </row>
    <row r="40" spans="1:6" x14ac:dyDescent="0.25">
      <c r="A40" s="19">
        <v>39</v>
      </c>
      <c r="B40" s="19" t="s">
        <v>3615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5409</v>
      </c>
      <c r="C41" s="19" t="s">
        <v>8678</v>
      </c>
      <c r="D41" s="19" t="s">
        <v>8718</v>
      </c>
      <c r="E41" s="19">
        <v>45</v>
      </c>
      <c r="F41" s="20"/>
    </row>
    <row r="42" spans="1:6" x14ac:dyDescent="0.25">
      <c r="A42" s="19">
        <v>41</v>
      </c>
      <c r="B42" s="19" t="s">
        <v>7287</v>
      </c>
      <c r="C42" s="19" t="s">
        <v>8678</v>
      </c>
      <c r="D42" s="19" t="s">
        <v>8718</v>
      </c>
      <c r="E42" s="19">
        <v>80</v>
      </c>
      <c r="F42" s="20"/>
    </row>
    <row r="43" spans="1:6" x14ac:dyDescent="0.25">
      <c r="A43" s="19">
        <v>42</v>
      </c>
      <c r="B43" s="19" t="s">
        <v>7288</v>
      </c>
      <c r="C43" s="19" t="s">
        <v>8678</v>
      </c>
      <c r="D43" s="19" t="s">
        <v>8718</v>
      </c>
      <c r="E43" s="19">
        <v>200</v>
      </c>
      <c r="F43" s="20"/>
    </row>
    <row r="44" spans="1:6" x14ac:dyDescent="0.25">
      <c r="A44" s="19">
        <v>43</v>
      </c>
      <c r="B44" s="19" t="s">
        <v>7289</v>
      </c>
      <c r="C44" s="19" t="s">
        <v>8678</v>
      </c>
      <c r="D44" s="19" t="s">
        <v>8718</v>
      </c>
      <c r="E44" s="19">
        <v>35</v>
      </c>
      <c r="F44" s="20"/>
    </row>
    <row r="45" spans="1:6" x14ac:dyDescent="0.25">
      <c r="A45" s="19">
        <v>44</v>
      </c>
      <c r="B45" s="19" t="s">
        <v>7290</v>
      </c>
      <c r="C45" s="19" t="s">
        <v>8678</v>
      </c>
      <c r="D45" s="19" t="s">
        <v>8727</v>
      </c>
      <c r="E45" s="19">
        <v>190</v>
      </c>
      <c r="F45" s="20"/>
    </row>
    <row r="46" spans="1:6" x14ac:dyDescent="0.25">
      <c r="A46" s="19">
        <v>45</v>
      </c>
      <c r="B46" s="19" t="s">
        <v>7291</v>
      </c>
      <c r="C46" s="19" t="s">
        <v>8678</v>
      </c>
      <c r="D46" s="19" t="s">
        <v>8716</v>
      </c>
      <c r="E46" s="19">
        <v>700</v>
      </c>
      <c r="F46" s="20"/>
    </row>
    <row r="47" spans="1:6" x14ac:dyDescent="0.25">
      <c r="A47" s="19">
        <v>46</v>
      </c>
      <c r="B47" s="19" t="s">
        <v>7292</v>
      </c>
      <c r="C47" s="19" t="s">
        <v>8678</v>
      </c>
      <c r="D47" s="19" t="s">
        <v>8718</v>
      </c>
      <c r="E47" s="19">
        <v>15</v>
      </c>
      <c r="F47" s="20"/>
    </row>
    <row r="48" spans="1:6" x14ac:dyDescent="0.25">
      <c r="A48" s="19">
        <v>47</v>
      </c>
      <c r="B48" s="19" t="s">
        <v>7293</v>
      </c>
      <c r="C48" s="19" t="s">
        <v>8678</v>
      </c>
      <c r="D48" s="19" t="s">
        <v>8718</v>
      </c>
      <c r="E48" s="19">
        <v>20</v>
      </c>
      <c r="F48" s="20"/>
    </row>
    <row r="49" spans="1:6" x14ac:dyDescent="0.25">
      <c r="A49" s="19">
        <v>48</v>
      </c>
      <c r="B49" s="19" t="s">
        <v>3321</v>
      </c>
      <c r="C49" s="19" t="s">
        <v>8678</v>
      </c>
      <c r="D49" s="19" t="s">
        <v>8724</v>
      </c>
      <c r="E49" s="19">
        <v>150</v>
      </c>
      <c r="F49" s="20"/>
    </row>
    <row r="50" spans="1:6" x14ac:dyDescent="0.25">
      <c r="A50" s="19">
        <v>49</v>
      </c>
      <c r="B50" s="19" t="s">
        <v>7294</v>
      </c>
      <c r="C50" s="19" t="s">
        <v>8678</v>
      </c>
      <c r="D50" s="19" t="s">
        <v>8718</v>
      </c>
      <c r="E50" s="19">
        <v>40</v>
      </c>
      <c r="F50" s="20"/>
    </row>
    <row r="51" spans="1:6" x14ac:dyDescent="0.25">
      <c r="A51" s="19">
        <v>50</v>
      </c>
      <c r="B51" s="19" t="s">
        <v>7295</v>
      </c>
      <c r="C51" s="19" t="s">
        <v>8678</v>
      </c>
      <c r="D51" s="19" t="s">
        <v>8718</v>
      </c>
      <c r="E51" s="19">
        <v>50</v>
      </c>
      <c r="F51" s="20"/>
    </row>
    <row r="52" spans="1:6" x14ac:dyDescent="0.25">
      <c r="A52" s="19">
        <v>51</v>
      </c>
      <c r="B52" s="19" t="s">
        <v>3406</v>
      </c>
      <c r="C52" s="19" t="s">
        <v>8678</v>
      </c>
      <c r="D52" s="19" t="s">
        <v>8718</v>
      </c>
      <c r="E52" s="19">
        <v>25</v>
      </c>
      <c r="F52" s="20"/>
    </row>
    <row r="53" spans="1:6" x14ac:dyDescent="0.25">
      <c r="A53" s="19">
        <v>52</v>
      </c>
      <c r="B53" s="19" t="s">
        <v>7296</v>
      </c>
      <c r="C53" s="19" t="s">
        <v>8678</v>
      </c>
      <c r="D53" s="19" t="s">
        <v>8718</v>
      </c>
      <c r="E53" s="19">
        <v>40</v>
      </c>
      <c r="F53" s="20"/>
    </row>
    <row r="54" spans="1:6" x14ac:dyDescent="0.25">
      <c r="A54" s="19">
        <v>53</v>
      </c>
      <c r="B54" s="19" t="s">
        <v>7297</v>
      </c>
      <c r="C54" s="19" t="s">
        <v>8678</v>
      </c>
      <c r="D54" s="19" t="s">
        <v>8718</v>
      </c>
      <c r="E54" s="19">
        <v>40</v>
      </c>
      <c r="F54" s="20"/>
    </row>
    <row r="55" spans="1:6" x14ac:dyDescent="0.25">
      <c r="A55" s="19">
        <v>54</v>
      </c>
      <c r="B55" s="19" t="s">
        <v>7298</v>
      </c>
      <c r="C55" s="19" t="s">
        <v>8678</v>
      </c>
      <c r="D55" s="19" t="s">
        <v>8718</v>
      </c>
      <c r="E55" s="19">
        <v>270</v>
      </c>
      <c r="F55" s="20"/>
    </row>
    <row r="56" spans="1:6" x14ac:dyDescent="0.25">
      <c r="A56" s="19">
        <v>55</v>
      </c>
      <c r="B56" s="19" t="s">
        <v>7299</v>
      </c>
      <c r="C56" s="19" t="s">
        <v>8678</v>
      </c>
      <c r="D56" s="19" t="s">
        <v>8718</v>
      </c>
      <c r="E56" s="19">
        <v>150</v>
      </c>
      <c r="F56" s="20"/>
    </row>
    <row r="57" spans="1:6" x14ac:dyDescent="0.25">
      <c r="A57" s="19">
        <v>56</v>
      </c>
      <c r="B57" s="19" t="s">
        <v>7300</v>
      </c>
      <c r="C57" s="19" t="s">
        <v>8678</v>
      </c>
      <c r="D57" s="19" t="s">
        <v>8728</v>
      </c>
      <c r="E57" s="19">
        <v>900</v>
      </c>
      <c r="F57" s="20"/>
    </row>
    <row r="58" spans="1:6" x14ac:dyDescent="0.25">
      <c r="A58" s="19">
        <v>57</v>
      </c>
      <c r="B58" s="19" t="s">
        <v>7301</v>
      </c>
      <c r="C58" s="19" t="s">
        <v>8678</v>
      </c>
      <c r="D58" s="19" t="s">
        <v>8728</v>
      </c>
      <c r="E58" s="19">
        <v>800</v>
      </c>
      <c r="F58" s="20"/>
    </row>
    <row r="59" spans="1:6" x14ac:dyDescent="0.25">
      <c r="A59" s="19">
        <v>58</v>
      </c>
      <c r="B59" s="19" t="s">
        <v>7302</v>
      </c>
      <c r="C59" s="19" t="s">
        <v>8678</v>
      </c>
      <c r="D59" s="19" t="s">
        <v>8716</v>
      </c>
      <c r="E59" s="19">
        <v>900</v>
      </c>
      <c r="F59" s="20"/>
    </row>
    <row r="60" spans="1:6" x14ac:dyDescent="0.25">
      <c r="A60" s="19">
        <v>59</v>
      </c>
      <c r="B60" s="19" t="s">
        <v>7303</v>
      </c>
      <c r="C60" s="19" t="s">
        <v>8678</v>
      </c>
      <c r="D60" s="19" t="s">
        <v>8726</v>
      </c>
      <c r="E60" s="19">
        <v>1100</v>
      </c>
      <c r="F60" s="20"/>
    </row>
    <row r="61" spans="1:6" x14ac:dyDescent="0.25">
      <c r="A61" s="19">
        <v>60</v>
      </c>
      <c r="B61" s="19" t="s">
        <v>7304</v>
      </c>
      <c r="C61" s="19" t="s">
        <v>8678</v>
      </c>
      <c r="D61" s="19" t="s">
        <v>8716</v>
      </c>
      <c r="E61" s="19">
        <v>1200</v>
      </c>
      <c r="F61" s="20"/>
    </row>
    <row r="62" spans="1:6" x14ac:dyDescent="0.25">
      <c r="A62" s="19">
        <v>61</v>
      </c>
      <c r="B62" s="19" t="s">
        <v>7305</v>
      </c>
      <c r="C62" s="19" t="s">
        <v>8678</v>
      </c>
      <c r="D62" s="19" t="s">
        <v>8718</v>
      </c>
      <c r="E62" s="19">
        <v>90</v>
      </c>
      <c r="F62" s="20"/>
    </row>
    <row r="63" spans="1:6" x14ac:dyDescent="0.25">
      <c r="A63" s="19">
        <v>62</v>
      </c>
      <c r="B63" s="19" t="s">
        <v>7306</v>
      </c>
      <c r="C63" s="19" t="s">
        <v>8678</v>
      </c>
      <c r="D63" s="19" t="s">
        <v>8726</v>
      </c>
      <c r="E63" s="19">
        <v>1450</v>
      </c>
      <c r="F63" s="20"/>
    </row>
    <row r="64" spans="1:6" x14ac:dyDescent="0.25">
      <c r="A64" s="19">
        <v>63</v>
      </c>
      <c r="B64" s="19" t="s">
        <v>7307</v>
      </c>
      <c r="C64" s="19" t="s">
        <v>8678</v>
      </c>
      <c r="D64" s="19" t="s">
        <v>8718</v>
      </c>
      <c r="E64" s="19">
        <v>120</v>
      </c>
      <c r="F64" s="20"/>
    </row>
    <row r="65" spans="1:6" x14ac:dyDescent="0.25">
      <c r="A65" s="19">
        <v>64</v>
      </c>
      <c r="B65" s="19" t="s">
        <v>7308</v>
      </c>
      <c r="C65" s="19" t="s">
        <v>8678</v>
      </c>
      <c r="D65" s="19" t="s">
        <v>8718</v>
      </c>
      <c r="E65" s="19">
        <v>165</v>
      </c>
      <c r="F65" s="20"/>
    </row>
    <row r="66" spans="1:6" x14ac:dyDescent="0.25">
      <c r="A66" s="19">
        <v>65</v>
      </c>
      <c r="B66" s="19" t="s">
        <v>7309</v>
      </c>
      <c r="C66" s="19" t="s">
        <v>8678</v>
      </c>
      <c r="D66" s="19" t="s">
        <v>8722</v>
      </c>
      <c r="E66" s="19">
        <v>1250</v>
      </c>
      <c r="F66" s="20"/>
    </row>
    <row r="67" spans="1:6" x14ac:dyDescent="0.25">
      <c r="A67" s="19">
        <v>66</v>
      </c>
      <c r="B67" s="19" t="s">
        <v>3632</v>
      </c>
      <c r="C67" s="19" t="s">
        <v>8678</v>
      </c>
      <c r="D67" s="19" t="s">
        <v>8729</v>
      </c>
      <c r="E67" s="19">
        <v>20</v>
      </c>
      <c r="F67" s="20"/>
    </row>
    <row r="68" spans="1:6" x14ac:dyDescent="0.25">
      <c r="A68" s="19">
        <v>67</v>
      </c>
      <c r="B68" s="19" t="s">
        <v>3633</v>
      </c>
      <c r="C68" s="19" t="s">
        <v>8678</v>
      </c>
      <c r="D68" s="19" t="s">
        <v>8729</v>
      </c>
      <c r="E68" s="19">
        <v>30</v>
      </c>
      <c r="F68" s="20"/>
    </row>
    <row r="69" spans="1:6" x14ac:dyDescent="0.25">
      <c r="A69" s="19">
        <v>68</v>
      </c>
      <c r="B69" s="19" t="s">
        <v>7310</v>
      </c>
      <c r="C69" s="19" t="s">
        <v>8678</v>
      </c>
      <c r="D69" s="19" t="s">
        <v>8722</v>
      </c>
      <c r="E69" s="19">
        <v>250</v>
      </c>
      <c r="F69" s="20"/>
    </row>
    <row r="70" spans="1:6" x14ac:dyDescent="0.25">
      <c r="A70" s="19">
        <v>69</v>
      </c>
      <c r="B70" s="19" t="s">
        <v>7311</v>
      </c>
      <c r="C70" s="19" t="s">
        <v>8678</v>
      </c>
      <c r="D70" s="19" t="s">
        <v>8723</v>
      </c>
      <c r="E70" s="19">
        <v>200</v>
      </c>
      <c r="F70" s="20"/>
    </row>
    <row r="71" spans="1:6" x14ac:dyDescent="0.25">
      <c r="A71" s="19">
        <v>70</v>
      </c>
      <c r="B71" s="19" t="s">
        <v>7312</v>
      </c>
      <c r="C71" s="19" t="s">
        <v>8678</v>
      </c>
      <c r="D71" s="19" t="s">
        <v>8723</v>
      </c>
      <c r="E71" s="19">
        <v>200</v>
      </c>
      <c r="F71" s="20"/>
    </row>
    <row r="72" spans="1:6" x14ac:dyDescent="0.25">
      <c r="A72" s="19">
        <v>71</v>
      </c>
      <c r="B72" s="19" t="s">
        <v>7313</v>
      </c>
      <c r="C72" s="19" t="s">
        <v>8678</v>
      </c>
      <c r="D72" s="19" t="s">
        <v>8729</v>
      </c>
      <c r="E72" s="19">
        <v>20</v>
      </c>
      <c r="F72" s="20"/>
    </row>
    <row r="73" spans="1:6" x14ac:dyDescent="0.25">
      <c r="A73" s="19">
        <v>72</v>
      </c>
      <c r="B73" s="19" t="s">
        <v>7314</v>
      </c>
      <c r="C73" s="19" t="s">
        <v>8678</v>
      </c>
      <c r="D73" s="19" t="s">
        <v>8722</v>
      </c>
      <c r="E73" s="19">
        <v>300</v>
      </c>
      <c r="F73" s="20"/>
    </row>
    <row r="74" spans="1:6" x14ac:dyDescent="0.25">
      <c r="A74" s="19">
        <v>73</v>
      </c>
      <c r="B74" s="19" t="s">
        <v>3636</v>
      </c>
      <c r="C74" s="19" t="s">
        <v>8678</v>
      </c>
      <c r="D74" s="19" t="s">
        <v>8722</v>
      </c>
      <c r="E74" s="19">
        <v>300</v>
      </c>
      <c r="F74" s="20"/>
    </row>
    <row r="75" spans="1:6" x14ac:dyDescent="0.25">
      <c r="A75" s="19">
        <v>74</v>
      </c>
      <c r="B75" s="19" t="s">
        <v>5437</v>
      </c>
      <c r="C75" s="19" t="s">
        <v>8678</v>
      </c>
      <c r="D75" s="19" t="s">
        <v>8730</v>
      </c>
      <c r="E75" s="19">
        <v>120</v>
      </c>
      <c r="F75" s="20"/>
    </row>
    <row r="76" spans="1:6" x14ac:dyDescent="0.25">
      <c r="A76" s="19">
        <v>75</v>
      </c>
      <c r="B76" s="19" t="s">
        <v>7315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7316</v>
      </c>
      <c r="C77" s="19" t="s">
        <v>8678</v>
      </c>
      <c r="D77" s="19" t="s">
        <v>8718</v>
      </c>
      <c r="E77" s="19">
        <v>10</v>
      </c>
      <c r="F77" s="20"/>
    </row>
    <row r="78" spans="1:6" x14ac:dyDescent="0.25">
      <c r="A78" s="19">
        <v>77</v>
      </c>
      <c r="B78" s="19" t="s">
        <v>7317</v>
      </c>
      <c r="C78" s="19" t="s">
        <v>8678</v>
      </c>
      <c r="D78" s="19" t="s">
        <v>8721</v>
      </c>
      <c r="E78" s="19">
        <v>450</v>
      </c>
      <c r="F78" s="20"/>
    </row>
    <row r="79" spans="1:6" x14ac:dyDescent="0.25">
      <c r="A79" s="19">
        <v>78</v>
      </c>
      <c r="B79" s="19" t="s">
        <v>3323</v>
      </c>
      <c r="C79" s="19" t="s">
        <v>8678</v>
      </c>
      <c r="D79" s="19" t="s">
        <v>8723</v>
      </c>
      <c r="E79" s="19">
        <v>5000</v>
      </c>
      <c r="F79" s="20"/>
    </row>
    <row r="80" spans="1:6" x14ac:dyDescent="0.25">
      <c r="A80" s="19">
        <v>79</v>
      </c>
      <c r="B80" s="19" t="s">
        <v>7318</v>
      </c>
      <c r="C80" s="19" t="s">
        <v>8678</v>
      </c>
      <c r="D80" s="19" t="s">
        <v>8724</v>
      </c>
      <c r="E80" s="19">
        <v>8000</v>
      </c>
      <c r="F80" s="20"/>
    </row>
    <row r="81" spans="1:6" x14ac:dyDescent="0.25">
      <c r="A81" s="19">
        <v>80</v>
      </c>
      <c r="B81" s="19" t="s">
        <v>7319</v>
      </c>
      <c r="C81" s="19" t="s">
        <v>8678</v>
      </c>
      <c r="D81" s="19" t="s">
        <v>8724</v>
      </c>
      <c r="E81" s="19">
        <v>2000</v>
      </c>
      <c r="F81" s="20"/>
    </row>
    <row r="82" spans="1:6" x14ac:dyDescent="0.25">
      <c r="A82" s="19">
        <v>81</v>
      </c>
      <c r="B82" s="19" t="s">
        <v>7320</v>
      </c>
      <c r="C82" s="19" t="s">
        <v>8678</v>
      </c>
      <c r="D82" s="19" t="s">
        <v>8724</v>
      </c>
      <c r="E82" s="19">
        <v>250</v>
      </c>
      <c r="F82" s="20"/>
    </row>
    <row r="83" spans="1:6" x14ac:dyDescent="0.25">
      <c r="A83" s="19">
        <v>82</v>
      </c>
      <c r="B83" s="19" t="s">
        <v>3639</v>
      </c>
      <c r="C83" s="19" t="s">
        <v>8678</v>
      </c>
      <c r="D83" s="19" t="s">
        <v>8722</v>
      </c>
      <c r="E83" s="19">
        <v>800</v>
      </c>
      <c r="F83" s="20"/>
    </row>
    <row r="84" spans="1:6" x14ac:dyDescent="0.25">
      <c r="A84" s="19">
        <v>83</v>
      </c>
      <c r="B84" s="19" t="s">
        <v>5440</v>
      </c>
      <c r="C84" s="19" t="s">
        <v>8678</v>
      </c>
      <c r="D84" s="19" t="s">
        <v>8731</v>
      </c>
      <c r="E84" s="19">
        <v>1500</v>
      </c>
      <c r="F84" s="20"/>
    </row>
    <row r="85" spans="1:6" x14ac:dyDescent="0.25">
      <c r="A85" s="19">
        <v>84</v>
      </c>
      <c r="B85" s="19" t="s">
        <v>3640</v>
      </c>
      <c r="C85" s="19" t="s">
        <v>8678</v>
      </c>
      <c r="D85" s="19" t="s">
        <v>8732</v>
      </c>
      <c r="E85" s="19">
        <v>150</v>
      </c>
      <c r="F85" s="20"/>
    </row>
    <row r="86" spans="1:6" x14ac:dyDescent="0.25">
      <c r="A86" s="19">
        <v>85</v>
      </c>
      <c r="B86" s="19" t="s">
        <v>7321</v>
      </c>
      <c r="C86" s="19" t="s">
        <v>8678</v>
      </c>
      <c r="D86" s="19" t="s">
        <v>8724</v>
      </c>
      <c r="E86" s="19">
        <v>280</v>
      </c>
      <c r="F86" s="20"/>
    </row>
    <row r="87" spans="1:6" x14ac:dyDescent="0.25">
      <c r="A87" s="19">
        <v>86</v>
      </c>
      <c r="B87" s="19" t="s">
        <v>7322</v>
      </c>
      <c r="C87" s="19" t="s">
        <v>8678</v>
      </c>
      <c r="D87" s="19" t="s">
        <v>8718</v>
      </c>
      <c r="E87" s="19">
        <v>30</v>
      </c>
      <c r="F87" s="20"/>
    </row>
    <row r="88" spans="1:6" x14ac:dyDescent="0.25">
      <c r="A88" s="19">
        <v>87</v>
      </c>
      <c r="B88" s="19" t="s">
        <v>7323</v>
      </c>
      <c r="C88" s="19" t="s">
        <v>8678</v>
      </c>
      <c r="D88" s="19" t="s">
        <v>8718</v>
      </c>
      <c r="E88" s="19">
        <v>80</v>
      </c>
      <c r="F88" s="20"/>
    </row>
    <row r="89" spans="1:6" x14ac:dyDescent="0.25">
      <c r="A89" s="19">
        <v>88</v>
      </c>
      <c r="B89" s="19" t="s">
        <v>7324</v>
      </c>
      <c r="C89" s="19" t="s">
        <v>8678</v>
      </c>
      <c r="D89" s="19" t="s">
        <v>8718</v>
      </c>
      <c r="E89" s="19">
        <v>100</v>
      </c>
      <c r="F89" s="20"/>
    </row>
    <row r="90" spans="1:6" x14ac:dyDescent="0.25">
      <c r="A90" s="19">
        <v>89</v>
      </c>
      <c r="B90" s="19" t="s">
        <v>7325</v>
      </c>
      <c r="C90" s="19" t="s">
        <v>8678</v>
      </c>
      <c r="D90" s="19" t="s">
        <v>8718</v>
      </c>
      <c r="E90" s="19">
        <v>150</v>
      </c>
      <c r="F90" s="20"/>
    </row>
    <row r="91" spans="1:6" x14ac:dyDescent="0.25">
      <c r="A91" s="19">
        <v>90</v>
      </c>
      <c r="B91" s="19" t="s">
        <v>7326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7327</v>
      </c>
      <c r="C92" s="19" t="s">
        <v>8678</v>
      </c>
      <c r="D92" s="19" t="s">
        <v>8733</v>
      </c>
      <c r="E92" s="19">
        <v>900</v>
      </c>
      <c r="F92" s="20"/>
    </row>
    <row r="93" spans="1:6" x14ac:dyDescent="0.25">
      <c r="A93" s="19">
        <v>92</v>
      </c>
      <c r="B93" s="19" t="s">
        <v>7328</v>
      </c>
      <c r="C93" s="19" t="s">
        <v>8678</v>
      </c>
      <c r="D93" s="19" t="s">
        <v>8724</v>
      </c>
      <c r="E93" s="19">
        <v>225</v>
      </c>
      <c r="F93" s="20"/>
    </row>
    <row r="94" spans="1:6" x14ac:dyDescent="0.25">
      <c r="A94" s="19">
        <v>93</v>
      </c>
      <c r="B94" s="19" t="s">
        <v>7329</v>
      </c>
      <c r="C94" s="19" t="s">
        <v>8678</v>
      </c>
      <c r="D94" s="19" t="s">
        <v>8733</v>
      </c>
      <c r="E94" s="19">
        <v>900</v>
      </c>
      <c r="F94" s="20"/>
    </row>
    <row r="95" spans="1:6" x14ac:dyDescent="0.25">
      <c r="A95" s="19">
        <v>94</v>
      </c>
      <c r="B95" s="19" t="s">
        <v>7330</v>
      </c>
      <c r="C95" s="19" t="s">
        <v>8678</v>
      </c>
      <c r="D95" s="19" t="s">
        <v>8733</v>
      </c>
      <c r="E95" s="19">
        <v>900</v>
      </c>
      <c r="F95" s="20"/>
    </row>
    <row r="96" spans="1:6" x14ac:dyDescent="0.25">
      <c r="A96" s="19">
        <v>95</v>
      </c>
      <c r="B96" s="19" t="s">
        <v>7330</v>
      </c>
      <c r="C96" s="19" t="s">
        <v>8678</v>
      </c>
      <c r="D96" s="19" t="s">
        <v>8733</v>
      </c>
      <c r="E96" s="19">
        <v>900</v>
      </c>
      <c r="F96" s="20"/>
    </row>
    <row r="97" spans="1:6" x14ac:dyDescent="0.25">
      <c r="A97" s="19">
        <v>96</v>
      </c>
      <c r="B97" s="19" t="s">
        <v>7331</v>
      </c>
      <c r="C97" s="19" t="s">
        <v>8678</v>
      </c>
      <c r="D97" s="19" t="s">
        <v>8724</v>
      </c>
      <c r="E97" s="19">
        <v>300</v>
      </c>
      <c r="F97" s="20"/>
    </row>
    <row r="98" spans="1:6" x14ac:dyDescent="0.25">
      <c r="A98" s="19">
        <v>97</v>
      </c>
      <c r="B98" s="19" t="s">
        <v>7332</v>
      </c>
      <c r="C98" s="19" t="s">
        <v>8678</v>
      </c>
      <c r="D98" s="19" t="s">
        <v>8733</v>
      </c>
      <c r="E98" s="19">
        <v>1000</v>
      </c>
      <c r="F98" s="20"/>
    </row>
    <row r="99" spans="1:6" x14ac:dyDescent="0.25">
      <c r="A99" s="19">
        <v>98</v>
      </c>
      <c r="B99" s="19" t="s">
        <v>7333</v>
      </c>
      <c r="C99" s="19" t="s">
        <v>8678</v>
      </c>
      <c r="D99" s="19" t="s">
        <v>8718</v>
      </c>
      <c r="E99" s="19">
        <v>250</v>
      </c>
      <c r="F99" s="20"/>
    </row>
    <row r="100" spans="1:6" x14ac:dyDescent="0.25">
      <c r="A100" s="19">
        <v>99</v>
      </c>
      <c r="B100" s="19" t="s">
        <v>7333</v>
      </c>
      <c r="C100" s="19" t="s">
        <v>8678</v>
      </c>
      <c r="D100" s="19" t="s">
        <v>8734</v>
      </c>
      <c r="E100" s="19">
        <v>1000</v>
      </c>
      <c r="F100" s="20"/>
    </row>
    <row r="101" spans="1:6" x14ac:dyDescent="0.25">
      <c r="A101" s="19">
        <v>100</v>
      </c>
      <c r="B101" s="19" t="s">
        <v>3359</v>
      </c>
      <c r="C101" s="19" t="s">
        <v>8678</v>
      </c>
      <c r="D101" s="19" t="s">
        <v>8733</v>
      </c>
      <c r="E101" s="19">
        <v>600</v>
      </c>
      <c r="F101" s="20"/>
    </row>
    <row r="102" spans="1:6" x14ac:dyDescent="0.25">
      <c r="A102" s="19">
        <v>101</v>
      </c>
      <c r="B102" s="19" t="s">
        <v>7334</v>
      </c>
      <c r="C102" s="19" t="s">
        <v>8678</v>
      </c>
      <c r="D102" s="19" t="s">
        <v>8718</v>
      </c>
      <c r="E102" s="19">
        <v>65</v>
      </c>
      <c r="F102" s="20"/>
    </row>
    <row r="103" spans="1:6" x14ac:dyDescent="0.25">
      <c r="A103" s="19">
        <v>102</v>
      </c>
      <c r="B103" s="19" t="s">
        <v>7335</v>
      </c>
      <c r="C103" s="19" t="s">
        <v>8678</v>
      </c>
      <c r="D103" s="19" t="s">
        <v>8722</v>
      </c>
      <c r="E103" s="19">
        <v>950</v>
      </c>
      <c r="F103" s="20"/>
    </row>
    <row r="104" spans="1:6" x14ac:dyDescent="0.25">
      <c r="A104" s="19">
        <v>103</v>
      </c>
      <c r="B104" s="19" t="s">
        <v>7336</v>
      </c>
      <c r="C104" s="19" t="s">
        <v>8678</v>
      </c>
      <c r="D104" s="19" t="s">
        <v>8733</v>
      </c>
      <c r="E104" s="19">
        <v>550</v>
      </c>
      <c r="F104" s="20"/>
    </row>
    <row r="105" spans="1:6" x14ac:dyDescent="0.25">
      <c r="A105" s="19">
        <v>104</v>
      </c>
      <c r="B105" s="19" t="s">
        <v>7337</v>
      </c>
      <c r="C105" s="19" t="s">
        <v>8678</v>
      </c>
      <c r="D105" s="19" t="s">
        <v>8733</v>
      </c>
      <c r="E105" s="19">
        <v>900</v>
      </c>
      <c r="F105" s="20"/>
    </row>
    <row r="106" spans="1:6" x14ac:dyDescent="0.25">
      <c r="A106" s="19">
        <v>105</v>
      </c>
      <c r="B106" s="19" t="s">
        <v>7338</v>
      </c>
      <c r="C106" s="19" t="s">
        <v>8678</v>
      </c>
      <c r="D106" s="19" t="s">
        <v>8733</v>
      </c>
      <c r="E106" s="19">
        <v>450</v>
      </c>
      <c r="F106" s="20"/>
    </row>
    <row r="107" spans="1:6" x14ac:dyDescent="0.25">
      <c r="A107" s="19">
        <v>106</v>
      </c>
      <c r="B107" s="19" t="s">
        <v>7339</v>
      </c>
      <c r="C107" s="19" t="s">
        <v>8678</v>
      </c>
      <c r="D107" s="19" t="s">
        <v>8733</v>
      </c>
      <c r="E107" s="19">
        <v>450</v>
      </c>
      <c r="F107" s="20"/>
    </row>
    <row r="108" spans="1:6" x14ac:dyDescent="0.25">
      <c r="A108" s="19">
        <v>107</v>
      </c>
      <c r="B108" s="19" t="s">
        <v>7340</v>
      </c>
      <c r="C108" s="19" t="s">
        <v>8678</v>
      </c>
      <c r="D108" s="19" t="s">
        <v>8733</v>
      </c>
      <c r="E108" s="19">
        <v>1350</v>
      </c>
      <c r="F108" s="20"/>
    </row>
    <row r="109" spans="1:6" x14ac:dyDescent="0.25">
      <c r="A109" s="19">
        <v>108</v>
      </c>
      <c r="B109" s="19" t="s">
        <v>7341</v>
      </c>
      <c r="C109" s="19" t="s">
        <v>8678</v>
      </c>
      <c r="D109" s="19" t="s">
        <v>8733</v>
      </c>
      <c r="E109" s="19">
        <v>900</v>
      </c>
      <c r="F109" s="20"/>
    </row>
    <row r="110" spans="1:6" x14ac:dyDescent="0.25">
      <c r="A110" s="19">
        <v>109</v>
      </c>
      <c r="B110" s="19" t="s">
        <v>3651</v>
      </c>
      <c r="C110" s="19" t="s">
        <v>8678</v>
      </c>
      <c r="D110" s="19" t="s">
        <v>8718</v>
      </c>
      <c r="E110" s="19">
        <v>130</v>
      </c>
      <c r="F110" s="20"/>
    </row>
    <row r="111" spans="1:6" x14ac:dyDescent="0.25">
      <c r="A111" s="19">
        <v>110</v>
      </c>
      <c r="B111" s="19" t="s">
        <v>7342</v>
      </c>
      <c r="C111" s="19" t="s">
        <v>8678</v>
      </c>
      <c r="D111" s="19" t="s">
        <v>8718</v>
      </c>
      <c r="E111" s="19">
        <v>130</v>
      </c>
      <c r="F111" s="20"/>
    </row>
    <row r="112" spans="1:6" x14ac:dyDescent="0.25">
      <c r="A112" s="19">
        <v>111</v>
      </c>
      <c r="B112" s="19" t="s">
        <v>7343</v>
      </c>
      <c r="C112" s="19" t="s">
        <v>8678</v>
      </c>
      <c r="D112" s="19" t="s">
        <v>8722</v>
      </c>
      <c r="E112" s="19">
        <v>500</v>
      </c>
      <c r="F112" s="20"/>
    </row>
    <row r="113" spans="1:6" x14ac:dyDescent="0.25">
      <c r="A113" s="19">
        <v>112</v>
      </c>
      <c r="B113" s="19" t="s">
        <v>7344</v>
      </c>
      <c r="C113" s="19" t="s">
        <v>8678</v>
      </c>
      <c r="D113" s="19" t="s">
        <v>8718</v>
      </c>
      <c r="E113" s="19">
        <v>25</v>
      </c>
      <c r="F113" s="20"/>
    </row>
    <row r="114" spans="1:6" x14ac:dyDescent="0.25">
      <c r="A114" s="19">
        <v>113</v>
      </c>
      <c r="B114" s="19" t="s">
        <v>7345</v>
      </c>
      <c r="C114" s="19" t="s">
        <v>8678</v>
      </c>
      <c r="D114" s="19" t="s">
        <v>8718</v>
      </c>
      <c r="E114" s="19">
        <v>20</v>
      </c>
      <c r="F114" s="20"/>
    </row>
    <row r="115" spans="1:6" x14ac:dyDescent="0.25">
      <c r="A115" s="19">
        <v>114</v>
      </c>
      <c r="B115" s="19" t="s">
        <v>7346</v>
      </c>
      <c r="C115" s="19" t="s">
        <v>8678</v>
      </c>
      <c r="D115" s="19" t="s">
        <v>8724</v>
      </c>
      <c r="E115" s="19">
        <v>140</v>
      </c>
      <c r="F115" s="20"/>
    </row>
    <row r="116" spans="1:6" x14ac:dyDescent="0.25">
      <c r="A116" s="19">
        <v>115</v>
      </c>
      <c r="B116" s="19" t="s">
        <v>7347</v>
      </c>
      <c r="C116" s="19" t="s">
        <v>8678</v>
      </c>
      <c r="D116" s="19" t="s">
        <v>8718</v>
      </c>
      <c r="E116" s="19">
        <v>15</v>
      </c>
      <c r="F116" s="20"/>
    </row>
    <row r="117" spans="1:6" x14ac:dyDescent="0.25">
      <c r="A117" s="19">
        <v>116</v>
      </c>
      <c r="B117" s="19" t="s">
        <v>7348</v>
      </c>
      <c r="C117" s="19" t="s">
        <v>8678</v>
      </c>
      <c r="D117" s="19" t="s">
        <v>8718</v>
      </c>
      <c r="E117" s="19">
        <v>35</v>
      </c>
      <c r="F117" s="20"/>
    </row>
    <row r="118" spans="1:6" x14ac:dyDescent="0.25">
      <c r="A118" s="19">
        <v>117</v>
      </c>
      <c r="B118" s="19" t="s">
        <v>7349</v>
      </c>
      <c r="C118" s="19" t="s">
        <v>8678</v>
      </c>
      <c r="D118" s="19" t="s">
        <v>8735</v>
      </c>
      <c r="E118" s="19">
        <v>50</v>
      </c>
      <c r="F118" s="20"/>
    </row>
    <row r="119" spans="1:6" x14ac:dyDescent="0.25">
      <c r="A119" s="19">
        <v>118</v>
      </c>
      <c r="B119" s="19" t="s">
        <v>7350</v>
      </c>
      <c r="C119" s="19" t="s">
        <v>8678</v>
      </c>
      <c r="D119" s="19" t="s">
        <v>8735</v>
      </c>
      <c r="E119" s="19">
        <v>80</v>
      </c>
      <c r="F119" s="20"/>
    </row>
    <row r="120" spans="1:6" x14ac:dyDescent="0.25">
      <c r="A120" s="19">
        <v>119</v>
      </c>
      <c r="B120" s="19" t="s">
        <v>7351</v>
      </c>
      <c r="C120" s="19" t="s">
        <v>8678</v>
      </c>
      <c r="D120" s="19" t="s">
        <v>8735</v>
      </c>
      <c r="E120" s="19">
        <v>100</v>
      </c>
      <c r="F120" s="20"/>
    </row>
    <row r="121" spans="1:6" x14ac:dyDescent="0.25">
      <c r="A121" s="19">
        <v>120</v>
      </c>
      <c r="B121" s="19" t="s">
        <v>7352</v>
      </c>
      <c r="C121" s="19" t="s">
        <v>8678</v>
      </c>
      <c r="D121" s="19" t="s">
        <v>8724</v>
      </c>
      <c r="E121" s="19">
        <v>2000</v>
      </c>
      <c r="F121" s="20"/>
    </row>
    <row r="122" spans="1:6" x14ac:dyDescent="0.25">
      <c r="A122" s="19">
        <v>121</v>
      </c>
      <c r="B122" s="19" t="s">
        <v>7353</v>
      </c>
      <c r="C122" s="19" t="s">
        <v>8678</v>
      </c>
      <c r="D122" s="19" t="s">
        <v>8724</v>
      </c>
      <c r="E122" s="19">
        <v>150</v>
      </c>
      <c r="F122" s="20"/>
    </row>
    <row r="123" spans="1:6" x14ac:dyDescent="0.25">
      <c r="A123" s="19">
        <v>122</v>
      </c>
      <c r="B123" s="19" t="s">
        <v>7354</v>
      </c>
      <c r="C123" s="19" t="s">
        <v>8678</v>
      </c>
      <c r="D123" s="19" t="s">
        <v>8724</v>
      </c>
      <c r="E123" s="19">
        <v>150</v>
      </c>
      <c r="F123" s="20"/>
    </row>
    <row r="124" spans="1:6" x14ac:dyDescent="0.25">
      <c r="A124" s="19">
        <v>123</v>
      </c>
      <c r="B124" s="19" t="s">
        <v>5469</v>
      </c>
      <c r="C124" s="19" t="s">
        <v>8678</v>
      </c>
      <c r="D124" s="19" t="s">
        <v>8736</v>
      </c>
      <c r="E124" s="19">
        <v>850</v>
      </c>
      <c r="F124" s="20"/>
    </row>
    <row r="125" spans="1:6" x14ac:dyDescent="0.25">
      <c r="A125" s="19">
        <v>124</v>
      </c>
      <c r="B125" s="19" t="s">
        <v>7355</v>
      </c>
      <c r="C125" s="19" t="s">
        <v>8678</v>
      </c>
      <c r="D125" s="19" t="s">
        <v>8718</v>
      </c>
      <c r="E125" s="19">
        <v>150</v>
      </c>
      <c r="F125" s="20"/>
    </row>
    <row r="126" spans="1:6" x14ac:dyDescent="0.25">
      <c r="A126" s="19">
        <v>125</v>
      </c>
      <c r="B126" s="19" t="s">
        <v>7356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7357</v>
      </c>
      <c r="C127" s="19" t="s">
        <v>8678</v>
      </c>
      <c r="D127" s="19" t="s">
        <v>8729</v>
      </c>
      <c r="E127" s="19">
        <v>120</v>
      </c>
      <c r="F127" s="20"/>
    </row>
    <row r="128" spans="1:6" x14ac:dyDescent="0.25">
      <c r="A128" s="19">
        <v>127</v>
      </c>
      <c r="B128" s="19" t="s">
        <v>7358</v>
      </c>
      <c r="C128" s="19" t="s">
        <v>8678</v>
      </c>
      <c r="D128" s="19" t="s">
        <v>8729</v>
      </c>
      <c r="E128" s="19">
        <v>290</v>
      </c>
      <c r="F128" s="20"/>
    </row>
    <row r="129" spans="1:6" x14ac:dyDescent="0.25">
      <c r="A129" s="19">
        <v>128</v>
      </c>
      <c r="B129" s="19" t="s">
        <v>7359</v>
      </c>
      <c r="C129" s="19" t="s">
        <v>8678</v>
      </c>
      <c r="D129" s="19" t="s">
        <v>8722</v>
      </c>
      <c r="E129" s="19">
        <v>4500</v>
      </c>
      <c r="F129" s="20"/>
    </row>
    <row r="130" spans="1:6" x14ac:dyDescent="0.25">
      <c r="A130" s="19">
        <v>129</v>
      </c>
      <c r="B130" s="19" t="s">
        <v>7360</v>
      </c>
      <c r="C130" s="19" t="s">
        <v>8678</v>
      </c>
      <c r="D130" s="19" t="s">
        <v>8737</v>
      </c>
      <c r="E130" s="19">
        <v>2200</v>
      </c>
      <c r="F130" s="20"/>
    </row>
    <row r="131" spans="1:6" x14ac:dyDescent="0.25">
      <c r="A131" s="19">
        <v>130</v>
      </c>
      <c r="B131" s="19" t="s">
        <v>7361</v>
      </c>
      <c r="C131" s="19" t="s">
        <v>8678</v>
      </c>
      <c r="D131" s="19" t="s">
        <v>8718</v>
      </c>
      <c r="E131" s="19">
        <v>20</v>
      </c>
      <c r="F131" s="20"/>
    </row>
    <row r="132" spans="1:6" x14ac:dyDescent="0.25">
      <c r="A132" s="19">
        <v>131</v>
      </c>
      <c r="B132" s="19" t="s">
        <v>7362</v>
      </c>
      <c r="C132" s="19" t="s">
        <v>8678</v>
      </c>
      <c r="D132" s="19" t="s">
        <v>8738</v>
      </c>
      <c r="E132" s="19">
        <v>2000</v>
      </c>
      <c r="F132" s="20"/>
    </row>
    <row r="133" spans="1:6" x14ac:dyDescent="0.25">
      <c r="A133" s="19">
        <v>132</v>
      </c>
      <c r="B133" s="19" t="s">
        <v>7363</v>
      </c>
      <c r="C133" s="19" t="s">
        <v>8678</v>
      </c>
      <c r="D133" s="19" t="s">
        <v>8729</v>
      </c>
      <c r="E133" s="19">
        <v>40</v>
      </c>
      <c r="F133" s="20"/>
    </row>
    <row r="134" spans="1:6" x14ac:dyDescent="0.25">
      <c r="A134" s="19">
        <v>133</v>
      </c>
      <c r="B134" s="19" t="s">
        <v>5477</v>
      </c>
      <c r="C134" s="19" t="s">
        <v>8678</v>
      </c>
      <c r="D134" s="19" t="s">
        <v>8718</v>
      </c>
      <c r="E134" s="19">
        <v>20</v>
      </c>
      <c r="F134" s="20"/>
    </row>
    <row r="135" spans="1:6" x14ac:dyDescent="0.25">
      <c r="A135" s="19">
        <v>134</v>
      </c>
      <c r="B135" s="19" t="s">
        <v>5478</v>
      </c>
      <c r="C135" s="19" t="s">
        <v>8678</v>
      </c>
      <c r="D135" s="19" t="s">
        <v>8718</v>
      </c>
      <c r="E135" s="19">
        <v>25</v>
      </c>
      <c r="F135" s="20"/>
    </row>
    <row r="136" spans="1:6" x14ac:dyDescent="0.25">
      <c r="A136" s="19">
        <v>135</v>
      </c>
      <c r="B136" s="19" t="s">
        <v>7364</v>
      </c>
      <c r="C136" s="19" t="s">
        <v>8678</v>
      </c>
      <c r="D136" s="19" t="s">
        <v>8722</v>
      </c>
      <c r="E136" s="19">
        <v>300</v>
      </c>
      <c r="F136" s="20"/>
    </row>
    <row r="137" spans="1:6" x14ac:dyDescent="0.25">
      <c r="A137" s="19">
        <v>136</v>
      </c>
      <c r="B137" s="19" t="s">
        <v>7365</v>
      </c>
      <c r="C137" s="19" t="s">
        <v>8678</v>
      </c>
      <c r="D137" s="19" t="s">
        <v>8722</v>
      </c>
      <c r="E137" s="19">
        <v>350</v>
      </c>
      <c r="F137" s="20"/>
    </row>
    <row r="138" spans="1:6" x14ac:dyDescent="0.25">
      <c r="A138" s="19">
        <v>137</v>
      </c>
      <c r="B138" s="19" t="s">
        <v>7366</v>
      </c>
      <c r="C138" s="19" t="s">
        <v>8678</v>
      </c>
      <c r="D138" s="19" t="s">
        <v>8723</v>
      </c>
      <c r="E138" s="19">
        <v>600</v>
      </c>
      <c r="F138" s="20"/>
    </row>
    <row r="139" spans="1:6" x14ac:dyDescent="0.25">
      <c r="A139" s="19">
        <v>138</v>
      </c>
      <c r="B139" s="19" t="s">
        <v>3665</v>
      </c>
      <c r="C139" s="19" t="s">
        <v>8678</v>
      </c>
      <c r="D139" s="19" t="s">
        <v>8718</v>
      </c>
      <c r="E139" s="19">
        <v>130</v>
      </c>
      <c r="F139" s="20"/>
    </row>
    <row r="140" spans="1:6" x14ac:dyDescent="0.25">
      <c r="A140" s="19">
        <v>139</v>
      </c>
      <c r="B140" s="19" t="s">
        <v>7367</v>
      </c>
      <c r="C140" s="19" t="s">
        <v>8678</v>
      </c>
      <c r="D140" s="19" t="s">
        <v>8718</v>
      </c>
      <c r="E140" s="19">
        <v>15</v>
      </c>
      <c r="F140" s="20"/>
    </row>
    <row r="141" spans="1:6" x14ac:dyDescent="0.25">
      <c r="A141" s="19">
        <v>140</v>
      </c>
      <c r="B141" s="19" t="s">
        <v>7368</v>
      </c>
      <c r="C141" s="19" t="s">
        <v>8678</v>
      </c>
      <c r="D141" s="19" t="s">
        <v>8718</v>
      </c>
      <c r="E141" s="19">
        <v>15</v>
      </c>
      <c r="F141" s="20"/>
    </row>
    <row r="142" spans="1:6" x14ac:dyDescent="0.25">
      <c r="A142" s="19">
        <v>141</v>
      </c>
      <c r="B142" s="19" t="s">
        <v>7369</v>
      </c>
      <c r="C142" s="19" t="s">
        <v>8678</v>
      </c>
      <c r="D142" s="19" t="s">
        <v>8718</v>
      </c>
      <c r="E142" s="19">
        <v>15</v>
      </c>
      <c r="F142" s="20"/>
    </row>
    <row r="143" spans="1:6" x14ac:dyDescent="0.25">
      <c r="A143" s="19">
        <v>142</v>
      </c>
      <c r="B143" s="19" t="s">
        <v>7370</v>
      </c>
      <c r="C143" s="19" t="s">
        <v>8678</v>
      </c>
      <c r="D143" s="19" t="s">
        <v>8718</v>
      </c>
      <c r="E143" s="19">
        <v>100</v>
      </c>
      <c r="F143" s="20"/>
    </row>
    <row r="144" spans="1:6" x14ac:dyDescent="0.25">
      <c r="A144" s="19">
        <v>143</v>
      </c>
      <c r="B144" s="19" t="s">
        <v>7371</v>
      </c>
      <c r="C144" s="19" t="s">
        <v>8678</v>
      </c>
      <c r="D144" s="19" t="s">
        <v>8721</v>
      </c>
      <c r="E144" s="19">
        <v>350</v>
      </c>
      <c r="F144" s="20"/>
    </row>
    <row r="145" spans="1:6" x14ac:dyDescent="0.25">
      <c r="A145" s="19">
        <v>144</v>
      </c>
      <c r="B145" s="19" t="s">
        <v>3667</v>
      </c>
      <c r="C145" s="19" t="s">
        <v>8678</v>
      </c>
      <c r="D145" s="19" t="s">
        <v>8722</v>
      </c>
      <c r="E145" s="19">
        <v>180</v>
      </c>
      <c r="F145" s="20"/>
    </row>
    <row r="146" spans="1:6" x14ac:dyDescent="0.25">
      <c r="A146" s="19">
        <v>145</v>
      </c>
      <c r="B146" s="19" t="s">
        <v>3668</v>
      </c>
      <c r="C146" s="19" t="s">
        <v>8678</v>
      </c>
      <c r="D146" s="19" t="s">
        <v>8721</v>
      </c>
      <c r="E146" s="19">
        <v>1350</v>
      </c>
      <c r="F146" s="20"/>
    </row>
    <row r="147" spans="1:6" x14ac:dyDescent="0.25">
      <c r="A147" s="19">
        <v>146</v>
      </c>
      <c r="B147" s="19" t="s">
        <v>3669</v>
      </c>
      <c r="C147" s="19" t="s">
        <v>8678</v>
      </c>
      <c r="D147" s="19" t="s">
        <v>8721</v>
      </c>
      <c r="E147" s="19">
        <v>1400</v>
      </c>
      <c r="F147" s="20"/>
    </row>
    <row r="148" spans="1:6" x14ac:dyDescent="0.25">
      <c r="A148" s="19">
        <v>147</v>
      </c>
      <c r="B148" s="19" t="s">
        <v>3366</v>
      </c>
      <c r="C148" s="19" t="s">
        <v>8678</v>
      </c>
      <c r="D148" s="19" t="s">
        <v>8722</v>
      </c>
      <c r="E148" s="19">
        <v>800</v>
      </c>
      <c r="F148" s="20"/>
    </row>
    <row r="149" spans="1:6" x14ac:dyDescent="0.25">
      <c r="A149" s="19">
        <v>148</v>
      </c>
      <c r="B149" s="19" t="s">
        <v>7372</v>
      </c>
      <c r="C149" s="19" t="s">
        <v>8678</v>
      </c>
      <c r="D149" s="19" t="s">
        <v>8722</v>
      </c>
      <c r="E149" s="19">
        <v>1200</v>
      </c>
      <c r="F149" s="20"/>
    </row>
    <row r="150" spans="1:6" x14ac:dyDescent="0.25">
      <c r="A150" s="19">
        <v>149</v>
      </c>
      <c r="B150" s="19" t="s">
        <v>7373</v>
      </c>
      <c r="C150" s="19" t="s">
        <v>8678</v>
      </c>
      <c r="D150" s="19" t="s">
        <v>8721</v>
      </c>
      <c r="E150" s="19">
        <v>1100</v>
      </c>
      <c r="F150" s="20"/>
    </row>
    <row r="151" spans="1:6" x14ac:dyDescent="0.25">
      <c r="A151" s="19">
        <v>150</v>
      </c>
      <c r="B151" s="19" t="s">
        <v>7374</v>
      </c>
      <c r="C151" s="19" t="s">
        <v>8678</v>
      </c>
      <c r="D151" s="19" t="s">
        <v>8721</v>
      </c>
      <c r="E151" s="19">
        <v>2000</v>
      </c>
      <c r="F151" s="20"/>
    </row>
    <row r="152" spans="1:6" x14ac:dyDescent="0.25">
      <c r="A152" s="19">
        <v>151</v>
      </c>
      <c r="B152" s="19" t="s">
        <v>5490</v>
      </c>
      <c r="C152" s="19" t="s">
        <v>8678</v>
      </c>
      <c r="D152" s="19" t="s">
        <v>8721</v>
      </c>
      <c r="E152" s="19">
        <v>350</v>
      </c>
      <c r="F152" s="20"/>
    </row>
    <row r="153" spans="1:6" x14ac:dyDescent="0.25">
      <c r="A153" s="19">
        <v>152</v>
      </c>
      <c r="B153" s="19" t="s">
        <v>3539</v>
      </c>
      <c r="C153" s="19" t="s">
        <v>8678</v>
      </c>
      <c r="D153" s="19" t="s">
        <v>8721</v>
      </c>
      <c r="E153" s="19">
        <v>330</v>
      </c>
      <c r="F153" s="20"/>
    </row>
    <row r="154" spans="1:6" x14ac:dyDescent="0.25">
      <c r="A154" s="19">
        <v>153</v>
      </c>
      <c r="B154" s="19" t="s">
        <v>7375</v>
      </c>
      <c r="C154" s="19" t="s">
        <v>8678</v>
      </c>
      <c r="D154" s="19" t="s">
        <v>8724</v>
      </c>
      <c r="E154" s="19">
        <v>80</v>
      </c>
      <c r="F154" s="20"/>
    </row>
    <row r="155" spans="1:6" x14ac:dyDescent="0.25">
      <c r="A155" s="19">
        <v>154</v>
      </c>
      <c r="B155" s="19" t="s">
        <v>3671</v>
      </c>
      <c r="C155" s="19" t="s">
        <v>8678</v>
      </c>
      <c r="D155" s="19" t="s">
        <v>8718</v>
      </c>
      <c r="E155" s="19">
        <v>10</v>
      </c>
      <c r="F155" s="20"/>
    </row>
    <row r="156" spans="1:6" x14ac:dyDescent="0.25">
      <c r="A156" s="19">
        <v>155</v>
      </c>
      <c r="B156" s="19" t="s">
        <v>3673</v>
      </c>
      <c r="C156" s="19" t="s">
        <v>8678</v>
      </c>
      <c r="D156" s="19" t="s">
        <v>8721</v>
      </c>
      <c r="E156" s="19">
        <v>250</v>
      </c>
      <c r="F156" s="20"/>
    </row>
    <row r="157" spans="1:6" x14ac:dyDescent="0.25">
      <c r="A157" s="19">
        <v>156</v>
      </c>
      <c r="B157" s="19" t="s">
        <v>3674</v>
      </c>
      <c r="C157" s="19" t="s">
        <v>8678</v>
      </c>
      <c r="D157" s="19" t="s">
        <v>8718</v>
      </c>
      <c r="E157" s="19">
        <v>60</v>
      </c>
      <c r="F157" s="20"/>
    </row>
    <row r="158" spans="1:6" x14ac:dyDescent="0.25">
      <c r="A158" s="19">
        <v>157</v>
      </c>
      <c r="B158" s="19" t="s">
        <v>7376</v>
      </c>
      <c r="C158" s="19" t="s">
        <v>8678</v>
      </c>
      <c r="D158" s="19" t="s">
        <v>8718</v>
      </c>
      <c r="E158" s="19">
        <v>35</v>
      </c>
      <c r="F158" s="20"/>
    </row>
    <row r="159" spans="1:6" x14ac:dyDescent="0.25">
      <c r="A159" s="19">
        <v>158</v>
      </c>
      <c r="B159" s="19" t="s">
        <v>7377</v>
      </c>
      <c r="C159" s="19" t="s">
        <v>8678</v>
      </c>
      <c r="D159" s="19" t="s">
        <v>8718</v>
      </c>
      <c r="E159" s="19">
        <v>50</v>
      </c>
      <c r="F159" s="20"/>
    </row>
    <row r="160" spans="1:6" x14ac:dyDescent="0.25">
      <c r="A160" s="19">
        <v>159</v>
      </c>
      <c r="B160" s="19" t="s">
        <v>7378</v>
      </c>
      <c r="C160" s="19" t="s">
        <v>8678</v>
      </c>
      <c r="D160" s="19" t="s">
        <v>8722</v>
      </c>
      <c r="E160" s="19">
        <v>350</v>
      </c>
      <c r="F160" s="20"/>
    </row>
    <row r="161" spans="1:6" x14ac:dyDescent="0.25">
      <c r="A161" s="19">
        <v>160</v>
      </c>
      <c r="B161" s="19" t="s">
        <v>3427</v>
      </c>
      <c r="C161" s="19" t="s">
        <v>8678</v>
      </c>
      <c r="D161" s="19" t="s">
        <v>8718</v>
      </c>
      <c r="E161" s="19">
        <v>40</v>
      </c>
      <c r="F161" s="20"/>
    </row>
    <row r="162" spans="1:6" x14ac:dyDescent="0.25">
      <c r="A162" s="19">
        <v>161</v>
      </c>
      <c r="B162" s="19" t="s">
        <v>3428</v>
      </c>
      <c r="C162" s="19" t="s">
        <v>8678</v>
      </c>
      <c r="D162" s="19" t="s">
        <v>8718</v>
      </c>
      <c r="E162" s="19">
        <v>110</v>
      </c>
      <c r="F162" s="20"/>
    </row>
    <row r="163" spans="1:6" x14ac:dyDescent="0.25">
      <c r="A163" s="19">
        <v>162</v>
      </c>
      <c r="B163" s="19" t="s">
        <v>7379</v>
      </c>
      <c r="C163" s="19" t="s">
        <v>8678</v>
      </c>
      <c r="D163" s="19" t="s">
        <v>8722</v>
      </c>
      <c r="E163" s="19">
        <v>200</v>
      </c>
      <c r="F163" s="20"/>
    </row>
    <row r="164" spans="1:6" x14ac:dyDescent="0.25">
      <c r="A164" s="19">
        <v>163</v>
      </c>
      <c r="B164" s="19" t="s">
        <v>7380</v>
      </c>
      <c r="C164" s="19" t="s">
        <v>8678</v>
      </c>
      <c r="D164" s="19" t="s">
        <v>8718</v>
      </c>
      <c r="E164" s="19">
        <v>15</v>
      </c>
      <c r="F164" s="20"/>
    </row>
    <row r="165" spans="1:6" x14ac:dyDescent="0.25">
      <c r="A165" s="19">
        <v>164</v>
      </c>
      <c r="B165" s="19" t="s">
        <v>7381</v>
      </c>
      <c r="C165" s="19" t="s">
        <v>8678</v>
      </c>
      <c r="D165" s="19" t="s">
        <v>8728</v>
      </c>
      <c r="E165" s="19">
        <v>120</v>
      </c>
      <c r="F165" s="20"/>
    </row>
    <row r="166" spans="1:6" x14ac:dyDescent="0.25">
      <c r="A166" s="19">
        <v>165</v>
      </c>
      <c r="B166" s="19" t="s">
        <v>7382</v>
      </c>
      <c r="C166" s="19" t="s">
        <v>8678</v>
      </c>
      <c r="D166" s="19" t="s">
        <v>8716</v>
      </c>
      <c r="E166" s="19">
        <v>300</v>
      </c>
      <c r="F166" s="20"/>
    </row>
    <row r="167" spans="1:6" x14ac:dyDescent="0.25">
      <c r="A167" s="19">
        <v>166</v>
      </c>
      <c r="B167" s="19" t="s">
        <v>7383</v>
      </c>
      <c r="C167" s="19" t="s">
        <v>8678</v>
      </c>
      <c r="D167" s="19" t="s">
        <v>8718</v>
      </c>
      <c r="E167" s="19">
        <v>25</v>
      </c>
      <c r="F167" s="20"/>
    </row>
    <row r="168" spans="1:6" x14ac:dyDescent="0.25">
      <c r="A168" s="19">
        <v>167</v>
      </c>
      <c r="B168" s="19" t="s">
        <v>3682</v>
      </c>
      <c r="C168" s="19" t="s">
        <v>8678</v>
      </c>
      <c r="D168" s="19" t="s">
        <v>8722</v>
      </c>
      <c r="E168" s="19">
        <v>200</v>
      </c>
      <c r="F168" s="20"/>
    </row>
    <row r="169" spans="1:6" x14ac:dyDescent="0.25">
      <c r="A169" s="19">
        <v>168</v>
      </c>
      <c r="B169" s="19" t="s">
        <v>3327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7384</v>
      </c>
      <c r="C170" s="19" t="s">
        <v>8678</v>
      </c>
      <c r="D170" s="19" t="s">
        <v>8718</v>
      </c>
      <c r="E170" s="19">
        <v>10</v>
      </c>
      <c r="F170" s="20"/>
    </row>
    <row r="171" spans="1:6" x14ac:dyDescent="0.25">
      <c r="A171" s="19">
        <v>170</v>
      </c>
      <c r="B171" s="19" t="s">
        <v>3430</v>
      </c>
      <c r="C171" s="19" t="s">
        <v>8678</v>
      </c>
      <c r="D171" s="19" t="s">
        <v>8718</v>
      </c>
      <c r="E171" s="19">
        <v>10</v>
      </c>
      <c r="F171" s="20"/>
    </row>
    <row r="172" spans="1:6" x14ac:dyDescent="0.25">
      <c r="A172" s="19">
        <v>171</v>
      </c>
      <c r="B172" s="19" t="s">
        <v>3431</v>
      </c>
      <c r="C172" s="19" t="s">
        <v>8678</v>
      </c>
      <c r="D172" s="19" t="s">
        <v>8718</v>
      </c>
      <c r="E172" s="19">
        <v>35</v>
      </c>
      <c r="F172" s="20"/>
    </row>
    <row r="173" spans="1:6" x14ac:dyDescent="0.25">
      <c r="A173" s="19">
        <v>172</v>
      </c>
      <c r="B173" s="19" t="s">
        <v>3369</v>
      </c>
      <c r="C173" s="19" t="s">
        <v>8678</v>
      </c>
      <c r="D173" s="19" t="s">
        <v>8722</v>
      </c>
      <c r="E173" s="19">
        <v>500</v>
      </c>
      <c r="F173" s="20"/>
    </row>
    <row r="174" spans="1:6" x14ac:dyDescent="0.25">
      <c r="A174" s="19">
        <v>173</v>
      </c>
      <c r="B174" s="19" t="s">
        <v>5511</v>
      </c>
      <c r="C174" s="19" t="s">
        <v>8678</v>
      </c>
      <c r="D174" s="19" t="s">
        <v>8718</v>
      </c>
      <c r="E174" s="19">
        <v>20</v>
      </c>
      <c r="F174" s="20"/>
    </row>
    <row r="175" spans="1:6" x14ac:dyDescent="0.25">
      <c r="A175" s="19">
        <v>174</v>
      </c>
      <c r="B175" s="19" t="s">
        <v>3432</v>
      </c>
      <c r="C175" s="19" t="s">
        <v>8678</v>
      </c>
      <c r="D175" s="19" t="s">
        <v>8718</v>
      </c>
      <c r="E175" s="19">
        <v>25</v>
      </c>
      <c r="F175" s="20"/>
    </row>
    <row r="176" spans="1:6" x14ac:dyDescent="0.25">
      <c r="A176" s="19">
        <v>175</v>
      </c>
      <c r="B176" s="19" t="s">
        <v>3433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3686</v>
      </c>
      <c r="C177" s="19" t="s">
        <v>8678</v>
      </c>
      <c r="D177" s="19" t="s">
        <v>8718</v>
      </c>
      <c r="E177" s="19">
        <v>15</v>
      </c>
      <c r="F177" s="20"/>
    </row>
    <row r="178" spans="1:6" x14ac:dyDescent="0.25">
      <c r="A178" s="19">
        <v>177</v>
      </c>
      <c r="B178" s="19" t="s">
        <v>7385</v>
      </c>
      <c r="C178" s="19" t="s">
        <v>8678</v>
      </c>
      <c r="D178" s="19" t="s">
        <v>8718</v>
      </c>
      <c r="E178" s="19">
        <v>25</v>
      </c>
      <c r="F178" s="20"/>
    </row>
    <row r="179" spans="1:6" x14ac:dyDescent="0.25">
      <c r="A179" s="19">
        <v>178</v>
      </c>
      <c r="B179" s="19" t="s">
        <v>7386</v>
      </c>
      <c r="C179" s="19" t="s">
        <v>8678</v>
      </c>
      <c r="D179" s="19" t="s">
        <v>8722</v>
      </c>
      <c r="E179" s="19">
        <v>2000</v>
      </c>
      <c r="F179" s="20"/>
    </row>
    <row r="180" spans="1:6" x14ac:dyDescent="0.25">
      <c r="A180" s="19">
        <v>179</v>
      </c>
      <c r="B180" s="19" t="s">
        <v>7387</v>
      </c>
      <c r="C180" s="19" t="s">
        <v>8678</v>
      </c>
      <c r="D180" s="19" t="s">
        <v>8718</v>
      </c>
      <c r="E180" s="19">
        <v>20</v>
      </c>
      <c r="F180" s="20"/>
    </row>
    <row r="181" spans="1:6" x14ac:dyDescent="0.25">
      <c r="A181" s="19">
        <v>180</v>
      </c>
      <c r="B181" s="19" t="s">
        <v>7388</v>
      </c>
      <c r="C181" s="19" t="s">
        <v>8678</v>
      </c>
      <c r="D181" s="19" t="s">
        <v>8718</v>
      </c>
      <c r="E181" s="19">
        <v>90</v>
      </c>
      <c r="F181" s="20"/>
    </row>
    <row r="182" spans="1:6" x14ac:dyDescent="0.25">
      <c r="A182" s="19">
        <v>181</v>
      </c>
      <c r="B182" s="19" t="s">
        <v>7389</v>
      </c>
      <c r="C182" s="19" t="s">
        <v>8678</v>
      </c>
      <c r="D182" s="19" t="s">
        <v>8718</v>
      </c>
      <c r="E182" s="19">
        <v>35</v>
      </c>
      <c r="F182" s="20"/>
    </row>
    <row r="183" spans="1:6" x14ac:dyDescent="0.25">
      <c r="A183" s="19">
        <v>182</v>
      </c>
      <c r="B183" s="19" t="s">
        <v>7390</v>
      </c>
      <c r="C183" s="19" t="s">
        <v>8678</v>
      </c>
      <c r="D183" s="19" t="s">
        <v>8718</v>
      </c>
      <c r="E183" s="19">
        <v>25</v>
      </c>
      <c r="F183" s="20"/>
    </row>
    <row r="184" spans="1:6" x14ac:dyDescent="0.25">
      <c r="A184" s="19">
        <v>183</v>
      </c>
      <c r="B184" s="19" t="s">
        <v>7391</v>
      </c>
      <c r="C184" s="19" t="s">
        <v>8678</v>
      </c>
      <c r="D184" s="19" t="s">
        <v>8718</v>
      </c>
      <c r="E184" s="19">
        <v>30</v>
      </c>
      <c r="F184" s="20"/>
    </row>
    <row r="185" spans="1:6" x14ac:dyDescent="0.25">
      <c r="A185" s="19">
        <v>184</v>
      </c>
      <c r="B185" s="19" t="s">
        <v>7392</v>
      </c>
      <c r="C185" s="19" t="s">
        <v>8678</v>
      </c>
      <c r="D185" s="19" t="s">
        <v>8718</v>
      </c>
      <c r="E185" s="19">
        <v>45</v>
      </c>
      <c r="F185" s="20"/>
    </row>
    <row r="186" spans="1:6" x14ac:dyDescent="0.25">
      <c r="A186" s="19">
        <v>185</v>
      </c>
      <c r="B186" s="19" t="s">
        <v>7393</v>
      </c>
      <c r="C186" s="19" t="s">
        <v>8678</v>
      </c>
      <c r="D186" s="19" t="s">
        <v>8718</v>
      </c>
      <c r="E186" s="19">
        <v>85</v>
      </c>
      <c r="F186" s="20"/>
    </row>
    <row r="187" spans="1:6" x14ac:dyDescent="0.25">
      <c r="A187" s="19">
        <v>186</v>
      </c>
      <c r="B187" s="19" t="s">
        <v>7394</v>
      </c>
      <c r="C187" s="19" t="s">
        <v>8678</v>
      </c>
      <c r="D187" s="19" t="s">
        <v>8718</v>
      </c>
      <c r="E187" s="19">
        <v>10</v>
      </c>
      <c r="F187" s="20"/>
    </row>
    <row r="188" spans="1:6" x14ac:dyDescent="0.25">
      <c r="A188" s="19">
        <v>187</v>
      </c>
      <c r="B188" s="19" t="s">
        <v>7395</v>
      </c>
      <c r="C188" s="19" t="s">
        <v>8678</v>
      </c>
      <c r="D188" s="19" t="s">
        <v>8718</v>
      </c>
      <c r="E188" s="19">
        <v>100</v>
      </c>
      <c r="F188" s="20"/>
    </row>
    <row r="189" spans="1:6" x14ac:dyDescent="0.25">
      <c r="A189" s="19">
        <v>188</v>
      </c>
      <c r="B189" s="19" t="s">
        <v>7396</v>
      </c>
      <c r="C189" s="19" t="s">
        <v>8678</v>
      </c>
      <c r="D189" s="19" t="s">
        <v>8722</v>
      </c>
      <c r="E189" s="19">
        <v>1300</v>
      </c>
      <c r="F189" s="20"/>
    </row>
    <row r="190" spans="1:6" x14ac:dyDescent="0.25">
      <c r="A190" s="19">
        <v>189</v>
      </c>
      <c r="B190" s="19" t="s">
        <v>7397</v>
      </c>
      <c r="C190" s="19" t="s">
        <v>8678</v>
      </c>
      <c r="D190" s="19" t="s">
        <v>8718</v>
      </c>
      <c r="E190" s="19">
        <v>150</v>
      </c>
      <c r="F190" s="20"/>
    </row>
    <row r="191" spans="1:6" x14ac:dyDescent="0.25">
      <c r="A191" s="19">
        <v>190</v>
      </c>
      <c r="B191" s="19" t="s">
        <v>7398</v>
      </c>
      <c r="C191" s="19" t="s">
        <v>8678</v>
      </c>
      <c r="D191" s="19" t="s">
        <v>8718</v>
      </c>
      <c r="E191" s="19">
        <v>250</v>
      </c>
      <c r="F191" s="20"/>
    </row>
    <row r="192" spans="1:6" x14ac:dyDescent="0.25">
      <c r="A192" s="19">
        <v>191</v>
      </c>
      <c r="B192" s="19" t="s">
        <v>7399</v>
      </c>
      <c r="C192" s="19" t="s">
        <v>8678</v>
      </c>
      <c r="D192" s="19" t="s">
        <v>8723</v>
      </c>
      <c r="E192" s="19">
        <v>500</v>
      </c>
      <c r="F192" s="20"/>
    </row>
    <row r="193" spans="1:6" x14ac:dyDescent="0.25">
      <c r="A193" s="19">
        <v>192</v>
      </c>
      <c r="B193" s="19" t="s">
        <v>7400</v>
      </c>
      <c r="C193" s="19" t="s">
        <v>8678</v>
      </c>
      <c r="D193" s="19" t="s">
        <v>8723</v>
      </c>
      <c r="E193" s="19">
        <v>1300</v>
      </c>
      <c r="F193" s="20"/>
    </row>
    <row r="194" spans="1:6" x14ac:dyDescent="0.25">
      <c r="A194" s="19">
        <v>193</v>
      </c>
      <c r="B194" s="19" t="s">
        <v>7401</v>
      </c>
      <c r="C194" s="19" t="s">
        <v>8678</v>
      </c>
      <c r="D194" s="19" t="s">
        <v>8723</v>
      </c>
      <c r="E194" s="19">
        <v>1200</v>
      </c>
      <c r="F194" s="20"/>
    </row>
    <row r="195" spans="1:6" x14ac:dyDescent="0.25">
      <c r="A195" s="19">
        <v>194</v>
      </c>
      <c r="B195" s="19" t="s">
        <v>7402</v>
      </c>
      <c r="C195" s="19" t="s">
        <v>8678</v>
      </c>
      <c r="D195" s="19" t="s">
        <v>8723</v>
      </c>
      <c r="E195" s="19">
        <v>700</v>
      </c>
      <c r="F195" s="20"/>
    </row>
    <row r="196" spans="1:6" x14ac:dyDescent="0.25">
      <c r="A196" s="19">
        <v>195</v>
      </c>
      <c r="B196" s="19" t="s">
        <v>7403</v>
      </c>
      <c r="C196" s="19" t="s">
        <v>8678</v>
      </c>
      <c r="D196" s="19" t="s">
        <v>8723</v>
      </c>
      <c r="E196" s="19">
        <v>1000</v>
      </c>
      <c r="F196" s="20"/>
    </row>
    <row r="197" spans="1:6" x14ac:dyDescent="0.25">
      <c r="A197" s="19">
        <v>196</v>
      </c>
      <c r="B197" s="19" t="s">
        <v>7404</v>
      </c>
      <c r="C197" s="19" t="s">
        <v>8678</v>
      </c>
      <c r="D197" s="19" t="s">
        <v>8722</v>
      </c>
      <c r="E197" s="19">
        <v>1200</v>
      </c>
      <c r="F197" s="20"/>
    </row>
    <row r="198" spans="1:6" x14ac:dyDescent="0.25">
      <c r="A198" s="19">
        <v>197</v>
      </c>
      <c r="B198" s="19" t="s">
        <v>3696</v>
      </c>
      <c r="C198" s="19" t="s">
        <v>8678</v>
      </c>
      <c r="D198" s="19" t="s">
        <v>8718</v>
      </c>
      <c r="E198" s="19">
        <v>250</v>
      </c>
      <c r="F198" s="20"/>
    </row>
    <row r="199" spans="1:6" x14ac:dyDescent="0.25">
      <c r="A199" s="19">
        <v>198</v>
      </c>
      <c r="B199" s="19" t="s">
        <v>7405</v>
      </c>
      <c r="C199" s="19" t="s">
        <v>8678</v>
      </c>
      <c r="D199" s="19" t="s">
        <v>8719</v>
      </c>
      <c r="E199" s="19">
        <v>200</v>
      </c>
      <c r="F199" s="20"/>
    </row>
    <row r="200" spans="1:6" x14ac:dyDescent="0.25">
      <c r="A200" s="19">
        <v>199</v>
      </c>
      <c r="B200" s="19" t="s">
        <v>7406</v>
      </c>
      <c r="C200" s="19" t="s">
        <v>8678</v>
      </c>
      <c r="D200" s="19" t="s">
        <v>8719</v>
      </c>
      <c r="E200" s="19">
        <v>270</v>
      </c>
      <c r="F200" s="20"/>
    </row>
    <row r="201" spans="1:6" x14ac:dyDescent="0.25">
      <c r="A201" s="19">
        <v>198</v>
      </c>
      <c r="B201" s="19" t="s">
        <v>7407</v>
      </c>
      <c r="C201" s="19" t="s">
        <v>8678</v>
      </c>
      <c r="D201" s="19" t="s">
        <v>8719</v>
      </c>
      <c r="E201" s="19">
        <v>270</v>
      </c>
      <c r="F201" s="20"/>
    </row>
    <row r="202" spans="1:6" x14ac:dyDescent="0.25">
      <c r="A202" s="19">
        <v>199</v>
      </c>
      <c r="B202" s="19" t="s">
        <v>7408</v>
      </c>
      <c r="C202" s="19" t="s">
        <v>8678</v>
      </c>
      <c r="D202" s="19" t="s">
        <v>8724</v>
      </c>
      <c r="E202" s="19">
        <v>750</v>
      </c>
      <c r="F202" s="20"/>
    </row>
    <row r="203" spans="1:6" x14ac:dyDescent="0.25">
      <c r="A203" s="19">
        <v>200</v>
      </c>
      <c r="B203" s="19" t="s">
        <v>3438</v>
      </c>
      <c r="C203" s="19" t="s">
        <v>8678</v>
      </c>
      <c r="D203" s="19" t="s">
        <v>8729</v>
      </c>
      <c r="E203" s="19">
        <v>250</v>
      </c>
      <c r="F203" s="20"/>
    </row>
    <row r="204" spans="1:6" x14ac:dyDescent="0.25">
      <c r="A204" s="19">
        <v>201</v>
      </c>
      <c r="B204" s="19" t="s">
        <v>7409</v>
      </c>
      <c r="C204" s="19" t="s">
        <v>8678</v>
      </c>
      <c r="D204" s="19" t="s">
        <v>8724</v>
      </c>
      <c r="E204" s="19">
        <v>170</v>
      </c>
      <c r="F204" s="20"/>
    </row>
    <row r="205" spans="1:6" x14ac:dyDescent="0.25">
      <c r="A205" s="19">
        <v>202</v>
      </c>
      <c r="B205" s="19" t="s">
        <v>7410</v>
      </c>
      <c r="C205" s="19" t="s">
        <v>8678</v>
      </c>
      <c r="D205" s="19" t="s">
        <v>8722</v>
      </c>
      <c r="E205" s="19">
        <v>800</v>
      </c>
      <c r="F205" s="20"/>
    </row>
    <row r="206" spans="1:6" x14ac:dyDescent="0.25">
      <c r="A206" s="19">
        <v>203</v>
      </c>
      <c r="B206" s="19" t="s">
        <v>7411</v>
      </c>
      <c r="C206" s="19" t="s">
        <v>8678</v>
      </c>
      <c r="D206" s="19" t="s">
        <v>8722</v>
      </c>
      <c r="E206" s="19">
        <v>1000</v>
      </c>
      <c r="F206" s="20"/>
    </row>
    <row r="207" spans="1:6" x14ac:dyDescent="0.25">
      <c r="A207" s="19">
        <v>204</v>
      </c>
      <c r="B207" s="19" t="s">
        <v>7412</v>
      </c>
      <c r="C207" s="19" t="s">
        <v>8678</v>
      </c>
      <c r="D207" s="19" t="s">
        <v>8729</v>
      </c>
      <c r="E207" s="19">
        <v>50</v>
      </c>
      <c r="F207" s="20"/>
    </row>
    <row r="208" spans="1:6" x14ac:dyDescent="0.25">
      <c r="A208" s="19">
        <v>205</v>
      </c>
      <c r="B208" s="19" t="s">
        <v>3700</v>
      </c>
      <c r="C208" s="19" t="s">
        <v>8678</v>
      </c>
      <c r="D208" s="19" t="s">
        <v>8722</v>
      </c>
      <c r="E208" s="19">
        <v>900</v>
      </c>
      <c r="F208" s="20"/>
    </row>
    <row r="209" spans="1:6" x14ac:dyDescent="0.25">
      <c r="A209" s="19">
        <v>206</v>
      </c>
      <c r="B209" s="19" t="s">
        <v>7413</v>
      </c>
      <c r="C209" s="19" t="s">
        <v>8678</v>
      </c>
      <c r="D209" s="19" t="s">
        <v>8718</v>
      </c>
      <c r="E209" s="19">
        <v>50</v>
      </c>
      <c r="F209" s="20"/>
    </row>
    <row r="210" spans="1:6" x14ac:dyDescent="0.25">
      <c r="A210" s="19">
        <v>207</v>
      </c>
      <c r="B210" s="19" t="s">
        <v>7414</v>
      </c>
      <c r="C210" s="19" t="s">
        <v>8678</v>
      </c>
      <c r="D210" s="19" t="s">
        <v>8722</v>
      </c>
      <c r="E210" s="19">
        <v>1500</v>
      </c>
      <c r="F210" s="20"/>
    </row>
    <row r="211" spans="1:6" x14ac:dyDescent="0.25">
      <c r="A211" s="19">
        <v>208</v>
      </c>
      <c r="B211" s="19" t="s">
        <v>3702</v>
      </c>
      <c r="C211" s="19" t="s">
        <v>8678</v>
      </c>
      <c r="D211" s="19" t="s">
        <v>8739</v>
      </c>
      <c r="E211" s="19">
        <v>180</v>
      </c>
      <c r="F211" s="20"/>
    </row>
    <row r="212" spans="1:6" x14ac:dyDescent="0.25">
      <c r="A212" s="19">
        <v>209</v>
      </c>
      <c r="B212" s="19" t="s">
        <v>3373</v>
      </c>
      <c r="C212" s="19" t="s">
        <v>8678</v>
      </c>
      <c r="D212" s="19" t="s">
        <v>8722</v>
      </c>
      <c r="E212" s="19">
        <v>230</v>
      </c>
      <c r="F212" s="20"/>
    </row>
    <row r="213" spans="1:6" x14ac:dyDescent="0.25">
      <c r="A213" s="19">
        <v>210</v>
      </c>
      <c r="B213" s="19" t="s">
        <v>3541</v>
      </c>
      <c r="C213" s="19" t="s">
        <v>8678</v>
      </c>
      <c r="D213" s="19" t="s">
        <v>8721</v>
      </c>
      <c r="E213" s="19">
        <v>180</v>
      </c>
      <c r="F213" s="20"/>
    </row>
    <row r="214" spans="1:6" x14ac:dyDescent="0.25">
      <c r="A214" s="19">
        <v>211</v>
      </c>
      <c r="B214" s="19" t="s">
        <v>3440</v>
      </c>
      <c r="C214" s="19" t="s">
        <v>8678</v>
      </c>
      <c r="D214" s="19" t="s">
        <v>8718</v>
      </c>
      <c r="E214" s="19">
        <v>10</v>
      </c>
      <c r="F214" s="20"/>
    </row>
    <row r="215" spans="1:6" x14ac:dyDescent="0.25">
      <c r="A215" s="19">
        <v>212</v>
      </c>
      <c r="B215" s="19" t="s">
        <v>3329</v>
      </c>
      <c r="C215" s="19" t="s">
        <v>8678</v>
      </c>
      <c r="D215" s="19" t="s">
        <v>8724</v>
      </c>
      <c r="E215" s="19">
        <v>120</v>
      </c>
      <c r="F215" s="20"/>
    </row>
    <row r="216" spans="1:6" x14ac:dyDescent="0.25">
      <c r="A216" s="19">
        <v>213</v>
      </c>
      <c r="B216" s="19" t="s">
        <v>3703</v>
      </c>
      <c r="C216" s="19" t="s">
        <v>8678</v>
      </c>
      <c r="D216" s="19" t="s">
        <v>8722</v>
      </c>
      <c r="E216" s="19">
        <v>220</v>
      </c>
      <c r="F216" s="20"/>
    </row>
    <row r="217" spans="1:6" x14ac:dyDescent="0.25">
      <c r="A217" s="19">
        <v>214</v>
      </c>
      <c r="B217" s="19" t="s">
        <v>7415</v>
      </c>
      <c r="C217" s="19" t="s">
        <v>8678</v>
      </c>
      <c r="D217" s="19" t="s">
        <v>8724</v>
      </c>
      <c r="E217" s="19">
        <v>35</v>
      </c>
      <c r="F217" s="20"/>
    </row>
    <row r="218" spans="1:6" x14ac:dyDescent="0.25">
      <c r="A218" s="19">
        <v>215</v>
      </c>
      <c r="B218" s="19" t="s">
        <v>3375</v>
      </c>
      <c r="C218" s="19" t="s">
        <v>8678</v>
      </c>
      <c r="D218" s="19" t="s">
        <v>8722</v>
      </c>
      <c r="E218" s="19">
        <v>180</v>
      </c>
      <c r="F218" s="20"/>
    </row>
    <row r="219" spans="1:6" x14ac:dyDescent="0.25">
      <c r="A219" s="19">
        <v>216</v>
      </c>
      <c r="B219" s="19" t="s">
        <v>3442</v>
      </c>
      <c r="C219" s="19" t="s">
        <v>8678</v>
      </c>
      <c r="D219" s="19" t="s">
        <v>8718</v>
      </c>
      <c r="E219" s="19">
        <v>10</v>
      </c>
      <c r="F219" s="20"/>
    </row>
    <row r="220" spans="1:6" x14ac:dyDescent="0.25">
      <c r="A220" s="19">
        <v>217</v>
      </c>
      <c r="B220" s="19" t="s">
        <v>7416</v>
      </c>
      <c r="C220" s="19" t="s">
        <v>8678</v>
      </c>
      <c r="D220" s="19" t="s">
        <v>8724</v>
      </c>
      <c r="E220" s="19">
        <v>100</v>
      </c>
      <c r="F220" s="20"/>
    </row>
    <row r="221" spans="1:6" x14ac:dyDescent="0.25">
      <c r="A221" s="19">
        <v>218</v>
      </c>
      <c r="B221" s="19" t="s">
        <v>7417</v>
      </c>
      <c r="C221" s="19" t="s">
        <v>8678</v>
      </c>
      <c r="D221" s="19" t="s">
        <v>8718</v>
      </c>
      <c r="E221" s="19">
        <v>10</v>
      </c>
      <c r="F221" s="20"/>
    </row>
    <row r="222" spans="1:6" x14ac:dyDescent="0.25">
      <c r="A222" s="19">
        <v>219</v>
      </c>
      <c r="B222" s="19" t="s">
        <v>7418</v>
      </c>
      <c r="C222" s="19" t="s">
        <v>8678</v>
      </c>
      <c r="D222" s="19" t="s">
        <v>8722</v>
      </c>
      <c r="E222" s="19">
        <v>800</v>
      </c>
      <c r="F222" s="20"/>
    </row>
    <row r="223" spans="1:6" x14ac:dyDescent="0.25">
      <c r="A223" s="19">
        <v>220</v>
      </c>
      <c r="B223" s="19" t="s">
        <v>3706</v>
      </c>
      <c r="C223" s="19" t="s">
        <v>8678</v>
      </c>
      <c r="D223" s="19" t="s">
        <v>8718</v>
      </c>
      <c r="E223" s="19">
        <v>15</v>
      </c>
      <c r="F223" s="20"/>
    </row>
    <row r="224" spans="1:6" x14ac:dyDescent="0.25">
      <c r="A224" s="19">
        <v>221</v>
      </c>
      <c r="B224" s="19" t="s">
        <v>3707</v>
      </c>
      <c r="C224" s="19" t="s">
        <v>8678</v>
      </c>
      <c r="D224" s="19" t="s">
        <v>8724</v>
      </c>
      <c r="E224" s="19">
        <v>130</v>
      </c>
      <c r="F224" s="20"/>
    </row>
    <row r="225" spans="1:6" x14ac:dyDescent="0.25">
      <c r="A225" s="19">
        <v>222</v>
      </c>
      <c r="B225" s="19" t="s">
        <v>7419</v>
      </c>
      <c r="C225" s="19" t="s">
        <v>8678</v>
      </c>
      <c r="D225" s="19" t="s">
        <v>8718</v>
      </c>
      <c r="E225" s="19">
        <v>10</v>
      </c>
      <c r="F225" s="20"/>
    </row>
    <row r="226" spans="1:6" x14ac:dyDescent="0.25">
      <c r="A226" s="19">
        <v>223</v>
      </c>
      <c r="B226" s="19" t="s">
        <v>3443</v>
      </c>
      <c r="C226" s="19" t="s">
        <v>8678</v>
      </c>
      <c r="D226" s="19" t="s">
        <v>8718</v>
      </c>
      <c r="E226" s="19">
        <v>15</v>
      </c>
      <c r="F226" s="20"/>
    </row>
    <row r="227" spans="1:6" x14ac:dyDescent="0.25">
      <c r="A227" s="19">
        <v>224</v>
      </c>
      <c r="B227" s="19" t="s">
        <v>7420</v>
      </c>
      <c r="C227" s="19" t="s">
        <v>8678</v>
      </c>
      <c r="D227" s="19" t="s">
        <v>8718</v>
      </c>
      <c r="E227" s="19">
        <v>35</v>
      </c>
      <c r="F227" s="20"/>
    </row>
    <row r="228" spans="1:6" x14ac:dyDescent="0.25">
      <c r="A228" s="19">
        <v>225</v>
      </c>
      <c r="B228" s="19" t="s">
        <v>3709</v>
      </c>
      <c r="C228" s="19" t="s">
        <v>8678</v>
      </c>
      <c r="D228" s="19" t="s">
        <v>8722</v>
      </c>
      <c r="E228" s="19">
        <v>270</v>
      </c>
      <c r="F228" s="20"/>
    </row>
    <row r="229" spans="1:6" x14ac:dyDescent="0.25">
      <c r="A229" s="19">
        <v>226</v>
      </c>
      <c r="B229" s="19" t="s">
        <v>3710</v>
      </c>
      <c r="C229" s="19" t="s">
        <v>8678</v>
      </c>
      <c r="D229" s="19" t="s">
        <v>8718</v>
      </c>
      <c r="E229" s="19">
        <v>15</v>
      </c>
      <c r="F229" s="20"/>
    </row>
    <row r="230" spans="1:6" x14ac:dyDescent="0.25">
      <c r="A230" s="19">
        <v>227</v>
      </c>
      <c r="B230" s="19" t="s">
        <v>3711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228</v>
      </c>
      <c r="B231" s="19" t="s">
        <v>7421</v>
      </c>
      <c r="C231" s="19" t="s">
        <v>8678</v>
      </c>
      <c r="D231" s="19" t="s">
        <v>8722</v>
      </c>
      <c r="E231" s="19">
        <v>200</v>
      </c>
      <c r="F231" s="20"/>
    </row>
    <row r="232" spans="1:6" x14ac:dyDescent="0.25">
      <c r="A232" s="19">
        <v>229</v>
      </c>
      <c r="B232" s="19" t="s">
        <v>7422</v>
      </c>
      <c r="C232" s="19" t="s">
        <v>8678</v>
      </c>
      <c r="D232" s="19" t="s">
        <v>8718</v>
      </c>
      <c r="E232" s="19">
        <v>100</v>
      </c>
      <c r="F232" s="20"/>
    </row>
    <row r="233" spans="1:6" x14ac:dyDescent="0.25">
      <c r="A233" s="19">
        <v>230</v>
      </c>
      <c r="B233" s="19" t="s">
        <v>7423</v>
      </c>
      <c r="C233" s="19" t="s">
        <v>8678</v>
      </c>
      <c r="D233" s="19" t="s">
        <v>8722</v>
      </c>
      <c r="E233" s="19">
        <v>250</v>
      </c>
      <c r="F233" s="20"/>
    </row>
    <row r="234" spans="1:6" x14ac:dyDescent="0.25">
      <c r="A234" s="19">
        <v>231</v>
      </c>
      <c r="B234" s="19" t="s">
        <v>7424</v>
      </c>
      <c r="C234" s="19" t="s">
        <v>8678</v>
      </c>
      <c r="D234" s="19" t="s">
        <v>8722</v>
      </c>
      <c r="E234" s="19">
        <v>500</v>
      </c>
      <c r="F234" s="20"/>
    </row>
    <row r="235" spans="1:6" x14ac:dyDescent="0.25">
      <c r="A235" s="19">
        <v>232</v>
      </c>
      <c r="B235" s="19" t="s">
        <v>7425</v>
      </c>
      <c r="C235" s="19" t="s">
        <v>8678</v>
      </c>
      <c r="D235" s="19" t="s">
        <v>8718</v>
      </c>
      <c r="E235" s="19">
        <v>100</v>
      </c>
      <c r="F235" s="20"/>
    </row>
    <row r="236" spans="1:6" x14ac:dyDescent="0.25">
      <c r="A236" s="19">
        <v>233</v>
      </c>
      <c r="B236" s="19" t="s">
        <v>7426</v>
      </c>
      <c r="C236" s="19" t="s">
        <v>8678</v>
      </c>
      <c r="D236" s="19" t="s">
        <v>8723</v>
      </c>
      <c r="E236" s="19">
        <v>1875</v>
      </c>
      <c r="F236" s="20"/>
    </row>
    <row r="237" spans="1:6" x14ac:dyDescent="0.25">
      <c r="A237" s="19">
        <v>234</v>
      </c>
      <c r="B237" s="19" t="s">
        <v>7427</v>
      </c>
      <c r="C237" s="19" t="s">
        <v>8678</v>
      </c>
      <c r="D237" s="19" t="s">
        <v>8718</v>
      </c>
      <c r="E237" s="19">
        <v>80</v>
      </c>
      <c r="F237" s="20"/>
    </row>
    <row r="238" spans="1:6" x14ac:dyDescent="0.25">
      <c r="A238" s="19">
        <v>235</v>
      </c>
      <c r="B238" s="19" t="s">
        <v>3448</v>
      </c>
      <c r="C238" s="19" t="s">
        <v>8678</v>
      </c>
      <c r="D238" s="19" t="s">
        <v>8729</v>
      </c>
      <c r="E238" s="19">
        <v>280</v>
      </c>
      <c r="F238" s="20"/>
    </row>
    <row r="239" spans="1:6" x14ac:dyDescent="0.25">
      <c r="A239" s="19">
        <v>236</v>
      </c>
      <c r="B239" s="19" t="s">
        <v>7428</v>
      </c>
      <c r="C239" s="19" t="s">
        <v>8678</v>
      </c>
      <c r="D239" s="19" t="s">
        <v>8722</v>
      </c>
      <c r="E239" s="19">
        <v>1400</v>
      </c>
      <c r="F239" s="20"/>
    </row>
    <row r="240" spans="1:6" x14ac:dyDescent="0.25">
      <c r="A240" s="19">
        <v>237</v>
      </c>
      <c r="B240" s="19" t="s">
        <v>7429</v>
      </c>
      <c r="C240" s="19" t="s">
        <v>8678</v>
      </c>
      <c r="D240" s="19" t="s">
        <v>8718</v>
      </c>
      <c r="E240" s="19">
        <v>30</v>
      </c>
      <c r="F240" s="20"/>
    </row>
    <row r="241" spans="1:6" x14ac:dyDescent="0.25">
      <c r="A241" s="19">
        <v>238</v>
      </c>
      <c r="B241" s="19" t="s">
        <v>7430</v>
      </c>
      <c r="C241" s="19" t="s">
        <v>8678</v>
      </c>
      <c r="D241" s="19" t="s">
        <v>8722</v>
      </c>
      <c r="E241" s="19">
        <v>600</v>
      </c>
      <c r="F241" s="20"/>
    </row>
    <row r="242" spans="1:6" x14ac:dyDescent="0.25">
      <c r="A242" s="19">
        <v>239</v>
      </c>
      <c r="B242" s="19" t="s">
        <v>7431</v>
      </c>
      <c r="C242" s="19" t="s">
        <v>8678</v>
      </c>
      <c r="D242" s="19" t="s">
        <v>8724</v>
      </c>
      <c r="E242" s="19">
        <v>1800</v>
      </c>
      <c r="F242" s="20"/>
    </row>
    <row r="243" spans="1:6" x14ac:dyDescent="0.25">
      <c r="A243" s="19">
        <v>240</v>
      </c>
      <c r="B243" s="19" t="s">
        <v>7432</v>
      </c>
      <c r="C243" s="19" t="s">
        <v>8678</v>
      </c>
      <c r="D243" s="19" t="s">
        <v>8724</v>
      </c>
      <c r="E243" s="19">
        <v>2000</v>
      </c>
      <c r="F243" s="20"/>
    </row>
    <row r="244" spans="1:6" x14ac:dyDescent="0.25">
      <c r="A244" s="19">
        <v>241</v>
      </c>
      <c r="B244" s="19" t="s">
        <v>7433</v>
      </c>
      <c r="C244" s="19" t="s">
        <v>8678</v>
      </c>
      <c r="D244" s="19" t="s">
        <v>8723</v>
      </c>
      <c r="E244" s="19">
        <v>250</v>
      </c>
      <c r="F244" s="20"/>
    </row>
    <row r="245" spans="1:6" x14ac:dyDescent="0.25">
      <c r="A245" s="19">
        <v>242</v>
      </c>
      <c r="B245" s="19" t="s">
        <v>7434</v>
      </c>
      <c r="C245" s="19" t="s">
        <v>8678</v>
      </c>
      <c r="D245" s="19" t="s">
        <v>8729</v>
      </c>
      <c r="E245" s="19">
        <v>150</v>
      </c>
      <c r="F245" s="20"/>
    </row>
    <row r="246" spans="1:6" x14ac:dyDescent="0.25">
      <c r="A246" s="19">
        <v>243</v>
      </c>
      <c r="B246" s="19" t="s">
        <v>7435</v>
      </c>
      <c r="C246" s="19" t="s">
        <v>8678</v>
      </c>
      <c r="D246" s="19" t="s">
        <v>8718</v>
      </c>
      <c r="E246" s="19">
        <v>130</v>
      </c>
      <c r="F246" s="20"/>
    </row>
    <row r="247" spans="1:6" x14ac:dyDescent="0.25">
      <c r="A247" s="19">
        <v>244</v>
      </c>
      <c r="B247" s="19" t="s">
        <v>7436</v>
      </c>
      <c r="C247" s="19" t="s">
        <v>8678</v>
      </c>
      <c r="D247" s="19" t="s">
        <v>8721</v>
      </c>
      <c r="E247" s="19">
        <v>600</v>
      </c>
      <c r="F247" s="20"/>
    </row>
    <row r="248" spans="1:6" x14ac:dyDescent="0.25">
      <c r="A248" s="19">
        <v>245</v>
      </c>
      <c r="B248" s="19" t="s">
        <v>7437</v>
      </c>
      <c r="C248" s="19" t="s">
        <v>8678</v>
      </c>
      <c r="D248" s="19" t="s">
        <v>8721</v>
      </c>
      <c r="E248" s="19">
        <v>1300</v>
      </c>
      <c r="F248" s="20"/>
    </row>
    <row r="249" spans="1:6" x14ac:dyDescent="0.25">
      <c r="A249" s="19">
        <v>246</v>
      </c>
      <c r="B249" s="19" t="s">
        <v>7438</v>
      </c>
      <c r="C249" s="19" t="s">
        <v>8678</v>
      </c>
      <c r="D249" s="19" t="s">
        <v>8729</v>
      </c>
      <c r="E249" s="19">
        <v>25</v>
      </c>
      <c r="F249" s="20"/>
    </row>
    <row r="250" spans="1:6" x14ac:dyDescent="0.25">
      <c r="A250" s="19">
        <v>247</v>
      </c>
      <c r="B250" s="19" t="s">
        <v>7439</v>
      </c>
      <c r="C250" s="19" t="s">
        <v>8678</v>
      </c>
      <c r="D250" s="19" t="s">
        <v>8740</v>
      </c>
      <c r="E250" s="19">
        <v>40</v>
      </c>
      <c r="F250" s="20"/>
    </row>
    <row r="251" spans="1:6" x14ac:dyDescent="0.25">
      <c r="A251" s="19">
        <v>248</v>
      </c>
      <c r="B251" s="19" t="s">
        <v>7440</v>
      </c>
      <c r="C251" s="19" t="s">
        <v>8678</v>
      </c>
      <c r="D251" s="19" t="s">
        <v>8718</v>
      </c>
      <c r="E251" s="19">
        <v>180</v>
      </c>
      <c r="F251" s="20"/>
    </row>
    <row r="252" spans="1:6" x14ac:dyDescent="0.25">
      <c r="A252" s="19">
        <v>249</v>
      </c>
      <c r="B252" s="19" t="s">
        <v>7441</v>
      </c>
      <c r="C252" s="19" t="s">
        <v>8678</v>
      </c>
      <c r="D252" s="19" t="s">
        <v>8718</v>
      </c>
      <c r="E252" s="19">
        <v>100</v>
      </c>
      <c r="F252" s="20"/>
    </row>
    <row r="253" spans="1:6" x14ac:dyDescent="0.25">
      <c r="A253" s="19">
        <v>250</v>
      </c>
      <c r="B253" s="19" t="s">
        <v>7442</v>
      </c>
      <c r="C253" s="19" t="s">
        <v>8678</v>
      </c>
      <c r="D253" s="19" t="s">
        <v>8718</v>
      </c>
      <c r="E253" s="19">
        <v>100</v>
      </c>
      <c r="F253" s="20"/>
    </row>
    <row r="254" spans="1:6" x14ac:dyDescent="0.25">
      <c r="A254" s="19">
        <v>251</v>
      </c>
      <c r="B254" s="19" t="s">
        <v>3717</v>
      </c>
      <c r="C254" s="19" t="s">
        <v>8678</v>
      </c>
      <c r="D254" s="19" t="s">
        <v>8718</v>
      </c>
      <c r="E254" s="19">
        <v>80</v>
      </c>
      <c r="F254" s="20"/>
    </row>
    <row r="255" spans="1:6" x14ac:dyDescent="0.25">
      <c r="A255" s="19">
        <v>252</v>
      </c>
      <c r="B255" s="19" t="s">
        <v>7443</v>
      </c>
      <c r="C255" s="19" t="s">
        <v>8678</v>
      </c>
      <c r="D255" s="19" t="s">
        <v>8718</v>
      </c>
      <c r="E255" s="19">
        <v>55</v>
      </c>
      <c r="F255" s="20"/>
    </row>
    <row r="256" spans="1:6" x14ac:dyDescent="0.25">
      <c r="A256" s="19">
        <v>253</v>
      </c>
      <c r="B256" s="19" t="s">
        <v>7444</v>
      </c>
      <c r="C256" s="19" t="s">
        <v>8678</v>
      </c>
      <c r="D256" s="19" t="s">
        <v>8721</v>
      </c>
      <c r="E256" s="19">
        <v>300</v>
      </c>
      <c r="F256" s="20"/>
    </row>
    <row r="257" spans="1:6" x14ac:dyDescent="0.25">
      <c r="A257" s="19">
        <v>254</v>
      </c>
      <c r="B257" s="19" t="s">
        <v>7445</v>
      </c>
      <c r="C257" s="19" t="s">
        <v>8678</v>
      </c>
      <c r="D257" s="19" t="s">
        <v>8733</v>
      </c>
      <c r="E257" s="19">
        <v>550</v>
      </c>
      <c r="F257" s="20"/>
    </row>
    <row r="258" spans="1:6" x14ac:dyDescent="0.25">
      <c r="A258" s="19">
        <v>255</v>
      </c>
      <c r="B258" s="19" t="s">
        <v>7446</v>
      </c>
      <c r="C258" s="19" t="s">
        <v>8678</v>
      </c>
      <c r="D258" s="19" t="s">
        <v>8721</v>
      </c>
      <c r="E258" s="19">
        <v>800</v>
      </c>
      <c r="F258" s="20"/>
    </row>
    <row r="259" spans="1:6" x14ac:dyDescent="0.25">
      <c r="A259" s="19">
        <v>256</v>
      </c>
      <c r="B259" s="19" t="s">
        <v>3451</v>
      </c>
      <c r="C259" s="19" t="s">
        <v>8678</v>
      </c>
      <c r="D259" s="19" t="s">
        <v>8729</v>
      </c>
      <c r="E259" s="19">
        <v>30</v>
      </c>
      <c r="F259" s="20"/>
    </row>
    <row r="260" spans="1:6" x14ac:dyDescent="0.25">
      <c r="A260" s="19">
        <v>257</v>
      </c>
      <c r="B260" s="19" t="s">
        <v>7447</v>
      </c>
      <c r="C260" s="19" t="s">
        <v>8678</v>
      </c>
      <c r="D260" s="19" t="s">
        <v>8724</v>
      </c>
      <c r="E260" s="19">
        <v>100</v>
      </c>
      <c r="F260" s="20"/>
    </row>
    <row r="261" spans="1:6" x14ac:dyDescent="0.25">
      <c r="A261" s="19">
        <v>258</v>
      </c>
      <c r="B261" s="19" t="s">
        <v>7448</v>
      </c>
      <c r="C261" s="19" t="s">
        <v>8678</v>
      </c>
      <c r="D261" s="19" t="s">
        <v>8722</v>
      </c>
      <c r="E261" s="19">
        <v>250</v>
      </c>
      <c r="F261" s="20"/>
    </row>
    <row r="262" spans="1:6" x14ac:dyDescent="0.25">
      <c r="A262" s="19">
        <v>259</v>
      </c>
      <c r="B262" s="19" t="s">
        <v>7449</v>
      </c>
      <c r="C262" s="19" t="s">
        <v>8678</v>
      </c>
      <c r="D262" s="19" t="s">
        <v>8718</v>
      </c>
      <c r="E262" s="19">
        <v>25</v>
      </c>
      <c r="F262" s="20"/>
    </row>
    <row r="263" spans="1:6" x14ac:dyDescent="0.25">
      <c r="A263" s="19">
        <v>260</v>
      </c>
      <c r="B263" s="19" t="s">
        <v>7450</v>
      </c>
      <c r="C263" s="19" t="s">
        <v>8678</v>
      </c>
      <c r="D263" s="19" t="s">
        <v>8722</v>
      </c>
      <c r="E263" s="19">
        <v>180</v>
      </c>
      <c r="F263" s="20"/>
    </row>
    <row r="264" spans="1:6" x14ac:dyDescent="0.25">
      <c r="A264" s="19">
        <v>261</v>
      </c>
      <c r="B264" s="19" t="s">
        <v>7451</v>
      </c>
      <c r="C264" s="19" t="s">
        <v>8678</v>
      </c>
      <c r="D264" s="19" t="s">
        <v>8718</v>
      </c>
      <c r="E264" s="19">
        <v>80</v>
      </c>
      <c r="F264" s="20"/>
    </row>
    <row r="265" spans="1:6" x14ac:dyDescent="0.25">
      <c r="A265" s="19">
        <v>262</v>
      </c>
      <c r="B265" s="19" t="s">
        <v>7452</v>
      </c>
      <c r="C265" s="19" t="s">
        <v>8678</v>
      </c>
      <c r="D265" s="19" t="s">
        <v>8722</v>
      </c>
      <c r="E265" s="19">
        <v>350</v>
      </c>
      <c r="F265" s="20"/>
    </row>
    <row r="266" spans="1:6" x14ac:dyDescent="0.25">
      <c r="A266" s="19">
        <v>263</v>
      </c>
      <c r="B266" s="19" t="s">
        <v>3720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264</v>
      </c>
      <c r="B267" s="19" t="s">
        <v>3721</v>
      </c>
      <c r="C267" s="19" t="s">
        <v>8678</v>
      </c>
      <c r="D267" s="19" t="s">
        <v>8722</v>
      </c>
      <c r="E267" s="19">
        <v>220</v>
      </c>
      <c r="F267" s="20"/>
    </row>
    <row r="268" spans="1:6" x14ac:dyDescent="0.25">
      <c r="A268" s="19">
        <v>265</v>
      </c>
      <c r="B268" s="19" t="s">
        <v>3722</v>
      </c>
      <c r="C268" s="19" t="s">
        <v>8678</v>
      </c>
      <c r="D268" s="19" t="s">
        <v>8718</v>
      </c>
      <c r="E268" s="19">
        <v>10</v>
      </c>
      <c r="F268" s="20"/>
    </row>
    <row r="269" spans="1:6" x14ac:dyDescent="0.25">
      <c r="A269" s="19">
        <v>266</v>
      </c>
      <c r="B269" s="19" t="s">
        <v>7453</v>
      </c>
      <c r="C269" s="19" t="s">
        <v>8678</v>
      </c>
      <c r="D269" s="19" t="s">
        <v>8718</v>
      </c>
      <c r="E269" s="19">
        <v>250</v>
      </c>
      <c r="F269" s="20"/>
    </row>
    <row r="270" spans="1:6" x14ac:dyDescent="0.25">
      <c r="A270" s="19">
        <v>267</v>
      </c>
      <c r="B270" s="19" t="s">
        <v>7454</v>
      </c>
      <c r="C270" s="19" t="s">
        <v>8678</v>
      </c>
      <c r="D270" s="19" t="s">
        <v>8718</v>
      </c>
      <c r="E270" s="19">
        <v>120</v>
      </c>
      <c r="F270" s="20"/>
    </row>
    <row r="271" spans="1:6" x14ac:dyDescent="0.25">
      <c r="A271" s="19">
        <v>268</v>
      </c>
      <c r="B271" s="19" t="s">
        <v>7455</v>
      </c>
      <c r="C271" s="19" t="s">
        <v>8678</v>
      </c>
      <c r="D271" s="19" t="s">
        <v>8723</v>
      </c>
      <c r="E271" s="19">
        <v>170</v>
      </c>
      <c r="F271" s="20"/>
    </row>
    <row r="272" spans="1:6" x14ac:dyDescent="0.25">
      <c r="A272" s="19">
        <v>269</v>
      </c>
      <c r="B272" s="19" t="s">
        <v>7456</v>
      </c>
      <c r="C272" s="19" t="s">
        <v>8678</v>
      </c>
      <c r="D272" s="19" t="s">
        <v>8723</v>
      </c>
      <c r="E272" s="19">
        <v>10</v>
      </c>
      <c r="F272" s="20"/>
    </row>
    <row r="273" spans="1:6" x14ac:dyDescent="0.25">
      <c r="A273" s="19">
        <v>270</v>
      </c>
      <c r="B273" s="19" t="s">
        <v>7457</v>
      </c>
      <c r="C273" s="19" t="s">
        <v>8678</v>
      </c>
      <c r="D273" s="19" t="s">
        <v>8723</v>
      </c>
      <c r="E273" s="19">
        <v>170</v>
      </c>
      <c r="F273" s="20"/>
    </row>
    <row r="274" spans="1:6" x14ac:dyDescent="0.25">
      <c r="A274" s="19">
        <v>271</v>
      </c>
      <c r="B274" s="19" t="s">
        <v>5591</v>
      </c>
      <c r="C274" s="19" t="s">
        <v>8678</v>
      </c>
      <c r="D274" s="19" t="s">
        <v>8733</v>
      </c>
      <c r="E274" s="19">
        <v>350</v>
      </c>
      <c r="F274" s="20"/>
    </row>
    <row r="275" spans="1:6" x14ac:dyDescent="0.25">
      <c r="A275" s="19">
        <v>272</v>
      </c>
      <c r="B275" s="19" t="s">
        <v>7458</v>
      </c>
      <c r="C275" s="19" t="s">
        <v>8678</v>
      </c>
      <c r="D275" s="19" t="s">
        <v>8722</v>
      </c>
      <c r="E275" s="19">
        <v>1200</v>
      </c>
      <c r="F275" s="20"/>
    </row>
    <row r="276" spans="1:6" x14ac:dyDescent="0.25">
      <c r="A276" s="19">
        <v>273</v>
      </c>
      <c r="B276" s="19" t="s">
        <v>7459</v>
      </c>
      <c r="C276" s="19" t="s">
        <v>8678</v>
      </c>
      <c r="D276" s="19" t="s">
        <v>8723</v>
      </c>
      <c r="E276" s="19">
        <v>170</v>
      </c>
      <c r="F276" s="20"/>
    </row>
    <row r="277" spans="1:6" x14ac:dyDescent="0.25">
      <c r="A277" s="19">
        <v>274</v>
      </c>
      <c r="B277" s="19" t="s">
        <v>7460</v>
      </c>
      <c r="C277" s="19" t="s">
        <v>8678</v>
      </c>
      <c r="D277" s="19" t="s">
        <v>8718</v>
      </c>
      <c r="E277" s="19">
        <v>150</v>
      </c>
      <c r="F277" s="20"/>
    </row>
    <row r="278" spans="1:6" x14ac:dyDescent="0.25">
      <c r="A278" s="19">
        <v>275</v>
      </c>
      <c r="B278" s="19" t="s">
        <v>3452</v>
      </c>
      <c r="C278" s="19" t="s">
        <v>8678</v>
      </c>
      <c r="D278" s="19" t="s">
        <v>8718</v>
      </c>
      <c r="E278" s="19">
        <v>80</v>
      </c>
      <c r="F278" s="20"/>
    </row>
    <row r="279" spans="1:6" x14ac:dyDescent="0.25">
      <c r="A279" s="19">
        <v>276</v>
      </c>
      <c r="B279" s="19" t="s">
        <v>7461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277</v>
      </c>
      <c r="B280" s="19" t="s">
        <v>7462</v>
      </c>
      <c r="C280" s="19" t="s">
        <v>8678</v>
      </c>
      <c r="D280" s="19" t="s">
        <v>8718</v>
      </c>
      <c r="E280" s="19">
        <v>10</v>
      </c>
      <c r="F280" s="20"/>
    </row>
    <row r="281" spans="1:6" x14ac:dyDescent="0.25">
      <c r="A281" s="19">
        <v>278</v>
      </c>
      <c r="B281" s="19" t="s">
        <v>3726</v>
      </c>
      <c r="C281" s="19" t="s">
        <v>8678</v>
      </c>
      <c r="D281" s="19" t="s">
        <v>8741</v>
      </c>
      <c r="E281" s="19">
        <v>280</v>
      </c>
      <c r="F281" s="20"/>
    </row>
    <row r="282" spans="1:6" x14ac:dyDescent="0.25">
      <c r="A282" s="19">
        <v>279</v>
      </c>
      <c r="B282" s="19" t="s">
        <v>3727</v>
      </c>
      <c r="C282" s="19" t="s">
        <v>8678</v>
      </c>
      <c r="D282" s="19" t="s">
        <v>8741</v>
      </c>
      <c r="E282" s="19">
        <v>300</v>
      </c>
      <c r="F282" s="20"/>
    </row>
    <row r="283" spans="1:6" x14ac:dyDescent="0.25">
      <c r="A283" s="19">
        <v>280</v>
      </c>
      <c r="B283" s="19" t="s">
        <v>3728</v>
      </c>
      <c r="C283" s="19" t="s">
        <v>8678</v>
      </c>
      <c r="D283" s="19" t="s">
        <v>8723</v>
      </c>
      <c r="E283" s="19">
        <v>350</v>
      </c>
      <c r="F283" s="20"/>
    </row>
    <row r="284" spans="1:6" x14ac:dyDescent="0.25">
      <c r="A284" s="19">
        <v>279</v>
      </c>
      <c r="B284" s="19" t="s">
        <v>3729</v>
      </c>
      <c r="C284" s="19" t="s">
        <v>8678</v>
      </c>
      <c r="D284" s="19" t="s">
        <v>8723</v>
      </c>
      <c r="E284" s="19">
        <v>900</v>
      </c>
      <c r="F284" s="20"/>
    </row>
    <row r="285" spans="1:6" x14ac:dyDescent="0.25">
      <c r="A285" s="19">
        <v>280</v>
      </c>
      <c r="B285" s="19" t="s">
        <v>3730</v>
      </c>
      <c r="C285" s="19" t="s">
        <v>8678</v>
      </c>
      <c r="D285" s="19" t="s">
        <v>8723</v>
      </c>
      <c r="E285" s="19">
        <v>1500</v>
      </c>
      <c r="F285" s="20"/>
    </row>
    <row r="286" spans="1:6" x14ac:dyDescent="0.25">
      <c r="A286" s="19">
        <v>281</v>
      </c>
      <c r="B286" s="19" t="s">
        <v>5601</v>
      </c>
      <c r="C286" s="19" t="s">
        <v>8678</v>
      </c>
      <c r="D286" s="19" t="s">
        <v>8718</v>
      </c>
      <c r="E286" s="19">
        <v>15</v>
      </c>
      <c r="F286" s="20"/>
    </row>
    <row r="287" spans="1:6" x14ac:dyDescent="0.25">
      <c r="A287" s="19">
        <v>282</v>
      </c>
      <c r="B287" s="19" t="s">
        <v>3732</v>
      </c>
      <c r="C287" s="19" t="s">
        <v>8678</v>
      </c>
      <c r="D287" s="19" t="s">
        <v>8721</v>
      </c>
      <c r="E287" s="19">
        <v>360</v>
      </c>
      <c r="F287" s="20"/>
    </row>
    <row r="288" spans="1:6" x14ac:dyDescent="0.25">
      <c r="A288" s="19">
        <v>283</v>
      </c>
      <c r="B288" s="19" t="s">
        <v>3733</v>
      </c>
      <c r="C288" s="19" t="s">
        <v>8678</v>
      </c>
      <c r="D288" s="19" t="s">
        <v>8721</v>
      </c>
      <c r="E288" s="19">
        <v>630</v>
      </c>
      <c r="F288" s="20"/>
    </row>
    <row r="289" spans="1:6" x14ac:dyDescent="0.25">
      <c r="A289" s="19">
        <v>284</v>
      </c>
      <c r="B289" s="19" t="s">
        <v>7463</v>
      </c>
      <c r="C289" s="19" t="s">
        <v>8678</v>
      </c>
      <c r="D289" s="19" t="s">
        <v>8721</v>
      </c>
      <c r="E289" s="19">
        <v>900</v>
      </c>
      <c r="F289" s="20"/>
    </row>
    <row r="290" spans="1:6" x14ac:dyDescent="0.25">
      <c r="A290" s="19">
        <v>285</v>
      </c>
      <c r="B290" s="19" t="s">
        <v>7464</v>
      </c>
      <c r="C290" s="19" t="s">
        <v>8678</v>
      </c>
      <c r="D290" s="19" t="s">
        <v>8718</v>
      </c>
      <c r="E290" s="19">
        <v>15</v>
      </c>
      <c r="F290" s="20"/>
    </row>
    <row r="291" spans="1:6" x14ac:dyDescent="0.25">
      <c r="A291" s="19">
        <v>286</v>
      </c>
      <c r="B291" s="19" t="s">
        <v>7465</v>
      </c>
      <c r="C291" s="19" t="s">
        <v>8678</v>
      </c>
      <c r="D291" s="19" t="s">
        <v>8718</v>
      </c>
      <c r="E291" s="19">
        <v>15</v>
      </c>
      <c r="F291" s="20"/>
    </row>
    <row r="292" spans="1:6" x14ac:dyDescent="0.25">
      <c r="A292" s="19">
        <v>287</v>
      </c>
      <c r="B292" s="19" t="s">
        <v>3736</v>
      </c>
      <c r="C292" s="19" t="s">
        <v>8678</v>
      </c>
      <c r="D292" s="19" t="s">
        <v>8723</v>
      </c>
      <c r="E292" s="19">
        <v>120</v>
      </c>
      <c r="F292" s="20"/>
    </row>
    <row r="293" spans="1:6" x14ac:dyDescent="0.25">
      <c r="A293" s="19">
        <v>288</v>
      </c>
      <c r="B293" s="19" t="s">
        <v>7466</v>
      </c>
      <c r="C293" s="19" t="s">
        <v>8678</v>
      </c>
      <c r="D293" s="19" t="s">
        <v>8722</v>
      </c>
      <c r="E293" s="19">
        <v>900</v>
      </c>
      <c r="F293" s="20"/>
    </row>
    <row r="294" spans="1:6" x14ac:dyDescent="0.25">
      <c r="A294" s="19">
        <v>289</v>
      </c>
      <c r="B294" s="19" t="s">
        <v>7467</v>
      </c>
      <c r="C294" s="19" t="s">
        <v>8678</v>
      </c>
      <c r="D294" s="19" t="s">
        <v>8742</v>
      </c>
      <c r="E294" s="19">
        <v>50</v>
      </c>
      <c r="F294" s="20"/>
    </row>
    <row r="295" spans="1:6" x14ac:dyDescent="0.25">
      <c r="A295" s="19">
        <v>290</v>
      </c>
      <c r="B295" s="19" t="s">
        <v>7468</v>
      </c>
      <c r="C295" s="19" t="s">
        <v>8678</v>
      </c>
      <c r="D295" s="19" t="s">
        <v>8722</v>
      </c>
      <c r="E295" s="19">
        <v>1200</v>
      </c>
      <c r="F295" s="20"/>
    </row>
    <row r="296" spans="1:6" x14ac:dyDescent="0.25">
      <c r="A296" s="19">
        <v>291</v>
      </c>
      <c r="B296" s="19" t="s">
        <v>7469</v>
      </c>
      <c r="C296" s="19" t="s">
        <v>8678</v>
      </c>
      <c r="D296" s="19" t="s">
        <v>8722</v>
      </c>
      <c r="E296" s="19">
        <v>300</v>
      </c>
      <c r="F296" s="20"/>
    </row>
    <row r="297" spans="1:6" x14ac:dyDescent="0.25">
      <c r="A297" s="19">
        <v>292</v>
      </c>
      <c r="B297" s="19" t="s">
        <v>7470</v>
      </c>
      <c r="C297" s="19" t="s">
        <v>8678</v>
      </c>
      <c r="D297" s="19" t="s">
        <v>8722</v>
      </c>
      <c r="E297" s="19">
        <v>300</v>
      </c>
      <c r="F297" s="20"/>
    </row>
    <row r="298" spans="1:6" x14ac:dyDescent="0.25">
      <c r="A298" s="19">
        <v>293</v>
      </c>
      <c r="B298" s="19" t="s">
        <v>3738</v>
      </c>
      <c r="C298" s="19" t="s">
        <v>8678</v>
      </c>
      <c r="D298" s="19" t="s">
        <v>8722</v>
      </c>
      <c r="E298" s="19">
        <v>300</v>
      </c>
      <c r="F298" s="20"/>
    </row>
    <row r="299" spans="1:6" x14ac:dyDescent="0.25">
      <c r="A299" s="19">
        <v>294</v>
      </c>
      <c r="B299" s="19" t="s">
        <v>7471</v>
      </c>
      <c r="C299" s="19" t="s">
        <v>8678</v>
      </c>
      <c r="D299" s="19" t="s">
        <v>8722</v>
      </c>
      <c r="E299" s="19">
        <v>300</v>
      </c>
      <c r="F299" s="20"/>
    </row>
    <row r="300" spans="1:6" x14ac:dyDescent="0.25">
      <c r="A300" s="19">
        <v>295</v>
      </c>
      <c r="B300" s="19" t="s">
        <v>7472</v>
      </c>
      <c r="C300" s="19" t="s">
        <v>8678</v>
      </c>
      <c r="D300" s="19" t="s">
        <v>8722</v>
      </c>
      <c r="E300" s="19">
        <v>300</v>
      </c>
      <c r="F300" s="20"/>
    </row>
    <row r="301" spans="1:6" x14ac:dyDescent="0.25">
      <c r="A301" s="19">
        <v>296</v>
      </c>
      <c r="B301" s="19" t="s">
        <v>7473</v>
      </c>
      <c r="C301" s="19" t="s">
        <v>8678</v>
      </c>
      <c r="D301" s="19" t="s">
        <v>8722</v>
      </c>
      <c r="E301" s="19">
        <v>300</v>
      </c>
      <c r="F301" s="20"/>
    </row>
    <row r="302" spans="1:6" x14ac:dyDescent="0.25">
      <c r="A302" s="19">
        <v>297</v>
      </c>
      <c r="B302" s="19" t="s">
        <v>7474</v>
      </c>
      <c r="C302" s="19" t="s">
        <v>8678</v>
      </c>
      <c r="D302" s="19" t="s">
        <v>8718</v>
      </c>
      <c r="E302" s="19">
        <v>15</v>
      </c>
      <c r="F302" s="20"/>
    </row>
    <row r="303" spans="1:6" x14ac:dyDescent="0.25">
      <c r="A303" s="19">
        <v>298</v>
      </c>
      <c r="B303" s="19" t="s">
        <v>7475</v>
      </c>
      <c r="C303" s="19" t="s">
        <v>8678</v>
      </c>
      <c r="D303" s="19" t="s">
        <v>8718</v>
      </c>
      <c r="E303" s="19">
        <v>100</v>
      </c>
      <c r="F303" s="20"/>
    </row>
    <row r="304" spans="1:6" x14ac:dyDescent="0.25">
      <c r="A304" s="19">
        <v>299</v>
      </c>
      <c r="B304" s="19" t="s">
        <v>7476</v>
      </c>
      <c r="C304" s="19" t="s">
        <v>8678</v>
      </c>
      <c r="D304" s="19" t="s">
        <v>8735</v>
      </c>
      <c r="E304" s="19">
        <v>150</v>
      </c>
      <c r="F304" s="20"/>
    </row>
    <row r="305" spans="1:6" x14ac:dyDescent="0.25">
      <c r="A305" s="19">
        <v>300</v>
      </c>
      <c r="B305" s="19" t="s">
        <v>7477</v>
      </c>
      <c r="C305" s="19" t="s">
        <v>8678</v>
      </c>
      <c r="D305" s="19" t="s">
        <v>8718</v>
      </c>
      <c r="E305" s="19">
        <v>160</v>
      </c>
      <c r="F305" s="20"/>
    </row>
    <row r="306" spans="1:6" x14ac:dyDescent="0.25">
      <c r="A306" s="19">
        <v>301</v>
      </c>
      <c r="B306" s="19" t="s">
        <v>7478</v>
      </c>
      <c r="C306" s="19" t="s">
        <v>8678</v>
      </c>
      <c r="D306" s="19" t="s">
        <v>8718</v>
      </c>
      <c r="E306" s="19">
        <v>60</v>
      </c>
      <c r="F306" s="20"/>
    </row>
    <row r="307" spans="1:6" x14ac:dyDescent="0.25">
      <c r="A307" s="19">
        <v>302</v>
      </c>
      <c r="B307" s="19" t="s">
        <v>7479</v>
      </c>
      <c r="C307" s="19" t="s">
        <v>8678</v>
      </c>
      <c r="D307" s="19" t="s">
        <v>8724</v>
      </c>
      <c r="E307" s="19">
        <v>180</v>
      </c>
      <c r="F307" s="20"/>
    </row>
    <row r="308" spans="1:6" x14ac:dyDescent="0.25">
      <c r="A308" s="19">
        <v>303</v>
      </c>
      <c r="B308" s="19" t="s">
        <v>3453</v>
      </c>
      <c r="C308" s="19" t="s">
        <v>8678</v>
      </c>
      <c r="D308" s="19" t="s">
        <v>8718</v>
      </c>
      <c r="E308" s="19">
        <v>15</v>
      </c>
      <c r="F308" s="20"/>
    </row>
    <row r="309" spans="1:6" x14ac:dyDescent="0.25">
      <c r="A309" s="19">
        <v>304</v>
      </c>
      <c r="B309" s="19" t="s">
        <v>3743</v>
      </c>
      <c r="C309" s="19" t="s">
        <v>8678</v>
      </c>
      <c r="D309" s="19" t="s">
        <v>8718</v>
      </c>
      <c r="E309" s="19">
        <v>25</v>
      </c>
      <c r="F309" s="20"/>
    </row>
    <row r="310" spans="1:6" x14ac:dyDescent="0.25">
      <c r="A310" s="19">
        <v>305</v>
      </c>
      <c r="B310" s="19" t="s">
        <v>3745</v>
      </c>
      <c r="C310" s="19" t="s">
        <v>8678</v>
      </c>
      <c r="D310" s="19" t="s">
        <v>8724</v>
      </c>
      <c r="E310" s="19">
        <v>120</v>
      </c>
      <c r="F310" s="20"/>
    </row>
    <row r="311" spans="1:6" x14ac:dyDescent="0.25">
      <c r="A311" s="19">
        <v>306</v>
      </c>
      <c r="B311" s="19" t="s">
        <v>7480</v>
      </c>
      <c r="C311" s="19" t="s">
        <v>8678</v>
      </c>
      <c r="D311" s="19" t="s">
        <v>8718</v>
      </c>
      <c r="E311" s="19">
        <v>40</v>
      </c>
      <c r="F311" s="20"/>
    </row>
    <row r="312" spans="1:6" x14ac:dyDescent="0.25">
      <c r="A312" s="19">
        <v>307</v>
      </c>
      <c r="B312" s="19" t="s">
        <v>7481</v>
      </c>
      <c r="C312" s="19" t="s">
        <v>8678</v>
      </c>
      <c r="D312" s="19" t="s">
        <v>8721</v>
      </c>
      <c r="E312" s="19">
        <v>400</v>
      </c>
      <c r="F312" s="20"/>
    </row>
    <row r="313" spans="1:6" x14ac:dyDescent="0.25">
      <c r="A313" s="19">
        <v>308</v>
      </c>
      <c r="B313" s="19" t="s">
        <v>7482</v>
      </c>
      <c r="C313" s="19" t="s">
        <v>8678</v>
      </c>
      <c r="D313" s="19" t="s">
        <v>8718</v>
      </c>
      <c r="E313" s="19">
        <v>15</v>
      </c>
      <c r="F313" s="20"/>
    </row>
    <row r="314" spans="1:6" x14ac:dyDescent="0.25">
      <c r="A314" s="19">
        <v>309</v>
      </c>
      <c r="B314" s="19" t="s">
        <v>3746</v>
      </c>
      <c r="C314" s="19" t="s">
        <v>8678</v>
      </c>
      <c r="D314" s="19" t="s">
        <v>8718</v>
      </c>
      <c r="E314" s="19">
        <v>25</v>
      </c>
      <c r="F314" s="20"/>
    </row>
    <row r="315" spans="1:6" x14ac:dyDescent="0.25">
      <c r="A315" s="19">
        <v>310</v>
      </c>
      <c r="B315" s="19" t="s">
        <v>7483</v>
      </c>
      <c r="C315" s="19" t="s">
        <v>8678</v>
      </c>
      <c r="D315" s="19" t="s">
        <v>8722</v>
      </c>
      <c r="E315" s="19">
        <v>500</v>
      </c>
      <c r="F315" s="20"/>
    </row>
    <row r="316" spans="1:6" x14ac:dyDescent="0.25">
      <c r="A316" s="19">
        <v>311</v>
      </c>
      <c r="B316" s="19" t="s">
        <v>7484</v>
      </c>
      <c r="C316" s="19" t="s">
        <v>8678</v>
      </c>
      <c r="D316" s="19" t="s">
        <v>8724</v>
      </c>
      <c r="E316" s="19">
        <v>250</v>
      </c>
      <c r="F316" s="20"/>
    </row>
    <row r="317" spans="1:6" x14ac:dyDescent="0.25">
      <c r="A317" s="19">
        <v>312</v>
      </c>
      <c r="B317" s="19" t="s">
        <v>7485</v>
      </c>
      <c r="C317" s="19" t="s">
        <v>8678</v>
      </c>
      <c r="D317" s="19" t="s">
        <v>8739</v>
      </c>
      <c r="E317" s="19">
        <v>900</v>
      </c>
      <c r="F317" s="20"/>
    </row>
    <row r="318" spans="1:6" x14ac:dyDescent="0.25">
      <c r="A318" s="19">
        <v>313</v>
      </c>
      <c r="B318" s="19" t="s">
        <v>7486</v>
      </c>
      <c r="C318" s="19" t="s">
        <v>8678</v>
      </c>
      <c r="D318" s="19" t="s">
        <v>8733</v>
      </c>
      <c r="E318" s="19">
        <v>1000</v>
      </c>
      <c r="F318" s="20"/>
    </row>
    <row r="319" spans="1:6" x14ac:dyDescent="0.25">
      <c r="A319" s="19">
        <v>314</v>
      </c>
      <c r="B319" s="19" t="s">
        <v>7487</v>
      </c>
      <c r="C319" s="19" t="s">
        <v>8678</v>
      </c>
      <c r="D319" s="19" t="s">
        <v>8733</v>
      </c>
      <c r="E319" s="19">
        <v>900</v>
      </c>
      <c r="F319" s="20"/>
    </row>
    <row r="320" spans="1:6" x14ac:dyDescent="0.25">
      <c r="A320" s="19">
        <v>315</v>
      </c>
      <c r="B320" s="19" t="s">
        <v>7488</v>
      </c>
      <c r="C320" s="19" t="s">
        <v>8678</v>
      </c>
      <c r="D320" s="19" t="s">
        <v>8733</v>
      </c>
      <c r="E320" s="19">
        <v>900</v>
      </c>
      <c r="F320" s="20"/>
    </row>
    <row r="321" spans="1:6" x14ac:dyDescent="0.25">
      <c r="A321" s="19">
        <v>316</v>
      </c>
      <c r="B321" s="19" t="s">
        <v>7489</v>
      </c>
      <c r="C321" s="19" t="s">
        <v>8678</v>
      </c>
      <c r="D321" s="19" t="s">
        <v>8733</v>
      </c>
      <c r="E321" s="19">
        <v>900</v>
      </c>
      <c r="F321" s="20"/>
    </row>
    <row r="322" spans="1:6" x14ac:dyDescent="0.25">
      <c r="A322" s="19">
        <v>317</v>
      </c>
      <c r="B322" s="19" t="s">
        <v>3749</v>
      </c>
      <c r="C322" s="19" t="s">
        <v>8678</v>
      </c>
      <c r="D322" s="19" t="s">
        <v>8718</v>
      </c>
      <c r="E322" s="19">
        <v>40</v>
      </c>
      <c r="F322" s="20"/>
    </row>
    <row r="323" spans="1:6" x14ac:dyDescent="0.25">
      <c r="A323" s="19">
        <v>318</v>
      </c>
      <c r="B323" s="19" t="s">
        <v>7490</v>
      </c>
      <c r="C323" s="19" t="s">
        <v>8678</v>
      </c>
      <c r="D323" s="19" t="s">
        <v>8718</v>
      </c>
      <c r="E323" s="19">
        <v>200</v>
      </c>
      <c r="F323" s="20"/>
    </row>
    <row r="324" spans="1:6" x14ac:dyDescent="0.25">
      <c r="A324" s="19">
        <v>319</v>
      </c>
      <c r="B324" s="19" t="s">
        <v>7491</v>
      </c>
      <c r="C324" s="19" t="s">
        <v>8678</v>
      </c>
      <c r="D324" s="19" t="s">
        <v>8721</v>
      </c>
      <c r="E324" s="19">
        <v>1000</v>
      </c>
      <c r="F324" s="20"/>
    </row>
    <row r="325" spans="1:6" x14ac:dyDescent="0.25">
      <c r="A325" s="19">
        <v>320</v>
      </c>
      <c r="B325" s="19" t="s">
        <v>7492</v>
      </c>
      <c r="C325" s="19" t="s">
        <v>8678</v>
      </c>
      <c r="D325" s="19" t="s">
        <v>8718</v>
      </c>
      <c r="E325" s="19">
        <v>180</v>
      </c>
      <c r="F325" s="20"/>
    </row>
    <row r="326" spans="1:6" x14ac:dyDescent="0.25">
      <c r="A326" s="19">
        <v>321</v>
      </c>
      <c r="B326" s="19" t="s">
        <v>7493</v>
      </c>
      <c r="C326" s="19" t="s">
        <v>8678</v>
      </c>
      <c r="D326" s="19" t="s">
        <v>8718</v>
      </c>
      <c r="E326" s="19">
        <v>25</v>
      </c>
      <c r="F326" s="20"/>
    </row>
    <row r="327" spans="1:6" x14ac:dyDescent="0.25">
      <c r="A327" s="19">
        <v>322</v>
      </c>
      <c r="B327" s="19" t="s">
        <v>7494</v>
      </c>
      <c r="C327" s="19" t="s">
        <v>8678</v>
      </c>
      <c r="D327" s="19" t="s">
        <v>8723</v>
      </c>
      <c r="E327" s="19">
        <v>600</v>
      </c>
      <c r="F327" s="20"/>
    </row>
    <row r="328" spans="1:6" x14ac:dyDescent="0.25">
      <c r="A328" s="19">
        <v>323</v>
      </c>
      <c r="B328" s="19" t="s">
        <v>7495</v>
      </c>
      <c r="C328" s="19" t="s">
        <v>8678</v>
      </c>
      <c r="D328" s="19" t="s">
        <v>8722</v>
      </c>
      <c r="E328" s="19">
        <v>4800</v>
      </c>
      <c r="F328" s="20"/>
    </row>
    <row r="329" spans="1:6" x14ac:dyDescent="0.25">
      <c r="A329" s="19">
        <v>324</v>
      </c>
      <c r="B329" s="19" t="s">
        <v>7496</v>
      </c>
      <c r="C329" s="19" t="s">
        <v>8678</v>
      </c>
      <c r="D329" s="19" t="s">
        <v>8722</v>
      </c>
      <c r="E329" s="19">
        <v>900</v>
      </c>
      <c r="F329" s="20"/>
    </row>
    <row r="330" spans="1:6" x14ac:dyDescent="0.25">
      <c r="A330" s="19">
        <v>325</v>
      </c>
      <c r="B330" s="19" t="s">
        <v>3460</v>
      </c>
      <c r="C330" s="19" t="s">
        <v>8678</v>
      </c>
      <c r="D330" s="19" t="s">
        <v>8729</v>
      </c>
      <c r="E330" s="19">
        <v>20</v>
      </c>
      <c r="F330" s="20"/>
    </row>
    <row r="331" spans="1:6" x14ac:dyDescent="0.25">
      <c r="A331" s="19">
        <v>326</v>
      </c>
      <c r="B331" s="19" t="s">
        <v>7497</v>
      </c>
      <c r="C331" s="19" t="s">
        <v>8678</v>
      </c>
      <c r="D331" s="19" t="s">
        <v>8718</v>
      </c>
      <c r="E331" s="19">
        <v>240</v>
      </c>
      <c r="F331" s="20"/>
    </row>
    <row r="332" spans="1:6" x14ac:dyDescent="0.25">
      <c r="A332" s="19">
        <v>327</v>
      </c>
      <c r="B332" s="19" t="s">
        <v>3379</v>
      </c>
      <c r="C332" s="19" t="s">
        <v>8678</v>
      </c>
      <c r="D332" s="19" t="s">
        <v>8722</v>
      </c>
      <c r="E332" s="19">
        <v>160</v>
      </c>
      <c r="F332" s="20"/>
    </row>
    <row r="333" spans="1:6" x14ac:dyDescent="0.25">
      <c r="A333" s="19">
        <v>328</v>
      </c>
      <c r="B333" s="19" t="s">
        <v>7498</v>
      </c>
      <c r="C333" s="19" t="s">
        <v>8678</v>
      </c>
      <c r="D333" s="19" t="s">
        <v>8721</v>
      </c>
      <c r="E333" s="19">
        <v>600</v>
      </c>
      <c r="F333" s="20"/>
    </row>
    <row r="334" spans="1:6" x14ac:dyDescent="0.25">
      <c r="A334" s="19">
        <v>329</v>
      </c>
      <c r="B334" s="19" t="s">
        <v>7499</v>
      </c>
      <c r="C334" s="19" t="s">
        <v>8678</v>
      </c>
      <c r="D334" s="19" t="s">
        <v>8722</v>
      </c>
      <c r="E334" s="19">
        <v>330</v>
      </c>
      <c r="F334" s="20"/>
    </row>
    <row r="335" spans="1:6" x14ac:dyDescent="0.25">
      <c r="A335" s="19">
        <v>330</v>
      </c>
      <c r="B335" s="19" t="s">
        <v>7500</v>
      </c>
      <c r="C335" s="19" t="s">
        <v>8678</v>
      </c>
      <c r="D335" s="19" t="s">
        <v>8722</v>
      </c>
      <c r="E335" s="19">
        <v>330</v>
      </c>
      <c r="F335" s="20"/>
    </row>
    <row r="336" spans="1:6" x14ac:dyDescent="0.25">
      <c r="A336" s="19">
        <v>331</v>
      </c>
      <c r="B336" s="19" t="s">
        <v>7501</v>
      </c>
      <c r="C336" s="19" t="s">
        <v>8678</v>
      </c>
      <c r="D336" s="19" t="s">
        <v>8722</v>
      </c>
      <c r="E336" s="19">
        <v>1200</v>
      </c>
      <c r="F336" s="20"/>
    </row>
    <row r="337" spans="1:6" x14ac:dyDescent="0.25">
      <c r="A337" s="19">
        <v>332</v>
      </c>
      <c r="B337" s="19" t="s">
        <v>7502</v>
      </c>
      <c r="C337" s="19" t="s">
        <v>8678</v>
      </c>
      <c r="D337" s="19" t="s">
        <v>8718</v>
      </c>
      <c r="E337" s="19">
        <v>45</v>
      </c>
      <c r="F337" s="20"/>
    </row>
    <row r="338" spans="1:6" x14ac:dyDescent="0.25">
      <c r="A338" s="19">
        <v>333</v>
      </c>
      <c r="B338" s="19" t="s">
        <v>7503</v>
      </c>
      <c r="C338" s="19" t="s">
        <v>8678</v>
      </c>
      <c r="D338" s="19" t="s">
        <v>8718</v>
      </c>
      <c r="E338" s="19">
        <v>35</v>
      </c>
      <c r="F338" s="20"/>
    </row>
    <row r="339" spans="1:6" x14ac:dyDescent="0.25">
      <c r="A339" s="19">
        <v>334</v>
      </c>
      <c r="B339" s="19" t="s">
        <v>7504</v>
      </c>
      <c r="C339" s="19" t="s">
        <v>8678</v>
      </c>
      <c r="D339" s="19"/>
      <c r="E339" s="19">
        <v>25</v>
      </c>
      <c r="F339" s="20"/>
    </row>
    <row r="340" spans="1:6" x14ac:dyDescent="0.25">
      <c r="A340" s="19">
        <v>335</v>
      </c>
      <c r="B340" s="19" t="s">
        <v>7505</v>
      </c>
      <c r="C340" s="19" t="s">
        <v>8678</v>
      </c>
      <c r="D340" s="19"/>
      <c r="E340" s="19">
        <v>45</v>
      </c>
      <c r="F340" s="20"/>
    </row>
    <row r="341" spans="1:6" x14ac:dyDescent="0.25">
      <c r="A341" s="19">
        <v>336</v>
      </c>
      <c r="B341" s="19" t="s">
        <v>7506</v>
      </c>
      <c r="C341" s="19" t="s">
        <v>8678</v>
      </c>
      <c r="D341" s="19" t="s">
        <v>8735</v>
      </c>
      <c r="E341" s="19">
        <v>35</v>
      </c>
      <c r="F341" s="20"/>
    </row>
    <row r="342" spans="1:6" x14ac:dyDescent="0.25">
      <c r="A342" s="19">
        <v>337</v>
      </c>
      <c r="B342" s="19" t="s">
        <v>7507</v>
      </c>
      <c r="C342" s="19" t="s">
        <v>8678</v>
      </c>
      <c r="D342" s="19" t="s">
        <v>8718</v>
      </c>
      <c r="E342" s="19">
        <v>30</v>
      </c>
      <c r="F342" s="20"/>
    </row>
    <row r="343" spans="1:6" x14ac:dyDescent="0.25">
      <c r="A343" s="19">
        <v>338</v>
      </c>
      <c r="B343" s="19" t="s">
        <v>7508</v>
      </c>
      <c r="C343" s="19" t="s">
        <v>8678</v>
      </c>
      <c r="D343" s="19" t="s">
        <v>8718</v>
      </c>
      <c r="E343" s="19">
        <v>150</v>
      </c>
      <c r="F343" s="20"/>
    </row>
    <row r="344" spans="1:6" x14ac:dyDescent="0.25">
      <c r="A344" s="19">
        <v>339</v>
      </c>
      <c r="B344" s="19" t="s">
        <v>7509</v>
      </c>
      <c r="C344" s="19" t="s">
        <v>8678</v>
      </c>
      <c r="D344" s="19" t="s">
        <v>8722</v>
      </c>
      <c r="E344" s="19">
        <v>1800</v>
      </c>
      <c r="F344" s="20"/>
    </row>
    <row r="345" spans="1:6" x14ac:dyDescent="0.25">
      <c r="A345" s="19">
        <v>340</v>
      </c>
      <c r="B345" s="19" t="s">
        <v>7510</v>
      </c>
      <c r="C345" s="19" t="s">
        <v>8678</v>
      </c>
      <c r="D345" s="19" t="s">
        <v>8722</v>
      </c>
      <c r="E345" s="19">
        <v>3000</v>
      </c>
      <c r="F345" s="20"/>
    </row>
    <row r="346" spans="1:6" x14ac:dyDescent="0.25">
      <c r="A346" s="19">
        <v>341</v>
      </c>
      <c r="B346" s="19" t="s">
        <v>7511</v>
      </c>
      <c r="C346" s="19" t="s">
        <v>8678</v>
      </c>
      <c r="D346" s="19" t="s">
        <v>8718</v>
      </c>
      <c r="E346" s="19">
        <v>25</v>
      </c>
      <c r="F346" s="20"/>
    </row>
    <row r="347" spans="1:6" x14ac:dyDescent="0.25">
      <c r="A347" s="19">
        <v>342</v>
      </c>
      <c r="B347" s="19" t="s">
        <v>7512</v>
      </c>
      <c r="C347" s="19" t="s">
        <v>8678</v>
      </c>
      <c r="D347" s="19" t="s">
        <v>8724</v>
      </c>
      <c r="E347" s="19">
        <v>45</v>
      </c>
      <c r="F347" s="20"/>
    </row>
    <row r="348" spans="1:6" x14ac:dyDescent="0.25">
      <c r="A348" s="19">
        <v>343</v>
      </c>
      <c r="B348" s="19" t="s">
        <v>7513</v>
      </c>
      <c r="C348" s="19" t="s">
        <v>8678</v>
      </c>
      <c r="D348" s="19" t="s">
        <v>8724</v>
      </c>
      <c r="E348" s="19">
        <v>45</v>
      </c>
      <c r="F348" s="20"/>
    </row>
    <row r="349" spans="1:6" x14ac:dyDescent="0.25">
      <c r="A349" s="19">
        <v>344</v>
      </c>
      <c r="B349" s="19" t="s">
        <v>7514</v>
      </c>
      <c r="C349" s="19" t="s">
        <v>8678</v>
      </c>
      <c r="D349" s="19" t="s">
        <v>8718</v>
      </c>
      <c r="E349" s="19">
        <v>15</v>
      </c>
      <c r="F349" s="20"/>
    </row>
    <row r="350" spans="1:6" x14ac:dyDescent="0.25">
      <c r="A350" s="19">
        <v>345</v>
      </c>
      <c r="B350" s="19" t="s">
        <v>7515</v>
      </c>
      <c r="C350" s="19" t="s">
        <v>8678</v>
      </c>
      <c r="D350" s="19" t="s">
        <v>8718</v>
      </c>
      <c r="E350" s="19">
        <v>15</v>
      </c>
      <c r="F350" s="20"/>
    </row>
    <row r="351" spans="1:6" x14ac:dyDescent="0.25">
      <c r="A351" s="19">
        <v>346</v>
      </c>
      <c r="B351" s="19" t="s">
        <v>7516</v>
      </c>
      <c r="C351" s="19" t="s">
        <v>8678</v>
      </c>
      <c r="D351" s="19" t="s">
        <v>8724</v>
      </c>
      <c r="E351" s="19">
        <v>70</v>
      </c>
      <c r="F351" s="20"/>
    </row>
    <row r="352" spans="1:6" x14ac:dyDescent="0.25">
      <c r="A352" s="19">
        <v>347</v>
      </c>
      <c r="B352" s="19" t="s">
        <v>7517</v>
      </c>
      <c r="C352" s="19" t="s">
        <v>8678</v>
      </c>
      <c r="D352" s="19" t="s">
        <v>8718</v>
      </c>
      <c r="E352" s="19">
        <v>80</v>
      </c>
      <c r="F352" s="20"/>
    </row>
    <row r="353" spans="1:6" x14ac:dyDescent="0.25">
      <c r="A353" s="19">
        <v>348</v>
      </c>
      <c r="B353" s="19" t="s">
        <v>3757</v>
      </c>
      <c r="C353" s="19" t="s">
        <v>8678</v>
      </c>
      <c r="D353" s="19" t="s">
        <v>8722</v>
      </c>
      <c r="E353" s="19">
        <v>370</v>
      </c>
      <c r="F353" s="20"/>
    </row>
    <row r="354" spans="1:6" x14ac:dyDescent="0.25">
      <c r="A354" s="19">
        <v>349</v>
      </c>
      <c r="B354" s="19" t="s">
        <v>3464</v>
      </c>
      <c r="C354" s="19" t="s">
        <v>8678</v>
      </c>
      <c r="D354" s="19" t="s">
        <v>8719</v>
      </c>
      <c r="E354" s="19">
        <v>35</v>
      </c>
      <c r="F354" s="20"/>
    </row>
    <row r="355" spans="1:6" x14ac:dyDescent="0.25">
      <c r="A355" s="19">
        <v>350</v>
      </c>
      <c r="B355" s="19" t="s">
        <v>7518</v>
      </c>
      <c r="C355" s="19" t="s">
        <v>8678</v>
      </c>
      <c r="D355" s="19" t="s">
        <v>8729</v>
      </c>
      <c r="E355" s="19">
        <v>50</v>
      </c>
      <c r="F355" s="20"/>
    </row>
    <row r="356" spans="1:6" x14ac:dyDescent="0.25">
      <c r="A356" s="19">
        <v>351</v>
      </c>
      <c r="B356" s="19" t="s">
        <v>7519</v>
      </c>
      <c r="C356" s="19" t="s">
        <v>8678</v>
      </c>
      <c r="D356" s="19" t="s">
        <v>8724</v>
      </c>
      <c r="E356" s="19">
        <v>5000</v>
      </c>
      <c r="F356" s="20"/>
    </row>
    <row r="357" spans="1:6" x14ac:dyDescent="0.25">
      <c r="A357" s="19">
        <v>352</v>
      </c>
      <c r="B357" s="19" t="s">
        <v>7520</v>
      </c>
      <c r="C357" s="19" t="s">
        <v>8678</v>
      </c>
      <c r="D357" s="19" t="s">
        <v>8743</v>
      </c>
      <c r="E357" s="19">
        <v>6000</v>
      </c>
      <c r="F357" s="20"/>
    </row>
    <row r="358" spans="1:6" x14ac:dyDescent="0.25">
      <c r="A358" s="19">
        <v>353</v>
      </c>
      <c r="B358" s="19" t="s">
        <v>7521</v>
      </c>
      <c r="C358" s="19" t="s">
        <v>8678</v>
      </c>
      <c r="D358" s="19" t="s">
        <v>8728</v>
      </c>
      <c r="E358" s="19">
        <v>13000</v>
      </c>
      <c r="F358" s="20"/>
    </row>
    <row r="359" spans="1:6" x14ac:dyDescent="0.25">
      <c r="A359" s="19">
        <v>354</v>
      </c>
      <c r="B359" s="19" t="s">
        <v>3465</v>
      </c>
      <c r="C359" s="19" t="s">
        <v>8678</v>
      </c>
      <c r="D359" s="19" t="s">
        <v>8718</v>
      </c>
      <c r="E359" s="19">
        <v>45</v>
      </c>
      <c r="F359" s="20"/>
    </row>
    <row r="360" spans="1:6" x14ac:dyDescent="0.25">
      <c r="A360" s="19">
        <v>355</v>
      </c>
      <c r="B360" s="19" t="s">
        <v>7522</v>
      </c>
      <c r="C360" s="19" t="s">
        <v>8678</v>
      </c>
      <c r="D360" s="19" t="s">
        <v>8718</v>
      </c>
      <c r="E360" s="19">
        <v>25</v>
      </c>
      <c r="F360" s="20"/>
    </row>
    <row r="361" spans="1:6" x14ac:dyDescent="0.25">
      <c r="A361" s="19">
        <v>356</v>
      </c>
      <c r="B361" s="19" t="s">
        <v>3759</v>
      </c>
      <c r="C361" s="19" t="s">
        <v>8678</v>
      </c>
      <c r="D361" s="19" t="s">
        <v>8729</v>
      </c>
      <c r="E361" s="19">
        <v>100</v>
      </c>
      <c r="F361" s="20"/>
    </row>
    <row r="362" spans="1:6" x14ac:dyDescent="0.25">
      <c r="A362" s="19">
        <v>357</v>
      </c>
      <c r="B362" s="19" t="s">
        <v>3762</v>
      </c>
      <c r="C362" s="19" t="s">
        <v>8678</v>
      </c>
      <c r="D362" s="19" t="s">
        <v>8718</v>
      </c>
      <c r="E362" s="19">
        <v>15</v>
      </c>
      <c r="F362" s="20"/>
    </row>
    <row r="363" spans="1:6" x14ac:dyDescent="0.25">
      <c r="A363" s="19">
        <v>358</v>
      </c>
      <c r="B363" s="19" t="s">
        <v>7523</v>
      </c>
      <c r="C363" s="19" t="s">
        <v>8678</v>
      </c>
      <c r="D363" s="19" t="s">
        <v>8729</v>
      </c>
      <c r="E363" s="19">
        <v>80</v>
      </c>
      <c r="F363" s="20"/>
    </row>
    <row r="364" spans="1:6" x14ac:dyDescent="0.25">
      <c r="A364" s="19">
        <v>359</v>
      </c>
      <c r="B364" s="19" t="s">
        <v>7524</v>
      </c>
      <c r="C364" s="19" t="s">
        <v>8678</v>
      </c>
      <c r="D364" s="19" t="s">
        <v>8729</v>
      </c>
      <c r="E364" s="19">
        <v>30</v>
      </c>
      <c r="F364" s="20"/>
    </row>
    <row r="365" spans="1:6" x14ac:dyDescent="0.25">
      <c r="A365" s="19">
        <v>360</v>
      </c>
      <c r="B365" s="19" t="s">
        <v>7525</v>
      </c>
      <c r="C365" s="19" t="s">
        <v>8678</v>
      </c>
      <c r="D365" s="19" t="s">
        <v>8722</v>
      </c>
      <c r="E365" s="19">
        <v>850</v>
      </c>
      <c r="F365" s="20"/>
    </row>
    <row r="366" spans="1:6" x14ac:dyDescent="0.25">
      <c r="A366" s="19">
        <v>361</v>
      </c>
      <c r="B366" s="19" t="s">
        <v>7526</v>
      </c>
      <c r="C366" s="19" t="s">
        <v>8678</v>
      </c>
      <c r="D366" s="19" t="s">
        <v>8718</v>
      </c>
      <c r="E366" s="19">
        <v>120</v>
      </c>
      <c r="F366" s="20"/>
    </row>
    <row r="367" spans="1:6" x14ac:dyDescent="0.25">
      <c r="A367" s="19">
        <v>362</v>
      </c>
      <c r="B367" s="19" t="s">
        <v>7527</v>
      </c>
      <c r="C367" s="19" t="s">
        <v>8678</v>
      </c>
      <c r="D367" s="19" t="s">
        <v>8729</v>
      </c>
      <c r="E367" s="19">
        <v>80</v>
      </c>
      <c r="F367" s="20"/>
    </row>
    <row r="368" spans="1:6" x14ac:dyDescent="0.25">
      <c r="A368" s="19">
        <v>363</v>
      </c>
      <c r="B368" s="19" t="s">
        <v>7528</v>
      </c>
      <c r="C368" s="19" t="s">
        <v>8678</v>
      </c>
      <c r="D368" s="19" t="s">
        <v>8718</v>
      </c>
      <c r="E368" s="19">
        <v>35</v>
      </c>
      <c r="F368" s="20"/>
    </row>
    <row r="369" spans="1:6" x14ac:dyDescent="0.25">
      <c r="A369" s="19">
        <v>364</v>
      </c>
      <c r="B369" s="19" t="s">
        <v>7529</v>
      </c>
      <c r="C369" s="19" t="s">
        <v>8678</v>
      </c>
      <c r="D369" s="19" t="s">
        <v>8729</v>
      </c>
      <c r="E369" s="19">
        <v>60</v>
      </c>
      <c r="F369" s="20"/>
    </row>
    <row r="370" spans="1:6" x14ac:dyDescent="0.25">
      <c r="A370" s="19">
        <v>365</v>
      </c>
      <c r="B370" s="19" t="s">
        <v>7530</v>
      </c>
      <c r="C370" s="19" t="s">
        <v>8678</v>
      </c>
      <c r="D370" s="19" t="s">
        <v>8718</v>
      </c>
      <c r="E370" s="19">
        <v>100</v>
      </c>
      <c r="F370" s="20"/>
    </row>
    <row r="371" spans="1:6" x14ac:dyDescent="0.25">
      <c r="A371" s="19">
        <v>366</v>
      </c>
      <c r="B371" s="19" t="s">
        <v>7531</v>
      </c>
      <c r="C371" s="19" t="s">
        <v>8678</v>
      </c>
      <c r="D371" s="19" t="s">
        <v>8722</v>
      </c>
      <c r="E371" s="19">
        <v>300</v>
      </c>
      <c r="F371" s="20"/>
    </row>
    <row r="372" spans="1:6" x14ac:dyDescent="0.25">
      <c r="A372" s="19">
        <v>367</v>
      </c>
      <c r="B372" s="19" t="s">
        <v>7532</v>
      </c>
      <c r="C372" s="19" t="s">
        <v>8678</v>
      </c>
      <c r="D372" s="19" t="s">
        <v>8729</v>
      </c>
      <c r="E372" s="19">
        <v>70</v>
      </c>
      <c r="F372" s="20"/>
    </row>
    <row r="373" spans="1:6" x14ac:dyDescent="0.25">
      <c r="A373" s="19">
        <v>366</v>
      </c>
      <c r="B373" s="19" t="s">
        <v>7533</v>
      </c>
      <c r="C373" s="19" t="s">
        <v>8678</v>
      </c>
      <c r="D373" s="19" t="s">
        <v>8729</v>
      </c>
      <c r="E373" s="19">
        <v>80</v>
      </c>
      <c r="F373" s="20"/>
    </row>
    <row r="374" spans="1:6" x14ac:dyDescent="0.25">
      <c r="A374" s="19">
        <v>367</v>
      </c>
      <c r="B374" s="19" t="s">
        <v>7534</v>
      </c>
      <c r="C374" s="19" t="s">
        <v>8678</v>
      </c>
      <c r="D374" s="19" t="s">
        <v>8721</v>
      </c>
      <c r="E374" s="19">
        <v>1000</v>
      </c>
      <c r="F374" s="20"/>
    </row>
    <row r="375" spans="1:6" x14ac:dyDescent="0.25">
      <c r="A375" s="19">
        <v>368</v>
      </c>
      <c r="B375" s="19" t="s">
        <v>7535</v>
      </c>
      <c r="C375" s="19" t="s">
        <v>8678</v>
      </c>
      <c r="D375" s="19" t="s">
        <v>8724</v>
      </c>
      <c r="E375" s="19">
        <v>300</v>
      </c>
      <c r="F375" s="20"/>
    </row>
    <row r="376" spans="1:6" x14ac:dyDescent="0.25">
      <c r="A376" s="19">
        <v>369</v>
      </c>
      <c r="B376" s="19" t="s">
        <v>7536</v>
      </c>
      <c r="C376" s="19" t="s">
        <v>8678</v>
      </c>
      <c r="D376" s="19" t="s">
        <v>8718</v>
      </c>
      <c r="E376" s="19">
        <v>160</v>
      </c>
      <c r="F376" s="20"/>
    </row>
    <row r="377" spans="1:6" x14ac:dyDescent="0.25">
      <c r="A377" s="19">
        <v>370</v>
      </c>
      <c r="B377" s="19" t="s">
        <v>7537</v>
      </c>
      <c r="C377" s="19" t="s">
        <v>8678</v>
      </c>
      <c r="D377" s="19" t="s">
        <v>8718</v>
      </c>
      <c r="E377" s="19">
        <v>100</v>
      </c>
      <c r="F377" s="20"/>
    </row>
    <row r="378" spans="1:6" x14ac:dyDescent="0.25">
      <c r="A378" s="19">
        <v>371</v>
      </c>
      <c r="B378" s="19" t="s">
        <v>3764</v>
      </c>
      <c r="C378" s="19" t="s">
        <v>8678</v>
      </c>
      <c r="D378" s="19" t="s">
        <v>8722</v>
      </c>
      <c r="E378" s="19">
        <v>800</v>
      </c>
      <c r="F378" s="20"/>
    </row>
    <row r="379" spans="1:6" x14ac:dyDescent="0.25">
      <c r="A379" s="19">
        <v>372</v>
      </c>
      <c r="B379" s="19" t="s">
        <v>7538</v>
      </c>
      <c r="C379" s="19" t="s">
        <v>8678</v>
      </c>
      <c r="D379" s="19" t="s">
        <v>8718</v>
      </c>
      <c r="E379" s="19">
        <v>10</v>
      </c>
      <c r="F379" s="20"/>
    </row>
    <row r="380" spans="1:6" x14ac:dyDescent="0.25">
      <c r="A380" s="19">
        <v>373</v>
      </c>
      <c r="B380" s="19" t="s">
        <v>7539</v>
      </c>
      <c r="C380" s="19" t="s">
        <v>8678</v>
      </c>
      <c r="D380" s="19" t="s">
        <v>8718</v>
      </c>
      <c r="E380" s="19">
        <v>150</v>
      </c>
      <c r="F380" s="20"/>
    </row>
    <row r="381" spans="1:6" x14ac:dyDescent="0.25">
      <c r="A381" s="19">
        <v>374</v>
      </c>
      <c r="B381" s="19" t="s">
        <v>7540</v>
      </c>
      <c r="C381" s="19" t="s">
        <v>8678</v>
      </c>
      <c r="D381" s="19" t="s">
        <v>8718</v>
      </c>
      <c r="E381" s="19">
        <v>10</v>
      </c>
      <c r="F381" s="20"/>
    </row>
    <row r="382" spans="1:6" x14ac:dyDescent="0.25">
      <c r="A382" s="19">
        <v>375</v>
      </c>
      <c r="B382" s="19" t="s">
        <v>7541</v>
      </c>
      <c r="C382" s="19" t="s">
        <v>8678</v>
      </c>
      <c r="D382" s="19" t="s">
        <v>8718</v>
      </c>
      <c r="E382" s="19">
        <v>15</v>
      </c>
      <c r="F382" s="20"/>
    </row>
    <row r="383" spans="1:6" x14ac:dyDescent="0.25">
      <c r="A383" s="19">
        <v>376</v>
      </c>
      <c r="B383" s="19" t="s">
        <v>7542</v>
      </c>
      <c r="C383" s="19" t="s">
        <v>8678</v>
      </c>
      <c r="D383" s="19" t="s">
        <v>8722</v>
      </c>
      <c r="E383" s="19">
        <v>150</v>
      </c>
      <c r="F383" s="20"/>
    </row>
    <row r="384" spans="1:6" x14ac:dyDescent="0.25">
      <c r="A384" s="19">
        <v>377</v>
      </c>
      <c r="B384" s="19" t="s">
        <v>7543</v>
      </c>
      <c r="C384" s="19" t="s">
        <v>8678</v>
      </c>
      <c r="D384" s="19" t="s">
        <v>8722</v>
      </c>
      <c r="E384" s="19">
        <v>250</v>
      </c>
      <c r="F384" s="20"/>
    </row>
    <row r="385" spans="1:6" x14ac:dyDescent="0.25">
      <c r="A385" s="19">
        <v>378</v>
      </c>
      <c r="B385" s="19" t="s">
        <v>7544</v>
      </c>
      <c r="C385" s="19" t="s">
        <v>8678</v>
      </c>
      <c r="D385" s="19" t="s">
        <v>8744</v>
      </c>
      <c r="E385" s="19">
        <v>5000</v>
      </c>
      <c r="F385" s="20"/>
    </row>
    <row r="386" spans="1:6" x14ac:dyDescent="0.25">
      <c r="A386" s="19">
        <v>379</v>
      </c>
      <c r="B386" s="19" t="s">
        <v>7545</v>
      </c>
      <c r="C386" s="19" t="s">
        <v>8678</v>
      </c>
      <c r="D386" s="19" t="s">
        <v>8744</v>
      </c>
      <c r="E386" s="19">
        <v>3000</v>
      </c>
      <c r="F386" s="20"/>
    </row>
    <row r="387" spans="1:6" x14ac:dyDescent="0.25">
      <c r="A387" s="19">
        <v>380</v>
      </c>
      <c r="B387" s="19" t="s">
        <v>7546</v>
      </c>
      <c r="C387" s="19" t="s">
        <v>8678</v>
      </c>
      <c r="D387" s="19" t="s">
        <v>8745</v>
      </c>
      <c r="E387" s="19">
        <v>2000</v>
      </c>
      <c r="F387" s="20"/>
    </row>
    <row r="388" spans="1:6" x14ac:dyDescent="0.25">
      <c r="A388" s="19">
        <v>381</v>
      </c>
      <c r="B388" s="19" t="s">
        <v>7547</v>
      </c>
      <c r="C388" s="19" t="s">
        <v>8678</v>
      </c>
      <c r="D388" s="19" t="s">
        <v>8729</v>
      </c>
      <c r="E388" s="19">
        <v>90</v>
      </c>
      <c r="F388" s="20"/>
    </row>
    <row r="389" spans="1:6" x14ac:dyDescent="0.25">
      <c r="A389" s="19">
        <v>382</v>
      </c>
      <c r="B389" s="19" t="s">
        <v>7547</v>
      </c>
      <c r="C389" s="19" t="s">
        <v>8678</v>
      </c>
      <c r="D389" s="19" t="s">
        <v>8722</v>
      </c>
      <c r="E389" s="19">
        <v>900</v>
      </c>
      <c r="F389" s="20"/>
    </row>
    <row r="390" spans="1:6" x14ac:dyDescent="0.25">
      <c r="A390" s="19">
        <v>383</v>
      </c>
      <c r="B390" s="19" t="s">
        <v>7548</v>
      </c>
      <c r="C390" s="19" t="s">
        <v>8678</v>
      </c>
      <c r="D390" s="19" t="s">
        <v>8746</v>
      </c>
      <c r="E390" s="19">
        <v>60</v>
      </c>
      <c r="F390" s="20"/>
    </row>
    <row r="391" spans="1:6" x14ac:dyDescent="0.25">
      <c r="A391" s="19">
        <v>384</v>
      </c>
      <c r="B391" s="19" t="s">
        <v>7549</v>
      </c>
      <c r="C391" s="19" t="s">
        <v>8678</v>
      </c>
      <c r="D391" s="19" t="s">
        <v>8729</v>
      </c>
      <c r="E391" s="19">
        <v>150</v>
      </c>
      <c r="F391" s="20"/>
    </row>
    <row r="392" spans="1:6" x14ac:dyDescent="0.25">
      <c r="A392" s="19">
        <v>385</v>
      </c>
      <c r="B392" s="19" t="s">
        <v>7550</v>
      </c>
      <c r="C392" s="19" t="s">
        <v>8678</v>
      </c>
      <c r="D392" s="19" t="s">
        <v>8746</v>
      </c>
      <c r="E392" s="19">
        <v>200</v>
      </c>
      <c r="F392" s="20"/>
    </row>
    <row r="393" spans="1:6" x14ac:dyDescent="0.25">
      <c r="A393" s="19">
        <v>386</v>
      </c>
      <c r="B393" s="19" t="s">
        <v>7551</v>
      </c>
      <c r="C393" s="19" t="s">
        <v>8678</v>
      </c>
      <c r="D393" s="19" t="s">
        <v>8716</v>
      </c>
      <c r="E393" s="19">
        <v>900</v>
      </c>
      <c r="F393" s="20"/>
    </row>
    <row r="394" spans="1:6" x14ac:dyDescent="0.25">
      <c r="A394" s="19">
        <v>387</v>
      </c>
      <c r="B394" s="19" t="s">
        <v>7552</v>
      </c>
      <c r="C394" s="19" t="s">
        <v>8678</v>
      </c>
      <c r="D394" s="19" t="s">
        <v>8729</v>
      </c>
      <c r="E394" s="19">
        <v>600</v>
      </c>
      <c r="F394" s="20"/>
    </row>
    <row r="395" spans="1:6" x14ac:dyDescent="0.25">
      <c r="A395" s="19">
        <v>388</v>
      </c>
      <c r="B395" s="19" t="s">
        <v>7553</v>
      </c>
      <c r="C395" s="19" t="s">
        <v>8678</v>
      </c>
      <c r="D395" s="19" t="s">
        <v>8722</v>
      </c>
      <c r="E395" s="19">
        <v>800</v>
      </c>
      <c r="F395" s="20"/>
    </row>
    <row r="396" spans="1:6" x14ac:dyDescent="0.25">
      <c r="A396" s="19">
        <v>389</v>
      </c>
      <c r="B396" s="19" t="s">
        <v>7554</v>
      </c>
      <c r="C396" s="19" t="s">
        <v>8678</v>
      </c>
      <c r="D396" s="19" t="s">
        <v>8729</v>
      </c>
      <c r="E396" s="19">
        <v>100</v>
      </c>
      <c r="F396" s="20"/>
    </row>
    <row r="397" spans="1:6" x14ac:dyDescent="0.25">
      <c r="A397" s="19">
        <v>387</v>
      </c>
      <c r="B397" s="19" t="s">
        <v>7555</v>
      </c>
      <c r="C397" s="19" t="s">
        <v>8678</v>
      </c>
      <c r="D397" s="19" t="s">
        <v>8722</v>
      </c>
      <c r="E397" s="19">
        <v>800</v>
      </c>
      <c r="F397" s="20"/>
    </row>
    <row r="398" spans="1:6" x14ac:dyDescent="0.25">
      <c r="A398" s="19">
        <v>388</v>
      </c>
      <c r="B398" s="19" t="s">
        <v>7556</v>
      </c>
      <c r="C398" s="19" t="s">
        <v>8678</v>
      </c>
      <c r="D398" s="19" t="s">
        <v>8722</v>
      </c>
      <c r="E398" s="19">
        <v>1300</v>
      </c>
      <c r="F398" s="20"/>
    </row>
    <row r="399" spans="1:6" x14ac:dyDescent="0.25">
      <c r="A399" s="19">
        <v>389</v>
      </c>
      <c r="B399" s="19" t="s">
        <v>7557</v>
      </c>
      <c r="C399" s="19" t="s">
        <v>8678</v>
      </c>
      <c r="D399" s="19" t="s">
        <v>8718</v>
      </c>
      <c r="E399" s="19">
        <v>10</v>
      </c>
      <c r="F399" s="20"/>
    </row>
    <row r="400" spans="1:6" x14ac:dyDescent="0.25">
      <c r="A400" s="19">
        <v>390</v>
      </c>
      <c r="B400" s="19" t="s">
        <v>7558</v>
      </c>
      <c r="C400" s="19" t="s">
        <v>8678</v>
      </c>
      <c r="D400" s="19" t="s">
        <v>8718</v>
      </c>
      <c r="E400" s="19">
        <v>180</v>
      </c>
      <c r="F400" s="20"/>
    </row>
    <row r="401" spans="1:6" x14ac:dyDescent="0.25">
      <c r="A401" s="19">
        <v>391</v>
      </c>
      <c r="B401" s="19" t="s">
        <v>7559</v>
      </c>
      <c r="C401" s="19" t="s">
        <v>8678</v>
      </c>
      <c r="D401" s="19" t="s">
        <v>8721</v>
      </c>
      <c r="E401" s="19">
        <v>1400</v>
      </c>
      <c r="F401" s="20"/>
    </row>
    <row r="402" spans="1:6" x14ac:dyDescent="0.25">
      <c r="A402" s="19">
        <v>392</v>
      </c>
      <c r="B402" s="19" t="s">
        <v>7560</v>
      </c>
      <c r="C402" s="19" t="s">
        <v>8678</v>
      </c>
      <c r="D402" s="19" t="s">
        <v>8724</v>
      </c>
      <c r="E402" s="19">
        <v>550</v>
      </c>
      <c r="F402" s="20"/>
    </row>
    <row r="403" spans="1:6" x14ac:dyDescent="0.25">
      <c r="A403" s="19">
        <v>393</v>
      </c>
      <c r="B403" s="19" t="s">
        <v>7561</v>
      </c>
      <c r="C403" s="19" t="s">
        <v>8678</v>
      </c>
      <c r="D403" s="19" t="s">
        <v>8729</v>
      </c>
      <c r="E403" s="19">
        <v>35</v>
      </c>
      <c r="F403" s="20"/>
    </row>
    <row r="404" spans="1:6" x14ac:dyDescent="0.25">
      <c r="A404" s="19">
        <v>394</v>
      </c>
      <c r="B404" s="19" t="s">
        <v>7562</v>
      </c>
      <c r="C404" s="19" t="s">
        <v>8678</v>
      </c>
      <c r="D404" s="19" t="s">
        <v>8718</v>
      </c>
      <c r="E404" s="19">
        <v>15</v>
      </c>
      <c r="F404" s="20"/>
    </row>
    <row r="405" spans="1:6" x14ac:dyDescent="0.25">
      <c r="A405" s="19">
        <v>395</v>
      </c>
      <c r="B405" s="19" t="s">
        <v>7563</v>
      </c>
      <c r="C405" s="19" t="s">
        <v>8678</v>
      </c>
      <c r="D405" s="19" t="s">
        <v>8723</v>
      </c>
      <c r="E405" s="19">
        <v>1400</v>
      </c>
      <c r="F405" s="20"/>
    </row>
    <row r="406" spans="1:6" x14ac:dyDescent="0.25">
      <c r="A406" s="19">
        <v>396</v>
      </c>
      <c r="B406" s="19" t="s">
        <v>7564</v>
      </c>
      <c r="C406" s="19" t="s">
        <v>8678</v>
      </c>
      <c r="D406" s="19" t="s">
        <v>8723</v>
      </c>
      <c r="E406" s="19">
        <v>250</v>
      </c>
      <c r="F406" s="20"/>
    </row>
    <row r="407" spans="1:6" x14ac:dyDescent="0.25">
      <c r="A407" s="19">
        <v>397</v>
      </c>
      <c r="B407" s="19" t="s">
        <v>7565</v>
      </c>
      <c r="C407" s="19" t="s">
        <v>8678</v>
      </c>
      <c r="D407" s="19" t="s">
        <v>8723</v>
      </c>
      <c r="E407" s="19">
        <v>250</v>
      </c>
      <c r="F407" s="20"/>
    </row>
    <row r="408" spans="1:6" x14ac:dyDescent="0.25">
      <c r="A408" s="19">
        <v>398</v>
      </c>
      <c r="B408" s="19" t="s">
        <v>7566</v>
      </c>
      <c r="C408" s="19" t="s">
        <v>8678</v>
      </c>
      <c r="D408" s="19" t="s">
        <v>8729</v>
      </c>
      <c r="E408" s="19">
        <v>60</v>
      </c>
      <c r="F408" s="20"/>
    </row>
    <row r="409" spans="1:6" x14ac:dyDescent="0.25">
      <c r="A409" s="19">
        <v>399</v>
      </c>
      <c r="B409" s="19" t="s">
        <v>7567</v>
      </c>
      <c r="C409" s="19" t="s">
        <v>8678</v>
      </c>
      <c r="D409" s="19" t="s">
        <v>8729</v>
      </c>
      <c r="E409" s="19">
        <v>100</v>
      </c>
      <c r="F409" s="20"/>
    </row>
    <row r="410" spans="1:6" x14ac:dyDescent="0.25">
      <c r="A410" s="19">
        <v>400</v>
      </c>
      <c r="B410" s="19" t="s">
        <v>7568</v>
      </c>
      <c r="C410" s="19" t="s">
        <v>8678</v>
      </c>
      <c r="D410" s="19" t="s">
        <v>8747</v>
      </c>
      <c r="E410" s="19">
        <v>200</v>
      </c>
      <c r="F410" s="20"/>
    </row>
    <row r="411" spans="1:6" x14ac:dyDescent="0.25">
      <c r="A411" s="19">
        <v>401</v>
      </c>
      <c r="B411" s="19" t="s">
        <v>3774</v>
      </c>
      <c r="C411" s="19" t="s">
        <v>8678</v>
      </c>
      <c r="D411" s="19" t="s">
        <v>8718</v>
      </c>
      <c r="E411" s="19">
        <v>10</v>
      </c>
      <c r="F411" s="20"/>
    </row>
    <row r="412" spans="1:6" x14ac:dyDescent="0.25">
      <c r="A412" s="19">
        <v>402</v>
      </c>
      <c r="B412" s="19" t="s">
        <v>7569</v>
      </c>
      <c r="C412" s="19" t="s">
        <v>8678</v>
      </c>
      <c r="D412" s="19" t="s">
        <v>8728</v>
      </c>
      <c r="E412" s="19">
        <v>3000</v>
      </c>
      <c r="F412" s="20"/>
    </row>
    <row r="413" spans="1:6" x14ac:dyDescent="0.25">
      <c r="A413" s="19">
        <v>403</v>
      </c>
      <c r="B413" s="19" t="s">
        <v>7570</v>
      </c>
      <c r="C413" s="19" t="s">
        <v>8678</v>
      </c>
      <c r="D413" s="19" t="s">
        <v>8724</v>
      </c>
      <c r="E413" s="19">
        <v>180</v>
      </c>
      <c r="F413" s="20"/>
    </row>
    <row r="414" spans="1:6" x14ac:dyDescent="0.25">
      <c r="A414" s="19">
        <v>404</v>
      </c>
      <c r="B414" s="19" t="s">
        <v>3775</v>
      </c>
      <c r="C414" s="19" t="s">
        <v>8678</v>
      </c>
      <c r="D414" s="19" t="s">
        <v>8718</v>
      </c>
      <c r="E414" s="19">
        <v>30</v>
      </c>
      <c r="F414" s="20"/>
    </row>
    <row r="415" spans="1:6" x14ac:dyDescent="0.25">
      <c r="A415" s="19">
        <v>405</v>
      </c>
      <c r="B415" s="19" t="s">
        <v>3470</v>
      </c>
      <c r="C415" s="19" t="s">
        <v>8678</v>
      </c>
      <c r="D415" s="19" t="s">
        <v>8718</v>
      </c>
      <c r="E415" s="19">
        <v>15</v>
      </c>
      <c r="F415" s="20"/>
    </row>
    <row r="416" spans="1:6" x14ac:dyDescent="0.25">
      <c r="A416" s="19">
        <v>406</v>
      </c>
      <c r="B416" s="19" t="s">
        <v>3776</v>
      </c>
      <c r="C416" s="19" t="s">
        <v>8678</v>
      </c>
      <c r="D416" s="19" t="s">
        <v>8724</v>
      </c>
      <c r="E416" s="19">
        <v>120</v>
      </c>
      <c r="F416" s="20"/>
    </row>
    <row r="417" spans="1:6" x14ac:dyDescent="0.25">
      <c r="A417" s="19">
        <v>407</v>
      </c>
      <c r="B417" s="19" t="s">
        <v>3778</v>
      </c>
      <c r="C417" s="19" t="s">
        <v>8678</v>
      </c>
      <c r="D417" s="19" t="s">
        <v>8722</v>
      </c>
      <c r="E417" s="19">
        <v>360</v>
      </c>
      <c r="F417" s="20"/>
    </row>
    <row r="418" spans="1:6" x14ac:dyDescent="0.25">
      <c r="A418" s="19">
        <v>408</v>
      </c>
      <c r="B418" s="19" t="s">
        <v>7571</v>
      </c>
      <c r="C418" s="19" t="s">
        <v>8678</v>
      </c>
      <c r="D418" s="19" t="s">
        <v>8720</v>
      </c>
      <c r="E418" s="19">
        <v>80</v>
      </c>
      <c r="F418" s="20"/>
    </row>
    <row r="419" spans="1:6" x14ac:dyDescent="0.25">
      <c r="A419" s="19">
        <v>409</v>
      </c>
      <c r="B419" s="19" t="s">
        <v>3336</v>
      </c>
      <c r="C419" s="19" t="s">
        <v>8678</v>
      </c>
      <c r="D419" s="19" t="s">
        <v>8724</v>
      </c>
      <c r="E419" s="19">
        <v>180</v>
      </c>
      <c r="F419" s="20"/>
    </row>
    <row r="420" spans="1:6" x14ac:dyDescent="0.25">
      <c r="A420" s="19">
        <v>410</v>
      </c>
      <c r="B420" s="19" t="s">
        <v>3779</v>
      </c>
      <c r="C420" s="19" t="s">
        <v>8678</v>
      </c>
      <c r="D420" s="19" t="s">
        <v>8724</v>
      </c>
      <c r="E420" s="19">
        <v>120</v>
      </c>
      <c r="F420" s="20"/>
    </row>
    <row r="421" spans="1:6" x14ac:dyDescent="0.25">
      <c r="A421" s="19">
        <v>411</v>
      </c>
      <c r="B421" s="19" t="s">
        <v>3545</v>
      </c>
      <c r="C421" s="19" t="s">
        <v>8678</v>
      </c>
      <c r="D421" s="19" t="s">
        <v>8721</v>
      </c>
      <c r="E421" s="19">
        <v>250</v>
      </c>
      <c r="F421" s="20"/>
    </row>
    <row r="422" spans="1:6" x14ac:dyDescent="0.25">
      <c r="A422" s="19">
        <v>412</v>
      </c>
      <c r="B422" s="19" t="s">
        <v>3546</v>
      </c>
      <c r="C422" s="19" t="s">
        <v>8678</v>
      </c>
      <c r="D422" s="19" t="s">
        <v>8722</v>
      </c>
      <c r="E422" s="19">
        <v>250</v>
      </c>
      <c r="F422" s="20"/>
    </row>
    <row r="423" spans="1:6" x14ac:dyDescent="0.25">
      <c r="A423" s="19">
        <v>413</v>
      </c>
      <c r="B423" s="19" t="s">
        <v>7572</v>
      </c>
      <c r="C423" s="19" t="s">
        <v>8678</v>
      </c>
      <c r="D423" s="19" t="s">
        <v>8722</v>
      </c>
      <c r="E423" s="19">
        <v>130</v>
      </c>
      <c r="F423" s="20"/>
    </row>
    <row r="424" spans="1:6" x14ac:dyDescent="0.25">
      <c r="A424" s="19">
        <v>414</v>
      </c>
      <c r="B424" s="19" t="s">
        <v>7573</v>
      </c>
      <c r="C424" s="19" t="s">
        <v>8678</v>
      </c>
      <c r="D424" s="19" t="s">
        <v>8718</v>
      </c>
      <c r="E424" s="19">
        <v>30</v>
      </c>
      <c r="F424" s="20"/>
    </row>
    <row r="425" spans="1:6" x14ac:dyDescent="0.25">
      <c r="A425" s="19">
        <v>415</v>
      </c>
      <c r="B425" s="19" t="s">
        <v>7574</v>
      </c>
      <c r="C425" s="19" t="s">
        <v>8678</v>
      </c>
      <c r="D425" s="19" t="s">
        <v>8722</v>
      </c>
      <c r="E425" s="19">
        <v>350</v>
      </c>
      <c r="F425" s="20"/>
    </row>
    <row r="426" spans="1:6" x14ac:dyDescent="0.25">
      <c r="A426" s="19">
        <v>416</v>
      </c>
      <c r="B426" s="19" t="s">
        <v>7575</v>
      </c>
      <c r="C426" s="19" t="s">
        <v>8678</v>
      </c>
      <c r="D426" s="19" t="s">
        <v>8722</v>
      </c>
      <c r="E426" s="19">
        <v>600</v>
      </c>
      <c r="F426" s="20"/>
    </row>
    <row r="427" spans="1:6" x14ac:dyDescent="0.25">
      <c r="A427" s="19">
        <v>417</v>
      </c>
      <c r="B427" s="19" t="s">
        <v>7576</v>
      </c>
      <c r="C427" s="19" t="s">
        <v>8678</v>
      </c>
      <c r="D427" s="19" t="s">
        <v>8735</v>
      </c>
      <c r="E427" s="19">
        <v>25</v>
      </c>
      <c r="F427" s="20"/>
    </row>
    <row r="428" spans="1:6" x14ac:dyDescent="0.25">
      <c r="A428" s="19">
        <v>418</v>
      </c>
      <c r="B428" s="19" t="s">
        <v>7577</v>
      </c>
      <c r="C428" s="19" t="s">
        <v>8678</v>
      </c>
      <c r="D428" s="19" t="s">
        <v>8720</v>
      </c>
      <c r="E428" s="19">
        <v>35</v>
      </c>
      <c r="F428" s="20"/>
    </row>
    <row r="429" spans="1:6" x14ac:dyDescent="0.25">
      <c r="A429" s="19">
        <v>419</v>
      </c>
      <c r="B429" s="19" t="s">
        <v>7578</v>
      </c>
      <c r="C429" s="19" t="s">
        <v>8678</v>
      </c>
      <c r="D429" s="19" t="s">
        <v>8720</v>
      </c>
      <c r="E429" s="19">
        <v>45</v>
      </c>
      <c r="F429" s="20"/>
    </row>
    <row r="430" spans="1:6" x14ac:dyDescent="0.25">
      <c r="A430" s="19">
        <v>420</v>
      </c>
      <c r="B430" s="19" t="s">
        <v>7579</v>
      </c>
      <c r="C430" s="19" t="s">
        <v>8678</v>
      </c>
      <c r="D430" s="19" t="s">
        <v>8720</v>
      </c>
      <c r="E430" s="19">
        <v>70</v>
      </c>
      <c r="F430" s="20"/>
    </row>
    <row r="431" spans="1:6" x14ac:dyDescent="0.25">
      <c r="A431" s="19">
        <v>421</v>
      </c>
      <c r="B431" s="19" t="s">
        <v>7580</v>
      </c>
      <c r="C431" s="19" t="s">
        <v>8678</v>
      </c>
      <c r="D431" s="19" t="s">
        <v>8720</v>
      </c>
      <c r="E431" s="19">
        <v>110</v>
      </c>
      <c r="F431" s="20"/>
    </row>
    <row r="432" spans="1:6" x14ac:dyDescent="0.25">
      <c r="A432" s="19">
        <v>422</v>
      </c>
      <c r="B432" s="19" t="s">
        <v>7581</v>
      </c>
      <c r="C432" s="19" t="s">
        <v>8678</v>
      </c>
      <c r="D432" s="19" t="s">
        <v>8720</v>
      </c>
      <c r="E432" s="19">
        <v>120</v>
      </c>
      <c r="F432" s="20"/>
    </row>
    <row r="433" spans="1:6" x14ac:dyDescent="0.25">
      <c r="A433" s="19">
        <v>423</v>
      </c>
      <c r="B433" s="19" t="s">
        <v>7582</v>
      </c>
      <c r="C433" s="19" t="s">
        <v>8678</v>
      </c>
      <c r="D433" s="19" t="s">
        <v>8718</v>
      </c>
      <c r="E433" s="19">
        <v>25</v>
      </c>
      <c r="F433" s="20"/>
    </row>
    <row r="434" spans="1:6" x14ac:dyDescent="0.25">
      <c r="A434" s="19">
        <v>424</v>
      </c>
      <c r="B434" s="19" t="s">
        <v>3785</v>
      </c>
      <c r="C434" s="19" t="s">
        <v>8678</v>
      </c>
      <c r="D434" s="19" t="s">
        <v>8718</v>
      </c>
      <c r="E434" s="19">
        <v>20</v>
      </c>
      <c r="F434" s="20"/>
    </row>
    <row r="435" spans="1:6" x14ac:dyDescent="0.25">
      <c r="A435" s="19">
        <v>425</v>
      </c>
      <c r="B435" s="19" t="s">
        <v>7583</v>
      </c>
      <c r="C435" s="19" t="s">
        <v>8678</v>
      </c>
      <c r="D435" s="19" t="s">
        <v>8722</v>
      </c>
      <c r="E435" s="19">
        <v>500</v>
      </c>
      <c r="F435" s="20"/>
    </row>
    <row r="436" spans="1:6" x14ac:dyDescent="0.25">
      <c r="A436" s="19">
        <v>426</v>
      </c>
      <c r="B436" s="19" t="s">
        <v>7584</v>
      </c>
      <c r="C436" s="19" t="s">
        <v>8678</v>
      </c>
      <c r="D436" s="19" t="s">
        <v>8718</v>
      </c>
      <c r="E436" s="19">
        <v>40</v>
      </c>
      <c r="F436" s="20"/>
    </row>
    <row r="437" spans="1:6" x14ac:dyDescent="0.25">
      <c r="A437" s="19">
        <v>427</v>
      </c>
      <c r="B437" s="19" t="s">
        <v>3472</v>
      </c>
      <c r="C437" s="19" t="s">
        <v>8678</v>
      </c>
      <c r="D437" s="19" t="s">
        <v>8718</v>
      </c>
      <c r="E437" s="19">
        <v>15</v>
      </c>
      <c r="F437" s="20"/>
    </row>
    <row r="438" spans="1:6" x14ac:dyDescent="0.25">
      <c r="A438" s="19">
        <v>428</v>
      </c>
      <c r="B438" s="19" t="s">
        <v>3473</v>
      </c>
      <c r="C438" s="19" t="s">
        <v>8678</v>
      </c>
      <c r="D438" s="19" t="s">
        <v>8718</v>
      </c>
      <c r="E438" s="19">
        <v>40</v>
      </c>
      <c r="F438" s="20"/>
    </row>
    <row r="439" spans="1:6" x14ac:dyDescent="0.25">
      <c r="A439" s="19">
        <v>429</v>
      </c>
      <c r="B439" s="19" t="s">
        <v>7585</v>
      </c>
      <c r="C439" s="19" t="s">
        <v>8678</v>
      </c>
      <c r="D439" s="19" t="s">
        <v>8718</v>
      </c>
      <c r="E439" s="19">
        <v>70</v>
      </c>
      <c r="F439" s="20"/>
    </row>
    <row r="440" spans="1:6" x14ac:dyDescent="0.25">
      <c r="A440" s="19">
        <v>430</v>
      </c>
      <c r="B440" s="19" t="s">
        <v>7586</v>
      </c>
      <c r="C440" s="19" t="s">
        <v>8678</v>
      </c>
      <c r="D440" s="19" t="s">
        <v>8733</v>
      </c>
      <c r="E440" s="19">
        <v>250</v>
      </c>
      <c r="F440" s="20"/>
    </row>
    <row r="441" spans="1:6" x14ac:dyDescent="0.25">
      <c r="A441" s="19">
        <v>431</v>
      </c>
      <c r="B441" s="19" t="s">
        <v>7587</v>
      </c>
      <c r="C441" s="19" t="s">
        <v>8678</v>
      </c>
      <c r="D441" s="19" t="s">
        <v>8733</v>
      </c>
      <c r="E441" s="19">
        <v>500</v>
      </c>
      <c r="F441" s="20"/>
    </row>
    <row r="442" spans="1:6" x14ac:dyDescent="0.25">
      <c r="A442" s="19">
        <v>432</v>
      </c>
      <c r="B442" s="19" t="s">
        <v>7588</v>
      </c>
      <c r="C442" s="19" t="s">
        <v>8678</v>
      </c>
      <c r="D442" s="19" t="s">
        <v>8733</v>
      </c>
      <c r="E442" s="19">
        <v>400</v>
      </c>
      <c r="F442" s="20"/>
    </row>
    <row r="443" spans="1:6" x14ac:dyDescent="0.25">
      <c r="A443" s="19">
        <v>433</v>
      </c>
      <c r="B443" s="19" t="s">
        <v>7589</v>
      </c>
      <c r="C443" s="19" t="s">
        <v>8678</v>
      </c>
      <c r="D443" s="19" t="s">
        <v>8733</v>
      </c>
      <c r="E443" s="19">
        <v>600</v>
      </c>
      <c r="F443" s="20"/>
    </row>
    <row r="444" spans="1:6" x14ac:dyDescent="0.25">
      <c r="A444" s="19">
        <v>434</v>
      </c>
      <c r="B444" s="19" t="s">
        <v>3474</v>
      </c>
      <c r="C444" s="19" t="s">
        <v>8678</v>
      </c>
      <c r="D444" s="19" t="s">
        <v>8718</v>
      </c>
      <c r="E444" s="19">
        <v>15</v>
      </c>
      <c r="F444" s="20"/>
    </row>
    <row r="445" spans="1:6" x14ac:dyDescent="0.25">
      <c r="A445" s="19">
        <v>435</v>
      </c>
      <c r="B445" s="19" t="s">
        <v>7590</v>
      </c>
      <c r="C445" s="19" t="s">
        <v>8678</v>
      </c>
      <c r="D445" s="19" t="s">
        <v>8723</v>
      </c>
      <c r="E445" s="19">
        <v>850</v>
      </c>
      <c r="F445" s="20"/>
    </row>
    <row r="446" spans="1:6" x14ac:dyDescent="0.25">
      <c r="A446" s="19">
        <v>436</v>
      </c>
      <c r="B446" s="19" t="s">
        <v>7591</v>
      </c>
      <c r="C446" s="19" t="s">
        <v>8678</v>
      </c>
      <c r="D446" s="19" t="s">
        <v>8718</v>
      </c>
      <c r="E446" s="19">
        <v>80</v>
      </c>
      <c r="F446" s="20"/>
    </row>
    <row r="447" spans="1:6" x14ac:dyDescent="0.25">
      <c r="A447" s="19">
        <v>437</v>
      </c>
      <c r="B447" s="19" t="s">
        <v>7592</v>
      </c>
      <c r="C447" s="19" t="s">
        <v>8678</v>
      </c>
      <c r="D447" s="19" t="s">
        <v>8718</v>
      </c>
      <c r="E447" s="19">
        <v>110</v>
      </c>
      <c r="F447" s="20"/>
    </row>
    <row r="448" spans="1:6" x14ac:dyDescent="0.25">
      <c r="A448" s="19">
        <v>438</v>
      </c>
      <c r="B448" s="19" t="s">
        <v>7593</v>
      </c>
      <c r="C448" s="19" t="s">
        <v>8678</v>
      </c>
      <c r="D448" s="19" t="s">
        <v>8722</v>
      </c>
      <c r="E448" s="19">
        <v>450</v>
      </c>
      <c r="F448" s="20"/>
    </row>
    <row r="449" spans="1:6" x14ac:dyDescent="0.25">
      <c r="A449" s="19">
        <v>439</v>
      </c>
      <c r="B449" s="19" t="s">
        <v>7594</v>
      </c>
      <c r="C449" s="19" t="s">
        <v>8678</v>
      </c>
      <c r="D449" s="19" t="s">
        <v>8718</v>
      </c>
      <c r="E449" s="19">
        <v>80</v>
      </c>
      <c r="F449" s="20"/>
    </row>
    <row r="450" spans="1:6" x14ac:dyDescent="0.25">
      <c r="A450" s="19">
        <v>440</v>
      </c>
      <c r="B450" s="19" t="s">
        <v>7595</v>
      </c>
      <c r="C450" s="19" t="s">
        <v>8678</v>
      </c>
      <c r="D450" s="19" t="s">
        <v>8723</v>
      </c>
      <c r="E450" s="19">
        <v>8500</v>
      </c>
      <c r="F450" s="20"/>
    </row>
    <row r="451" spans="1:6" x14ac:dyDescent="0.25">
      <c r="A451" s="19">
        <v>441</v>
      </c>
      <c r="B451" s="19" t="s">
        <v>7596</v>
      </c>
      <c r="C451" s="19" t="s">
        <v>8678</v>
      </c>
      <c r="D451" s="19" t="s">
        <v>8723</v>
      </c>
      <c r="E451" s="19">
        <v>4000</v>
      </c>
      <c r="F451" s="20"/>
    </row>
    <row r="452" spans="1:6" x14ac:dyDescent="0.25">
      <c r="A452" s="19">
        <v>442</v>
      </c>
      <c r="B452" s="19" t="s">
        <v>7597</v>
      </c>
      <c r="C452" s="19" t="s">
        <v>8678</v>
      </c>
      <c r="D452" s="19" t="s">
        <v>8723</v>
      </c>
      <c r="E452" s="19">
        <v>1700</v>
      </c>
      <c r="F452" s="20"/>
    </row>
    <row r="453" spans="1:6" x14ac:dyDescent="0.25">
      <c r="A453" s="19">
        <v>443</v>
      </c>
      <c r="B453" s="19" t="s">
        <v>7598</v>
      </c>
      <c r="C453" s="19" t="s">
        <v>8678</v>
      </c>
      <c r="D453" s="19" t="s">
        <v>8723</v>
      </c>
      <c r="E453" s="19">
        <v>3350</v>
      </c>
      <c r="F453" s="20"/>
    </row>
    <row r="454" spans="1:6" x14ac:dyDescent="0.25">
      <c r="A454" s="19">
        <v>444</v>
      </c>
      <c r="B454" s="19" t="s">
        <v>7599</v>
      </c>
      <c r="C454" s="19" t="s">
        <v>8678</v>
      </c>
      <c r="D454" s="19" t="s">
        <v>8748</v>
      </c>
      <c r="E454" s="19">
        <v>1600</v>
      </c>
      <c r="F454" s="20"/>
    </row>
    <row r="455" spans="1:6" x14ac:dyDescent="0.25">
      <c r="A455" s="19">
        <v>445</v>
      </c>
      <c r="B455" s="19" t="s">
        <v>7600</v>
      </c>
      <c r="C455" s="19" t="s">
        <v>8678</v>
      </c>
      <c r="D455" s="19" t="s">
        <v>8723</v>
      </c>
      <c r="E455" s="19">
        <v>3350</v>
      </c>
      <c r="F455" s="20"/>
    </row>
    <row r="456" spans="1:6" x14ac:dyDescent="0.25">
      <c r="A456" s="19">
        <v>446</v>
      </c>
      <c r="B456" s="19" t="s">
        <v>7601</v>
      </c>
      <c r="C456" s="19" t="s">
        <v>8678</v>
      </c>
      <c r="D456" s="19" t="s">
        <v>8723</v>
      </c>
      <c r="E456" s="19">
        <v>1700</v>
      </c>
      <c r="F456" s="20"/>
    </row>
    <row r="457" spans="1:6" x14ac:dyDescent="0.25">
      <c r="A457" s="19">
        <v>449</v>
      </c>
      <c r="B457" s="19" t="s">
        <v>3791</v>
      </c>
      <c r="C457" s="19" t="s">
        <v>8678</v>
      </c>
      <c r="D457" s="19" t="s">
        <v>8718</v>
      </c>
      <c r="E457" s="19">
        <v>10</v>
      </c>
      <c r="F457" s="20"/>
    </row>
    <row r="458" spans="1:6" x14ac:dyDescent="0.25">
      <c r="A458" s="19">
        <v>450</v>
      </c>
      <c r="B458" s="19" t="s">
        <v>7602</v>
      </c>
      <c r="C458" s="19" t="s">
        <v>8678</v>
      </c>
      <c r="D458" s="19" t="s">
        <v>8718</v>
      </c>
      <c r="E458" s="19">
        <v>15</v>
      </c>
      <c r="F458" s="20"/>
    </row>
    <row r="459" spans="1:6" x14ac:dyDescent="0.25">
      <c r="A459" s="19">
        <v>451</v>
      </c>
      <c r="B459" s="19" t="s">
        <v>7603</v>
      </c>
      <c r="C459" s="19" t="s">
        <v>8678</v>
      </c>
      <c r="D459" s="19" t="s">
        <v>8718</v>
      </c>
      <c r="E459" s="19">
        <v>25</v>
      </c>
      <c r="F459" s="20"/>
    </row>
    <row r="460" spans="1:6" x14ac:dyDescent="0.25">
      <c r="A460" s="19">
        <v>452</v>
      </c>
      <c r="B460" s="19" t="s">
        <v>7604</v>
      </c>
      <c r="C460" s="19" t="s">
        <v>8678</v>
      </c>
      <c r="D460" s="19" t="s">
        <v>8721</v>
      </c>
      <c r="E460" s="19">
        <v>450</v>
      </c>
      <c r="F460" s="20"/>
    </row>
    <row r="461" spans="1:6" x14ac:dyDescent="0.25">
      <c r="A461" s="19">
        <v>453</v>
      </c>
      <c r="B461" s="19" t="s">
        <v>7605</v>
      </c>
      <c r="C461" s="19" t="s">
        <v>8678</v>
      </c>
      <c r="D461" s="19" t="s">
        <v>8722</v>
      </c>
      <c r="E461" s="19">
        <v>450</v>
      </c>
      <c r="F461" s="20"/>
    </row>
    <row r="462" spans="1:6" x14ac:dyDescent="0.25">
      <c r="A462" s="19">
        <v>454</v>
      </c>
      <c r="B462" s="19" t="s">
        <v>3338</v>
      </c>
      <c r="C462" s="19" t="s">
        <v>8678</v>
      </c>
      <c r="D462" s="19" t="s">
        <v>8724</v>
      </c>
      <c r="E462" s="19">
        <v>130</v>
      </c>
      <c r="F462" s="20"/>
    </row>
    <row r="463" spans="1:6" x14ac:dyDescent="0.25">
      <c r="A463" s="19">
        <v>455</v>
      </c>
      <c r="B463" s="19" t="s">
        <v>3792</v>
      </c>
      <c r="C463" s="19" t="s">
        <v>8678</v>
      </c>
      <c r="D463" s="19" t="s">
        <v>8721</v>
      </c>
      <c r="E463" s="19">
        <v>250</v>
      </c>
      <c r="F463" s="20"/>
    </row>
    <row r="464" spans="1:6" x14ac:dyDescent="0.25">
      <c r="A464" s="19">
        <v>456</v>
      </c>
      <c r="B464" s="19" t="s">
        <v>7606</v>
      </c>
      <c r="C464" s="19" t="s">
        <v>8678</v>
      </c>
      <c r="D464" s="19" t="s">
        <v>8723</v>
      </c>
      <c r="E464" s="19">
        <v>350</v>
      </c>
      <c r="F464" s="20"/>
    </row>
    <row r="465" spans="1:6" x14ac:dyDescent="0.25">
      <c r="A465" s="19">
        <v>457</v>
      </c>
      <c r="B465" s="19" t="s">
        <v>7607</v>
      </c>
      <c r="C465" s="19" t="s">
        <v>8678</v>
      </c>
      <c r="D465" s="19" t="s">
        <v>8724</v>
      </c>
      <c r="E465" s="19">
        <v>100</v>
      </c>
      <c r="F465" s="20"/>
    </row>
    <row r="466" spans="1:6" x14ac:dyDescent="0.25">
      <c r="A466" s="19">
        <v>458</v>
      </c>
      <c r="B466" s="19" t="s">
        <v>3795</v>
      </c>
      <c r="C466" s="19" t="s">
        <v>8678</v>
      </c>
      <c r="D466" s="19" t="s">
        <v>8722</v>
      </c>
      <c r="E466" s="19">
        <v>550</v>
      </c>
      <c r="F466" s="20"/>
    </row>
    <row r="467" spans="1:6" x14ac:dyDescent="0.25">
      <c r="A467" s="19">
        <v>459</v>
      </c>
      <c r="B467" s="19" t="s">
        <v>3796</v>
      </c>
      <c r="C467" s="19" t="s">
        <v>8678</v>
      </c>
      <c r="D467" s="19" t="s">
        <v>8718</v>
      </c>
      <c r="E467" s="19">
        <v>70</v>
      </c>
      <c r="F467" s="20"/>
    </row>
    <row r="468" spans="1:6" x14ac:dyDescent="0.25">
      <c r="A468" s="19">
        <v>460</v>
      </c>
      <c r="B468" s="19" t="s">
        <v>3382</v>
      </c>
      <c r="C468" s="19" t="s">
        <v>8678</v>
      </c>
      <c r="D468" s="19" t="s">
        <v>8722</v>
      </c>
      <c r="E468" s="19">
        <v>450</v>
      </c>
      <c r="F468" s="20"/>
    </row>
    <row r="469" spans="1:6" x14ac:dyDescent="0.25">
      <c r="A469" s="19">
        <v>461</v>
      </c>
      <c r="B469" s="19" t="s">
        <v>3477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462</v>
      </c>
      <c r="B470" s="19" t="s">
        <v>3478</v>
      </c>
      <c r="C470" s="19" t="s">
        <v>8678</v>
      </c>
      <c r="D470" s="19" t="s">
        <v>8718</v>
      </c>
      <c r="E470" s="19">
        <v>20</v>
      </c>
      <c r="F470" s="20"/>
    </row>
    <row r="471" spans="1:6" x14ac:dyDescent="0.25">
      <c r="A471" s="19">
        <v>463</v>
      </c>
      <c r="B471" s="19" t="s">
        <v>7608</v>
      </c>
      <c r="C471" s="19" t="s">
        <v>8678</v>
      </c>
      <c r="D471" s="19" t="s">
        <v>8718</v>
      </c>
      <c r="E471" s="19">
        <v>10</v>
      </c>
      <c r="F471" s="20"/>
    </row>
    <row r="472" spans="1:6" x14ac:dyDescent="0.25">
      <c r="A472" s="19">
        <v>464</v>
      </c>
      <c r="B472" s="19" t="s">
        <v>7609</v>
      </c>
      <c r="C472" s="19" t="s">
        <v>8678</v>
      </c>
      <c r="D472" s="19" t="s">
        <v>8718</v>
      </c>
      <c r="E472" s="19">
        <v>10</v>
      </c>
      <c r="F472" s="20"/>
    </row>
    <row r="473" spans="1:6" x14ac:dyDescent="0.25">
      <c r="A473" s="19">
        <v>465</v>
      </c>
      <c r="B473" s="19" t="s">
        <v>7610</v>
      </c>
      <c r="C473" s="19" t="s">
        <v>8678</v>
      </c>
      <c r="D473" s="19" t="s">
        <v>8718</v>
      </c>
      <c r="E473" s="19">
        <v>110</v>
      </c>
      <c r="F473" s="20"/>
    </row>
    <row r="474" spans="1:6" x14ac:dyDescent="0.25">
      <c r="A474" s="19">
        <v>466</v>
      </c>
      <c r="B474" s="19" t="s">
        <v>7611</v>
      </c>
      <c r="C474" s="19" t="s">
        <v>8678</v>
      </c>
      <c r="D474" s="19" t="s">
        <v>8729</v>
      </c>
      <c r="E474" s="19">
        <v>100</v>
      </c>
      <c r="F474" s="20"/>
    </row>
    <row r="475" spans="1:6" x14ac:dyDescent="0.25">
      <c r="A475" s="19">
        <v>467</v>
      </c>
      <c r="B475" s="19" t="s">
        <v>7612</v>
      </c>
      <c r="C475" s="19" t="s">
        <v>8678</v>
      </c>
      <c r="D475" s="19" t="s">
        <v>8718</v>
      </c>
      <c r="E475" s="19">
        <v>35</v>
      </c>
      <c r="F475" s="20"/>
    </row>
    <row r="476" spans="1:6" x14ac:dyDescent="0.25">
      <c r="A476" s="19">
        <v>468</v>
      </c>
      <c r="B476" s="19" t="s">
        <v>7613</v>
      </c>
      <c r="C476" s="19" t="s">
        <v>8678</v>
      </c>
      <c r="D476" s="19" t="s">
        <v>8729</v>
      </c>
      <c r="E476" s="19">
        <v>15</v>
      </c>
      <c r="F476" s="20"/>
    </row>
    <row r="477" spans="1:6" x14ac:dyDescent="0.25">
      <c r="A477" s="19">
        <v>469</v>
      </c>
      <c r="B477" s="19" t="s">
        <v>7614</v>
      </c>
      <c r="C477" s="19" t="s">
        <v>8678</v>
      </c>
      <c r="D477" s="19" t="s">
        <v>8722</v>
      </c>
      <c r="E477" s="19">
        <v>3000</v>
      </c>
      <c r="F477" s="20"/>
    </row>
    <row r="478" spans="1:6" x14ac:dyDescent="0.25">
      <c r="A478" s="19">
        <v>470</v>
      </c>
      <c r="B478" s="19" t="s">
        <v>7615</v>
      </c>
      <c r="C478" s="19" t="s">
        <v>8678</v>
      </c>
      <c r="D478" s="19" t="s">
        <v>8723</v>
      </c>
      <c r="E478" s="19">
        <v>3200</v>
      </c>
      <c r="F478" s="20"/>
    </row>
    <row r="479" spans="1:6" x14ac:dyDescent="0.25">
      <c r="A479" s="19">
        <v>471</v>
      </c>
      <c r="B479" s="19" t="s">
        <v>3340</v>
      </c>
      <c r="C479" s="19" t="s">
        <v>8678</v>
      </c>
      <c r="D479" s="19" t="s">
        <v>8723</v>
      </c>
      <c r="E479" s="19">
        <v>4700</v>
      </c>
      <c r="F479" s="20"/>
    </row>
    <row r="480" spans="1:6" x14ac:dyDescent="0.25">
      <c r="A480" s="19">
        <v>472</v>
      </c>
      <c r="B480" s="19" t="s">
        <v>7616</v>
      </c>
      <c r="C480" s="19" t="s">
        <v>8678</v>
      </c>
      <c r="D480" s="19" t="s">
        <v>8723</v>
      </c>
      <c r="E480" s="19">
        <v>6000</v>
      </c>
      <c r="F480" s="20"/>
    </row>
    <row r="481" spans="1:6" x14ac:dyDescent="0.25">
      <c r="A481" s="19">
        <v>473</v>
      </c>
      <c r="B481" s="19" t="s">
        <v>7617</v>
      </c>
      <c r="C481" s="19" t="s">
        <v>8678</v>
      </c>
      <c r="D481" s="19" t="s">
        <v>8747</v>
      </c>
      <c r="E481" s="19">
        <v>50</v>
      </c>
      <c r="F481" s="20"/>
    </row>
    <row r="482" spans="1:6" x14ac:dyDescent="0.25">
      <c r="A482" s="19">
        <v>474</v>
      </c>
      <c r="B482" s="19" t="s">
        <v>7618</v>
      </c>
      <c r="C482" s="19" t="s">
        <v>8678</v>
      </c>
      <c r="D482" s="19" t="s">
        <v>8747</v>
      </c>
      <c r="E482" s="19">
        <v>45</v>
      </c>
      <c r="F482" s="20"/>
    </row>
    <row r="483" spans="1:6" x14ac:dyDescent="0.25">
      <c r="A483" s="19">
        <v>475</v>
      </c>
      <c r="B483" s="19" t="s">
        <v>7619</v>
      </c>
      <c r="C483" s="19" t="s">
        <v>8678</v>
      </c>
      <c r="D483" s="19" t="s">
        <v>8723</v>
      </c>
      <c r="E483" s="19">
        <v>6000</v>
      </c>
      <c r="F483" s="20"/>
    </row>
    <row r="484" spans="1:6" x14ac:dyDescent="0.25">
      <c r="A484" s="19">
        <v>476</v>
      </c>
      <c r="B484" s="19" t="s">
        <v>7620</v>
      </c>
      <c r="C484" s="19" t="s">
        <v>8678</v>
      </c>
      <c r="D484" s="19" t="s">
        <v>8723</v>
      </c>
      <c r="E484" s="19">
        <v>3000</v>
      </c>
      <c r="F484" s="20"/>
    </row>
    <row r="485" spans="1:6" x14ac:dyDescent="0.25">
      <c r="A485" s="19">
        <v>477</v>
      </c>
      <c r="B485" s="19" t="s">
        <v>7621</v>
      </c>
      <c r="C485" s="19" t="s">
        <v>8678</v>
      </c>
      <c r="D485" s="19" t="s">
        <v>8729</v>
      </c>
      <c r="E485" s="19">
        <v>110</v>
      </c>
      <c r="F485" s="20"/>
    </row>
    <row r="486" spans="1:6" x14ac:dyDescent="0.25">
      <c r="A486" s="19">
        <v>478</v>
      </c>
      <c r="B486" s="19" t="s">
        <v>7622</v>
      </c>
      <c r="C486" s="19" t="s">
        <v>8678</v>
      </c>
      <c r="D486" s="19" t="s">
        <v>8723</v>
      </c>
      <c r="E486" s="19">
        <v>300</v>
      </c>
      <c r="F486" s="20"/>
    </row>
    <row r="487" spans="1:6" x14ac:dyDescent="0.25">
      <c r="A487" s="19">
        <v>479</v>
      </c>
      <c r="B487" s="19" t="s">
        <v>5732</v>
      </c>
      <c r="C487" s="19" t="s">
        <v>8678</v>
      </c>
      <c r="D487" s="19" t="s">
        <v>8718</v>
      </c>
      <c r="E487" s="19">
        <v>25</v>
      </c>
      <c r="F487" s="20"/>
    </row>
    <row r="488" spans="1:6" x14ac:dyDescent="0.25">
      <c r="A488" s="19">
        <v>480</v>
      </c>
      <c r="B488" s="19" t="s">
        <v>5733</v>
      </c>
      <c r="C488" s="19" t="s">
        <v>8678</v>
      </c>
      <c r="D488" s="19" t="s">
        <v>8716</v>
      </c>
      <c r="E488" s="19">
        <v>600</v>
      </c>
      <c r="F488" s="20"/>
    </row>
    <row r="489" spans="1:6" x14ac:dyDescent="0.25">
      <c r="A489" s="19">
        <v>481</v>
      </c>
      <c r="B489" s="19" t="s">
        <v>7623</v>
      </c>
      <c r="C489" s="19" t="s">
        <v>8678</v>
      </c>
      <c r="D489" s="19" t="s">
        <v>8722</v>
      </c>
      <c r="E489" s="19">
        <v>2000</v>
      </c>
      <c r="F489" s="20"/>
    </row>
    <row r="490" spans="1:6" x14ac:dyDescent="0.25">
      <c r="A490" s="19">
        <v>482</v>
      </c>
      <c r="B490" s="19" t="s">
        <v>3801</v>
      </c>
      <c r="C490" s="19" t="s">
        <v>8678</v>
      </c>
      <c r="D490" s="19" t="s">
        <v>8722</v>
      </c>
      <c r="E490" s="19">
        <v>2800</v>
      </c>
      <c r="F490" s="20"/>
    </row>
    <row r="491" spans="1:6" x14ac:dyDescent="0.25">
      <c r="A491" s="19">
        <v>483</v>
      </c>
      <c r="B491" s="19" t="s">
        <v>7624</v>
      </c>
      <c r="C491" s="19" t="s">
        <v>8678</v>
      </c>
      <c r="D491" s="19" t="s">
        <v>8718</v>
      </c>
      <c r="E491" s="19">
        <v>50</v>
      </c>
      <c r="F491" s="20"/>
    </row>
    <row r="492" spans="1:6" x14ac:dyDescent="0.25">
      <c r="A492" s="19">
        <v>484</v>
      </c>
      <c r="B492" s="19" t="s">
        <v>7625</v>
      </c>
      <c r="C492" s="19" t="s">
        <v>8678</v>
      </c>
      <c r="D492" s="19" t="s">
        <v>8718</v>
      </c>
      <c r="E492" s="19">
        <v>20</v>
      </c>
      <c r="F492" s="20"/>
    </row>
    <row r="493" spans="1:6" x14ac:dyDescent="0.25">
      <c r="A493" s="19">
        <v>485</v>
      </c>
      <c r="B493" s="19" t="s">
        <v>7626</v>
      </c>
      <c r="C493" s="19" t="s">
        <v>8678</v>
      </c>
      <c r="D493" s="19" t="s">
        <v>8729</v>
      </c>
      <c r="E493" s="19">
        <v>220</v>
      </c>
      <c r="F493" s="20"/>
    </row>
    <row r="494" spans="1:6" x14ac:dyDescent="0.25">
      <c r="A494" s="19">
        <v>486</v>
      </c>
      <c r="B494" s="19" t="s">
        <v>7627</v>
      </c>
      <c r="C494" s="19" t="s">
        <v>8678</v>
      </c>
      <c r="D494" s="19" t="s">
        <v>8722</v>
      </c>
      <c r="E494" s="19">
        <v>250</v>
      </c>
      <c r="F494" s="20"/>
    </row>
    <row r="495" spans="1:6" x14ac:dyDescent="0.25">
      <c r="A495" s="19">
        <v>487</v>
      </c>
      <c r="B495" s="19" t="s">
        <v>7628</v>
      </c>
      <c r="C495" s="19" t="s">
        <v>8678</v>
      </c>
      <c r="D495" s="19" t="s">
        <v>8718</v>
      </c>
      <c r="E495" s="19">
        <v>400</v>
      </c>
      <c r="F495" s="20"/>
    </row>
    <row r="496" spans="1:6" x14ac:dyDescent="0.25">
      <c r="A496" s="19">
        <v>488</v>
      </c>
      <c r="B496" s="19" t="s">
        <v>7629</v>
      </c>
      <c r="C496" s="19" t="s">
        <v>8678</v>
      </c>
      <c r="D496" s="19" t="s">
        <v>8718</v>
      </c>
      <c r="E496" s="19">
        <v>10</v>
      </c>
      <c r="F496" s="20"/>
    </row>
    <row r="497" spans="1:6" x14ac:dyDescent="0.25">
      <c r="A497" s="19">
        <v>489</v>
      </c>
      <c r="B497" s="19" t="s">
        <v>7630</v>
      </c>
      <c r="C497" s="19" t="s">
        <v>8678</v>
      </c>
      <c r="D497" s="19" t="s">
        <v>8718</v>
      </c>
      <c r="E497" s="19">
        <v>65</v>
      </c>
      <c r="F497" s="20"/>
    </row>
    <row r="498" spans="1:6" x14ac:dyDescent="0.25">
      <c r="A498" s="19">
        <v>490</v>
      </c>
      <c r="B498" s="19" t="s">
        <v>3343</v>
      </c>
      <c r="C498" s="19" t="s">
        <v>8678</v>
      </c>
      <c r="D498" s="19" t="s">
        <v>8724</v>
      </c>
      <c r="E498" s="19">
        <v>1400</v>
      </c>
      <c r="F498" s="20"/>
    </row>
    <row r="499" spans="1:6" x14ac:dyDescent="0.25">
      <c r="A499" s="19">
        <v>491</v>
      </c>
      <c r="B499" s="19" t="s">
        <v>7631</v>
      </c>
      <c r="C499" s="19" t="s">
        <v>8678</v>
      </c>
      <c r="D499" s="19" t="s">
        <v>8724</v>
      </c>
      <c r="E499" s="19">
        <v>490</v>
      </c>
      <c r="F499" s="20"/>
    </row>
    <row r="500" spans="1:6" x14ac:dyDescent="0.25">
      <c r="A500" s="19">
        <v>492</v>
      </c>
      <c r="B500" s="19" t="s">
        <v>3805</v>
      </c>
      <c r="C500" s="19" t="s">
        <v>8678</v>
      </c>
      <c r="D500" s="19" t="s">
        <v>8718</v>
      </c>
      <c r="E500" s="19">
        <v>60</v>
      </c>
      <c r="F500" s="20"/>
    </row>
    <row r="501" spans="1:6" x14ac:dyDescent="0.25">
      <c r="A501" s="19">
        <v>493</v>
      </c>
      <c r="B501" s="19" t="s">
        <v>7632</v>
      </c>
      <c r="C501" s="19" t="s">
        <v>8678</v>
      </c>
      <c r="D501" s="19" t="s">
        <v>8721</v>
      </c>
      <c r="E501" s="19">
        <v>900</v>
      </c>
      <c r="F501" s="20"/>
    </row>
    <row r="502" spans="1:6" x14ac:dyDescent="0.25">
      <c r="A502" s="19">
        <v>494</v>
      </c>
      <c r="B502" s="19" t="s">
        <v>7633</v>
      </c>
      <c r="C502" s="19" t="s">
        <v>8678</v>
      </c>
      <c r="D502" s="19" t="s">
        <v>8723</v>
      </c>
      <c r="E502" s="19">
        <v>170</v>
      </c>
      <c r="F502" s="20"/>
    </row>
    <row r="503" spans="1:6" x14ac:dyDescent="0.25">
      <c r="A503" s="19">
        <v>495</v>
      </c>
      <c r="B503" s="19" t="s">
        <v>7634</v>
      </c>
      <c r="C503" s="19" t="s">
        <v>8678</v>
      </c>
      <c r="D503" s="19" t="s">
        <v>8718</v>
      </c>
      <c r="E503" s="19">
        <v>80</v>
      </c>
      <c r="F503" s="20"/>
    </row>
    <row r="504" spans="1:6" x14ac:dyDescent="0.25">
      <c r="A504" s="19">
        <v>496</v>
      </c>
      <c r="B504" s="19" t="s">
        <v>7635</v>
      </c>
      <c r="C504" s="19" t="s">
        <v>8678</v>
      </c>
      <c r="D504" s="19" t="s">
        <v>8718</v>
      </c>
      <c r="E504" s="19">
        <v>2600</v>
      </c>
      <c r="F504" s="20"/>
    </row>
    <row r="505" spans="1:6" x14ac:dyDescent="0.25">
      <c r="A505" s="19">
        <v>497</v>
      </c>
      <c r="B505" s="19" t="s">
        <v>7636</v>
      </c>
      <c r="C505" s="19" t="s">
        <v>8678</v>
      </c>
      <c r="D505" s="19" t="s">
        <v>8718</v>
      </c>
      <c r="E505" s="19">
        <v>30</v>
      </c>
      <c r="F505" s="20"/>
    </row>
    <row r="506" spans="1:6" x14ac:dyDescent="0.25">
      <c r="A506" s="19">
        <v>498</v>
      </c>
      <c r="B506" s="19" t="s">
        <v>3482</v>
      </c>
      <c r="C506" s="19" t="s">
        <v>8678</v>
      </c>
      <c r="D506" s="19" t="s">
        <v>8718</v>
      </c>
      <c r="E506" s="19">
        <v>45</v>
      </c>
      <c r="F506" s="20"/>
    </row>
    <row r="507" spans="1:6" x14ac:dyDescent="0.25">
      <c r="A507" s="19">
        <v>499</v>
      </c>
      <c r="B507" s="19" t="s">
        <v>7637</v>
      </c>
      <c r="C507" s="19" t="s">
        <v>8678</v>
      </c>
      <c r="D507" s="19" t="s">
        <v>8718</v>
      </c>
      <c r="E507" s="19">
        <v>45</v>
      </c>
      <c r="F507" s="20"/>
    </row>
    <row r="508" spans="1:6" x14ac:dyDescent="0.25">
      <c r="A508" s="19">
        <v>500</v>
      </c>
      <c r="B508" s="19" t="s">
        <v>7638</v>
      </c>
      <c r="C508" s="19" t="s">
        <v>8678</v>
      </c>
      <c r="D508" s="19" t="s">
        <v>8718</v>
      </c>
      <c r="E508" s="19">
        <v>55</v>
      </c>
      <c r="F508" s="20"/>
    </row>
    <row r="509" spans="1:6" x14ac:dyDescent="0.25">
      <c r="A509" s="19">
        <v>501</v>
      </c>
      <c r="B509" s="19" t="s">
        <v>7639</v>
      </c>
      <c r="C509" s="19" t="s">
        <v>8678</v>
      </c>
      <c r="D509" s="19" t="s">
        <v>8724</v>
      </c>
      <c r="E509" s="19">
        <v>2000</v>
      </c>
      <c r="F509" s="20"/>
    </row>
    <row r="510" spans="1:6" x14ac:dyDescent="0.25">
      <c r="A510" s="19">
        <v>502</v>
      </c>
      <c r="B510" s="19" t="s">
        <v>5756</v>
      </c>
      <c r="C510" s="19" t="s">
        <v>8678</v>
      </c>
      <c r="D510" s="19" t="s">
        <v>8718</v>
      </c>
      <c r="E510" s="19">
        <v>80</v>
      </c>
      <c r="F510" s="20"/>
    </row>
    <row r="511" spans="1:6" x14ac:dyDescent="0.25">
      <c r="A511" s="19">
        <v>503</v>
      </c>
      <c r="B511" s="19" t="s">
        <v>7640</v>
      </c>
      <c r="C511" s="19" t="s">
        <v>8678</v>
      </c>
      <c r="D511" s="19" t="s">
        <v>8718</v>
      </c>
      <c r="E511" s="19">
        <v>60</v>
      </c>
      <c r="F511" s="20"/>
    </row>
    <row r="512" spans="1:6" x14ac:dyDescent="0.25">
      <c r="A512" s="19">
        <v>504</v>
      </c>
      <c r="B512" s="19" t="s">
        <v>7641</v>
      </c>
      <c r="C512" s="19" t="s">
        <v>8678</v>
      </c>
      <c r="D512" s="19" t="s">
        <v>8718</v>
      </c>
      <c r="E512" s="19">
        <v>45</v>
      </c>
      <c r="F512" s="20"/>
    </row>
    <row r="513" spans="1:6" x14ac:dyDescent="0.25">
      <c r="A513" s="19">
        <v>505</v>
      </c>
      <c r="B513" s="19" t="s">
        <v>7642</v>
      </c>
      <c r="C513" s="19" t="s">
        <v>8678</v>
      </c>
      <c r="D513" s="19" t="s">
        <v>8724</v>
      </c>
      <c r="E513" s="19">
        <v>360</v>
      </c>
      <c r="F513" s="20"/>
    </row>
    <row r="514" spans="1:6" x14ac:dyDescent="0.25">
      <c r="A514" s="19">
        <v>506</v>
      </c>
      <c r="B514" s="19" t="s">
        <v>7643</v>
      </c>
      <c r="C514" s="19" t="s">
        <v>8678</v>
      </c>
      <c r="D514" s="19" t="s">
        <v>8724</v>
      </c>
      <c r="E514" s="19">
        <v>500</v>
      </c>
      <c r="F514" s="20"/>
    </row>
    <row r="515" spans="1:6" x14ac:dyDescent="0.25">
      <c r="A515" s="19">
        <v>507</v>
      </c>
      <c r="B515" s="19" t="s">
        <v>5760</v>
      </c>
      <c r="C515" s="19" t="s">
        <v>8678</v>
      </c>
      <c r="D515" s="19" t="s">
        <v>8723</v>
      </c>
      <c r="E515" s="19">
        <v>2200</v>
      </c>
      <c r="F515" s="20"/>
    </row>
    <row r="516" spans="1:6" x14ac:dyDescent="0.25">
      <c r="A516" s="19">
        <v>508</v>
      </c>
      <c r="B516" s="19" t="s">
        <v>7644</v>
      </c>
      <c r="C516" s="19" t="s">
        <v>8678</v>
      </c>
      <c r="D516" s="19" t="s">
        <v>8718</v>
      </c>
      <c r="E516" s="19">
        <v>30</v>
      </c>
      <c r="F516" s="20"/>
    </row>
    <row r="517" spans="1:6" x14ac:dyDescent="0.25">
      <c r="A517" s="19">
        <v>509</v>
      </c>
      <c r="B517" s="19" t="s">
        <v>7645</v>
      </c>
      <c r="C517" s="19" t="s">
        <v>8678</v>
      </c>
      <c r="D517" s="19" t="s">
        <v>8722</v>
      </c>
      <c r="E517" s="19">
        <v>200</v>
      </c>
      <c r="F517" s="20"/>
    </row>
    <row r="518" spans="1:6" x14ac:dyDescent="0.25">
      <c r="A518" s="19">
        <v>510</v>
      </c>
      <c r="B518" s="19" t="s">
        <v>7646</v>
      </c>
      <c r="C518" s="19" t="s">
        <v>8678</v>
      </c>
      <c r="D518" s="19" t="s">
        <v>8718</v>
      </c>
      <c r="E518" s="19">
        <v>80</v>
      </c>
      <c r="F518" s="20"/>
    </row>
    <row r="519" spans="1:6" x14ac:dyDescent="0.25">
      <c r="A519" s="19">
        <v>511</v>
      </c>
      <c r="B519" s="19" t="s">
        <v>7647</v>
      </c>
      <c r="C519" s="19" t="s">
        <v>8678</v>
      </c>
      <c r="D519" s="19" t="s">
        <v>8718</v>
      </c>
      <c r="E519" s="19">
        <v>110</v>
      </c>
      <c r="F519" s="20"/>
    </row>
    <row r="520" spans="1:6" x14ac:dyDescent="0.25">
      <c r="A520" s="19">
        <v>512</v>
      </c>
      <c r="B520" s="19" t="s">
        <v>7648</v>
      </c>
      <c r="C520" s="19" t="s">
        <v>8678</v>
      </c>
      <c r="D520" s="19" t="s">
        <v>8718</v>
      </c>
      <c r="E520" s="19">
        <v>130</v>
      </c>
      <c r="F520" s="20"/>
    </row>
    <row r="521" spans="1:6" x14ac:dyDescent="0.25">
      <c r="A521" s="19">
        <v>513</v>
      </c>
      <c r="B521" s="19" t="s">
        <v>7649</v>
      </c>
      <c r="C521" s="19" t="s">
        <v>8678</v>
      </c>
      <c r="D521" s="19" t="s">
        <v>8718</v>
      </c>
      <c r="E521" s="19">
        <v>90</v>
      </c>
      <c r="F521" s="20"/>
    </row>
    <row r="522" spans="1:6" x14ac:dyDescent="0.25">
      <c r="A522" s="19">
        <v>514</v>
      </c>
      <c r="B522" s="19" t="s">
        <v>5761</v>
      </c>
      <c r="C522" s="19" t="s">
        <v>8678</v>
      </c>
      <c r="D522" s="19" t="s">
        <v>8718</v>
      </c>
      <c r="E522" s="19">
        <v>120</v>
      </c>
      <c r="F522" s="20"/>
    </row>
    <row r="523" spans="1:6" x14ac:dyDescent="0.25">
      <c r="A523" s="19">
        <v>515</v>
      </c>
      <c r="B523" s="19" t="s">
        <v>7650</v>
      </c>
      <c r="C523" s="19" t="s">
        <v>8678</v>
      </c>
      <c r="D523" s="19" t="s">
        <v>8722</v>
      </c>
      <c r="E523" s="19">
        <v>600</v>
      </c>
      <c r="F523" s="20"/>
    </row>
    <row r="524" spans="1:6" x14ac:dyDescent="0.25">
      <c r="A524" s="19">
        <v>516</v>
      </c>
      <c r="B524" s="19" t="s">
        <v>7651</v>
      </c>
      <c r="C524" s="19" t="s">
        <v>8678</v>
      </c>
      <c r="D524" s="19" t="s">
        <v>8718</v>
      </c>
      <c r="E524" s="19">
        <v>45</v>
      </c>
      <c r="F524" s="20"/>
    </row>
    <row r="525" spans="1:6" x14ac:dyDescent="0.25">
      <c r="A525" s="19">
        <v>517</v>
      </c>
      <c r="B525" s="19" t="s">
        <v>7652</v>
      </c>
      <c r="C525" s="19" t="s">
        <v>8678</v>
      </c>
      <c r="D525" s="19" t="s">
        <v>8718</v>
      </c>
      <c r="E525" s="19">
        <v>45</v>
      </c>
      <c r="F525" s="20"/>
    </row>
    <row r="526" spans="1:6" x14ac:dyDescent="0.25">
      <c r="A526" s="19">
        <v>518</v>
      </c>
      <c r="B526" s="19" t="s">
        <v>3816</v>
      </c>
      <c r="C526" s="19" t="s">
        <v>8678</v>
      </c>
      <c r="D526" s="19" t="s">
        <v>8729</v>
      </c>
      <c r="E526" s="19">
        <v>100</v>
      </c>
      <c r="F526" s="20"/>
    </row>
    <row r="527" spans="1:6" x14ac:dyDescent="0.25">
      <c r="A527" s="19">
        <v>519</v>
      </c>
      <c r="B527" s="19" t="s">
        <v>7653</v>
      </c>
      <c r="C527" s="19" t="s">
        <v>8678</v>
      </c>
      <c r="D527" s="19" t="s">
        <v>8724</v>
      </c>
      <c r="E527" s="19">
        <v>220</v>
      </c>
      <c r="F527" s="20"/>
    </row>
    <row r="528" spans="1:6" x14ac:dyDescent="0.25">
      <c r="A528" s="19">
        <v>520</v>
      </c>
      <c r="B528" s="19" t="s">
        <v>7654</v>
      </c>
      <c r="C528" s="19" t="s">
        <v>8678</v>
      </c>
      <c r="D528" s="19" t="s">
        <v>8722</v>
      </c>
      <c r="E528" s="19">
        <v>1900</v>
      </c>
      <c r="F528" s="20"/>
    </row>
    <row r="529" spans="1:6" x14ac:dyDescent="0.25">
      <c r="A529" s="19">
        <v>521</v>
      </c>
      <c r="B529" s="19" t="s">
        <v>7655</v>
      </c>
      <c r="C529" s="19" t="s">
        <v>8678</v>
      </c>
      <c r="D529" s="19" t="s">
        <v>8718</v>
      </c>
      <c r="E529" s="19">
        <v>240</v>
      </c>
      <c r="F529" s="20"/>
    </row>
    <row r="530" spans="1:6" x14ac:dyDescent="0.25">
      <c r="A530" s="19">
        <v>522</v>
      </c>
      <c r="B530" s="19" t="s">
        <v>7656</v>
      </c>
      <c r="C530" s="19" t="s">
        <v>8678</v>
      </c>
      <c r="D530" s="19" t="s">
        <v>8718</v>
      </c>
      <c r="E530" s="19">
        <v>320</v>
      </c>
      <c r="F530" s="20"/>
    </row>
    <row r="531" spans="1:6" x14ac:dyDescent="0.25">
      <c r="A531" s="19">
        <v>523</v>
      </c>
      <c r="B531" s="19" t="s">
        <v>7657</v>
      </c>
      <c r="C531" s="19" t="s">
        <v>8678</v>
      </c>
      <c r="D531" s="19" t="s">
        <v>8718</v>
      </c>
      <c r="E531" s="19">
        <v>350</v>
      </c>
      <c r="F531" s="20"/>
    </row>
    <row r="532" spans="1:6" x14ac:dyDescent="0.25">
      <c r="A532" s="19">
        <v>524</v>
      </c>
      <c r="B532" s="19" t="s">
        <v>7658</v>
      </c>
      <c r="C532" s="19" t="s">
        <v>8678</v>
      </c>
      <c r="D532" s="19" t="s">
        <v>8718</v>
      </c>
      <c r="E532" s="19">
        <v>220</v>
      </c>
      <c r="F532" s="20"/>
    </row>
    <row r="533" spans="1:6" x14ac:dyDescent="0.25">
      <c r="A533" s="19">
        <v>525</v>
      </c>
      <c r="B533" s="19" t="s">
        <v>7659</v>
      </c>
      <c r="C533" s="19" t="s">
        <v>8678</v>
      </c>
      <c r="D533" s="19" t="s">
        <v>8718</v>
      </c>
      <c r="E533" s="19">
        <v>30</v>
      </c>
      <c r="F533" s="20"/>
    </row>
    <row r="534" spans="1:6" x14ac:dyDescent="0.25">
      <c r="A534" s="19">
        <v>526</v>
      </c>
      <c r="B534" s="19" t="s">
        <v>7660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527</v>
      </c>
      <c r="B535" s="19" t="s">
        <v>7661</v>
      </c>
      <c r="C535" s="19" t="s">
        <v>8678</v>
      </c>
      <c r="D535" s="19" t="s">
        <v>8718</v>
      </c>
      <c r="E535" s="19">
        <v>25</v>
      </c>
      <c r="F535" s="20"/>
    </row>
    <row r="536" spans="1:6" x14ac:dyDescent="0.25">
      <c r="A536" s="19">
        <v>528</v>
      </c>
      <c r="B536" s="19" t="s">
        <v>7662</v>
      </c>
      <c r="C536" s="19" t="s">
        <v>8678</v>
      </c>
      <c r="D536" s="19" t="s">
        <v>8721</v>
      </c>
      <c r="E536" s="19">
        <v>1450</v>
      </c>
      <c r="F536" s="20"/>
    </row>
    <row r="537" spans="1:6" x14ac:dyDescent="0.25">
      <c r="A537" s="19">
        <v>529</v>
      </c>
      <c r="B537" s="19" t="s">
        <v>7663</v>
      </c>
      <c r="C537" s="19" t="s">
        <v>8678</v>
      </c>
      <c r="D537" s="19" t="s">
        <v>8749</v>
      </c>
      <c r="E537" s="19">
        <v>80</v>
      </c>
      <c r="F537" s="20"/>
    </row>
    <row r="538" spans="1:6" x14ac:dyDescent="0.25">
      <c r="A538" s="19">
        <v>530</v>
      </c>
      <c r="B538" s="19" t="s">
        <v>7664</v>
      </c>
      <c r="C538" s="19" t="s">
        <v>8678</v>
      </c>
      <c r="D538" s="19" t="s">
        <v>8718</v>
      </c>
      <c r="E538" s="19">
        <v>150</v>
      </c>
      <c r="F538" s="20"/>
    </row>
    <row r="539" spans="1:6" x14ac:dyDescent="0.25">
      <c r="A539" s="19">
        <v>531</v>
      </c>
      <c r="B539" s="19" t="s">
        <v>3487</v>
      </c>
      <c r="C539" s="19" t="s">
        <v>8678</v>
      </c>
      <c r="D539" s="19" t="s">
        <v>8718</v>
      </c>
      <c r="E539" s="19">
        <v>15</v>
      </c>
      <c r="F539" s="20"/>
    </row>
    <row r="540" spans="1:6" x14ac:dyDescent="0.25">
      <c r="A540" s="19">
        <v>532</v>
      </c>
      <c r="B540" s="19" t="s">
        <v>7665</v>
      </c>
      <c r="C540" s="19" t="s">
        <v>8678</v>
      </c>
      <c r="D540" s="19" t="s">
        <v>8733</v>
      </c>
      <c r="E540" s="19">
        <v>1000</v>
      </c>
      <c r="F540" s="20"/>
    </row>
    <row r="541" spans="1:6" x14ac:dyDescent="0.25">
      <c r="A541" s="19">
        <v>533</v>
      </c>
      <c r="B541" s="19" t="s">
        <v>7666</v>
      </c>
      <c r="C541" s="19" t="s">
        <v>8678</v>
      </c>
      <c r="D541" s="19" t="s">
        <v>8718</v>
      </c>
      <c r="E541" s="19">
        <v>30</v>
      </c>
      <c r="F541" s="20"/>
    </row>
    <row r="542" spans="1:6" x14ac:dyDescent="0.25">
      <c r="A542" s="19">
        <v>534</v>
      </c>
      <c r="B542" s="19" t="s">
        <v>7667</v>
      </c>
      <c r="C542" s="19" t="s">
        <v>8678</v>
      </c>
      <c r="D542" s="19" t="s">
        <v>8722</v>
      </c>
      <c r="E542" s="19">
        <v>1200</v>
      </c>
      <c r="F542" s="20"/>
    </row>
    <row r="543" spans="1:6" x14ac:dyDescent="0.25">
      <c r="A543" s="19">
        <v>535</v>
      </c>
      <c r="B543" s="19" t="s">
        <v>7668</v>
      </c>
      <c r="C543" s="19" t="s">
        <v>8678</v>
      </c>
      <c r="D543" s="19" t="s">
        <v>8718</v>
      </c>
      <c r="E543" s="19">
        <v>40</v>
      </c>
      <c r="F543" s="20"/>
    </row>
    <row r="544" spans="1:6" x14ac:dyDescent="0.25">
      <c r="A544" s="19">
        <v>536</v>
      </c>
      <c r="B544" s="19" t="s">
        <v>7669</v>
      </c>
      <c r="C544" s="19" t="s">
        <v>8678</v>
      </c>
      <c r="D544" s="19" t="s">
        <v>8718</v>
      </c>
      <c r="E544" s="19">
        <v>15</v>
      </c>
      <c r="F544" s="20"/>
    </row>
    <row r="545" spans="1:6" x14ac:dyDescent="0.25">
      <c r="A545" s="19">
        <v>537</v>
      </c>
      <c r="B545" s="19" t="s">
        <v>7670</v>
      </c>
      <c r="C545" s="19" t="s">
        <v>8678</v>
      </c>
      <c r="D545" s="19" t="s">
        <v>8718</v>
      </c>
      <c r="E545" s="19">
        <v>20</v>
      </c>
      <c r="F545" s="20"/>
    </row>
    <row r="546" spans="1:6" x14ac:dyDescent="0.25">
      <c r="A546" s="19">
        <v>538</v>
      </c>
      <c r="B546" s="19" t="s">
        <v>7671</v>
      </c>
      <c r="C546" s="19" t="s">
        <v>8678</v>
      </c>
      <c r="D546" s="19" t="s">
        <v>8722</v>
      </c>
      <c r="E546" s="19">
        <v>150</v>
      </c>
      <c r="F546" s="20"/>
    </row>
    <row r="547" spans="1:6" x14ac:dyDescent="0.25">
      <c r="A547" s="19">
        <v>539</v>
      </c>
      <c r="B547" s="19" t="s">
        <v>7672</v>
      </c>
      <c r="C547" s="19" t="s">
        <v>8678</v>
      </c>
      <c r="D547" s="19" t="s">
        <v>8718</v>
      </c>
      <c r="E547" s="19">
        <v>90</v>
      </c>
      <c r="F547" s="20"/>
    </row>
    <row r="548" spans="1:6" x14ac:dyDescent="0.25">
      <c r="A548" s="19">
        <v>540</v>
      </c>
      <c r="B548" s="19" t="s">
        <v>7673</v>
      </c>
      <c r="C548" s="19" t="s">
        <v>8678</v>
      </c>
      <c r="D548" s="19" t="s">
        <v>8722</v>
      </c>
      <c r="E548" s="19">
        <v>380</v>
      </c>
      <c r="F548" s="20"/>
    </row>
    <row r="549" spans="1:6" x14ac:dyDescent="0.25">
      <c r="A549" s="19">
        <v>541</v>
      </c>
      <c r="B549" s="19" t="s">
        <v>7674</v>
      </c>
      <c r="C549" s="19" t="s">
        <v>8678</v>
      </c>
      <c r="D549" s="19" t="s">
        <v>8722</v>
      </c>
      <c r="E549" s="19">
        <v>450</v>
      </c>
      <c r="F549" s="20"/>
    </row>
    <row r="550" spans="1:6" x14ac:dyDescent="0.25">
      <c r="A550" s="19">
        <v>542</v>
      </c>
      <c r="B550" s="19" t="s">
        <v>3824</v>
      </c>
      <c r="C550" s="19" t="s">
        <v>8678</v>
      </c>
      <c r="D550" s="19" t="s">
        <v>8722</v>
      </c>
      <c r="E550" s="19">
        <v>820</v>
      </c>
      <c r="F550" s="20"/>
    </row>
    <row r="551" spans="1:6" x14ac:dyDescent="0.25">
      <c r="A551" s="19">
        <v>543</v>
      </c>
      <c r="B551" s="19" t="s">
        <v>3825</v>
      </c>
      <c r="C551" s="19" t="s">
        <v>8678</v>
      </c>
      <c r="D551" s="19" t="s">
        <v>8722</v>
      </c>
      <c r="E551" s="19">
        <v>1000</v>
      </c>
      <c r="F551" s="20"/>
    </row>
    <row r="552" spans="1:6" x14ac:dyDescent="0.25">
      <c r="A552" s="19">
        <v>544</v>
      </c>
      <c r="B552" s="19" t="s">
        <v>7675</v>
      </c>
      <c r="C552" s="19" t="s">
        <v>8678</v>
      </c>
      <c r="D552" s="19" t="s">
        <v>8729</v>
      </c>
      <c r="E552" s="19">
        <v>135</v>
      </c>
      <c r="F552" s="20"/>
    </row>
    <row r="553" spans="1:6" x14ac:dyDescent="0.25">
      <c r="A553" s="19">
        <v>545</v>
      </c>
      <c r="B553" s="19" t="s">
        <v>7676</v>
      </c>
      <c r="C553" s="19" t="s">
        <v>8678</v>
      </c>
      <c r="D553" s="19" t="s">
        <v>8733</v>
      </c>
      <c r="E553" s="19">
        <v>540</v>
      </c>
      <c r="F553" s="20"/>
    </row>
    <row r="554" spans="1:6" x14ac:dyDescent="0.25">
      <c r="A554" s="19">
        <v>546</v>
      </c>
      <c r="B554" s="19" t="s">
        <v>7677</v>
      </c>
      <c r="C554" s="19" t="s">
        <v>8678</v>
      </c>
      <c r="D554" s="19" t="s">
        <v>8722</v>
      </c>
      <c r="E554" s="19">
        <v>1450</v>
      </c>
      <c r="F554" s="20"/>
    </row>
    <row r="555" spans="1:6" x14ac:dyDescent="0.25">
      <c r="A555" s="19">
        <v>547</v>
      </c>
      <c r="B555" s="19" t="s">
        <v>3493</v>
      </c>
      <c r="C555" s="19" t="s">
        <v>8678</v>
      </c>
      <c r="D555" s="19" t="s">
        <v>8718</v>
      </c>
      <c r="E555" s="19">
        <v>55</v>
      </c>
      <c r="F555" s="20"/>
    </row>
    <row r="556" spans="1:6" x14ac:dyDescent="0.25">
      <c r="A556" s="19">
        <v>548</v>
      </c>
      <c r="B556" s="19" t="s">
        <v>3494</v>
      </c>
      <c r="C556" s="19" t="s">
        <v>8678</v>
      </c>
      <c r="D556" s="19" t="s">
        <v>8718</v>
      </c>
      <c r="E556" s="19">
        <v>25</v>
      </c>
      <c r="F556" s="20"/>
    </row>
    <row r="557" spans="1:6" x14ac:dyDescent="0.25">
      <c r="A557" s="19">
        <v>549</v>
      </c>
      <c r="B557" s="19" t="s">
        <v>7678</v>
      </c>
      <c r="C557" s="19" t="s">
        <v>8678</v>
      </c>
      <c r="D557" s="19" t="s">
        <v>8722</v>
      </c>
      <c r="E557" s="19">
        <v>1050</v>
      </c>
      <c r="F557" s="20"/>
    </row>
    <row r="558" spans="1:6" x14ac:dyDescent="0.25">
      <c r="A558" s="19">
        <v>550</v>
      </c>
      <c r="B558" s="19" t="s">
        <v>7679</v>
      </c>
      <c r="C558" s="19" t="s">
        <v>8678</v>
      </c>
      <c r="D558" s="19" t="s">
        <v>8722</v>
      </c>
      <c r="E558" s="19">
        <v>700</v>
      </c>
      <c r="F558" s="20"/>
    </row>
    <row r="559" spans="1:6" x14ac:dyDescent="0.25">
      <c r="A559" s="19">
        <v>551</v>
      </c>
      <c r="B559" s="19" t="s">
        <v>1029</v>
      </c>
      <c r="C559" s="19" t="s">
        <v>8678</v>
      </c>
      <c r="D559" s="19" t="s">
        <v>8729</v>
      </c>
      <c r="E559" s="19">
        <v>135</v>
      </c>
      <c r="F559" s="20"/>
    </row>
    <row r="560" spans="1:6" x14ac:dyDescent="0.25">
      <c r="A560" s="19">
        <v>552</v>
      </c>
      <c r="B560" s="19" t="s">
        <v>3831</v>
      </c>
      <c r="C560" s="19" t="s">
        <v>8678</v>
      </c>
      <c r="D560" s="19" t="s">
        <v>8718</v>
      </c>
      <c r="E560" s="19">
        <v>135</v>
      </c>
      <c r="F560" s="20"/>
    </row>
    <row r="561" spans="1:6" x14ac:dyDescent="0.25">
      <c r="A561" s="19">
        <v>553</v>
      </c>
      <c r="B561" s="19" t="s">
        <v>7680</v>
      </c>
      <c r="C561" s="19" t="s">
        <v>8678</v>
      </c>
      <c r="D561" s="19" t="s">
        <v>8718</v>
      </c>
      <c r="E561" s="19">
        <v>10</v>
      </c>
      <c r="F561" s="20"/>
    </row>
    <row r="562" spans="1:6" x14ac:dyDescent="0.25">
      <c r="A562" s="19">
        <v>554</v>
      </c>
      <c r="B562" s="19" t="s">
        <v>3495</v>
      </c>
      <c r="C562" s="19" t="s">
        <v>8678</v>
      </c>
      <c r="D562" s="19" t="s">
        <v>8718</v>
      </c>
      <c r="E562" s="19">
        <v>25</v>
      </c>
      <c r="F562" s="20"/>
    </row>
    <row r="563" spans="1:6" x14ac:dyDescent="0.25">
      <c r="A563" s="19">
        <v>555</v>
      </c>
      <c r="B563" s="19" t="s">
        <v>7681</v>
      </c>
      <c r="C563" s="19" t="s">
        <v>8678</v>
      </c>
      <c r="D563" s="19" t="s">
        <v>8718</v>
      </c>
      <c r="E563" s="19">
        <v>30</v>
      </c>
      <c r="F563" s="20"/>
    </row>
    <row r="564" spans="1:6" x14ac:dyDescent="0.25">
      <c r="A564" s="19">
        <v>556</v>
      </c>
      <c r="B564" s="19" t="s">
        <v>7682</v>
      </c>
      <c r="C564" s="19" t="s">
        <v>8678</v>
      </c>
      <c r="D564" s="19" t="s">
        <v>8718</v>
      </c>
      <c r="E564" s="19">
        <v>27</v>
      </c>
      <c r="F564" s="20"/>
    </row>
    <row r="565" spans="1:6" x14ac:dyDescent="0.25">
      <c r="A565" s="19">
        <v>557</v>
      </c>
      <c r="B565" s="19" t="s">
        <v>7683</v>
      </c>
      <c r="C565" s="19" t="s">
        <v>8678</v>
      </c>
      <c r="D565" s="19" t="s">
        <v>8718</v>
      </c>
      <c r="E565" s="19">
        <v>60</v>
      </c>
      <c r="F565" s="20"/>
    </row>
    <row r="566" spans="1:6" x14ac:dyDescent="0.25">
      <c r="A566" s="19">
        <v>558</v>
      </c>
      <c r="B566" s="19" t="s">
        <v>7684</v>
      </c>
      <c r="C566" s="19" t="s">
        <v>8678</v>
      </c>
      <c r="D566" s="19" t="s">
        <v>8724</v>
      </c>
      <c r="E566" s="19">
        <v>800</v>
      </c>
      <c r="F566" s="20"/>
    </row>
    <row r="567" spans="1:6" x14ac:dyDescent="0.25">
      <c r="A567" s="19">
        <v>559</v>
      </c>
      <c r="B567" s="19" t="s">
        <v>3496</v>
      </c>
      <c r="C567" s="19" t="s">
        <v>8678</v>
      </c>
      <c r="D567" s="19" t="s">
        <v>8718</v>
      </c>
      <c r="E567" s="19">
        <v>15</v>
      </c>
      <c r="F567" s="20"/>
    </row>
    <row r="568" spans="1:6" x14ac:dyDescent="0.25">
      <c r="A568" s="19">
        <v>560</v>
      </c>
      <c r="B568" s="19" t="s">
        <v>7685</v>
      </c>
      <c r="C568" s="19" t="s">
        <v>8678</v>
      </c>
      <c r="D568" s="19" t="s">
        <v>8721</v>
      </c>
      <c r="E568" s="19">
        <v>400</v>
      </c>
      <c r="F568" s="20"/>
    </row>
    <row r="569" spans="1:6" x14ac:dyDescent="0.25">
      <c r="A569" s="19">
        <v>561</v>
      </c>
      <c r="B569" s="19" t="s">
        <v>7686</v>
      </c>
      <c r="C569" s="19" t="s">
        <v>8678</v>
      </c>
      <c r="D569" s="19" t="s">
        <v>8722</v>
      </c>
      <c r="E569" s="19">
        <v>1400</v>
      </c>
      <c r="F569" s="20"/>
    </row>
    <row r="570" spans="1:6" x14ac:dyDescent="0.25">
      <c r="A570" s="19">
        <v>562</v>
      </c>
      <c r="B570" s="19" t="s">
        <v>7687</v>
      </c>
      <c r="C570" s="19" t="s">
        <v>8678</v>
      </c>
      <c r="D570" s="19" t="s">
        <v>8718</v>
      </c>
      <c r="E570" s="19">
        <v>20</v>
      </c>
      <c r="F570" s="20"/>
    </row>
    <row r="571" spans="1:6" x14ac:dyDescent="0.25">
      <c r="A571" s="19">
        <v>563</v>
      </c>
      <c r="B571" s="19" t="s">
        <v>7688</v>
      </c>
      <c r="C571" s="19" t="s">
        <v>8678</v>
      </c>
      <c r="D571" s="19" t="s">
        <v>8718</v>
      </c>
      <c r="E571" s="19">
        <v>20</v>
      </c>
      <c r="F571" s="20"/>
    </row>
    <row r="572" spans="1:6" x14ac:dyDescent="0.25">
      <c r="A572" s="19">
        <v>564</v>
      </c>
      <c r="B572" s="19" t="s">
        <v>7689</v>
      </c>
      <c r="C572" s="19" t="s">
        <v>8678</v>
      </c>
      <c r="D572" s="19" t="s">
        <v>8722</v>
      </c>
      <c r="E572" s="19">
        <v>650</v>
      </c>
      <c r="F572" s="20"/>
    </row>
    <row r="573" spans="1:6" x14ac:dyDescent="0.25">
      <c r="A573" s="19">
        <v>565</v>
      </c>
      <c r="B573" s="19" t="s">
        <v>3497</v>
      </c>
      <c r="C573" s="19" t="s">
        <v>8678</v>
      </c>
      <c r="D573" s="19" t="s">
        <v>8718</v>
      </c>
      <c r="E573" s="19">
        <v>15</v>
      </c>
      <c r="F573" s="20"/>
    </row>
    <row r="574" spans="1:6" x14ac:dyDescent="0.25">
      <c r="A574" s="19">
        <v>566</v>
      </c>
      <c r="B574" s="19" t="s">
        <v>3344</v>
      </c>
      <c r="C574" s="19" t="s">
        <v>8678</v>
      </c>
      <c r="D574" s="19" t="s">
        <v>8724</v>
      </c>
      <c r="E574" s="19">
        <v>110</v>
      </c>
      <c r="F574" s="20"/>
    </row>
    <row r="575" spans="1:6" x14ac:dyDescent="0.25">
      <c r="A575" s="19">
        <v>567</v>
      </c>
      <c r="B575" s="19" t="s">
        <v>3498</v>
      </c>
      <c r="C575" s="19" t="s">
        <v>8678</v>
      </c>
      <c r="D575" s="19" t="s">
        <v>8718</v>
      </c>
      <c r="E575" s="19">
        <v>10</v>
      </c>
      <c r="F575" s="20"/>
    </row>
    <row r="576" spans="1:6" x14ac:dyDescent="0.25">
      <c r="A576" s="19">
        <v>568</v>
      </c>
      <c r="B576" s="19" t="s">
        <v>3834</v>
      </c>
      <c r="C576" s="19" t="s">
        <v>8678</v>
      </c>
      <c r="D576" s="19" t="s">
        <v>8722</v>
      </c>
      <c r="E576" s="19">
        <v>200</v>
      </c>
      <c r="F576" s="20"/>
    </row>
    <row r="577" spans="1:6" x14ac:dyDescent="0.25">
      <c r="A577" s="19">
        <v>569</v>
      </c>
      <c r="B577" s="19" t="s">
        <v>7690</v>
      </c>
      <c r="C577" s="19" t="s">
        <v>8678</v>
      </c>
      <c r="D577" s="19" t="s">
        <v>8718</v>
      </c>
      <c r="E577" s="19">
        <v>20</v>
      </c>
      <c r="F577" s="20"/>
    </row>
    <row r="578" spans="1:6" x14ac:dyDescent="0.25">
      <c r="A578" s="19">
        <v>570</v>
      </c>
      <c r="B578" s="19" t="s">
        <v>7691</v>
      </c>
      <c r="C578" s="19" t="s">
        <v>8678</v>
      </c>
      <c r="D578" s="19" t="s">
        <v>8722</v>
      </c>
      <c r="E578" s="19">
        <v>250</v>
      </c>
      <c r="F578" s="20"/>
    </row>
    <row r="579" spans="1:6" x14ac:dyDescent="0.25">
      <c r="A579" s="19">
        <v>571</v>
      </c>
      <c r="B579" s="19" t="s">
        <v>3563</v>
      </c>
      <c r="C579" s="19" t="s">
        <v>8678</v>
      </c>
      <c r="D579" s="19" t="s">
        <v>8741</v>
      </c>
      <c r="E579" s="19">
        <v>300</v>
      </c>
      <c r="F579" s="20"/>
    </row>
    <row r="580" spans="1:6" x14ac:dyDescent="0.25">
      <c r="A580" s="19">
        <v>572</v>
      </c>
      <c r="B580" s="19" t="s">
        <v>7692</v>
      </c>
      <c r="C580" s="19" t="s">
        <v>8678</v>
      </c>
      <c r="D580" s="19" t="s">
        <v>8721</v>
      </c>
      <c r="E580" s="19">
        <v>450</v>
      </c>
      <c r="F580" s="20"/>
    </row>
    <row r="581" spans="1:6" x14ac:dyDescent="0.25">
      <c r="A581" s="19">
        <v>573</v>
      </c>
      <c r="B581" s="19" t="s">
        <v>7693</v>
      </c>
      <c r="C581" s="19" t="s">
        <v>8678</v>
      </c>
      <c r="D581" s="19" t="s">
        <v>8722</v>
      </c>
      <c r="E581" s="19">
        <v>600</v>
      </c>
      <c r="F581" s="20"/>
    </row>
    <row r="582" spans="1:6" x14ac:dyDescent="0.25">
      <c r="A582" s="19">
        <v>574</v>
      </c>
      <c r="B582" s="19" t="s">
        <v>7694</v>
      </c>
      <c r="C582" s="19" t="s">
        <v>8678</v>
      </c>
      <c r="D582" s="19" t="s">
        <v>8721</v>
      </c>
      <c r="E582" s="19">
        <v>600</v>
      </c>
      <c r="F582" s="20"/>
    </row>
    <row r="583" spans="1:6" x14ac:dyDescent="0.25">
      <c r="A583" s="19">
        <v>575</v>
      </c>
      <c r="B583" s="19" t="s">
        <v>7695</v>
      </c>
      <c r="C583" s="19" t="s">
        <v>8678</v>
      </c>
      <c r="D583" s="19" t="s">
        <v>8733</v>
      </c>
      <c r="E583" s="19">
        <v>1000</v>
      </c>
      <c r="F583" s="20"/>
    </row>
    <row r="584" spans="1:6" x14ac:dyDescent="0.25">
      <c r="A584" s="19">
        <v>576</v>
      </c>
      <c r="B584" s="19" t="s">
        <v>7696</v>
      </c>
      <c r="C584" s="19" t="s">
        <v>8678</v>
      </c>
      <c r="D584" s="19" t="s">
        <v>8733</v>
      </c>
      <c r="E584" s="19">
        <v>600</v>
      </c>
      <c r="F584" s="20"/>
    </row>
    <row r="585" spans="1:6" x14ac:dyDescent="0.25">
      <c r="A585" s="19">
        <v>577</v>
      </c>
      <c r="B585" s="19" t="s">
        <v>7697</v>
      </c>
      <c r="C585" s="19" t="s">
        <v>8678</v>
      </c>
      <c r="D585" s="19" t="s">
        <v>8721</v>
      </c>
      <c r="E585" s="19">
        <v>1000</v>
      </c>
      <c r="F585" s="20"/>
    </row>
    <row r="586" spans="1:6" x14ac:dyDescent="0.25">
      <c r="A586" s="19">
        <v>578</v>
      </c>
      <c r="B586" s="19" t="s">
        <v>7698</v>
      </c>
      <c r="C586" s="19" t="s">
        <v>8678</v>
      </c>
      <c r="D586" s="19" t="s">
        <v>8721</v>
      </c>
      <c r="E586" s="19">
        <v>1000</v>
      </c>
      <c r="F586" s="20"/>
    </row>
    <row r="587" spans="1:6" x14ac:dyDescent="0.25">
      <c r="A587" s="19">
        <v>579</v>
      </c>
      <c r="B587" s="19" t="s">
        <v>7699</v>
      </c>
      <c r="C587" s="19" t="s">
        <v>8678</v>
      </c>
      <c r="D587" s="19" t="s">
        <v>8718</v>
      </c>
      <c r="E587" s="19">
        <v>80</v>
      </c>
      <c r="F587" s="20"/>
    </row>
    <row r="588" spans="1:6" x14ac:dyDescent="0.25">
      <c r="A588" s="19">
        <v>580</v>
      </c>
      <c r="B588" s="19" t="s">
        <v>3838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581</v>
      </c>
      <c r="B589" s="19" t="s">
        <v>7700</v>
      </c>
      <c r="C589" s="19" t="s">
        <v>8678</v>
      </c>
      <c r="D589" s="19" t="s">
        <v>8733</v>
      </c>
      <c r="E589" s="19">
        <v>140</v>
      </c>
      <c r="F589" s="20"/>
    </row>
    <row r="590" spans="1:6" x14ac:dyDescent="0.25">
      <c r="A590" s="19">
        <v>582</v>
      </c>
      <c r="B590" s="19" t="s">
        <v>3839</v>
      </c>
      <c r="C590" s="19" t="s">
        <v>8678</v>
      </c>
      <c r="D590" s="19" t="s">
        <v>8722</v>
      </c>
      <c r="E590" s="19">
        <v>180</v>
      </c>
      <c r="F590" s="20"/>
    </row>
    <row r="591" spans="1:6" x14ac:dyDescent="0.25">
      <c r="A591" s="19">
        <v>583</v>
      </c>
      <c r="B591" s="19" t="s">
        <v>3385</v>
      </c>
      <c r="C591" s="19" t="s">
        <v>8678</v>
      </c>
      <c r="D591" s="19" t="s">
        <v>8722</v>
      </c>
      <c r="E591" s="19">
        <v>270</v>
      </c>
      <c r="F591" s="20"/>
    </row>
    <row r="592" spans="1:6" x14ac:dyDescent="0.25">
      <c r="A592" s="19">
        <v>584</v>
      </c>
      <c r="B592" s="19" t="s">
        <v>7701</v>
      </c>
      <c r="C592" s="19" t="s">
        <v>8678</v>
      </c>
      <c r="D592" s="19" t="s">
        <v>8724</v>
      </c>
      <c r="E592" s="19">
        <v>360</v>
      </c>
      <c r="F592" s="20"/>
    </row>
    <row r="593" spans="1:6" x14ac:dyDescent="0.25">
      <c r="A593" s="19">
        <v>585</v>
      </c>
      <c r="B593" s="19" t="s">
        <v>7702</v>
      </c>
      <c r="C593" s="19" t="s">
        <v>8678</v>
      </c>
      <c r="D593" s="19" t="s">
        <v>8723</v>
      </c>
      <c r="E593" s="19">
        <v>4000</v>
      </c>
      <c r="F593" s="20"/>
    </row>
    <row r="594" spans="1:6" x14ac:dyDescent="0.25">
      <c r="A594" s="19">
        <v>586</v>
      </c>
      <c r="B594" s="19" t="s">
        <v>7703</v>
      </c>
      <c r="C594" s="19" t="s">
        <v>8678</v>
      </c>
      <c r="D594" s="19" t="s">
        <v>8723</v>
      </c>
      <c r="E594" s="19">
        <v>450</v>
      </c>
      <c r="F594" s="20"/>
    </row>
    <row r="595" spans="1:6" x14ac:dyDescent="0.25">
      <c r="A595" s="19">
        <v>587</v>
      </c>
      <c r="B595" s="19" t="s">
        <v>7704</v>
      </c>
      <c r="C595" s="19" t="s">
        <v>8678</v>
      </c>
      <c r="D595" s="19" t="s">
        <v>8718</v>
      </c>
      <c r="E595" s="19">
        <v>150</v>
      </c>
      <c r="F595" s="20"/>
    </row>
    <row r="596" spans="1:6" x14ac:dyDescent="0.25">
      <c r="A596" s="19">
        <v>588</v>
      </c>
      <c r="B596" s="19" t="s">
        <v>7705</v>
      </c>
      <c r="C596" s="19" t="s">
        <v>8678</v>
      </c>
      <c r="D596" s="19" t="s">
        <v>8718</v>
      </c>
      <c r="E596" s="19">
        <v>80</v>
      </c>
      <c r="F596" s="20"/>
    </row>
    <row r="597" spans="1:6" x14ac:dyDescent="0.25">
      <c r="A597" s="19">
        <v>589</v>
      </c>
      <c r="B597" s="19" t="s">
        <v>7706</v>
      </c>
      <c r="C597" s="19" t="s">
        <v>8678</v>
      </c>
      <c r="D597" s="19" t="s">
        <v>8722</v>
      </c>
      <c r="E597" s="19">
        <v>1800</v>
      </c>
      <c r="F597" s="20"/>
    </row>
    <row r="598" spans="1:6" x14ac:dyDescent="0.25">
      <c r="A598" s="19">
        <v>590</v>
      </c>
      <c r="B598" s="19" t="s">
        <v>7707</v>
      </c>
      <c r="C598" s="19" t="s">
        <v>8678</v>
      </c>
      <c r="D598" s="19" t="s">
        <v>8718</v>
      </c>
      <c r="E598" s="19">
        <v>70</v>
      </c>
      <c r="F598" s="20"/>
    </row>
    <row r="599" spans="1:6" x14ac:dyDescent="0.25">
      <c r="A599" s="19">
        <v>591</v>
      </c>
      <c r="B599" s="19" t="s">
        <v>7708</v>
      </c>
      <c r="C599" s="19" t="s">
        <v>8678</v>
      </c>
      <c r="D599" s="19" t="s">
        <v>8722</v>
      </c>
      <c r="E599" s="19">
        <v>200</v>
      </c>
      <c r="F599" s="20"/>
    </row>
    <row r="600" spans="1:6" x14ac:dyDescent="0.25">
      <c r="A600" s="19">
        <v>592</v>
      </c>
      <c r="B600" s="19" t="s">
        <v>7709</v>
      </c>
      <c r="C600" s="19" t="s">
        <v>8678</v>
      </c>
      <c r="D600" s="19" t="s">
        <v>8722</v>
      </c>
      <c r="E600" s="19">
        <v>200</v>
      </c>
      <c r="F600" s="20"/>
    </row>
    <row r="601" spans="1:6" x14ac:dyDescent="0.25">
      <c r="A601" s="19">
        <v>593</v>
      </c>
      <c r="B601" s="19" t="s">
        <v>7710</v>
      </c>
      <c r="C601" s="19" t="s">
        <v>8678</v>
      </c>
      <c r="D601" s="19" t="s">
        <v>8722</v>
      </c>
      <c r="E601" s="19">
        <v>200</v>
      </c>
      <c r="F601" s="20"/>
    </row>
    <row r="602" spans="1:6" x14ac:dyDescent="0.25">
      <c r="A602" s="19">
        <v>594</v>
      </c>
      <c r="B602" s="19" t="s">
        <v>7711</v>
      </c>
      <c r="C602" s="19" t="s">
        <v>8678</v>
      </c>
      <c r="D602" s="19" t="s">
        <v>8718</v>
      </c>
      <c r="E602" s="19">
        <v>10</v>
      </c>
      <c r="F602" s="20"/>
    </row>
    <row r="603" spans="1:6" x14ac:dyDescent="0.25">
      <c r="A603" s="19">
        <v>595</v>
      </c>
      <c r="B603" s="19" t="s">
        <v>3386</v>
      </c>
      <c r="C603" s="19" t="s">
        <v>8678</v>
      </c>
      <c r="D603" s="19" t="s">
        <v>8722</v>
      </c>
      <c r="E603" s="19">
        <v>200</v>
      </c>
      <c r="F603" s="20"/>
    </row>
    <row r="604" spans="1:6" x14ac:dyDescent="0.25">
      <c r="A604" s="19">
        <v>596</v>
      </c>
      <c r="B604" s="19" t="s">
        <v>6820</v>
      </c>
      <c r="C604" s="19" t="s">
        <v>8678</v>
      </c>
      <c r="D604" s="19" t="s">
        <v>8721</v>
      </c>
      <c r="E604" s="19">
        <v>625</v>
      </c>
      <c r="F604" s="20"/>
    </row>
    <row r="605" spans="1:6" x14ac:dyDescent="0.25">
      <c r="A605" s="19">
        <v>597</v>
      </c>
      <c r="B605" s="19" t="s">
        <v>7712</v>
      </c>
      <c r="C605" s="19" t="s">
        <v>8678</v>
      </c>
      <c r="D605" s="19" t="s">
        <v>8718</v>
      </c>
      <c r="E605" s="19">
        <v>120</v>
      </c>
      <c r="F605" s="20"/>
    </row>
    <row r="606" spans="1:6" x14ac:dyDescent="0.25">
      <c r="A606" s="19">
        <v>598</v>
      </c>
      <c r="B606" s="19" t="s">
        <v>3842</v>
      </c>
      <c r="C606" s="19" t="s">
        <v>8678</v>
      </c>
      <c r="D606" s="19" t="s">
        <v>8721</v>
      </c>
      <c r="E606" s="19">
        <v>720</v>
      </c>
      <c r="F606" s="20"/>
    </row>
    <row r="607" spans="1:6" x14ac:dyDescent="0.25">
      <c r="A607" s="19">
        <v>599</v>
      </c>
      <c r="B607" s="19" t="s">
        <v>3843</v>
      </c>
      <c r="C607" s="19" t="s">
        <v>8678</v>
      </c>
      <c r="D607" s="19" t="s">
        <v>8733</v>
      </c>
      <c r="E607" s="19">
        <v>1150</v>
      </c>
      <c r="F607" s="20"/>
    </row>
    <row r="608" spans="1:6" x14ac:dyDescent="0.25">
      <c r="A608" s="19">
        <v>600</v>
      </c>
      <c r="B608" s="19" t="s">
        <v>3844</v>
      </c>
      <c r="C608" s="19" t="s">
        <v>8678</v>
      </c>
      <c r="D608" s="19" t="s">
        <v>8722</v>
      </c>
      <c r="E608" s="19">
        <v>600</v>
      </c>
      <c r="F608" s="20"/>
    </row>
    <row r="609" spans="1:6" x14ac:dyDescent="0.25">
      <c r="A609" s="19">
        <v>601</v>
      </c>
      <c r="B609" s="19" t="s">
        <v>7713</v>
      </c>
      <c r="C609" s="19" t="s">
        <v>8678</v>
      </c>
      <c r="D609" s="19" t="s">
        <v>8721</v>
      </c>
      <c r="E609" s="19">
        <v>220</v>
      </c>
      <c r="F609" s="20"/>
    </row>
    <row r="610" spans="1:6" x14ac:dyDescent="0.25">
      <c r="A610" s="19">
        <v>602</v>
      </c>
      <c r="B610" s="19" t="s">
        <v>7714</v>
      </c>
      <c r="C610" s="19" t="s">
        <v>8678</v>
      </c>
      <c r="D610" s="19" t="s">
        <v>8733</v>
      </c>
      <c r="E610" s="19">
        <v>100</v>
      </c>
      <c r="F610" s="20"/>
    </row>
    <row r="611" spans="1:6" x14ac:dyDescent="0.25">
      <c r="A611" s="19">
        <v>603</v>
      </c>
      <c r="B611" s="19" t="s">
        <v>3847</v>
      </c>
      <c r="C611" s="19" t="s">
        <v>8678</v>
      </c>
      <c r="D611" s="19" t="s">
        <v>8722</v>
      </c>
      <c r="E611" s="19">
        <v>1000</v>
      </c>
      <c r="F611" s="20"/>
    </row>
    <row r="612" spans="1:6" x14ac:dyDescent="0.25">
      <c r="A612" s="19">
        <v>604</v>
      </c>
      <c r="B612" s="19" t="s">
        <v>7715</v>
      </c>
      <c r="C612" s="19" t="s">
        <v>8678</v>
      </c>
      <c r="D612" s="19" t="s">
        <v>8718</v>
      </c>
      <c r="E612" s="19">
        <v>35</v>
      </c>
      <c r="F612" s="20"/>
    </row>
    <row r="613" spans="1:6" x14ac:dyDescent="0.25">
      <c r="A613" s="19">
        <v>605</v>
      </c>
      <c r="B613" s="19" t="s">
        <v>7716</v>
      </c>
      <c r="C613" s="19" t="s">
        <v>8678</v>
      </c>
      <c r="D613" s="19" t="s">
        <v>8718</v>
      </c>
      <c r="E613" s="19">
        <v>50</v>
      </c>
      <c r="F613" s="20"/>
    </row>
    <row r="614" spans="1:6" x14ac:dyDescent="0.25">
      <c r="A614" s="19">
        <v>606</v>
      </c>
      <c r="B614" s="19" t="s">
        <v>7717</v>
      </c>
      <c r="C614" s="19" t="s">
        <v>8678</v>
      </c>
      <c r="D614" s="19" t="s">
        <v>8718</v>
      </c>
      <c r="E614" s="19">
        <v>70</v>
      </c>
      <c r="F614" s="20"/>
    </row>
    <row r="615" spans="1:6" x14ac:dyDescent="0.25">
      <c r="A615" s="19">
        <v>607</v>
      </c>
      <c r="B615" s="19" t="s">
        <v>7718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608</v>
      </c>
      <c r="B616" s="19" t="s">
        <v>3850</v>
      </c>
      <c r="C616" s="19" t="s">
        <v>8678</v>
      </c>
      <c r="D616" s="19" t="s">
        <v>8718</v>
      </c>
      <c r="E616" s="19">
        <v>35</v>
      </c>
      <c r="F616" s="20"/>
    </row>
    <row r="617" spans="1:6" x14ac:dyDescent="0.25">
      <c r="A617" s="19">
        <v>609</v>
      </c>
      <c r="B617" s="19" t="s">
        <v>7719</v>
      </c>
      <c r="C617" s="19" t="s">
        <v>8678</v>
      </c>
      <c r="D617" s="19" t="s">
        <v>8722</v>
      </c>
      <c r="E617" s="19">
        <v>1100</v>
      </c>
      <c r="F617" s="20"/>
    </row>
    <row r="618" spans="1:6" x14ac:dyDescent="0.25">
      <c r="A618" s="19">
        <v>610</v>
      </c>
      <c r="B618" s="19" t="s">
        <v>7720</v>
      </c>
      <c r="C618" s="19" t="s">
        <v>8678</v>
      </c>
      <c r="D618" s="19" t="s">
        <v>8721</v>
      </c>
      <c r="E618" s="19">
        <v>230</v>
      </c>
      <c r="F618" s="20"/>
    </row>
    <row r="619" spans="1:6" x14ac:dyDescent="0.25">
      <c r="A619" s="19">
        <v>611</v>
      </c>
      <c r="B619" s="19" t="s">
        <v>7721</v>
      </c>
      <c r="C619" s="19" t="s">
        <v>8678</v>
      </c>
      <c r="D619" s="19" t="s">
        <v>8722</v>
      </c>
      <c r="E619" s="19">
        <v>300</v>
      </c>
      <c r="F619" s="20"/>
    </row>
    <row r="620" spans="1:6" x14ac:dyDescent="0.25">
      <c r="A620" s="19">
        <v>612</v>
      </c>
      <c r="B620" s="19" t="s">
        <v>7722</v>
      </c>
      <c r="C620" s="19" t="s">
        <v>8678</v>
      </c>
      <c r="D620" s="19" t="s">
        <v>8722</v>
      </c>
      <c r="E620" s="19">
        <v>1300</v>
      </c>
      <c r="F620" s="20"/>
    </row>
    <row r="621" spans="1:6" x14ac:dyDescent="0.25">
      <c r="A621" s="19">
        <v>613</v>
      </c>
      <c r="B621" s="19" t="s">
        <v>7723</v>
      </c>
      <c r="C621" s="19" t="s">
        <v>8678</v>
      </c>
      <c r="D621" s="19" t="s">
        <v>8724</v>
      </c>
      <c r="E621" s="19">
        <v>350</v>
      </c>
      <c r="F621" s="20"/>
    </row>
    <row r="622" spans="1:6" x14ac:dyDescent="0.25">
      <c r="A622" s="19">
        <v>614</v>
      </c>
      <c r="B622" s="19" t="s">
        <v>7724</v>
      </c>
      <c r="C622" s="19" t="s">
        <v>8678</v>
      </c>
      <c r="D622" s="19" t="s">
        <v>8718</v>
      </c>
      <c r="E622" s="19">
        <v>200</v>
      </c>
      <c r="F622" s="20"/>
    </row>
    <row r="623" spans="1:6" x14ac:dyDescent="0.25">
      <c r="A623" s="19">
        <v>615</v>
      </c>
      <c r="B623" s="19" t="s">
        <v>3503</v>
      </c>
      <c r="C623" s="19" t="s">
        <v>8678</v>
      </c>
      <c r="D623" s="19" t="s">
        <v>8718</v>
      </c>
      <c r="E623" s="19">
        <v>20</v>
      </c>
      <c r="F623" s="20"/>
    </row>
    <row r="624" spans="1:6" x14ac:dyDescent="0.25">
      <c r="A624" s="19">
        <v>616</v>
      </c>
      <c r="B624" s="19" t="s">
        <v>3852</v>
      </c>
      <c r="C624" s="19" t="s">
        <v>8678</v>
      </c>
      <c r="D624" s="19" t="s">
        <v>8721</v>
      </c>
      <c r="E624" s="19">
        <v>330</v>
      </c>
      <c r="F624" s="20"/>
    </row>
    <row r="625" spans="1:6" x14ac:dyDescent="0.25">
      <c r="A625" s="19">
        <v>617</v>
      </c>
      <c r="B625" s="19" t="s">
        <v>6843</v>
      </c>
      <c r="C625" s="19" t="s">
        <v>8678</v>
      </c>
      <c r="D625" s="19" t="s">
        <v>8718</v>
      </c>
      <c r="E625" s="19">
        <v>170</v>
      </c>
      <c r="F625" s="20"/>
    </row>
    <row r="626" spans="1:6" x14ac:dyDescent="0.25">
      <c r="A626" s="19">
        <v>618</v>
      </c>
      <c r="B626" s="19" t="s">
        <v>7725</v>
      </c>
      <c r="C626" s="19" t="s">
        <v>8678</v>
      </c>
      <c r="D626" s="19" t="s">
        <v>8750</v>
      </c>
      <c r="E626" s="19">
        <v>150</v>
      </c>
      <c r="F626" s="20"/>
    </row>
    <row r="627" spans="1:6" x14ac:dyDescent="0.25">
      <c r="A627" s="19">
        <v>619</v>
      </c>
      <c r="B627" s="19" t="s">
        <v>3854</v>
      </c>
      <c r="C627" s="19" t="s">
        <v>8678</v>
      </c>
      <c r="D627" s="19" t="s">
        <v>8718</v>
      </c>
      <c r="E627" s="19">
        <v>15</v>
      </c>
      <c r="F627" s="20"/>
    </row>
    <row r="628" spans="1:6" x14ac:dyDescent="0.25">
      <c r="A628" s="19">
        <v>620</v>
      </c>
      <c r="B628" s="19" t="s">
        <v>3504</v>
      </c>
      <c r="C628" s="19" t="s">
        <v>8678</v>
      </c>
      <c r="D628" s="19" t="s">
        <v>8718</v>
      </c>
      <c r="E628" s="19">
        <v>30</v>
      </c>
      <c r="F628" s="20"/>
    </row>
    <row r="629" spans="1:6" x14ac:dyDescent="0.25">
      <c r="A629" s="19">
        <v>621</v>
      </c>
      <c r="B629" s="19" t="s">
        <v>7726</v>
      </c>
      <c r="C629" s="19" t="s">
        <v>8678</v>
      </c>
      <c r="D629" s="19" t="s">
        <v>8718</v>
      </c>
      <c r="E629" s="19">
        <v>40</v>
      </c>
      <c r="F629" s="20"/>
    </row>
    <row r="630" spans="1:6" x14ac:dyDescent="0.25">
      <c r="A630" s="19">
        <v>622</v>
      </c>
      <c r="B630" s="19" t="s">
        <v>7727</v>
      </c>
      <c r="C630" s="19" t="s">
        <v>8678</v>
      </c>
      <c r="D630" s="19" t="s">
        <v>8718</v>
      </c>
      <c r="E630" s="19">
        <v>50</v>
      </c>
      <c r="F630" s="20"/>
    </row>
    <row r="631" spans="1:6" x14ac:dyDescent="0.25">
      <c r="A631" s="19">
        <v>623</v>
      </c>
      <c r="B631" s="19" t="s">
        <v>7728</v>
      </c>
      <c r="C631" s="19" t="s">
        <v>8678</v>
      </c>
      <c r="D631" s="19" t="s">
        <v>8718</v>
      </c>
      <c r="E631" s="19">
        <v>40</v>
      </c>
      <c r="F631" s="20"/>
    </row>
    <row r="632" spans="1:6" x14ac:dyDescent="0.25">
      <c r="A632" s="19">
        <v>624</v>
      </c>
      <c r="B632" s="19" t="s">
        <v>3857</v>
      </c>
      <c r="C632" s="19" t="s">
        <v>8678</v>
      </c>
      <c r="D632" s="19" t="s">
        <v>8718</v>
      </c>
      <c r="E632" s="19">
        <v>45</v>
      </c>
      <c r="F632" s="20"/>
    </row>
    <row r="633" spans="1:6" x14ac:dyDescent="0.25">
      <c r="A633" s="19">
        <v>625</v>
      </c>
      <c r="B633" s="19" t="s">
        <v>3858</v>
      </c>
      <c r="C633" s="19" t="s">
        <v>8678</v>
      </c>
      <c r="D633" s="19" t="s">
        <v>8718</v>
      </c>
      <c r="E633" s="19">
        <v>30</v>
      </c>
      <c r="F633" s="20"/>
    </row>
    <row r="634" spans="1:6" x14ac:dyDescent="0.25">
      <c r="A634" s="19">
        <v>626</v>
      </c>
      <c r="B634" s="19" t="s">
        <v>7729</v>
      </c>
      <c r="C634" s="19" t="s">
        <v>8678</v>
      </c>
      <c r="D634" s="19" t="s">
        <v>8722</v>
      </c>
      <c r="E634" s="19">
        <v>240</v>
      </c>
      <c r="F634" s="20"/>
    </row>
    <row r="635" spans="1:6" x14ac:dyDescent="0.25">
      <c r="A635" s="19">
        <v>627</v>
      </c>
      <c r="B635" s="19" t="s">
        <v>7730</v>
      </c>
      <c r="C635" s="19" t="s">
        <v>8678</v>
      </c>
      <c r="D635" s="19" t="s">
        <v>8718</v>
      </c>
      <c r="E635" s="19">
        <v>90</v>
      </c>
      <c r="F635" s="20"/>
    </row>
    <row r="636" spans="1:6" x14ac:dyDescent="0.25">
      <c r="A636" s="19">
        <v>628</v>
      </c>
      <c r="B636" s="19" t="s">
        <v>7731</v>
      </c>
      <c r="C636" s="19" t="s">
        <v>8678</v>
      </c>
      <c r="D636" s="19" t="s">
        <v>8722</v>
      </c>
      <c r="E636" s="19">
        <v>500</v>
      </c>
      <c r="F636" s="20"/>
    </row>
    <row r="637" spans="1:6" x14ac:dyDescent="0.25">
      <c r="A637" s="19">
        <v>629</v>
      </c>
      <c r="B637" s="19" t="s">
        <v>3506</v>
      </c>
      <c r="C637" s="19" t="s">
        <v>8678</v>
      </c>
      <c r="D637" s="19" t="s">
        <v>8718</v>
      </c>
      <c r="E637" s="19">
        <v>25</v>
      </c>
      <c r="F637" s="20"/>
    </row>
    <row r="638" spans="1:6" x14ac:dyDescent="0.25">
      <c r="A638" s="19">
        <v>630</v>
      </c>
      <c r="B638" s="19" t="s">
        <v>3507</v>
      </c>
      <c r="C638" s="19" t="s">
        <v>8678</v>
      </c>
      <c r="D638" s="19" t="s">
        <v>8718</v>
      </c>
      <c r="E638" s="19">
        <v>15</v>
      </c>
      <c r="F638" s="20"/>
    </row>
    <row r="639" spans="1:6" x14ac:dyDescent="0.25">
      <c r="A639" s="19">
        <v>631</v>
      </c>
      <c r="B639" s="19" t="s">
        <v>7732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632</v>
      </c>
      <c r="B640" s="19" t="s">
        <v>3859</v>
      </c>
      <c r="C640" s="19" t="s">
        <v>8678</v>
      </c>
      <c r="D640" s="19" t="s">
        <v>8729</v>
      </c>
      <c r="E640" s="19">
        <v>35</v>
      </c>
      <c r="F640" s="20"/>
    </row>
    <row r="641" spans="1:6" x14ac:dyDescent="0.25">
      <c r="A641" s="19">
        <v>633</v>
      </c>
      <c r="B641" s="19" t="s">
        <v>7733</v>
      </c>
      <c r="C641" s="19" t="s">
        <v>8678</v>
      </c>
      <c r="D641" s="19" t="s">
        <v>8724</v>
      </c>
      <c r="E641" s="19">
        <v>300</v>
      </c>
      <c r="F641" s="20"/>
    </row>
    <row r="642" spans="1:6" x14ac:dyDescent="0.25">
      <c r="A642" s="19">
        <v>634</v>
      </c>
      <c r="B642" s="19" t="s">
        <v>7734</v>
      </c>
      <c r="C642" s="19" t="s">
        <v>8678</v>
      </c>
      <c r="D642" s="19" t="s">
        <v>8718</v>
      </c>
      <c r="E642" s="19">
        <v>25</v>
      </c>
      <c r="F642" s="20"/>
    </row>
    <row r="643" spans="1:6" x14ac:dyDescent="0.25">
      <c r="A643" s="19">
        <v>635</v>
      </c>
      <c r="B643" s="19" t="s">
        <v>7735</v>
      </c>
      <c r="C643" s="19" t="s">
        <v>8678</v>
      </c>
      <c r="D643" s="19" t="s">
        <v>8718</v>
      </c>
      <c r="E643" s="19">
        <v>135</v>
      </c>
      <c r="F643" s="20"/>
    </row>
    <row r="644" spans="1:6" x14ac:dyDescent="0.25">
      <c r="A644" s="19">
        <v>636</v>
      </c>
      <c r="B644" s="19" t="s">
        <v>3864</v>
      </c>
      <c r="C644" s="19" t="s">
        <v>8678</v>
      </c>
      <c r="D644" s="19" t="s">
        <v>8718</v>
      </c>
      <c r="E644" s="19">
        <v>15</v>
      </c>
      <c r="F644" s="20"/>
    </row>
    <row r="645" spans="1:6" x14ac:dyDescent="0.25">
      <c r="A645" s="19">
        <v>637</v>
      </c>
      <c r="B645" s="19" t="s">
        <v>7736</v>
      </c>
      <c r="C645" s="19" t="s">
        <v>8678</v>
      </c>
      <c r="D645" s="19" t="s">
        <v>8722</v>
      </c>
      <c r="E645" s="19">
        <v>800</v>
      </c>
      <c r="F645" s="20"/>
    </row>
    <row r="646" spans="1:6" x14ac:dyDescent="0.25">
      <c r="A646" s="19">
        <v>638</v>
      </c>
      <c r="B646" s="19" t="s">
        <v>7737</v>
      </c>
      <c r="C646" s="19" t="s">
        <v>8678</v>
      </c>
      <c r="D646" s="19" t="s">
        <v>8718</v>
      </c>
      <c r="E646" s="19">
        <v>30</v>
      </c>
      <c r="F646" s="20"/>
    </row>
    <row r="647" spans="1:6" x14ac:dyDescent="0.25">
      <c r="A647" s="19">
        <v>639</v>
      </c>
      <c r="B647" s="19" t="s">
        <v>7738</v>
      </c>
      <c r="C647" s="19" t="s">
        <v>8678</v>
      </c>
      <c r="D647" s="19" t="s">
        <v>8718</v>
      </c>
      <c r="E647" s="19">
        <v>60</v>
      </c>
      <c r="F647" s="20"/>
    </row>
    <row r="648" spans="1:6" x14ac:dyDescent="0.25">
      <c r="A648" s="19">
        <v>640</v>
      </c>
      <c r="B648" s="19" t="s">
        <v>7739</v>
      </c>
      <c r="C648" s="19" t="s">
        <v>8678</v>
      </c>
      <c r="D648" s="19" t="s">
        <v>8718</v>
      </c>
      <c r="E648" s="19">
        <v>30</v>
      </c>
      <c r="F648" s="20"/>
    </row>
    <row r="649" spans="1:6" x14ac:dyDescent="0.25">
      <c r="A649" s="19">
        <v>641</v>
      </c>
      <c r="B649" s="19" t="s">
        <v>3865</v>
      </c>
      <c r="C649" s="19" t="s">
        <v>8678</v>
      </c>
      <c r="D649" s="19" t="s">
        <v>8722</v>
      </c>
      <c r="E649" s="19">
        <v>720</v>
      </c>
      <c r="F649" s="20"/>
    </row>
    <row r="650" spans="1:6" x14ac:dyDescent="0.25">
      <c r="A650" s="19">
        <v>642</v>
      </c>
      <c r="B650" s="19" t="s">
        <v>7740</v>
      </c>
      <c r="C650" s="19" t="s">
        <v>8678</v>
      </c>
      <c r="D650" s="19" t="s">
        <v>8721</v>
      </c>
      <c r="E650" s="19">
        <v>800</v>
      </c>
      <c r="F650" s="20"/>
    </row>
    <row r="651" spans="1:6" x14ac:dyDescent="0.25">
      <c r="A651" s="19">
        <v>643</v>
      </c>
      <c r="B651" s="19" t="s">
        <v>3508</v>
      </c>
      <c r="C651" s="19" t="s">
        <v>8678</v>
      </c>
      <c r="D651" s="19" t="s">
        <v>8718</v>
      </c>
      <c r="E651" s="19">
        <v>100</v>
      </c>
      <c r="F651" s="20"/>
    </row>
    <row r="652" spans="1:6" x14ac:dyDescent="0.25">
      <c r="A652" s="19">
        <v>644</v>
      </c>
      <c r="B652" s="19" t="s">
        <v>7741</v>
      </c>
      <c r="C652" s="19" t="s">
        <v>8678</v>
      </c>
      <c r="D652" s="19" t="s">
        <v>8722</v>
      </c>
      <c r="E652" s="19">
        <v>450</v>
      </c>
      <c r="F652" s="20"/>
    </row>
    <row r="653" spans="1:6" x14ac:dyDescent="0.25">
      <c r="A653" s="19">
        <v>645</v>
      </c>
      <c r="B653" s="19" t="s">
        <v>7742</v>
      </c>
      <c r="C653" s="19" t="s">
        <v>8678</v>
      </c>
      <c r="D653" s="19" t="s">
        <v>8722</v>
      </c>
      <c r="E653" s="19">
        <v>450</v>
      </c>
      <c r="F653" s="20"/>
    </row>
    <row r="654" spans="1:6" x14ac:dyDescent="0.25">
      <c r="A654" s="19">
        <v>646</v>
      </c>
      <c r="B654" s="19" t="s">
        <v>5851</v>
      </c>
      <c r="C654" s="19" t="s">
        <v>8678</v>
      </c>
      <c r="D654" s="19" t="s">
        <v>8718</v>
      </c>
      <c r="E654" s="19">
        <v>70</v>
      </c>
      <c r="F654" s="20"/>
    </row>
    <row r="655" spans="1:6" x14ac:dyDescent="0.25">
      <c r="A655" s="19">
        <v>647</v>
      </c>
      <c r="B655" s="19" t="s">
        <v>7743</v>
      </c>
      <c r="C655" s="19" t="s">
        <v>8678</v>
      </c>
      <c r="D655" s="19" t="s">
        <v>8721</v>
      </c>
      <c r="E655" s="19">
        <v>900</v>
      </c>
      <c r="F655" s="20"/>
    </row>
    <row r="656" spans="1:6" x14ac:dyDescent="0.25">
      <c r="A656" s="19">
        <v>648</v>
      </c>
      <c r="B656" s="19" t="s">
        <v>7744</v>
      </c>
      <c r="C656" s="19" t="s">
        <v>8678</v>
      </c>
      <c r="D656" s="19" t="s">
        <v>8718</v>
      </c>
      <c r="E656" s="19">
        <v>45</v>
      </c>
      <c r="F656" s="20"/>
    </row>
    <row r="657" spans="1:6" x14ac:dyDescent="0.25">
      <c r="A657" s="19">
        <v>649</v>
      </c>
      <c r="B657" s="19" t="s">
        <v>7745</v>
      </c>
      <c r="C657" s="19" t="s">
        <v>8678</v>
      </c>
      <c r="D657" s="19" t="s">
        <v>8729</v>
      </c>
      <c r="E657" s="19">
        <v>45</v>
      </c>
      <c r="F657" s="20"/>
    </row>
    <row r="658" spans="1:6" x14ac:dyDescent="0.25">
      <c r="A658" s="19">
        <v>650</v>
      </c>
      <c r="B658" s="19" t="s">
        <v>7746</v>
      </c>
      <c r="C658" s="19" t="s">
        <v>8678</v>
      </c>
      <c r="D658" s="19" t="s">
        <v>8718</v>
      </c>
      <c r="E658" s="19">
        <v>30</v>
      </c>
      <c r="F658" s="20"/>
    </row>
    <row r="659" spans="1:6" x14ac:dyDescent="0.25">
      <c r="A659" s="19">
        <v>651</v>
      </c>
      <c r="B659" s="19" t="s">
        <v>7747</v>
      </c>
      <c r="C659" s="19" t="s">
        <v>8678</v>
      </c>
      <c r="D659" s="19" t="s">
        <v>8751</v>
      </c>
      <c r="E659" s="19">
        <v>80</v>
      </c>
      <c r="F659" s="20"/>
    </row>
    <row r="660" spans="1:6" x14ac:dyDescent="0.25">
      <c r="A660" s="19">
        <v>652</v>
      </c>
      <c r="B660" s="19" t="s">
        <v>3388</v>
      </c>
      <c r="C660" s="19" t="s">
        <v>8678</v>
      </c>
      <c r="D660" s="19" t="s">
        <v>8751</v>
      </c>
      <c r="E660" s="19">
        <v>80</v>
      </c>
      <c r="F660" s="20"/>
    </row>
    <row r="661" spans="1:6" x14ac:dyDescent="0.25">
      <c r="A661" s="19">
        <v>653</v>
      </c>
      <c r="B661" s="19" t="s">
        <v>7748</v>
      </c>
      <c r="C661" s="19" t="s">
        <v>8678</v>
      </c>
      <c r="D661" s="19" t="s">
        <v>8718</v>
      </c>
      <c r="E661" s="19">
        <v>30</v>
      </c>
      <c r="F661" s="20"/>
    </row>
    <row r="662" spans="1:6" x14ac:dyDescent="0.25">
      <c r="A662" s="19">
        <v>654</v>
      </c>
      <c r="B662" s="19" t="s">
        <v>3389</v>
      </c>
      <c r="C662" s="19" t="s">
        <v>8678</v>
      </c>
      <c r="D662" s="19" t="s">
        <v>8722</v>
      </c>
      <c r="E662" s="19">
        <v>215</v>
      </c>
      <c r="F662" s="20"/>
    </row>
    <row r="663" spans="1:6" x14ac:dyDescent="0.25">
      <c r="A663" s="19">
        <v>655</v>
      </c>
      <c r="B663" s="19" t="s">
        <v>3390</v>
      </c>
      <c r="C663" s="19" t="s">
        <v>8678</v>
      </c>
      <c r="D663" s="19" t="s">
        <v>8722</v>
      </c>
      <c r="E663" s="19">
        <v>760</v>
      </c>
      <c r="F663" s="20"/>
    </row>
    <row r="664" spans="1:6" x14ac:dyDescent="0.25">
      <c r="A664" s="19">
        <v>656</v>
      </c>
      <c r="B664" s="19" t="s">
        <v>3391</v>
      </c>
      <c r="C664" s="19" t="s">
        <v>8678</v>
      </c>
      <c r="D664" s="19" t="s">
        <v>8722</v>
      </c>
      <c r="E664" s="19">
        <v>720</v>
      </c>
      <c r="F664" s="20"/>
    </row>
    <row r="665" spans="1:6" x14ac:dyDescent="0.25">
      <c r="A665" s="19">
        <v>657</v>
      </c>
      <c r="B665" s="19" t="s">
        <v>7749</v>
      </c>
      <c r="C665" s="19" t="s">
        <v>8678</v>
      </c>
      <c r="D665" s="19" t="s">
        <v>8721</v>
      </c>
      <c r="E665" s="19">
        <v>450</v>
      </c>
      <c r="F665" s="20"/>
    </row>
    <row r="666" spans="1:6" x14ac:dyDescent="0.25">
      <c r="A666" s="19">
        <v>658</v>
      </c>
      <c r="B666" s="19" t="s">
        <v>7750</v>
      </c>
      <c r="C666" s="19" t="s">
        <v>8678</v>
      </c>
      <c r="D666" s="19" t="s">
        <v>8724</v>
      </c>
      <c r="E666" s="19">
        <v>75</v>
      </c>
      <c r="F666" s="20"/>
    </row>
    <row r="667" spans="1:6" x14ac:dyDescent="0.25">
      <c r="A667" s="19">
        <v>659</v>
      </c>
      <c r="B667" s="19" t="s">
        <v>7751</v>
      </c>
      <c r="C667" s="19" t="s">
        <v>8678</v>
      </c>
      <c r="D667" s="19" t="s">
        <v>8722</v>
      </c>
      <c r="E667" s="19">
        <v>580</v>
      </c>
      <c r="F667" s="20"/>
    </row>
    <row r="668" spans="1:6" x14ac:dyDescent="0.25">
      <c r="A668" s="19">
        <v>660</v>
      </c>
      <c r="B668" s="19" t="s">
        <v>5870</v>
      </c>
      <c r="C668" s="19" t="s">
        <v>8678</v>
      </c>
      <c r="D668" s="19" t="s">
        <v>8718</v>
      </c>
      <c r="E668" s="19">
        <v>100</v>
      </c>
      <c r="F668" s="20"/>
    </row>
    <row r="669" spans="1:6" x14ac:dyDescent="0.25">
      <c r="A669" s="19">
        <v>661</v>
      </c>
      <c r="B669" s="19" t="s">
        <v>7752</v>
      </c>
      <c r="C669" s="19" t="s">
        <v>8678</v>
      </c>
      <c r="D669" s="19" t="s">
        <v>8718</v>
      </c>
      <c r="E669" s="19">
        <v>20</v>
      </c>
      <c r="F669" s="20"/>
    </row>
    <row r="670" spans="1:6" x14ac:dyDescent="0.25">
      <c r="A670" s="19">
        <v>662</v>
      </c>
      <c r="B670" s="19" t="s">
        <v>7753</v>
      </c>
      <c r="C670" s="19" t="s">
        <v>8678</v>
      </c>
      <c r="D670" s="19" t="s">
        <v>8724</v>
      </c>
      <c r="E670" s="19">
        <v>550</v>
      </c>
      <c r="F670" s="20"/>
    </row>
    <row r="671" spans="1:6" x14ac:dyDescent="0.25">
      <c r="A671" s="19">
        <v>663</v>
      </c>
      <c r="B671" s="19" t="s">
        <v>7754</v>
      </c>
      <c r="C671" s="19" t="s">
        <v>8678</v>
      </c>
      <c r="D671" s="19" t="s">
        <v>8718</v>
      </c>
      <c r="E671" s="19">
        <v>10</v>
      </c>
      <c r="F671" s="20"/>
    </row>
    <row r="672" spans="1:6" x14ac:dyDescent="0.25">
      <c r="A672" s="19">
        <v>664</v>
      </c>
      <c r="B672" s="19" t="s">
        <v>7755</v>
      </c>
      <c r="C672" s="19" t="s">
        <v>8678</v>
      </c>
      <c r="D672" s="19" t="s">
        <v>8730</v>
      </c>
      <c r="E672" s="19">
        <v>50</v>
      </c>
      <c r="F672" s="20"/>
    </row>
    <row r="673" spans="1:6" x14ac:dyDescent="0.25">
      <c r="A673" s="19">
        <v>665</v>
      </c>
      <c r="B673" s="19" t="s">
        <v>7756</v>
      </c>
      <c r="C673" s="19" t="s">
        <v>8678</v>
      </c>
      <c r="D673" s="19" t="s">
        <v>8724</v>
      </c>
      <c r="E673" s="19">
        <v>50</v>
      </c>
      <c r="F673" s="20"/>
    </row>
    <row r="674" spans="1:6" x14ac:dyDescent="0.25">
      <c r="A674" s="19">
        <v>666</v>
      </c>
      <c r="B674" s="19" t="s">
        <v>7757</v>
      </c>
      <c r="C674" s="19" t="s">
        <v>8678</v>
      </c>
      <c r="D674" s="19" t="s">
        <v>8722</v>
      </c>
      <c r="E674" s="19">
        <v>600</v>
      </c>
      <c r="F674" s="20"/>
    </row>
    <row r="675" spans="1:6" x14ac:dyDescent="0.25">
      <c r="A675" s="19">
        <v>667</v>
      </c>
      <c r="B675" s="19" t="s">
        <v>3872</v>
      </c>
      <c r="C675" s="19" t="s">
        <v>8678</v>
      </c>
      <c r="D675" s="19" t="s">
        <v>8722</v>
      </c>
      <c r="E675" s="19">
        <v>180</v>
      </c>
      <c r="F675" s="20"/>
    </row>
    <row r="676" spans="1:6" x14ac:dyDescent="0.25">
      <c r="A676" s="19">
        <v>668</v>
      </c>
      <c r="B676" s="19" t="s">
        <v>3874</v>
      </c>
      <c r="C676" s="19" t="s">
        <v>8678</v>
      </c>
      <c r="D676" s="19" t="s">
        <v>8722</v>
      </c>
      <c r="E676" s="19">
        <v>270</v>
      </c>
      <c r="F676" s="20"/>
    </row>
    <row r="677" spans="1:6" x14ac:dyDescent="0.25">
      <c r="A677" s="19">
        <v>669</v>
      </c>
      <c r="B677" s="19" t="s">
        <v>3345</v>
      </c>
      <c r="C677" s="19" t="s">
        <v>8678</v>
      </c>
      <c r="D677" s="19" t="s">
        <v>8752</v>
      </c>
      <c r="E677" s="19">
        <v>200</v>
      </c>
      <c r="F677" s="20"/>
    </row>
    <row r="678" spans="1:6" x14ac:dyDescent="0.25">
      <c r="A678" s="19">
        <v>670</v>
      </c>
      <c r="B678" s="19" t="s">
        <v>7758</v>
      </c>
      <c r="C678" s="19" t="s">
        <v>8678</v>
      </c>
      <c r="D678" s="19" t="s">
        <v>8718</v>
      </c>
      <c r="E678" s="19">
        <v>150</v>
      </c>
      <c r="F678" s="20"/>
    </row>
    <row r="679" spans="1:6" x14ac:dyDescent="0.25">
      <c r="A679" s="19">
        <v>671</v>
      </c>
      <c r="B679" s="19" t="s">
        <v>7759</v>
      </c>
      <c r="C679" s="19" t="s">
        <v>8678</v>
      </c>
      <c r="D679" s="19" t="s">
        <v>8718</v>
      </c>
      <c r="E679" s="19">
        <v>220</v>
      </c>
      <c r="F679" s="20"/>
    </row>
    <row r="680" spans="1:6" x14ac:dyDescent="0.25">
      <c r="A680" s="19">
        <v>672</v>
      </c>
      <c r="B680" s="19" t="s">
        <v>7760</v>
      </c>
      <c r="C680" s="19" t="s">
        <v>8678</v>
      </c>
      <c r="D680" s="19" t="s">
        <v>8718</v>
      </c>
      <c r="E680" s="19">
        <v>220</v>
      </c>
      <c r="F680" s="20"/>
    </row>
    <row r="681" spans="1:6" x14ac:dyDescent="0.25">
      <c r="A681" s="19">
        <v>673</v>
      </c>
      <c r="B681" s="19" t="s">
        <v>3511</v>
      </c>
      <c r="C681" s="19" t="s">
        <v>8678</v>
      </c>
      <c r="D681" s="19" t="s">
        <v>8718</v>
      </c>
      <c r="E681" s="19">
        <v>115</v>
      </c>
      <c r="F681" s="20"/>
    </row>
    <row r="682" spans="1:6" x14ac:dyDescent="0.25">
      <c r="A682" s="19">
        <v>674</v>
      </c>
      <c r="B682" s="19" t="s">
        <v>7761</v>
      </c>
      <c r="C682" s="19" t="s">
        <v>8678</v>
      </c>
      <c r="D682" s="19" t="s">
        <v>8722</v>
      </c>
      <c r="E682" s="19">
        <v>200</v>
      </c>
      <c r="F682" s="20"/>
    </row>
    <row r="683" spans="1:6" x14ac:dyDescent="0.25">
      <c r="A683" s="19">
        <v>675</v>
      </c>
      <c r="B683" s="19" t="s">
        <v>7762</v>
      </c>
      <c r="C683" s="19" t="s">
        <v>8678</v>
      </c>
      <c r="D683" s="19" t="s">
        <v>8724</v>
      </c>
      <c r="E683" s="19">
        <v>300</v>
      </c>
      <c r="F683" s="20"/>
    </row>
    <row r="684" spans="1:6" x14ac:dyDescent="0.25">
      <c r="A684" s="19">
        <v>676</v>
      </c>
      <c r="B684" s="19" t="s">
        <v>7763</v>
      </c>
      <c r="C684" s="19" t="s">
        <v>8678</v>
      </c>
      <c r="D684" s="19" t="s">
        <v>8724</v>
      </c>
      <c r="E684" s="19">
        <v>200</v>
      </c>
      <c r="F684" s="20"/>
    </row>
    <row r="685" spans="1:6" x14ac:dyDescent="0.25">
      <c r="A685" s="19">
        <v>677</v>
      </c>
      <c r="B685" s="19" t="s">
        <v>7764</v>
      </c>
      <c r="C685" s="19" t="s">
        <v>8678</v>
      </c>
      <c r="D685" s="19" t="s">
        <v>8718</v>
      </c>
      <c r="E685" s="19">
        <v>75</v>
      </c>
      <c r="F685" s="20"/>
    </row>
    <row r="686" spans="1:6" x14ac:dyDescent="0.25">
      <c r="A686" s="19">
        <v>678</v>
      </c>
      <c r="B686" s="19" t="s">
        <v>7765</v>
      </c>
      <c r="C686" s="19" t="s">
        <v>8678</v>
      </c>
      <c r="D686" s="19" t="s">
        <v>8721</v>
      </c>
      <c r="E686" s="19">
        <v>630</v>
      </c>
      <c r="F686" s="20"/>
    </row>
    <row r="687" spans="1:6" x14ac:dyDescent="0.25">
      <c r="A687" s="19">
        <v>679</v>
      </c>
      <c r="B687" s="19" t="s">
        <v>7766</v>
      </c>
      <c r="C687" s="19" t="s">
        <v>8678</v>
      </c>
      <c r="D687" s="19" t="s">
        <v>8722</v>
      </c>
      <c r="E687" s="19">
        <v>300</v>
      </c>
      <c r="F687" s="20"/>
    </row>
    <row r="688" spans="1:6" x14ac:dyDescent="0.25">
      <c r="A688" s="19">
        <v>680</v>
      </c>
      <c r="B688" s="19" t="s">
        <v>5888</v>
      </c>
      <c r="C688" s="19" t="s">
        <v>8678</v>
      </c>
      <c r="D688" s="19" t="s">
        <v>8724</v>
      </c>
      <c r="E688" s="19">
        <v>220</v>
      </c>
      <c r="F688" s="20"/>
    </row>
    <row r="689" spans="1:6" x14ac:dyDescent="0.25">
      <c r="A689" s="19">
        <v>681</v>
      </c>
      <c r="B689" s="19" t="s">
        <v>7767</v>
      </c>
      <c r="C689" s="19" t="s">
        <v>8678</v>
      </c>
      <c r="D689" s="19" t="s">
        <v>8718</v>
      </c>
      <c r="E689" s="19">
        <v>20</v>
      </c>
      <c r="F689" s="20"/>
    </row>
    <row r="690" spans="1:6" x14ac:dyDescent="0.25">
      <c r="A690" s="19">
        <v>682</v>
      </c>
      <c r="B690" s="19" t="s">
        <v>7768</v>
      </c>
      <c r="C690" s="19" t="s">
        <v>8678</v>
      </c>
      <c r="D690" s="19" t="s">
        <v>8718</v>
      </c>
      <c r="E690" s="19">
        <v>15</v>
      </c>
      <c r="F690" s="20"/>
    </row>
    <row r="691" spans="1:6" x14ac:dyDescent="0.25">
      <c r="A691" s="19">
        <v>683</v>
      </c>
      <c r="B691" s="19" t="s">
        <v>3512</v>
      </c>
      <c r="C691" s="19" t="s">
        <v>8678</v>
      </c>
      <c r="D691" s="19" t="s">
        <v>8718</v>
      </c>
      <c r="E691" s="19">
        <v>15</v>
      </c>
      <c r="F691" s="20"/>
    </row>
    <row r="692" spans="1:6" x14ac:dyDescent="0.25">
      <c r="A692" s="19">
        <v>684</v>
      </c>
      <c r="B692" s="19" t="s">
        <v>3513</v>
      </c>
      <c r="C692" s="19" t="s">
        <v>8678</v>
      </c>
      <c r="D692" s="19" t="s">
        <v>8753</v>
      </c>
      <c r="E692" s="19">
        <v>25</v>
      </c>
      <c r="F692" s="20"/>
    </row>
    <row r="693" spans="1:6" x14ac:dyDescent="0.25">
      <c r="A693" s="19">
        <v>685</v>
      </c>
      <c r="B693" s="19" t="s">
        <v>5891</v>
      </c>
      <c r="C693" s="19" t="s">
        <v>8678</v>
      </c>
      <c r="D693" s="19" t="s">
        <v>8729</v>
      </c>
      <c r="E693" s="19">
        <v>45</v>
      </c>
      <c r="F693" s="20"/>
    </row>
    <row r="694" spans="1:6" x14ac:dyDescent="0.25">
      <c r="A694" s="19">
        <v>686</v>
      </c>
      <c r="B694" s="19" t="s">
        <v>7769</v>
      </c>
      <c r="C694" s="19" t="s">
        <v>8678</v>
      </c>
      <c r="D694" s="19" t="s">
        <v>8724</v>
      </c>
      <c r="E694" s="19">
        <v>270</v>
      </c>
      <c r="F694" s="20"/>
    </row>
    <row r="695" spans="1:6" x14ac:dyDescent="0.25">
      <c r="A695" s="19">
        <v>687</v>
      </c>
      <c r="B695" s="19" t="s">
        <v>3877</v>
      </c>
      <c r="C695" s="19" t="s">
        <v>8678</v>
      </c>
      <c r="D695" s="19" t="s">
        <v>8722</v>
      </c>
      <c r="E695" s="19">
        <v>800</v>
      </c>
      <c r="F695" s="20"/>
    </row>
    <row r="696" spans="1:6" x14ac:dyDescent="0.25">
      <c r="A696" s="19">
        <v>688</v>
      </c>
      <c r="B696" s="19" t="s">
        <v>3878</v>
      </c>
      <c r="C696" s="19" t="s">
        <v>8678</v>
      </c>
      <c r="D696" s="19" t="s">
        <v>8722</v>
      </c>
      <c r="E696" s="19">
        <v>1000</v>
      </c>
      <c r="F696" s="20"/>
    </row>
    <row r="697" spans="1:6" x14ac:dyDescent="0.25">
      <c r="A697" s="19">
        <v>689</v>
      </c>
      <c r="B697" s="19" t="s">
        <v>7770</v>
      </c>
      <c r="C697" s="19" t="s">
        <v>8678</v>
      </c>
      <c r="D697" s="19" t="s">
        <v>8718</v>
      </c>
      <c r="E697" s="19">
        <v>100</v>
      </c>
      <c r="F697" s="20"/>
    </row>
    <row r="698" spans="1:6" x14ac:dyDescent="0.25">
      <c r="A698" s="19">
        <v>690</v>
      </c>
      <c r="B698" s="19" t="s">
        <v>7771</v>
      </c>
      <c r="C698" s="19" t="s">
        <v>8678</v>
      </c>
      <c r="D698" s="19" t="s">
        <v>8718</v>
      </c>
      <c r="E698" s="19">
        <v>120</v>
      </c>
      <c r="F698" s="20"/>
    </row>
    <row r="699" spans="1:6" x14ac:dyDescent="0.25">
      <c r="A699" s="19">
        <v>691</v>
      </c>
      <c r="B699" s="19" t="s">
        <v>7772</v>
      </c>
      <c r="C699" s="19" t="s">
        <v>8678</v>
      </c>
      <c r="D699" s="19" t="s">
        <v>8718</v>
      </c>
      <c r="E699" s="19">
        <v>10</v>
      </c>
      <c r="F699" s="20"/>
    </row>
    <row r="700" spans="1:6" x14ac:dyDescent="0.25">
      <c r="A700" s="19">
        <v>692</v>
      </c>
      <c r="B700" s="19" t="s">
        <v>7773</v>
      </c>
      <c r="C700" s="19" t="s">
        <v>8678</v>
      </c>
      <c r="D700" s="19" t="s">
        <v>8722</v>
      </c>
      <c r="E700" s="19">
        <v>200</v>
      </c>
      <c r="F700" s="20"/>
    </row>
    <row r="701" spans="1:6" x14ac:dyDescent="0.25">
      <c r="A701" s="19">
        <v>693</v>
      </c>
      <c r="B701" s="19" t="s">
        <v>3514</v>
      </c>
      <c r="C701" s="19" t="s">
        <v>8678</v>
      </c>
      <c r="D701" s="19" t="s">
        <v>8729</v>
      </c>
      <c r="E701" s="19">
        <v>20</v>
      </c>
      <c r="F701" s="20"/>
    </row>
    <row r="702" spans="1:6" x14ac:dyDescent="0.25">
      <c r="A702" s="19">
        <v>694</v>
      </c>
      <c r="B702" s="19" t="s">
        <v>3879</v>
      </c>
      <c r="C702" s="19" t="s">
        <v>8678</v>
      </c>
      <c r="D702" s="19" t="s">
        <v>8723</v>
      </c>
      <c r="E702" s="19">
        <v>150</v>
      </c>
      <c r="F702" s="20"/>
    </row>
    <row r="703" spans="1:6" x14ac:dyDescent="0.25">
      <c r="A703" s="19">
        <v>695</v>
      </c>
      <c r="B703" s="19" t="s">
        <v>7774</v>
      </c>
      <c r="C703" s="19" t="s">
        <v>8678</v>
      </c>
      <c r="D703" s="19" t="s">
        <v>8718</v>
      </c>
      <c r="E703" s="19">
        <v>90</v>
      </c>
      <c r="F703" s="20"/>
    </row>
    <row r="704" spans="1:6" x14ac:dyDescent="0.25">
      <c r="A704" s="19">
        <v>696</v>
      </c>
      <c r="B704" s="19" t="s">
        <v>7775</v>
      </c>
      <c r="C704" s="19" t="s">
        <v>8678</v>
      </c>
      <c r="D704" s="19" t="s">
        <v>8722</v>
      </c>
      <c r="E704" s="19">
        <v>1800</v>
      </c>
      <c r="F704" s="20"/>
    </row>
    <row r="705" spans="1:6" x14ac:dyDescent="0.25">
      <c r="A705" s="19">
        <v>697</v>
      </c>
      <c r="B705" s="19" t="s">
        <v>7776</v>
      </c>
      <c r="C705" s="19" t="s">
        <v>8678</v>
      </c>
      <c r="D705" s="19" t="s">
        <v>8729</v>
      </c>
      <c r="E705" s="19">
        <v>60</v>
      </c>
      <c r="F705" s="20"/>
    </row>
    <row r="706" spans="1:6" x14ac:dyDescent="0.25">
      <c r="A706" s="19">
        <v>698</v>
      </c>
      <c r="B706" s="19" t="s">
        <v>3880</v>
      </c>
      <c r="C706" s="19" t="s">
        <v>8678</v>
      </c>
      <c r="D706" s="19" t="s">
        <v>8722</v>
      </c>
      <c r="E706" s="19">
        <v>400</v>
      </c>
      <c r="F706" s="20"/>
    </row>
    <row r="707" spans="1:6" x14ac:dyDescent="0.25">
      <c r="A707" s="19">
        <v>699</v>
      </c>
      <c r="B707" s="19" t="s">
        <v>7777</v>
      </c>
      <c r="C707" s="19" t="s">
        <v>8678</v>
      </c>
      <c r="D707" s="19" t="s">
        <v>8724</v>
      </c>
      <c r="E707" s="19">
        <v>300</v>
      </c>
      <c r="F707" s="20"/>
    </row>
    <row r="708" spans="1:6" x14ac:dyDescent="0.25">
      <c r="A708" s="19">
        <v>700</v>
      </c>
      <c r="B708" s="19" t="s">
        <v>7778</v>
      </c>
      <c r="C708" s="19" t="s">
        <v>8678</v>
      </c>
      <c r="D708" s="19" t="s">
        <v>8718</v>
      </c>
      <c r="E708" s="19">
        <v>20</v>
      </c>
      <c r="F708" s="20"/>
    </row>
    <row r="709" spans="1:6" x14ac:dyDescent="0.25">
      <c r="A709" s="19">
        <v>701</v>
      </c>
      <c r="B709" s="19" t="s">
        <v>7779</v>
      </c>
      <c r="C709" s="19" t="s">
        <v>8678</v>
      </c>
      <c r="D709" s="19" t="s">
        <v>8722</v>
      </c>
      <c r="E709" s="19">
        <v>270</v>
      </c>
      <c r="F709" s="20"/>
    </row>
    <row r="710" spans="1:6" x14ac:dyDescent="0.25">
      <c r="A710" s="19">
        <v>702</v>
      </c>
      <c r="B710" s="19" t="s">
        <v>3882</v>
      </c>
      <c r="C710" s="19" t="s">
        <v>8678</v>
      </c>
      <c r="D710" s="19" t="s">
        <v>8718</v>
      </c>
      <c r="E710" s="19">
        <v>155</v>
      </c>
      <c r="F710" s="20"/>
    </row>
    <row r="711" spans="1:6" x14ac:dyDescent="0.25">
      <c r="A711" s="19">
        <v>703</v>
      </c>
      <c r="B711" s="19" t="s">
        <v>7780</v>
      </c>
      <c r="C711" s="19" t="s">
        <v>8678</v>
      </c>
      <c r="D711" s="19" t="s">
        <v>8718</v>
      </c>
      <c r="E711" s="19">
        <v>30</v>
      </c>
      <c r="F711" s="20"/>
    </row>
    <row r="712" spans="1:6" x14ac:dyDescent="0.25">
      <c r="A712" s="19">
        <v>704</v>
      </c>
      <c r="B712" s="19" t="s">
        <v>7781</v>
      </c>
      <c r="C712" s="19" t="s">
        <v>8678</v>
      </c>
      <c r="D712" s="19" t="s">
        <v>8718</v>
      </c>
      <c r="E712" s="19">
        <v>35</v>
      </c>
      <c r="F712" s="20"/>
    </row>
    <row r="713" spans="1:6" x14ac:dyDescent="0.25">
      <c r="A713" s="19">
        <v>705</v>
      </c>
      <c r="B713" s="19" t="s">
        <v>7782</v>
      </c>
      <c r="C713" s="19" t="s">
        <v>8678</v>
      </c>
      <c r="D713" s="19" t="s">
        <v>8718</v>
      </c>
      <c r="E713" s="19">
        <v>60</v>
      </c>
      <c r="F713" s="20"/>
    </row>
    <row r="714" spans="1:6" x14ac:dyDescent="0.25">
      <c r="A714" s="19">
        <v>706</v>
      </c>
      <c r="B714" s="19" t="s">
        <v>3515</v>
      </c>
      <c r="C714" s="19" t="s">
        <v>8678</v>
      </c>
      <c r="D714" s="19" t="s">
        <v>8718</v>
      </c>
      <c r="E714" s="19">
        <v>15</v>
      </c>
      <c r="F714" s="20"/>
    </row>
    <row r="715" spans="1:6" x14ac:dyDescent="0.25">
      <c r="A715" s="19">
        <v>707</v>
      </c>
      <c r="B715" s="19" t="s">
        <v>7783</v>
      </c>
      <c r="C715" s="19" t="s">
        <v>8678</v>
      </c>
      <c r="D715" s="19" t="s">
        <v>8722</v>
      </c>
      <c r="E715" s="19">
        <v>600</v>
      </c>
      <c r="F715" s="20"/>
    </row>
    <row r="716" spans="1:6" x14ac:dyDescent="0.25">
      <c r="A716" s="19">
        <v>708</v>
      </c>
      <c r="B716" s="19" t="s">
        <v>7784</v>
      </c>
      <c r="C716" s="19" t="s">
        <v>8678</v>
      </c>
      <c r="D716" s="19" t="s">
        <v>8718</v>
      </c>
      <c r="E716" s="19">
        <v>160</v>
      </c>
      <c r="F716" s="20"/>
    </row>
    <row r="717" spans="1:6" x14ac:dyDescent="0.25">
      <c r="A717" s="19">
        <v>709</v>
      </c>
      <c r="B717" s="19" t="s">
        <v>7785</v>
      </c>
      <c r="C717" s="19" t="s">
        <v>8678</v>
      </c>
      <c r="D717" s="19" t="s">
        <v>8718</v>
      </c>
      <c r="E717" s="19">
        <v>20</v>
      </c>
      <c r="F717" s="20"/>
    </row>
    <row r="718" spans="1:6" x14ac:dyDescent="0.25">
      <c r="A718" s="19">
        <v>710</v>
      </c>
      <c r="B718" s="19" t="s">
        <v>7786</v>
      </c>
      <c r="C718" s="19" t="s">
        <v>8678</v>
      </c>
      <c r="D718" s="19" t="s">
        <v>8724</v>
      </c>
      <c r="E718" s="19">
        <v>775</v>
      </c>
      <c r="F718" s="20"/>
    </row>
    <row r="719" spans="1:6" x14ac:dyDescent="0.25">
      <c r="A719" s="19">
        <v>711</v>
      </c>
      <c r="B719" s="19" t="s">
        <v>3516</v>
      </c>
      <c r="C719" s="19" t="s">
        <v>8678</v>
      </c>
      <c r="D719" s="19" t="s">
        <v>8718</v>
      </c>
      <c r="E719" s="19">
        <v>70</v>
      </c>
      <c r="F719" s="20"/>
    </row>
    <row r="720" spans="1:6" x14ac:dyDescent="0.25">
      <c r="A720" s="19">
        <v>712</v>
      </c>
      <c r="B720" s="19" t="s">
        <v>7787</v>
      </c>
      <c r="C720" s="19" t="s">
        <v>8678</v>
      </c>
      <c r="D720" s="19" t="s">
        <v>8724</v>
      </c>
      <c r="E720" s="19">
        <v>230</v>
      </c>
      <c r="F720" s="20"/>
    </row>
    <row r="721" spans="1:6" x14ac:dyDescent="0.25">
      <c r="A721" s="19">
        <v>713</v>
      </c>
      <c r="B721" s="19" t="s">
        <v>7788</v>
      </c>
      <c r="C721" s="19" t="s">
        <v>8678</v>
      </c>
      <c r="D721" s="19" t="s">
        <v>8718</v>
      </c>
      <c r="E721" s="19">
        <v>45</v>
      </c>
      <c r="F721" s="20"/>
    </row>
    <row r="722" spans="1:6" x14ac:dyDescent="0.25">
      <c r="A722" s="19">
        <v>714</v>
      </c>
      <c r="B722" s="19" t="s">
        <v>3887</v>
      </c>
      <c r="C722" s="19" t="s">
        <v>8678</v>
      </c>
      <c r="D722" s="19" t="s">
        <v>8718</v>
      </c>
      <c r="E722" s="19">
        <v>20</v>
      </c>
      <c r="F722" s="20"/>
    </row>
    <row r="723" spans="1:6" x14ac:dyDescent="0.25">
      <c r="A723" s="19">
        <v>715</v>
      </c>
      <c r="B723" s="19" t="s">
        <v>7789</v>
      </c>
      <c r="C723" s="19" t="s">
        <v>8678</v>
      </c>
      <c r="D723" s="19" t="s">
        <v>8722</v>
      </c>
      <c r="E723" s="19">
        <v>180</v>
      </c>
      <c r="F723" s="20"/>
    </row>
    <row r="724" spans="1:6" x14ac:dyDescent="0.25">
      <c r="A724" s="19">
        <v>716</v>
      </c>
      <c r="B724" s="19" t="s">
        <v>7790</v>
      </c>
      <c r="C724" s="19" t="s">
        <v>8678</v>
      </c>
      <c r="D724" s="19" t="s">
        <v>8718</v>
      </c>
      <c r="E724" s="19">
        <v>10</v>
      </c>
      <c r="F724" s="20"/>
    </row>
    <row r="725" spans="1:6" x14ac:dyDescent="0.25">
      <c r="A725" s="19">
        <v>717</v>
      </c>
      <c r="B725" s="19" t="s">
        <v>7791</v>
      </c>
      <c r="C725" s="19" t="s">
        <v>8678</v>
      </c>
      <c r="D725" s="19" t="s">
        <v>8724</v>
      </c>
      <c r="E725" s="19">
        <v>35</v>
      </c>
      <c r="F725" s="20"/>
    </row>
    <row r="726" spans="1:6" x14ac:dyDescent="0.25">
      <c r="A726" s="19">
        <v>718</v>
      </c>
      <c r="B726" s="19" t="s">
        <v>7792</v>
      </c>
      <c r="C726" s="19" t="s">
        <v>8678</v>
      </c>
      <c r="D726" s="19" t="s">
        <v>8724</v>
      </c>
      <c r="E726" s="19">
        <v>450</v>
      </c>
      <c r="F726" s="20"/>
    </row>
    <row r="727" spans="1:6" x14ac:dyDescent="0.25">
      <c r="A727" s="19">
        <v>719</v>
      </c>
      <c r="B727" s="19" t="s">
        <v>3890</v>
      </c>
      <c r="C727" s="19" t="s">
        <v>8678</v>
      </c>
      <c r="D727" s="19" t="s">
        <v>8718</v>
      </c>
      <c r="E727" s="19">
        <v>25</v>
      </c>
      <c r="F727" s="20"/>
    </row>
    <row r="728" spans="1:6" x14ac:dyDescent="0.25">
      <c r="A728" s="19">
        <v>720</v>
      </c>
      <c r="B728" s="19" t="s">
        <v>7793</v>
      </c>
      <c r="C728" s="19" t="s">
        <v>8678</v>
      </c>
      <c r="D728" s="19" t="s">
        <v>8723</v>
      </c>
      <c r="E728" s="19">
        <v>1100</v>
      </c>
      <c r="F728" s="20"/>
    </row>
    <row r="729" spans="1:6" x14ac:dyDescent="0.25">
      <c r="A729" s="19">
        <v>721</v>
      </c>
      <c r="B729" s="19" t="s">
        <v>7794</v>
      </c>
      <c r="C729" s="19" t="s">
        <v>8678</v>
      </c>
      <c r="D729" s="19" t="s">
        <v>8723</v>
      </c>
      <c r="E729" s="19">
        <v>5600</v>
      </c>
      <c r="F729" s="20"/>
    </row>
    <row r="730" spans="1:6" x14ac:dyDescent="0.25">
      <c r="A730" s="19">
        <v>722</v>
      </c>
      <c r="B730" s="19" t="s">
        <v>7795</v>
      </c>
      <c r="C730" s="19" t="s">
        <v>8678</v>
      </c>
      <c r="D730" s="19" t="s">
        <v>8718</v>
      </c>
      <c r="E730" s="19">
        <v>110</v>
      </c>
      <c r="F730" s="20"/>
    </row>
    <row r="731" spans="1:6" x14ac:dyDescent="0.25">
      <c r="A731" s="19">
        <v>723</v>
      </c>
      <c r="B731" s="19" t="s">
        <v>7796</v>
      </c>
      <c r="C731" s="19" t="s">
        <v>8678</v>
      </c>
      <c r="D731" s="19" t="s">
        <v>8718</v>
      </c>
      <c r="E731" s="19">
        <v>380</v>
      </c>
      <c r="F731" s="20"/>
    </row>
    <row r="732" spans="1:6" x14ac:dyDescent="0.25">
      <c r="A732" s="19">
        <v>724</v>
      </c>
      <c r="B732" s="19" t="s">
        <v>7797</v>
      </c>
      <c r="C732" s="19" t="s">
        <v>8678</v>
      </c>
      <c r="D732" s="19" t="s">
        <v>8722</v>
      </c>
      <c r="E732" s="19">
        <v>380</v>
      </c>
      <c r="F732" s="20"/>
    </row>
    <row r="733" spans="1:6" x14ac:dyDescent="0.25">
      <c r="A733" s="19">
        <v>725</v>
      </c>
      <c r="B733" s="19" t="s">
        <v>3517</v>
      </c>
      <c r="C733" s="19" t="s">
        <v>8678</v>
      </c>
      <c r="D733" s="19" t="s">
        <v>8718</v>
      </c>
      <c r="E733" s="19">
        <v>22</v>
      </c>
      <c r="F733" s="20"/>
    </row>
    <row r="734" spans="1:6" x14ac:dyDescent="0.25">
      <c r="A734" s="19">
        <v>726</v>
      </c>
      <c r="B734" s="19" t="s">
        <v>3895</v>
      </c>
      <c r="C734" s="19" t="s">
        <v>8678</v>
      </c>
      <c r="D734" s="19" t="s">
        <v>8722</v>
      </c>
      <c r="E734" s="19">
        <v>450</v>
      </c>
      <c r="F734" s="20"/>
    </row>
    <row r="735" spans="1:6" x14ac:dyDescent="0.25">
      <c r="A735" s="19">
        <v>727</v>
      </c>
      <c r="B735" s="19" t="s">
        <v>7798</v>
      </c>
      <c r="C735" s="19" t="s">
        <v>8678</v>
      </c>
      <c r="D735" s="19" t="s">
        <v>8718</v>
      </c>
      <c r="E735" s="19">
        <v>230</v>
      </c>
      <c r="F735" s="20"/>
    </row>
    <row r="736" spans="1:6" x14ac:dyDescent="0.25">
      <c r="A736" s="19">
        <v>728</v>
      </c>
      <c r="B736" s="19" t="s">
        <v>7799</v>
      </c>
      <c r="C736" s="19" t="s">
        <v>8678</v>
      </c>
      <c r="D736" s="19" t="s">
        <v>8718</v>
      </c>
      <c r="E736" s="19">
        <v>10</v>
      </c>
      <c r="F736" s="20"/>
    </row>
    <row r="737" spans="1:6" x14ac:dyDescent="0.25">
      <c r="A737" s="19">
        <v>729</v>
      </c>
      <c r="B737" s="19" t="s">
        <v>3518</v>
      </c>
      <c r="C737" s="19" t="s">
        <v>8678</v>
      </c>
      <c r="D737" s="19" t="s">
        <v>8718</v>
      </c>
      <c r="E737" s="19">
        <v>10</v>
      </c>
      <c r="F737" s="20"/>
    </row>
    <row r="738" spans="1:6" x14ac:dyDescent="0.25">
      <c r="A738" s="19">
        <v>730</v>
      </c>
      <c r="B738" s="19" t="s">
        <v>7800</v>
      </c>
      <c r="C738" s="19" t="s">
        <v>8678</v>
      </c>
      <c r="D738" s="19" t="s">
        <v>8718</v>
      </c>
      <c r="E738" s="19">
        <v>15</v>
      </c>
      <c r="F738" s="20"/>
    </row>
    <row r="739" spans="1:6" x14ac:dyDescent="0.25">
      <c r="A739" s="19">
        <v>731</v>
      </c>
      <c r="B739" s="19" t="s">
        <v>3519</v>
      </c>
      <c r="C739" s="19" t="s">
        <v>8678</v>
      </c>
      <c r="D739" s="19" t="s">
        <v>8718</v>
      </c>
      <c r="E739" s="19">
        <v>20</v>
      </c>
      <c r="F739" s="20"/>
    </row>
    <row r="740" spans="1:6" x14ac:dyDescent="0.25">
      <c r="A740" s="19">
        <v>732</v>
      </c>
      <c r="B740" s="19" t="s">
        <v>7801</v>
      </c>
      <c r="C740" s="19" t="s">
        <v>8678</v>
      </c>
      <c r="D740" s="19" t="s">
        <v>8722</v>
      </c>
      <c r="E740" s="19">
        <v>680</v>
      </c>
      <c r="F740" s="20"/>
    </row>
    <row r="741" spans="1:6" x14ac:dyDescent="0.25">
      <c r="A741" s="19">
        <v>733</v>
      </c>
      <c r="B741" s="19" t="s">
        <v>7802</v>
      </c>
      <c r="C741" s="19" t="s">
        <v>8678</v>
      </c>
      <c r="D741" s="19" t="s">
        <v>8718</v>
      </c>
      <c r="E741" s="19">
        <v>70</v>
      </c>
      <c r="F741" s="20"/>
    </row>
    <row r="742" spans="1:6" x14ac:dyDescent="0.25">
      <c r="A742" s="19">
        <v>734</v>
      </c>
      <c r="B742" s="19" t="s">
        <v>7803</v>
      </c>
      <c r="C742" s="19" t="s">
        <v>8678</v>
      </c>
      <c r="D742" s="19" t="s">
        <v>8724</v>
      </c>
      <c r="E742" s="19">
        <v>150</v>
      </c>
      <c r="F742" s="20"/>
    </row>
    <row r="743" spans="1:6" x14ac:dyDescent="0.25">
      <c r="A743" s="19">
        <v>735</v>
      </c>
      <c r="B743" s="19" t="s">
        <v>3896</v>
      </c>
      <c r="C743" s="19" t="s">
        <v>8678</v>
      </c>
      <c r="D743" s="19" t="s">
        <v>8722</v>
      </c>
      <c r="E743" s="19">
        <v>500</v>
      </c>
      <c r="F743" s="20"/>
    </row>
    <row r="744" spans="1:6" x14ac:dyDescent="0.25">
      <c r="A744" s="19">
        <v>736</v>
      </c>
      <c r="B744" s="19" t="s">
        <v>7804</v>
      </c>
      <c r="C744" s="19" t="s">
        <v>8678</v>
      </c>
      <c r="D744" s="19" t="s">
        <v>8718</v>
      </c>
      <c r="E744" s="19">
        <v>110</v>
      </c>
      <c r="F744" s="20"/>
    </row>
    <row r="745" spans="1:6" x14ac:dyDescent="0.25">
      <c r="A745" s="19">
        <v>737</v>
      </c>
      <c r="B745" s="19" t="s">
        <v>7805</v>
      </c>
      <c r="C745" s="19" t="s">
        <v>8678</v>
      </c>
      <c r="D745" s="19" t="s">
        <v>8754</v>
      </c>
      <c r="E745" s="19">
        <v>3375</v>
      </c>
      <c r="F745" s="20"/>
    </row>
    <row r="746" spans="1:6" x14ac:dyDescent="0.25">
      <c r="A746" s="19">
        <v>738</v>
      </c>
      <c r="B746" s="19" t="s">
        <v>7806</v>
      </c>
      <c r="C746" s="19" t="s">
        <v>8678</v>
      </c>
      <c r="D746" s="19" t="s">
        <v>8723</v>
      </c>
      <c r="E746" s="19">
        <v>4500</v>
      </c>
      <c r="F746" s="20"/>
    </row>
    <row r="747" spans="1:6" x14ac:dyDescent="0.25">
      <c r="A747" s="19">
        <v>739</v>
      </c>
      <c r="B747" s="19" t="s">
        <v>3898</v>
      </c>
      <c r="C747" s="19" t="s">
        <v>8678</v>
      </c>
      <c r="D747" s="19" t="s">
        <v>8718</v>
      </c>
      <c r="E747" s="19">
        <v>110</v>
      </c>
      <c r="F747" s="20"/>
    </row>
    <row r="748" spans="1:6" x14ac:dyDescent="0.25">
      <c r="A748" s="19">
        <v>740</v>
      </c>
      <c r="B748" s="19" t="s">
        <v>3521</v>
      </c>
      <c r="C748" s="19" t="s">
        <v>8678</v>
      </c>
      <c r="D748" s="19" t="s">
        <v>8718</v>
      </c>
      <c r="E748" s="19">
        <v>150</v>
      </c>
      <c r="F748" s="20"/>
    </row>
    <row r="749" spans="1:6" x14ac:dyDescent="0.25">
      <c r="A749" s="19">
        <v>741</v>
      </c>
      <c r="B749" s="19" t="s">
        <v>3899</v>
      </c>
      <c r="C749" s="19" t="s">
        <v>8678</v>
      </c>
      <c r="D749" s="19" t="s">
        <v>8722</v>
      </c>
      <c r="E749" s="19">
        <v>220</v>
      </c>
      <c r="F749" s="20"/>
    </row>
    <row r="750" spans="1:6" x14ac:dyDescent="0.25">
      <c r="A750" s="19">
        <v>742</v>
      </c>
      <c r="B750" s="19" t="s">
        <v>3900</v>
      </c>
      <c r="C750" s="19" t="s">
        <v>8678</v>
      </c>
      <c r="D750" s="19" t="s">
        <v>8722</v>
      </c>
      <c r="E750" s="19">
        <v>320</v>
      </c>
      <c r="F750" s="20"/>
    </row>
    <row r="751" spans="1:6" x14ac:dyDescent="0.25">
      <c r="A751" s="19">
        <v>743</v>
      </c>
      <c r="B751" s="19" t="s">
        <v>3901</v>
      </c>
      <c r="C751" s="19" t="s">
        <v>8678</v>
      </c>
      <c r="D751" s="19" t="s">
        <v>8718</v>
      </c>
      <c r="E751" s="19">
        <v>30</v>
      </c>
      <c r="F751" s="20"/>
    </row>
    <row r="752" spans="1:6" x14ac:dyDescent="0.25">
      <c r="A752" s="19">
        <v>744</v>
      </c>
      <c r="B752" s="19" t="s">
        <v>7807</v>
      </c>
      <c r="C752" s="19" t="s">
        <v>8678</v>
      </c>
      <c r="D752" s="19" t="s">
        <v>8718</v>
      </c>
      <c r="E752" s="19">
        <v>25</v>
      </c>
      <c r="F752" s="20"/>
    </row>
    <row r="753" spans="1:6" x14ac:dyDescent="0.25">
      <c r="A753" s="19">
        <v>745</v>
      </c>
      <c r="B753" s="19" t="s">
        <v>7808</v>
      </c>
      <c r="C753" s="19" t="s">
        <v>8678</v>
      </c>
      <c r="D753" s="19" t="s">
        <v>8718</v>
      </c>
      <c r="E753" s="19">
        <v>45</v>
      </c>
      <c r="F753" s="20"/>
    </row>
    <row r="754" spans="1:6" x14ac:dyDescent="0.25">
      <c r="A754" s="19">
        <v>746</v>
      </c>
      <c r="B754" s="19" t="s">
        <v>7809</v>
      </c>
      <c r="C754" s="19" t="s">
        <v>8678</v>
      </c>
      <c r="D754" s="19" t="s">
        <v>8724</v>
      </c>
      <c r="E754" s="19">
        <v>340</v>
      </c>
      <c r="F754" s="20"/>
    </row>
    <row r="755" spans="1:6" x14ac:dyDescent="0.25">
      <c r="A755" s="19">
        <v>747</v>
      </c>
      <c r="B755" s="19" t="s">
        <v>7810</v>
      </c>
      <c r="C755" s="19" t="s">
        <v>8678</v>
      </c>
      <c r="D755" s="19" t="s">
        <v>8718</v>
      </c>
      <c r="E755" s="19">
        <v>135</v>
      </c>
      <c r="F755" s="20"/>
    </row>
    <row r="756" spans="1:6" x14ac:dyDescent="0.25">
      <c r="A756" s="19">
        <v>748</v>
      </c>
      <c r="B756" s="19" t="s">
        <v>7811</v>
      </c>
      <c r="C756" s="19" t="s">
        <v>8678</v>
      </c>
      <c r="D756" s="19" t="s">
        <v>8718</v>
      </c>
      <c r="E756" s="19">
        <v>130</v>
      </c>
      <c r="F756" s="20"/>
    </row>
    <row r="757" spans="1:6" x14ac:dyDescent="0.25">
      <c r="A757" s="19">
        <v>749</v>
      </c>
      <c r="B757" s="19" t="s">
        <v>7812</v>
      </c>
      <c r="C757" s="19" t="s">
        <v>8678</v>
      </c>
      <c r="D757" s="19" t="s">
        <v>8729</v>
      </c>
      <c r="E757" s="19">
        <v>25</v>
      </c>
      <c r="F757" s="20"/>
    </row>
    <row r="758" spans="1:6" x14ac:dyDescent="0.25">
      <c r="A758" s="19">
        <v>750</v>
      </c>
      <c r="B758" s="19" t="s">
        <v>5928</v>
      </c>
      <c r="C758" s="19" t="s">
        <v>8678</v>
      </c>
      <c r="D758" s="19" t="s">
        <v>8729</v>
      </c>
      <c r="E758" s="19">
        <v>25</v>
      </c>
      <c r="F758" s="20"/>
    </row>
    <row r="759" spans="1:6" x14ac:dyDescent="0.25">
      <c r="A759" s="19">
        <v>751</v>
      </c>
      <c r="B759" s="19" t="s">
        <v>7813</v>
      </c>
      <c r="C759" s="19" t="s">
        <v>8678</v>
      </c>
      <c r="D759" s="19" t="s">
        <v>8722</v>
      </c>
      <c r="E759" s="19">
        <v>235</v>
      </c>
      <c r="F759" s="20"/>
    </row>
    <row r="760" spans="1:6" x14ac:dyDescent="0.25">
      <c r="A760" s="19">
        <v>752</v>
      </c>
      <c r="B760" s="19" t="s">
        <v>7814</v>
      </c>
      <c r="C760" s="19" t="s">
        <v>8678</v>
      </c>
      <c r="D760" s="19" t="s">
        <v>8718</v>
      </c>
      <c r="E760" s="19">
        <v>90</v>
      </c>
      <c r="F760" s="20"/>
    </row>
    <row r="761" spans="1:6" x14ac:dyDescent="0.25">
      <c r="A761" s="19">
        <v>753</v>
      </c>
      <c r="B761" s="19" t="s">
        <v>7815</v>
      </c>
      <c r="C761" s="19" t="s">
        <v>8678</v>
      </c>
      <c r="D761" s="19" t="s">
        <v>8718</v>
      </c>
      <c r="E761" s="19">
        <v>310</v>
      </c>
      <c r="F761" s="20"/>
    </row>
    <row r="762" spans="1:6" x14ac:dyDescent="0.25">
      <c r="A762" s="19">
        <v>754</v>
      </c>
      <c r="B762" s="19" t="s">
        <v>7816</v>
      </c>
      <c r="C762" s="19" t="s">
        <v>8678</v>
      </c>
      <c r="D762" s="19" t="s">
        <v>8718</v>
      </c>
      <c r="E762" s="19">
        <v>245</v>
      </c>
      <c r="F762" s="20"/>
    </row>
    <row r="763" spans="1:6" x14ac:dyDescent="0.25">
      <c r="A763" s="19">
        <v>755</v>
      </c>
      <c r="B763" s="19" t="s">
        <v>3906</v>
      </c>
      <c r="C763" s="19" t="s">
        <v>8678</v>
      </c>
      <c r="D763" s="19" t="s">
        <v>8718</v>
      </c>
      <c r="E763" s="19">
        <v>45</v>
      </c>
      <c r="F763" s="20"/>
    </row>
    <row r="764" spans="1:6" x14ac:dyDescent="0.25">
      <c r="A764" s="19">
        <v>756</v>
      </c>
      <c r="B764" s="19" t="s">
        <v>3907</v>
      </c>
      <c r="C764" s="19" t="s">
        <v>8678</v>
      </c>
      <c r="D764" s="19" t="s">
        <v>8721</v>
      </c>
      <c r="E764" s="19">
        <v>320</v>
      </c>
      <c r="F764" s="20"/>
    </row>
    <row r="765" spans="1:6" x14ac:dyDescent="0.25">
      <c r="A765" s="19">
        <v>757</v>
      </c>
      <c r="B765" s="19" t="s">
        <v>3908</v>
      </c>
      <c r="C765" s="19" t="s">
        <v>8678</v>
      </c>
      <c r="D765" s="19" t="s">
        <v>8721</v>
      </c>
      <c r="E765" s="19">
        <v>540</v>
      </c>
      <c r="F765" s="20"/>
    </row>
    <row r="766" spans="1:6" x14ac:dyDescent="0.25">
      <c r="A766" s="19">
        <v>758</v>
      </c>
      <c r="B766" s="19" t="s">
        <v>5942</v>
      </c>
      <c r="C766" s="19" t="s">
        <v>8678</v>
      </c>
      <c r="D766" s="19" t="s">
        <v>8747</v>
      </c>
      <c r="E766" s="19">
        <v>640</v>
      </c>
      <c r="F766" s="20"/>
    </row>
    <row r="767" spans="1:6" x14ac:dyDescent="0.25">
      <c r="A767" s="19">
        <v>759</v>
      </c>
      <c r="B767" s="19" t="s">
        <v>7817</v>
      </c>
      <c r="C767" s="19" t="s">
        <v>8678</v>
      </c>
      <c r="D767" s="19" t="s">
        <v>8718</v>
      </c>
      <c r="E767" s="19">
        <v>15</v>
      </c>
      <c r="F767" s="20"/>
    </row>
    <row r="768" spans="1:6" x14ac:dyDescent="0.25">
      <c r="A768" s="19">
        <v>760</v>
      </c>
      <c r="B768" s="19" t="s">
        <v>3524</v>
      </c>
      <c r="C768" s="19" t="s">
        <v>8678</v>
      </c>
      <c r="D768" s="19" t="s">
        <v>8718</v>
      </c>
      <c r="E768" s="19">
        <v>10</v>
      </c>
      <c r="F768" s="20"/>
    </row>
    <row r="769" spans="1:6" x14ac:dyDescent="0.25">
      <c r="A769" s="19">
        <v>761</v>
      </c>
      <c r="B769" s="19" t="s">
        <v>7818</v>
      </c>
      <c r="C769" s="19" t="s">
        <v>8678</v>
      </c>
      <c r="D769" s="19" t="s">
        <v>8718</v>
      </c>
      <c r="E769" s="19">
        <v>15</v>
      </c>
      <c r="F769" s="20"/>
    </row>
    <row r="770" spans="1:6" x14ac:dyDescent="0.25">
      <c r="A770" s="19">
        <v>762</v>
      </c>
      <c r="B770" s="19" t="s">
        <v>7819</v>
      </c>
      <c r="C770" s="19" t="s">
        <v>8678</v>
      </c>
      <c r="D770" s="19" t="s">
        <v>8724</v>
      </c>
      <c r="E770" s="19">
        <v>540</v>
      </c>
      <c r="F770" s="20"/>
    </row>
    <row r="771" spans="1:6" x14ac:dyDescent="0.25">
      <c r="A771" s="19">
        <v>763</v>
      </c>
      <c r="B771" s="19" t="s">
        <v>7820</v>
      </c>
      <c r="C771" s="19" t="s">
        <v>8678</v>
      </c>
      <c r="D771" s="19" t="s">
        <v>8722</v>
      </c>
      <c r="E771" s="19">
        <v>630</v>
      </c>
      <c r="F771" s="20"/>
    </row>
    <row r="772" spans="1:6" x14ac:dyDescent="0.25">
      <c r="A772" s="19">
        <v>764</v>
      </c>
      <c r="B772" s="19" t="s">
        <v>7821</v>
      </c>
      <c r="C772" s="19" t="s">
        <v>8678</v>
      </c>
      <c r="D772" s="19" t="s">
        <v>8721</v>
      </c>
      <c r="E772" s="19">
        <v>280</v>
      </c>
      <c r="F772" s="20"/>
    </row>
    <row r="773" spans="1:6" x14ac:dyDescent="0.25">
      <c r="A773" s="19">
        <v>765</v>
      </c>
      <c r="B773" s="19" t="s">
        <v>3910</v>
      </c>
      <c r="C773" s="19" t="s">
        <v>8678</v>
      </c>
      <c r="D773" s="19" t="s">
        <v>8722</v>
      </c>
      <c r="E773" s="19">
        <v>820</v>
      </c>
      <c r="F773" s="20"/>
    </row>
    <row r="774" spans="1:6" x14ac:dyDescent="0.25">
      <c r="A774" s="19">
        <v>766</v>
      </c>
      <c r="B774" s="19" t="s">
        <v>7822</v>
      </c>
      <c r="C774" s="19" t="s">
        <v>8678</v>
      </c>
      <c r="D774" s="19" t="s">
        <v>8722</v>
      </c>
      <c r="E774" s="19">
        <v>1000</v>
      </c>
      <c r="F774" s="20"/>
    </row>
    <row r="775" spans="1:6" x14ac:dyDescent="0.25">
      <c r="A775" s="19">
        <v>767</v>
      </c>
      <c r="B775" s="19" t="s">
        <v>3911</v>
      </c>
      <c r="C775" s="19" t="s">
        <v>8678</v>
      </c>
      <c r="D775" s="19" t="s">
        <v>8718</v>
      </c>
      <c r="E775" s="19">
        <v>20</v>
      </c>
      <c r="F775" s="20"/>
    </row>
    <row r="776" spans="1:6" x14ac:dyDescent="0.25">
      <c r="A776" s="19">
        <v>768</v>
      </c>
      <c r="B776" s="19" t="s">
        <v>7823</v>
      </c>
      <c r="C776" s="19" t="s">
        <v>8678</v>
      </c>
      <c r="D776" s="19" t="s">
        <v>8722</v>
      </c>
      <c r="E776" s="19">
        <v>5600</v>
      </c>
      <c r="F776" s="20"/>
    </row>
    <row r="777" spans="1:6" x14ac:dyDescent="0.25">
      <c r="A777" s="19">
        <v>769</v>
      </c>
      <c r="B777" s="19" t="s">
        <v>7824</v>
      </c>
      <c r="C777" s="19" t="s">
        <v>8678</v>
      </c>
      <c r="D777" s="19" t="s">
        <v>8718</v>
      </c>
      <c r="E777" s="19">
        <v>80</v>
      </c>
      <c r="F777" s="20"/>
    </row>
    <row r="778" spans="1:6" x14ac:dyDescent="0.25">
      <c r="A778" s="19">
        <v>770</v>
      </c>
      <c r="B778" s="19" t="s">
        <v>7825</v>
      </c>
      <c r="C778" s="19" t="s">
        <v>8678</v>
      </c>
      <c r="D778" s="19" t="s">
        <v>8718</v>
      </c>
      <c r="E778" s="19">
        <v>135</v>
      </c>
      <c r="F778" s="20"/>
    </row>
    <row r="779" spans="1:6" x14ac:dyDescent="0.25">
      <c r="A779" s="19">
        <v>771</v>
      </c>
      <c r="B779" s="19" t="s">
        <v>7826</v>
      </c>
      <c r="C779" s="19" t="s">
        <v>8678</v>
      </c>
      <c r="D779" s="19" t="s">
        <v>8733</v>
      </c>
      <c r="E779" s="19">
        <v>540</v>
      </c>
      <c r="F779" s="20"/>
    </row>
    <row r="780" spans="1:6" x14ac:dyDescent="0.25">
      <c r="A780" s="19">
        <v>772</v>
      </c>
      <c r="B780" s="19" t="s">
        <v>7827</v>
      </c>
      <c r="C780" s="19" t="s">
        <v>8678</v>
      </c>
      <c r="D780" s="19" t="s">
        <v>8718</v>
      </c>
      <c r="E780" s="19">
        <v>55</v>
      </c>
      <c r="F780" s="20"/>
    </row>
    <row r="781" spans="1:6" x14ac:dyDescent="0.25">
      <c r="A781" s="19">
        <v>773</v>
      </c>
      <c r="B781" s="19" t="s">
        <v>7828</v>
      </c>
      <c r="C781" s="19" t="s">
        <v>8678</v>
      </c>
      <c r="D781" s="19" t="s">
        <v>8721</v>
      </c>
      <c r="E781" s="19">
        <v>620</v>
      </c>
      <c r="F781" s="20"/>
    </row>
    <row r="782" spans="1:6" x14ac:dyDescent="0.25">
      <c r="A782" s="19">
        <v>774</v>
      </c>
      <c r="B782" s="19" t="s">
        <v>3914</v>
      </c>
      <c r="C782" s="19" t="s">
        <v>8678</v>
      </c>
      <c r="D782" s="19" t="s">
        <v>8722</v>
      </c>
      <c r="E782" s="19">
        <v>270</v>
      </c>
      <c r="F782" s="20"/>
    </row>
    <row r="783" spans="1:6" x14ac:dyDescent="0.25">
      <c r="A783" s="19">
        <v>775</v>
      </c>
      <c r="B783" s="19" t="s">
        <v>3915</v>
      </c>
      <c r="C783" s="19" t="s">
        <v>8678</v>
      </c>
      <c r="D783" s="19" t="s">
        <v>8718</v>
      </c>
      <c r="E783" s="19">
        <v>35</v>
      </c>
      <c r="F783" s="20"/>
    </row>
    <row r="784" spans="1:6" x14ac:dyDescent="0.25">
      <c r="A784" s="19">
        <v>776</v>
      </c>
      <c r="B784" s="19" t="s">
        <v>3916</v>
      </c>
      <c r="C784" s="19" t="s">
        <v>8678</v>
      </c>
      <c r="D784" s="19" t="s">
        <v>8724</v>
      </c>
      <c r="E784" s="19">
        <v>320</v>
      </c>
      <c r="F784" s="20"/>
    </row>
    <row r="785" spans="1:6" x14ac:dyDescent="0.25">
      <c r="A785" s="19">
        <v>777</v>
      </c>
      <c r="B785" s="19" t="s">
        <v>7829</v>
      </c>
      <c r="C785" s="19" t="s">
        <v>8678</v>
      </c>
      <c r="D785" s="19" t="s">
        <v>8724</v>
      </c>
      <c r="E785" s="19">
        <v>380</v>
      </c>
      <c r="F785" s="20"/>
    </row>
    <row r="786" spans="1:6" x14ac:dyDescent="0.25">
      <c r="A786" s="19">
        <v>778</v>
      </c>
      <c r="B786" s="19" t="s">
        <v>7830</v>
      </c>
      <c r="C786" s="19" t="s">
        <v>8678</v>
      </c>
      <c r="D786" s="19" t="s">
        <v>8724</v>
      </c>
      <c r="E786" s="19">
        <v>770</v>
      </c>
      <c r="F786" s="20"/>
    </row>
    <row r="787" spans="1:6" x14ac:dyDescent="0.25">
      <c r="A787" s="19">
        <v>779</v>
      </c>
      <c r="B787" s="19" t="s">
        <v>3917</v>
      </c>
      <c r="C787" s="19" t="s">
        <v>8678</v>
      </c>
      <c r="D787" s="19" t="s">
        <v>8722</v>
      </c>
      <c r="E787" s="19">
        <v>740</v>
      </c>
      <c r="F787" s="20"/>
    </row>
    <row r="788" spans="1:6" x14ac:dyDescent="0.25">
      <c r="A788" s="19">
        <v>780</v>
      </c>
      <c r="B788" s="19" t="s">
        <v>7831</v>
      </c>
      <c r="C788" s="19" t="s">
        <v>8678</v>
      </c>
      <c r="D788" s="19" t="s">
        <v>8718</v>
      </c>
      <c r="E788" s="19">
        <v>90</v>
      </c>
      <c r="F788" s="20"/>
    </row>
    <row r="789" spans="1:6" x14ac:dyDescent="0.25">
      <c r="A789" s="19">
        <v>781</v>
      </c>
      <c r="B789" s="19" t="s">
        <v>7832</v>
      </c>
      <c r="C789" s="19" t="s">
        <v>8678</v>
      </c>
      <c r="D789" s="19" t="s">
        <v>8718</v>
      </c>
      <c r="E789" s="19">
        <v>220</v>
      </c>
      <c r="F789" s="20"/>
    </row>
    <row r="790" spans="1:6" x14ac:dyDescent="0.25">
      <c r="A790" s="19">
        <v>782</v>
      </c>
      <c r="B790" s="19" t="s">
        <v>7833</v>
      </c>
      <c r="C790" s="19" t="s">
        <v>8678</v>
      </c>
      <c r="D790" s="19" t="s">
        <v>8747</v>
      </c>
      <c r="E790" s="19">
        <v>2250</v>
      </c>
      <c r="F790" s="20"/>
    </row>
    <row r="791" spans="1:6" x14ac:dyDescent="0.25">
      <c r="A791" s="19">
        <v>783</v>
      </c>
      <c r="B791" s="19" t="s">
        <v>3919</v>
      </c>
      <c r="C791" s="19" t="s">
        <v>8678</v>
      </c>
      <c r="D791" s="19" t="s">
        <v>8718</v>
      </c>
      <c r="E791" s="19">
        <v>100</v>
      </c>
      <c r="F791" s="20"/>
    </row>
    <row r="792" spans="1:6" x14ac:dyDescent="0.25">
      <c r="A792" s="19">
        <v>784</v>
      </c>
      <c r="B792" s="19" t="s">
        <v>3920</v>
      </c>
      <c r="C792" s="19" t="s">
        <v>8678</v>
      </c>
      <c r="D792" s="19" t="s">
        <v>8722</v>
      </c>
      <c r="E792" s="19">
        <v>740</v>
      </c>
      <c r="F792" s="20"/>
    </row>
    <row r="793" spans="1:6" x14ac:dyDescent="0.25">
      <c r="A793" s="19">
        <v>785</v>
      </c>
      <c r="B793" s="19" t="s">
        <v>7834</v>
      </c>
      <c r="C793" s="19" t="s">
        <v>8678</v>
      </c>
      <c r="D793" s="19" t="s">
        <v>8718</v>
      </c>
      <c r="E793" s="19">
        <v>45</v>
      </c>
      <c r="F793" s="20"/>
    </row>
    <row r="794" spans="1:6" x14ac:dyDescent="0.25">
      <c r="A794" s="19">
        <v>786</v>
      </c>
      <c r="B794" s="19" t="s">
        <v>3528</v>
      </c>
      <c r="C794" s="19" t="s">
        <v>8678</v>
      </c>
      <c r="D794" s="19" t="s">
        <v>8718</v>
      </c>
      <c r="E794" s="19">
        <v>35</v>
      </c>
      <c r="F794" s="20"/>
    </row>
    <row r="795" spans="1:6" x14ac:dyDescent="0.25">
      <c r="A795" s="19">
        <v>787</v>
      </c>
      <c r="B795" s="19" t="s">
        <v>7835</v>
      </c>
      <c r="C795" s="19" t="s">
        <v>8678</v>
      </c>
      <c r="D795" s="19" t="s">
        <v>8718</v>
      </c>
      <c r="E795" s="19">
        <v>40</v>
      </c>
      <c r="F795" s="20"/>
    </row>
    <row r="796" spans="1:6" x14ac:dyDescent="0.25">
      <c r="A796" s="19">
        <v>788</v>
      </c>
      <c r="B796" s="19" t="s">
        <v>3529</v>
      </c>
      <c r="C796" s="19" t="s">
        <v>8678</v>
      </c>
      <c r="D796" s="19" t="s">
        <v>8718</v>
      </c>
      <c r="E796" s="19">
        <v>15</v>
      </c>
      <c r="F796" s="20"/>
    </row>
    <row r="797" spans="1:6" x14ac:dyDescent="0.25">
      <c r="A797" s="19">
        <v>789</v>
      </c>
      <c r="B797" s="19" t="s">
        <v>3530</v>
      </c>
      <c r="C797" s="19" t="s">
        <v>8678</v>
      </c>
      <c r="D797" s="19" t="s">
        <v>8718</v>
      </c>
      <c r="E797" s="19">
        <v>45</v>
      </c>
      <c r="F797" s="20"/>
    </row>
    <row r="798" spans="1:6" x14ac:dyDescent="0.25">
      <c r="A798" s="19">
        <v>790</v>
      </c>
      <c r="B798" s="19" t="s">
        <v>3921</v>
      </c>
      <c r="C798" s="19" t="s">
        <v>8678</v>
      </c>
      <c r="D798" s="19" t="s">
        <v>8723</v>
      </c>
      <c r="E798" s="19">
        <v>150</v>
      </c>
      <c r="F798" s="20"/>
    </row>
    <row r="799" spans="1:6" x14ac:dyDescent="0.25">
      <c r="A799" s="19">
        <v>791</v>
      </c>
      <c r="B799" s="19" t="s">
        <v>7836</v>
      </c>
      <c r="C799" s="19" t="s">
        <v>8678</v>
      </c>
      <c r="D799" s="19" t="s">
        <v>8718</v>
      </c>
      <c r="E799" s="19">
        <v>100</v>
      </c>
      <c r="F799" s="20"/>
    </row>
    <row r="800" spans="1:6" x14ac:dyDescent="0.25">
      <c r="A800" s="19">
        <v>792</v>
      </c>
      <c r="B800" s="19" t="s">
        <v>3922</v>
      </c>
      <c r="C800" s="19" t="s">
        <v>8678</v>
      </c>
      <c r="D800" s="19" t="s">
        <v>8718</v>
      </c>
      <c r="E800" s="19">
        <v>110</v>
      </c>
      <c r="F800" s="20"/>
    </row>
    <row r="801" spans="1:6" x14ac:dyDescent="0.25">
      <c r="A801" s="19">
        <v>793</v>
      </c>
      <c r="B801" s="19" t="s">
        <v>7837</v>
      </c>
      <c r="C801" s="19" t="s">
        <v>8678</v>
      </c>
      <c r="D801" s="19" t="s">
        <v>8724</v>
      </c>
      <c r="E801" s="19">
        <v>380</v>
      </c>
      <c r="F801" s="20"/>
    </row>
    <row r="802" spans="1:6" x14ac:dyDescent="0.25">
      <c r="A802" s="19">
        <v>794</v>
      </c>
      <c r="B802" s="19" t="s">
        <v>7838</v>
      </c>
      <c r="C802" s="19" t="s">
        <v>8678</v>
      </c>
      <c r="D802" s="19" t="s">
        <v>8724</v>
      </c>
      <c r="E802" s="19">
        <v>400</v>
      </c>
      <c r="F802" s="20"/>
    </row>
    <row r="803" spans="1:6" x14ac:dyDescent="0.25">
      <c r="A803" s="19">
        <v>795</v>
      </c>
      <c r="B803" s="19" t="s">
        <v>7839</v>
      </c>
      <c r="C803" s="19" t="s">
        <v>8678</v>
      </c>
      <c r="D803" s="19" t="s">
        <v>8718</v>
      </c>
      <c r="E803" s="19">
        <v>15</v>
      </c>
      <c r="F803" s="20"/>
    </row>
    <row r="804" spans="1:6" x14ac:dyDescent="0.25">
      <c r="A804" s="19">
        <v>796</v>
      </c>
      <c r="B804" s="19" t="s">
        <v>7840</v>
      </c>
      <c r="C804" s="19" t="s">
        <v>8678</v>
      </c>
      <c r="D804" s="19" t="s">
        <v>8718</v>
      </c>
      <c r="E804" s="19">
        <v>1800</v>
      </c>
      <c r="F804" s="20"/>
    </row>
    <row r="805" spans="1:6" x14ac:dyDescent="0.25">
      <c r="A805" s="19">
        <v>797</v>
      </c>
      <c r="B805" s="19" t="s">
        <v>7841</v>
      </c>
      <c r="C805" s="19" t="s">
        <v>8678</v>
      </c>
      <c r="D805" s="19" t="s">
        <v>8718</v>
      </c>
      <c r="E805" s="19">
        <v>150</v>
      </c>
      <c r="F805" s="20"/>
    </row>
    <row r="806" spans="1:6" x14ac:dyDescent="0.25">
      <c r="A806" s="19">
        <v>798</v>
      </c>
      <c r="B806" s="19" t="s">
        <v>7842</v>
      </c>
      <c r="C806" s="19" t="s">
        <v>8678</v>
      </c>
      <c r="D806" s="19" t="s">
        <v>8718</v>
      </c>
      <c r="E806" s="19">
        <v>63</v>
      </c>
      <c r="F806" s="20"/>
    </row>
    <row r="807" spans="1:6" x14ac:dyDescent="0.25">
      <c r="A807" s="19">
        <v>799</v>
      </c>
      <c r="B807" s="19" t="s">
        <v>7843</v>
      </c>
      <c r="C807" s="19" t="s">
        <v>8678</v>
      </c>
      <c r="D807" s="19" t="s">
        <v>8718</v>
      </c>
      <c r="E807" s="19">
        <v>90</v>
      </c>
      <c r="F807" s="20"/>
    </row>
    <row r="808" spans="1:6" x14ac:dyDescent="0.25">
      <c r="A808" s="19">
        <v>800</v>
      </c>
      <c r="B808" s="19" t="s">
        <v>7844</v>
      </c>
      <c r="C808" s="19" t="s">
        <v>8678</v>
      </c>
      <c r="D808" s="19" t="s">
        <v>8718</v>
      </c>
      <c r="E808" s="19">
        <v>80</v>
      </c>
      <c r="F808" s="20"/>
    </row>
    <row r="809" spans="1:6" x14ac:dyDescent="0.25">
      <c r="A809" s="19">
        <v>801</v>
      </c>
      <c r="B809" s="19" t="s">
        <v>7845</v>
      </c>
      <c r="C809" s="19" t="s">
        <v>8678</v>
      </c>
      <c r="D809" s="19" t="s">
        <v>8718</v>
      </c>
      <c r="E809" s="19">
        <v>100</v>
      </c>
      <c r="F809" s="20"/>
    </row>
    <row r="810" spans="1:6" x14ac:dyDescent="0.25">
      <c r="A810" s="19">
        <v>802</v>
      </c>
      <c r="B810" s="19" t="s">
        <v>7846</v>
      </c>
      <c r="C810" s="19" t="s">
        <v>8678</v>
      </c>
      <c r="D810" s="19" t="s">
        <v>8718</v>
      </c>
      <c r="E810" s="19">
        <v>100</v>
      </c>
      <c r="F810" s="20"/>
    </row>
    <row r="811" spans="1:6" x14ac:dyDescent="0.25">
      <c r="A811" s="19">
        <v>803</v>
      </c>
      <c r="B811" s="19" t="s">
        <v>7847</v>
      </c>
      <c r="C811" s="19" t="s">
        <v>8678</v>
      </c>
      <c r="D811" s="19" t="s">
        <v>8718</v>
      </c>
      <c r="E811" s="19">
        <v>105</v>
      </c>
      <c r="F811" s="20"/>
    </row>
    <row r="812" spans="1:6" x14ac:dyDescent="0.25">
      <c r="A812" s="19">
        <v>804</v>
      </c>
      <c r="B812" s="19" t="s">
        <v>7848</v>
      </c>
      <c r="C812" s="19" t="s">
        <v>8678</v>
      </c>
      <c r="D812" s="19" t="s">
        <v>8718</v>
      </c>
      <c r="E812" s="19">
        <v>100</v>
      </c>
      <c r="F812" s="20"/>
    </row>
    <row r="813" spans="1:6" x14ac:dyDescent="0.25">
      <c r="A813" s="19">
        <v>805</v>
      </c>
      <c r="B813" s="19" t="s">
        <v>7849</v>
      </c>
      <c r="C813" s="19" t="s">
        <v>8678</v>
      </c>
      <c r="D813" s="19" t="s">
        <v>8718</v>
      </c>
      <c r="E813" s="19">
        <v>105</v>
      </c>
      <c r="F813" s="20"/>
    </row>
    <row r="814" spans="1:6" x14ac:dyDescent="0.25">
      <c r="A814" s="19">
        <v>806</v>
      </c>
      <c r="B814" s="19" t="s">
        <v>3931</v>
      </c>
      <c r="C814" s="19" t="s">
        <v>8678</v>
      </c>
      <c r="D814" s="19" t="s">
        <v>8718</v>
      </c>
      <c r="E814" s="19">
        <v>145</v>
      </c>
      <c r="F814" s="20"/>
    </row>
    <row r="815" spans="1:6" x14ac:dyDescent="0.25">
      <c r="A815" s="19">
        <v>807</v>
      </c>
      <c r="B815" s="19" t="s">
        <v>7850</v>
      </c>
      <c r="C815" s="19" t="s">
        <v>8678</v>
      </c>
      <c r="D815" s="19" t="s">
        <v>8718</v>
      </c>
      <c r="E815" s="19">
        <v>160</v>
      </c>
      <c r="F815" s="20"/>
    </row>
    <row r="816" spans="1:6" x14ac:dyDescent="0.25">
      <c r="A816" s="19">
        <v>808</v>
      </c>
      <c r="B816" s="19" t="s">
        <v>7851</v>
      </c>
      <c r="C816" s="19" t="s">
        <v>8678</v>
      </c>
      <c r="D816" s="19" t="s">
        <v>8718</v>
      </c>
      <c r="E816" s="19">
        <v>155</v>
      </c>
      <c r="F816" s="20"/>
    </row>
    <row r="817" spans="1:6" x14ac:dyDescent="0.25">
      <c r="A817" s="19">
        <v>809</v>
      </c>
      <c r="B817" s="19" t="s">
        <v>7852</v>
      </c>
      <c r="C817" s="19" t="s">
        <v>8678</v>
      </c>
      <c r="D817" s="19" t="s">
        <v>8718</v>
      </c>
      <c r="E817" s="19">
        <v>245</v>
      </c>
      <c r="F817" s="20"/>
    </row>
    <row r="818" spans="1:6" x14ac:dyDescent="0.25">
      <c r="A818" s="19">
        <v>810</v>
      </c>
      <c r="B818" s="19" t="s">
        <v>3934</v>
      </c>
      <c r="C818" s="19" t="s">
        <v>8678</v>
      </c>
      <c r="D818" s="19" t="s">
        <v>8755</v>
      </c>
      <c r="E818" s="19">
        <v>180</v>
      </c>
      <c r="F818" s="20"/>
    </row>
    <row r="819" spans="1:6" x14ac:dyDescent="0.25">
      <c r="A819" s="19">
        <v>811</v>
      </c>
      <c r="B819" s="19" t="s">
        <v>3531</v>
      </c>
      <c r="C819" s="19" t="s">
        <v>8678</v>
      </c>
      <c r="D819" s="19" t="s">
        <v>8756</v>
      </c>
      <c r="E819" s="19">
        <v>10</v>
      </c>
      <c r="F819" s="20"/>
    </row>
    <row r="820" spans="1:6" x14ac:dyDescent="0.25">
      <c r="A820" s="19">
        <v>812</v>
      </c>
      <c r="B820" s="19" t="s">
        <v>3532</v>
      </c>
      <c r="C820" s="19" t="s">
        <v>8678</v>
      </c>
      <c r="D820" s="19" t="s">
        <v>8718</v>
      </c>
      <c r="E820" s="19">
        <v>30</v>
      </c>
      <c r="F820" s="20"/>
    </row>
    <row r="821" spans="1:6" x14ac:dyDescent="0.25">
      <c r="A821" s="19">
        <v>813</v>
      </c>
      <c r="B821" s="19" t="s">
        <v>7853</v>
      </c>
      <c r="C821" s="19" t="s">
        <v>8678</v>
      </c>
      <c r="D821" s="19" t="s">
        <v>8718</v>
      </c>
      <c r="E821" s="19">
        <v>25</v>
      </c>
      <c r="F821" s="20"/>
    </row>
    <row r="822" spans="1:6" x14ac:dyDescent="0.25">
      <c r="A822" s="19">
        <v>814</v>
      </c>
      <c r="B822" s="19" t="s">
        <v>7854</v>
      </c>
      <c r="C822" s="19" t="s">
        <v>8678</v>
      </c>
      <c r="D822" s="19" t="s">
        <v>8718</v>
      </c>
      <c r="E822" s="19">
        <v>45</v>
      </c>
      <c r="F822" s="20"/>
    </row>
    <row r="823" spans="1:6" x14ac:dyDescent="0.25">
      <c r="A823" s="19">
        <v>815</v>
      </c>
      <c r="B823" s="19" t="s">
        <v>7855</v>
      </c>
      <c r="C823" s="19" t="s">
        <v>8678</v>
      </c>
      <c r="D823" s="19" t="s">
        <v>8718</v>
      </c>
      <c r="E823" s="19">
        <v>10</v>
      </c>
      <c r="F823" s="20"/>
    </row>
    <row r="824" spans="1:6" x14ac:dyDescent="0.25">
      <c r="A824" s="19">
        <v>816</v>
      </c>
      <c r="B824" s="19" t="s">
        <v>7856</v>
      </c>
      <c r="C824" s="19" t="s">
        <v>8678</v>
      </c>
      <c r="D824" s="19" t="s">
        <v>8718</v>
      </c>
      <c r="E824" s="19">
        <v>125</v>
      </c>
      <c r="F824" s="20"/>
    </row>
    <row r="825" spans="1:6" x14ac:dyDescent="0.25">
      <c r="A825" s="19">
        <v>817</v>
      </c>
      <c r="B825" s="19" t="s">
        <v>7857</v>
      </c>
      <c r="C825" s="19" t="s">
        <v>8678</v>
      </c>
      <c r="D825" s="19" t="s">
        <v>8718</v>
      </c>
      <c r="E825" s="19">
        <v>55</v>
      </c>
      <c r="F825" s="20"/>
    </row>
    <row r="826" spans="1:6" x14ac:dyDescent="0.25">
      <c r="A826" s="19">
        <v>818</v>
      </c>
      <c r="B826" s="19" t="s">
        <v>3936</v>
      </c>
      <c r="C826" s="19" t="s">
        <v>8678</v>
      </c>
      <c r="D826" s="19" t="s">
        <v>8718</v>
      </c>
      <c r="E826" s="19">
        <v>55</v>
      </c>
      <c r="F826" s="20"/>
    </row>
    <row r="827" spans="1:6" x14ac:dyDescent="0.25">
      <c r="A827" s="19">
        <v>819</v>
      </c>
      <c r="B827" s="19" t="s">
        <v>3937</v>
      </c>
      <c r="C827" s="19" t="s">
        <v>8678</v>
      </c>
      <c r="D827" s="19" t="s">
        <v>8718</v>
      </c>
      <c r="E827" s="19">
        <v>50</v>
      </c>
      <c r="F827" s="20"/>
    </row>
    <row r="828" spans="1:6" x14ac:dyDescent="0.25">
      <c r="A828" s="19">
        <v>820</v>
      </c>
      <c r="B828" s="19" t="s">
        <v>3938</v>
      </c>
      <c r="C828" s="19" t="s">
        <v>8678</v>
      </c>
      <c r="D828" s="19" t="s">
        <v>8722</v>
      </c>
      <c r="E828" s="19">
        <v>500</v>
      </c>
      <c r="F828" s="20"/>
    </row>
    <row r="829" spans="1:6" x14ac:dyDescent="0.25">
      <c r="A829" s="19">
        <v>821</v>
      </c>
      <c r="B829" s="19" t="s">
        <v>7858</v>
      </c>
      <c r="C829" s="19" t="s">
        <v>8678</v>
      </c>
      <c r="D829" s="19" t="s">
        <v>8721</v>
      </c>
      <c r="E829" s="19">
        <v>900</v>
      </c>
      <c r="F829" s="20"/>
    </row>
    <row r="830" spans="1:6" x14ac:dyDescent="0.25">
      <c r="A830" s="19">
        <v>822</v>
      </c>
      <c r="B830" s="19" t="s">
        <v>7859</v>
      </c>
      <c r="C830" s="19" t="s">
        <v>8678</v>
      </c>
      <c r="D830" s="19" t="s">
        <v>8718</v>
      </c>
      <c r="E830" s="19">
        <v>150</v>
      </c>
      <c r="F830" s="20"/>
    </row>
    <row r="831" spans="1:6" x14ac:dyDescent="0.25">
      <c r="A831" s="19">
        <v>823</v>
      </c>
      <c r="B831" s="19" t="s">
        <v>7860</v>
      </c>
      <c r="C831" s="19" t="s">
        <v>8678</v>
      </c>
      <c r="D831" s="19" t="s">
        <v>8721</v>
      </c>
      <c r="E831" s="19">
        <v>620</v>
      </c>
      <c r="F831" s="20"/>
    </row>
    <row r="832" spans="1:6" x14ac:dyDescent="0.25">
      <c r="A832" s="19">
        <v>824</v>
      </c>
      <c r="B832" s="19" t="s">
        <v>7861</v>
      </c>
      <c r="C832" s="19" t="s">
        <v>8678</v>
      </c>
      <c r="D832" s="19" t="s">
        <v>8718</v>
      </c>
      <c r="E832" s="19">
        <v>900</v>
      </c>
      <c r="F832" s="20"/>
    </row>
    <row r="833" spans="1:6" x14ac:dyDescent="0.25">
      <c r="A833" s="19">
        <v>825</v>
      </c>
      <c r="B833" s="19" t="s">
        <v>7862</v>
      </c>
      <c r="C833" s="19" t="s">
        <v>8678</v>
      </c>
      <c r="D833" s="19" t="s">
        <v>8718</v>
      </c>
      <c r="E833" s="19">
        <v>75</v>
      </c>
      <c r="F833" s="20"/>
    </row>
    <row r="834" spans="1:6" x14ac:dyDescent="0.25">
      <c r="A834" s="19">
        <v>826</v>
      </c>
      <c r="B834" s="19" t="s">
        <v>7863</v>
      </c>
      <c r="C834" s="19" t="s">
        <v>8678</v>
      </c>
      <c r="D834" s="19" t="s">
        <v>8724</v>
      </c>
      <c r="E834" s="19">
        <v>155</v>
      </c>
      <c r="F834" s="20"/>
    </row>
    <row r="835" spans="1:6" x14ac:dyDescent="0.25">
      <c r="A835" s="19">
        <v>827</v>
      </c>
      <c r="B835" s="19" t="s">
        <v>7864</v>
      </c>
      <c r="C835" s="19" t="s">
        <v>8678</v>
      </c>
      <c r="D835" s="19" t="s">
        <v>8729</v>
      </c>
      <c r="E835" s="19">
        <v>45</v>
      </c>
      <c r="F835" s="20"/>
    </row>
    <row r="836" spans="1:6" x14ac:dyDescent="0.25">
      <c r="A836" s="19">
        <v>828</v>
      </c>
      <c r="B836" s="19" t="s">
        <v>7865</v>
      </c>
      <c r="C836" s="19" t="s">
        <v>8678</v>
      </c>
      <c r="D836" s="19" t="s">
        <v>8722</v>
      </c>
      <c r="E836" s="19">
        <v>1125</v>
      </c>
      <c r="F836" s="20"/>
    </row>
    <row r="837" spans="1:6" x14ac:dyDescent="0.25">
      <c r="A837" s="19">
        <v>829</v>
      </c>
      <c r="B837" s="19" t="s">
        <v>7866</v>
      </c>
      <c r="C837" s="19" t="s">
        <v>8678</v>
      </c>
      <c r="D837" s="19" t="s">
        <v>8721</v>
      </c>
      <c r="E837" s="19">
        <v>1070</v>
      </c>
      <c r="F837" s="20"/>
    </row>
    <row r="838" spans="1:6" x14ac:dyDescent="0.25">
      <c r="A838" s="19">
        <v>830</v>
      </c>
      <c r="B838" s="19" t="s">
        <v>3946</v>
      </c>
      <c r="C838" s="19" t="s">
        <v>8678</v>
      </c>
      <c r="D838" s="19" t="s">
        <v>8718</v>
      </c>
      <c r="E838" s="19">
        <v>15</v>
      </c>
      <c r="F838" s="20"/>
    </row>
    <row r="839" spans="1:6" x14ac:dyDescent="0.25">
      <c r="A839" s="19">
        <v>831</v>
      </c>
      <c r="B839" s="19" t="s">
        <v>7867</v>
      </c>
      <c r="C839" s="19" t="s">
        <v>8678</v>
      </c>
      <c r="D839" s="19" t="s">
        <v>8718</v>
      </c>
      <c r="E839" s="19">
        <v>10</v>
      </c>
      <c r="F839" s="20"/>
    </row>
    <row r="840" spans="1:6" x14ac:dyDescent="0.25">
      <c r="A840" s="19">
        <v>832</v>
      </c>
      <c r="B840" s="19" t="s">
        <v>7868</v>
      </c>
      <c r="C840" s="19" t="s">
        <v>8678</v>
      </c>
      <c r="D840" s="19" t="s">
        <v>8718</v>
      </c>
      <c r="E840" s="19">
        <v>10</v>
      </c>
      <c r="F840" s="20"/>
    </row>
    <row r="841" spans="1:6" x14ac:dyDescent="0.25">
      <c r="A841" s="19">
        <v>833</v>
      </c>
      <c r="B841" s="19" t="s">
        <v>7869</v>
      </c>
      <c r="C841" s="19" t="s">
        <v>8678</v>
      </c>
      <c r="D841" s="19" t="s">
        <v>8718</v>
      </c>
      <c r="E841" s="19">
        <v>180</v>
      </c>
      <c r="F841" s="20"/>
    </row>
    <row r="842" spans="1:6" x14ac:dyDescent="0.25">
      <c r="A842" s="19">
        <v>834</v>
      </c>
      <c r="B842" s="19" t="s">
        <v>7870</v>
      </c>
      <c r="C842" s="19" t="s">
        <v>8678</v>
      </c>
      <c r="D842" s="19" t="s">
        <v>8722</v>
      </c>
      <c r="E842" s="19">
        <v>1000</v>
      </c>
      <c r="F842" s="20"/>
    </row>
    <row r="843" spans="1:6" x14ac:dyDescent="0.25">
      <c r="A843" s="19">
        <v>835</v>
      </c>
      <c r="B843" s="19" t="s">
        <v>7871</v>
      </c>
      <c r="C843" s="19" t="s">
        <v>8678</v>
      </c>
      <c r="D843" s="19" t="s">
        <v>8721</v>
      </c>
      <c r="E843" s="19">
        <v>1170</v>
      </c>
      <c r="F843" s="20"/>
    </row>
    <row r="844" spans="1:6" x14ac:dyDescent="0.25">
      <c r="A844" s="19">
        <v>836</v>
      </c>
      <c r="B844" s="19" t="s">
        <v>7872</v>
      </c>
      <c r="C844" s="19" t="s">
        <v>8678</v>
      </c>
      <c r="D844" s="19" t="s">
        <v>8718</v>
      </c>
      <c r="E844" s="19">
        <v>30</v>
      </c>
      <c r="F844" s="20"/>
    </row>
    <row r="845" spans="1:6" x14ac:dyDescent="0.25">
      <c r="A845" s="19">
        <v>837</v>
      </c>
      <c r="B845" s="19" t="s">
        <v>7873</v>
      </c>
      <c r="C845" s="19" t="s">
        <v>8678</v>
      </c>
      <c r="D845" s="19" t="s">
        <v>8722</v>
      </c>
      <c r="E845" s="19">
        <v>450</v>
      </c>
      <c r="F845" s="20"/>
    </row>
    <row r="846" spans="1:6" x14ac:dyDescent="0.25">
      <c r="A846" s="19">
        <v>838</v>
      </c>
      <c r="B846" s="19" t="s">
        <v>7874</v>
      </c>
      <c r="C846" s="19" t="s">
        <v>8678</v>
      </c>
      <c r="D846" s="19" t="s">
        <v>8718</v>
      </c>
      <c r="E846" s="19">
        <v>225</v>
      </c>
      <c r="F846" s="20"/>
    </row>
    <row r="847" spans="1:6" x14ac:dyDescent="0.25">
      <c r="A847" s="19">
        <v>839</v>
      </c>
      <c r="B847" s="19" t="s">
        <v>7875</v>
      </c>
      <c r="C847" s="19" t="s">
        <v>8678</v>
      </c>
      <c r="D847" s="19" t="s">
        <v>8757</v>
      </c>
      <c r="E847" s="19">
        <v>300</v>
      </c>
      <c r="F847" s="20"/>
    </row>
    <row r="848" spans="1:6" x14ac:dyDescent="0.25">
      <c r="A848" s="19">
        <v>840</v>
      </c>
      <c r="B848" s="19" t="s">
        <v>7876</v>
      </c>
      <c r="C848" s="19" t="s">
        <v>8678</v>
      </c>
      <c r="D848" s="19" t="s">
        <v>8724</v>
      </c>
      <c r="E848" s="19">
        <v>340</v>
      </c>
      <c r="F848" s="20"/>
    </row>
    <row r="849" spans="1:6" x14ac:dyDescent="0.25">
      <c r="A849" s="19">
        <v>841</v>
      </c>
      <c r="B849" s="19" t="s">
        <v>7877</v>
      </c>
      <c r="C849" s="19" t="s">
        <v>8678</v>
      </c>
      <c r="D849" s="19" t="s">
        <v>8718</v>
      </c>
      <c r="E849" s="19">
        <v>215</v>
      </c>
      <c r="F849" s="20"/>
    </row>
    <row r="850" spans="1:6" x14ac:dyDescent="0.25">
      <c r="A850" s="19">
        <v>842</v>
      </c>
      <c r="B850" s="19" t="s">
        <v>7878</v>
      </c>
      <c r="C850" s="19" t="s">
        <v>8678</v>
      </c>
      <c r="D850" s="19" t="s">
        <v>8718</v>
      </c>
      <c r="E850" s="19">
        <v>270</v>
      </c>
      <c r="F850" s="20"/>
    </row>
    <row r="851" spans="1:6" x14ac:dyDescent="0.25">
      <c r="A851" s="19">
        <v>843</v>
      </c>
      <c r="B851" s="19" t="s">
        <v>7879</v>
      </c>
      <c r="C851" s="19" t="s">
        <v>8678</v>
      </c>
      <c r="D851" s="19" t="s">
        <v>8718</v>
      </c>
      <c r="E851" s="19">
        <v>25</v>
      </c>
      <c r="F851" s="20"/>
    </row>
    <row r="852" spans="1:6" x14ac:dyDescent="0.25">
      <c r="A852" s="19">
        <v>844</v>
      </c>
      <c r="B852" s="19" t="s">
        <v>7880</v>
      </c>
      <c r="C852" s="19" t="s">
        <v>8678</v>
      </c>
      <c r="D852" s="19" t="s">
        <v>8744</v>
      </c>
      <c r="E852" s="19">
        <v>1000</v>
      </c>
      <c r="F852" s="20"/>
    </row>
    <row r="853" spans="1:6" x14ac:dyDescent="0.25">
      <c r="A853" s="19">
        <v>845</v>
      </c>
      <c r="B853" s="19" t="s">
        <v>7881</v>
      </c>
      <c r="C853" s="19" t="s">
        <v>8678</v>
      </c>
      <c r="D853" s="19" t="s">
        <v>8758</v>
      </c>
      <c r="E853" s="19">
        <v>330</v>
      </c>
      <c r="F853" s="20"/>
    </row>
    <row r="854" spans="1:6" x14ac:dyDescent="0.25">
      <c r="A854" s="19">
        <v>846</v>
      </c>
      <c r="B854" s="19" t="s">
        <v>7882</v>
      </c>
      <c r="C854" s="19" t="s">
        <v>8678</v>
      </c>
      <c r="D854" s="19" t="s">
        <v>8758</v>
      </c>
      <c r="E854" s="19">
        <v>200</v>
      </c>
      <c r="F854" s="20"/>
    </row>
    <row r="855" spans="1:6" x14ac:dyDescent="0.25">
      <c r="A855" s="19">
        <v>847</v>
      </c>
      <c r="B855" s="19" t="s">
        <v>7883</v>
      </c>
      <c r="C855" s="19" t="s">
        <v>8678</v>
      </c>
      <c r="D855" s="19" t="s">
        <v>8722</v>
      </c>
      <c r="E855" s="19">
        <v>400</v>
      </c>
      <c r="F855" s="20"/>
    </row>
    <row r="856" spans="1:6" x14ac:dyDescent="0.25">
      <c r="A856" s="19">
        <v>848</v>
      </c>
      <c r="B856" s="19" t="s">
        <v>3951</v>
      </c>
      <c r="C856" s="19" t="s">
        <v>8678</v>
      </c>
      <c r="D856" s="19" t="s">
        <v>8718</v>
      </c>
      <c r="E856" s="19">
        <v>10</v>
      </c>
      <c r="F856" s="20"/>
    </row>
    <row r="857" spans="1:6" x14ac:dyDescent="0.25">
      <c r="A857" s="19">
        <v>849</v>
      </c>
      <c r="B857" s="19" t="s">
        <v>3952</v>
      </c>
      <c r="C857" s="19" t="s">
        <v>8678</v>
      </c>
      <c r="D857" s="19" t="s">
        <v>8723</v>
      </c>
      <c r="E857" s="19">
        <v>120</v>
      </c>
      <c r="F857" s="20"/>
    </row>
    <row r="858" spans="1:6" x14ac:dyDescent="0.25">
      <c r="A858" s="19">
        <v>850</v>
      </c>
      <c r="B858" s="19" t="s">
        <v>3953</v>
      </c>
      <c r="C858" s="19" t="s">
        <v>8678</v>
      </c>
      <c r="D858" s="19" t="s">
        <v>8722</v>
      </c>
      <c r="E858" s="19">
        <v>180</v>
      </c>
      <c r="F858" s="20"/>
    </row>
    <row r="859" spans="1:6" x14ac:dyDescent="0.25">
      <c r="A859" s="19">
        <v>851</v>
      </c>
      <c r="B859" s="19" t="s">
        <v>3954</v>
      </c>
      <c r="C859" s="19" t="s">
        <v>8678</v>
      </c>
      <c r="D859" s="19" t="s">
        <v>8718</v>
      </c>
      <c r="E859" s="19">
        <v>10</v>
      </c>
      <c r="F859" s="20"/>
    </row>
    <row r="860" spans="1:6" x14ac:dyDescent="0.25">
      <c r="A860" s="19">
        <v>852</v>
      </c>
      <c r="B860" s="19" t="s">
        <v>3352</v>
      </c>
      <c r="C860" s="19" t="s">
        <v>8678</v>
      </c>
      <c r="D860" s="19" t="s">
        <v>8724</v>
      </c>
      <c r="E860" s="19">
        <v>135</v>
      </c>
      <c r="F860" s="20"/>
    </row>
    <row r="861" spans="1:6" x14ac:dyDescent="0.25">
      <c r="A861" s="19">
        <v>853</v>
      </c>
      <c r="B861" s="19" t="s">
        <v>3955</v>
      </c>
      <c r="C861" s="19" t="s">
        <v>8678</v>
      </c>
      <c r="D861" s="19" t="s">
        <v>8722</v>
      </c>
      <c r="E861" s="19">
        <v>180</v>
      </c>
      <c r="F861" s="20"/>
    </row>
    <row r="862" spans="1:6" x14ac:dyDescent="0.25">
      <c r="A862" s="19">
        <v>854</v>
      </c>
      <c r="B862" s="19" t="s">
        <v>7884</v>
      </c>
      <c r="C862" s="19" t="s">
        <v>8678</v>
      </c>
      <c r="D862" s="19" t="s">
        <v>8718</v>
      </c>
      <c r="E862" s="19">
        <v>115</v>
      </c>
      <c r="F862" s="20"/>
    </row>
    <row r="863" spans="1:6" x14ac:dyDescent="0.25">
      <c r="A863" s="19">
        <v>855</v>
      </c>
      <c r="B863" s="19" t="s">
        <v>7885</v>
      </c>
      <c r="C863" s="19" t="s">
        <v>8678</v>
      </c>
      <c r="D863" s="19" t="s">
        <v>8718</v>
      </c>
      <c r="E863" s="19">
        <v>50</v>
      </c>
      <c r="F863" s="20"/>
    </row>
    <row r="864" spans="1:6" x14ac:dyDescent="0.25">
      <c r="A864" s="19">
        <v>856</v>
      </c>
      <c r="B864" s="19" t="s">
        <v>3353</v>
      </c>
      <c r="C864" s="19" t="s">
        <v>8678</v>
      </c>
      <c r="D864" s="19" t="s">
        <v>8724</v>
      </c>
      <c r="E864" s="19">
        <v>315</v>
      </c>
      <c r="F864" s="20"/>
    </row>
    <row r="865" spans="1:6" x14ac:dyDescent="0.25">
      <c r="A865" s="19">
        <v>857</v>
      </c>
      <c r="B865" s="19" t="s">
        <v>3957</v>
      </c>
      <c r="C865" s="19" t="s">
        <v>8678</v>
      </c>
      <c r="D865" s="19" t="s">
        <v>8718</v>
      </c>
      <c r="E865" s="19">
        <v>115</v>
      </c>
      <c r="F865" s="20"/>
    </row>
    <row r="866" spans="1:6" x14ac:dyDescent="0.25">
      <c r="A866" s="19">
        <v>858</v>
      </c>
      <c r="B866" s="19" t="s">
        <v>7886</v>
      </c>
      <c r="C866" s="19" t="s">
        <v>8678</v>
      </c>
      <c r="D866" s="19" t="s">
        <v>8718</v>
      </c>
      <c r="E866" s="19">
        <v>45</v>
      </c>
      <c r="F866" s="20"/>
    </row>
    <row r="867" spans="1:6" x14ac:dyDescent="0.25">
      <c r="A867" s="19">
        <v>859</v>
      </c>
      <c r="B867" s="19" t="s">
        <v>7887</v>
      </c>
      <c r="C867" s="19" t="s">
        <v>8678</v>
      </c>
      <c r="D867" s="19" t="s">
        <v>8718</v>
      </c>
      <c r="E867" s="19">
        <v>45</v>
      </c>
      <c r="F867" s="20"/>
    </row>
    <row r="868" spans="1:6" x14ac:dyDescent="0.25">
      <c r="A868" s="19">
        <v>860</v>
      </c>
      <c r="B868" s="19" t="s">
        <v>3959</v>
      </c>
      <c r="C868" s="19" t="s">
        <v>8678</v>
      </c>
      <c r="D868" s="19" t="s">
        <v>8721</v>
      </c>
      <c r="E868" s="19">
        <v>150</v>
      </c>
      <c r="F868" s="20"/>
    </row>
    <row r="869" spans="1:6" x14ac:dyDescent="0.25">
      <c r="A869" s="19">
        <v>861</v>
      </c>
      <c r="B869" s="19" t="s">
        <v>6039</v>
      </c>
      <c r="C869" s="19" t="s">
        <v>8678</v>
      </c>
      <c r="D869" s="19" t="s">
        <v>8718</v>
      </c>
      <c r="E869" s="19">
        <v>5</v>
      </c>
      <c r="F869" s="20"/>
    </row>
    <row r="870" spans="1:6" x14ac:dyDescent="0.25">
      <c r="A870" s="19">
        <v>862</v>
      </c>
      <c r="B870" s="19" t="s">
        <v>7888</v>
      </c>
      <c r="C870" s="19" t="s">
        <v>8678</v>
      </c>
      <c r="D870" s="19" t="s">
        <v>8718</v>
      </c>
      <c r="E870" s="19">
        <v>115</v>
      </c>
      <c r="F870" s="20"/>
    </row>
    <row r="871" spans="1:6" x14ac:dyDescent="0.25">
      <c r="A871" s="19">
        <v>863</v>
      </c>
      <c r="B871" s="19" t="s">
        <v>7889</v>
      </c>
      <c r="C871" s="19" t="s">
        <v>8678</v>
      </c>
      <c r="D871" s="19" t="s">
        <v>8718</v>
      </c>
      <c r="E871" s="19">
        <v>140</v>
      </c>
      <c r="F871" s="20"/>
    </row>
    <row r="872" spans="1:6" x14ac:dyDescent="0.25">
      <c r="A872" s="19">
        <v>864</v>
      </c>
      <c r="B872" s="19" t="s">
        <v>7890</v>
      </c>
      <c r="C872" s="19" t="s">
        <v>8678</v>
      </c>
      <c r="D872" s="19" t="s">
        <v>8718</v>
      </c>
      <c r="E872" s="19">
        <v>120</v>
      </c>
      <c r="F872" s="20"/>
    </row>
    <row r="873" spans="1:6" x14ac:dyDescent="0.25">
      <c r="A873" s="19">
        <v>865</v>
      </c>
      <c r="B873" s="19" t="s">
        <v>7891</v>
      </c>
      <c r="C873" s="19" t="s">
        <v>8678</v>
      </c>
      <c r="D873" s="19" t="s">
        <v>8722</v>
      </c>
      <c r="E873" s="19">
        <v>270</v>
      </c>
      <c r="F873" s="20"/>
    </row>
    <row r="874" spans="1:6" x14ac:dyDescent="0.25">
      <c r="A874" s="19">
        <v>866</v>
      </c>
      <c r="B874" s="19" t="s">
        <v>7892</v>
      </c>
      <c r="C874" s="19" t="s">
        <v>8678</v>
      </c>
      <c r="D874" s="19" t="s">
        <v>8718</v>
      </c>
      <c r="E874" s="19">
        <v>55</v>
      </c>
      <c r="F874" s="20"/>
    </row>
    <row r="875" spans="1:6" x14ac:dyDescent="0.25">
      <c r="A875" s="19">
        <v>867</v>
      </c>
      <c r="B875" s="19" t="s">
        <v>7893</v>
      </c>
      <c r="C875" s="19" t="s">
        <v>8759</v>
      </c>
      <c r="D875" s="19"/>
      <c r="E875" s="19">
        <v>25000</v>
      </c>
      <c r="F875" s="20"/>
    </row>
    <row r="876" spans="1:6" x14ac:dyDescent="0.25">
      <c r="A876" s="19">
        <v>868</v>
      </c>
      <c r="B876" s="19" t="s">
        <v>7894</v>
      </c>
      <c r="C876" s="19" t="s">
        <v>8759</v>
      </c>
      <c r="D876" s="19"/>
      <c r="E876" s="19">
        <v>10000</v>
      </c>
      <c r="F876" s="20"/>
    </row>
    <row r="877" spans="1:6" x14ac:dyDescent="0.25">
      <c r="A877" s="19">
        <v>869</v>
      </c>
      <c r="B877" s="19" t="s">
        <v>7895</v>
      </c>
      <c r="C877" s="19" t="s">
        <v>8759</v>
      </c>
      <c r="D877" s="19"/>
      <c r="E877" s="19">
        <v>10000</v>
      </c>
      <c r="F877" s="20"/>
    </row>
    <row r="878" spans="1:6" x14ac:dyDescent="0.25">
      <c r="A878" s="19">
        <v>870</v>
      </c>
      <c r="B878" s="19" t="s">
        <v>7896</v>
      </c>
      <c r="C878" s="19" t="s">
        <v>8759</v>
      </c>
      <c r="D878" s="19"/>
      <c r="E878" s="19">
        <v>10000</v>
      </c>
      <c r="F878" s="20"/>
    </row>
    <row r="879" spans="1:6" x14ac:dyDescent="0.25">
      <c r="A879" s="19">
        <v>871</v>
      </c>
      <c r="B879" s="19" t="s">
        <v>7897</v>
      </c>
      <c r="C879" s="19" t="s">
        <v>8759</v>
      </c>
      <c r="D879" s="19"/>
      <c r="E879" s="19">
        <v>3000</v>
      </c>
      <c r="F879" s="20"/>
    </row>
    <row r="880" spans="1:6" x14ac:dyDescent="0.25">
      <c r="A880" s="19">
        <v>872</v>
      </c>
      <c r="B880" s="19" t="s">
        <v>7898</v>
      </c>
      <c r="C880" s="19" t="s">
        <v>8759</v>
      </c>
      <c r="D880" s="19"/>
      <c r="E880" s="19">
        <v>10000</v>
      </c>
      <c r="F880" s="20"/>
    </row>
    <row r="881" spans="1:6" x14ac:dyDescent="0.25">
      <c r="A881" s="19">
        <v>873</v>
      </c>
      <c r="B881" s="19" t="s">
        <v>7899</v>
      </c>
      <c r="C881" s="19" t="s">
        <v>8759</v>
      </c>
      <c r="D881" s="19"/>
      <c r="E881" s="19">
        <v>10000</v>
      </c>
      <c r="F881" s="20"/>
    </row>
    <row r="882" spans="1:6" x14ac:dyDescent="0.25">
      <c r="A882" s="19">
        <v>874</v>
      </c>
      <c r="B882" s="19" t="s">
        <v>7900</v>
      </c>
      <c r="C882" s="19" t="s">
        <v>8759</v>
      </c>
      <c r="D882" s="19"/>
      <c r="E882" s="19">
        <v>20000</v>
      </c>
      <c r="F882" s="20"/>
    </row>
    <row r="883" spans="1:6" x14ac:dyDescent="0.25">
      <c r="A883" s="19">
        <v>875</v>
      </c>
      <c r="B883" s="19" t="s">
        <v>7901</v>
      </c>
      <c r="C883" s="19" t="s">
        <v>8759</v>
      </c>
      <c r="D883" s="19"/>
      <c r="E883" s="19">
        <v>10000</v>
      </c>
      <c r="F883" s="20"/>
    </row>
    <row r="884" spans="1:6" x14ac:dyDescent="0.25">
      <c r="A884" s="19">
        <v>876</v>
      </c>
      <c r="B884" s="19" t="s">
        <v>7902</v>
      </c>
      <c r="C884" s="19" t="s">
        <v>8759</v>
      </c>
      <c r="D884" s="19"/>
      <c r="E884" s="19">
        <v>25000</v>
      </c>
      <c r="F884" s="20"/>
    </row>
    <row r="885" spans="1:6" x14ac:dyDescent="0.25">
      <c r="A885" s="19">
        <v>877</v>
      </c>
      <c r="B885" s="19" t="s">
        <v>1403</v>
      </c>
      <c r="C885" s="19" t="s">
        <v>8759</v>
      </c>
      <c r="D885" s="19"/>
      <c r="E885" s="19">
        <v>30000</v>
      </c>
      <c r="F885" s="20"/>
    </row>
    <row r="886" spans="1:6" x14ac:dyDescent="0.25">
      <c r="A886" s="19">
        <v>878</v>
      </c>
      <c r="B886" s="19" t="s">
        <v>7903</v>
      </c>
      <c r="C886" s="19" t="s">
        <v>8759</v>
      </c>
      <c r="D886" s="19"/>
      <c r="E886" s="19">
        <v>25000</v>
      </c>
      <c r="F886" s="20"/>
    </row>
    <row r="887" spans="1:6" x14ac:dyDescent="0.25">
      <c r="A887" s="19">
        <v>879</v>
      </c>
      <c r="B887" s="19" t="s">
        <v>7904</v>
      </c>
      <c r="C887" s="19" t="s">
        <v>8759</v>
      </c>
      <c r="D887" s="19"/>
      <c r="E887" s="19">
        <v>20000</v>
      </c>
      <c r="F887" s="20"/>
    </row>
    <row r="888" spans="1:6" x14ac:dyDescent="0.25">
      <c r="A888" s="19">
        <v>880</v>
      </c>
      <c r="B888" s="19" t="s">
        <v>7905</v>
      </c>
      <c r="C888" s="19" t="s">
        <v>8759</v>
      </c>
      <c r="D888" s="19"/>
      <c r="E888" s="19">
        <v>15000</v>
      </c>
      <c r="F888" s="20"/>
    </row>
    <row r="889" spans="1:6" x14ac:dyDescent="0.25">
      <c r="A889" s="19">
        <v>881</v>
      </c>
      <c r="B889" s="19" t="s">
        <v>7906</v>
      </c>
      <c r="C889" s="19" t="s">
        <v>8759</v>
      </c>
      <c r="D889" s="19"/>
      <c r="E889" s="19">
        <v>30000</v>
      </c>
      <c r="F889" s="20"/>
    </row>
    <row r="890" spans="1:6" x14ac:dyDescent="0.25">
      <c r="A890" s="19">
        <v>882</v>
      </c>
      <c r="B890" s="19" t="s">
        <v>7907</v>
      </c>
      <c r="C890" s="19" t="s">
        <v>8759</v>
      </c>
      <c r="D890" s="19"/>
      <c r="E890" s="19">
        <v>15000</v>
      </c>
      <c r="F890" s="20"/>
    </row>
    <row r="891" spans="1:6" x14ac:dyDescent="0.25">
      <c r="A891" s="19">
        <v>883</v>
      </c>
      <c r="B891" s="19" t="s">
        <v>7908</v>
      </c>
      <c r="C891" s="19" t="s">
        <v>8759</v>
      </c>
      <c r="D891" s="19"/>
      <c r="E891" s="19">
        <v>25000</v>
      </c>
      <c r="F891" s="20"/>
    </row>
    <row r="892" spans="1:6" x14ac:dyDescent="0.25">
      <c r="A892" s="19">
        <v>884</v>
      </c>
      <c r="B892" s="19" t="s">
        <v>1840</v>
      </c>
      <c r="C892" s="19" t="s">
        <v>8759</v>
      </c>
      <c r="D892" s="19"/>
      <c r="E892" s="19">
        <v>7000</v>
      </c>
      <c r="F892" s="20"/>
    </row>
    <row r="893" spans="1:6" x14ac:dyDescent="0.25">
      <c r="A893" s="19">
        <v>885</v>
      </c>
      <c r="B893" s="19" t="s">
        <v>7909</v>
      </c>
      <c r="C893" s="19" t="s">
        <v>8759</v>
      </c>
      <c r="D893" s="19"/>
      <c r="E893" s="19">
        <v>20000</v>
      </c>
      <c r="F893" s="20"/>
    </row>
    <row r="894" spans="1:6" x14ac:dyDescent="0.25">
      <c r="A894" s="19">
        <v>886</v>
      </c>
      <c r="B894" s="19" t="s">
        <v>1972</v>
      </c>
      <c r="C894" s="19" t="s">
        <v>8759</v>
      </c>
      <c r="D894" s="19"/>
      <c r="E894" s="19">
        <v>20000</v>
      </c>
      <c r="F894" s="20"/>
    </row>
    <row r="895" spans="1:6" x14ac:dyDescent="0.25">
      <c r="A895" s="19">
        <v>887</v>
      </c>
      <c r="B895" s="19" t="s">
        <v>1990</v>
      </c>
      <c r="C895" s="19" t="s">
        <v>8759</v>
      </c>
      <c r="D895" s="19"/>
      <c r="E895" s="19">
        <v>10000</v>
      </c>
      <c r="F895" s="20"/>
    </row>
    <row r="896" spans="1:6" x14ac:dyDescent="0.25">
      <c r="A896" s="19">
        <v>888</v>
      </c>
      <c r="B896" s="19" t="s">
        <v>1997</v>
      </c>
      <c r="C896" s="19" t="s">
        <v>8759</v>
      </c>
      <c r="D896" s="19"/>
      <c r="E896" s="19">
        <v>10000</v>
      </c>
      <c r="F896" s="20"/>
    </row>
    <row r="897" spans="1:6" x14ac:dyDescent="0.25">
      <c r="A897" s="19">
        <v>889</v>
      </c>
      <c r="B897" s="19" t="s">
        <v>2028</v>
      </c>
      <c r="C897" s="19" t="s">
        <v>8759</v>
      </c>
      <c r="D897" s="19"/>
      <c r="E897" s="19">
        <v>20000</v>
      </c>
      <c r="F897" s="20"/>
    </row>
    <row r="898" spans="1:6" x14ac:dyDescent="0.25">
      <c r="A898" s="19">
        <v>890</v>
      </c>
      <c r="B898" s="19" t="s">
        <v>7910</v>
      </c>
      <c r="C898" s="19" t="s">
        <v>8759</v>
      </c>
      <c r="D898" s="19"/>
      <c r="E898" s="19">
        <v>30000</v>
      </c>
      <c r="F898" s="20"/>
    </row>
    <row r="899" spans="1:6" x14ac:dyDescent="0.25">
      <c r="A899" s="19">
        <v>891</v>
      </c>
      <c r="B899" s="19" t="s">
        <v>7911</v>
      </c>
      <c r="C899" s="19" t="s">
        <v>8759</v>
      </c>
      <c r="D899" s="19"/>
      <c r="E899" s="19">
        <v>4000</v>
      </c>
      <c r="F899" s="20"/>
    </row>
    <row r="900" spans="1:6" x14ac:dyDescent="0.25">
      <c r="A900" s="19">
        <v>892</v>
      </c>
      <c r="B900" s="19" t="s">
        <v>1530</v>
      </c>
      <c r="C900" s="19" t="s">
        <v>8759</v>
      </c>
      <c r="D900" s="19"/>
      <c r="E900" s="19"/>
      <c r="F900" s="20"/>
    </row>
    <row r="901" spans="1:6" x14ac:dyDescent="0.25">
      <c r="A901" s="19">
        <v>893</v>
      </c>
      <c r="B901" s="19" t="s">
        <v>7912</v>
      </c>
      <c r="C901" s="19" t="s">
        <v>8759</v>
      </c>
      <c r="D901" s="19"/>
      <c r="E901" s="19">
        <v>5000</v>
      </c>
      <c r="F901" s="20"/>
    </row>
    <row r="902" spans="1:6" x14ac:dyDescent="0.25">
      <c r="A902" s="19">
        <v>894</v>
      </c>
      <c r="B902" s="19" t="s">
        <v>7913</v>
      </c>
      <c r="C902" s="19" t="s">
        <v>8759</v>
      </c>
      <c r="D902" s="19"/>
      <c r="E902" s="19">
        <v>6000</v>
      </c>
      <c r="F902" s="20"/>
    </row>
    <row r="903" spans="1:6" x14ac:dyDescent="0.25">
      <c r="A903" s="19">
        <v>895</v>
      </c>
      <c r="B903" s="19" t="s">
        <v>7914</v>
      </c>
      <c r="C903" s="19" t="s">
        <v>8759</v>
      </c>
      <c r="D903" s="19"/>
      <c r="E903" s="19">
        <v>5000</v>
      </c>
      <c r="F903" s="20"/>
    </row>
    <row r="904" spans="1:6" x14ac:dyDescent="0.25">
      <c r="A904" s="19">
        <v>896</v>
      </c>
      <c r="B904" s="19" t="s">
        <v>7915</v>
      </c>
      <c r="C904" s="19" t="s">
        <v>8759</v>
      </c>
      <c r="D904" s="19"/>
      <c r="E904" s="19">
        <v>4000</v>
      </c>
      <c r="F904" s="20"/>
    </row>
    <row r="905" spans="1:6" x14ac:dyDescent="0.25">
      <c r="A905" s="19">
        <v>897</v>
      </c>
      <c r="B905" s="19" t="s">
        <v>7916</v>
      </c>
      <c r="C905" s="19" t="s">
        <v>8759</v>
      </c>
      <c r="D905" s="19"/>
      <c r="E905" s="19">
        <v>4000</v>
      </c>
      <c r="F905" s="20"/>
    </row>
    <row r="906" spans="1:6" x14ac:dyDescent="0.25">
      <c r="A906" s="19">
        <v>898</v>
      </c>
      <c r="B906" s="19" t="s">
        <v>7917</v>
      </c>
      <c r="C906" s="19" t="s">
        <v>8759</v>
      </c>
      <c r="D906" s="19"/>
      <c r="E906" s="19"/>
      <c r="F906" s="20"/>
    </row>
    <row r="907" spans="1:6" x14ac:dyDescent="0.25">
      <c r="A907" s="19">
        <v>899</v>
      </c>
      <c r="B907" s="19" t="s">
        <v>7918</v>
      </c>
      <c r="C907" s="19" t="s">
        <v>8759</v>
      </c>
      <c r="D907" s="19"/>
      <c r="E907" s="19"/>
      <c r="F907" s="20"/>
    </row>
    <row r="908" spans="1:6" x14ac:dyDescent="0.25">
      <c r="A908" s="19">
        <v>900</v>
      </c>
      <c r="B908" s="19" t="s">
        <v>2050</v>
      </c>
      <c r="C908" s="19" t="s">
        <v>8759</v>
      </c>
      <c r="D908" s="19"/>
      <c r="E908" s="19"/>
      <c r="F908" s="20"/>
    </row>
    <row r="909" spans="1:6" x14ac:dyDescent="0.25">
      <c r="A909" s="19">
        <v>901</v>
      </c>
      <c r="B909" s="19" t="s">
        <v>7919</v>
      </c>
      <c r="C909" s="19" t="s">
        <v>8759</v>
      </c>
      <c r="D909" s="19"/>
      <c r="E909" s="19">
        <v>20000</v>
      </c>
      <c r="F909" s="20"/>
    </row>
    <row r="910" spans="1:6" x14ac:dyDescent="0.25">
      <c r="A910" s="19">
        <v>902</v>
      </c>
      <c r="B910" s="19" t="s">
        <v>1356</v>
      </c>
      <c r="C910" s="19" t="s">
        <v>8759</v>
      </c>
      <c r="D910" s="19"/>
      <c r="E910" s="19">
        <v>50000</v>
      </c>
      <c r="F910" s="20"/>
    </row>
    <row r="911" spans="1:6" x14ac:dyDescent="0.25">
      <c r="A911" s="19">
        <v>903</v>
      </c>
      <c r="B911" s="19" t="s">
        <v>7920</v>
      </c>
      <c r="C911" s="19" t="s">
        <v>8759</v>
      </c>
      <c r="D911" s="19"/>
      <c r="E911" s="19">
        <v>50000</v>
      </c>
      <c r="F911" s="20"/>
    </row>
    <row r="912" spans="1:6" x14ac:dyDescent="0.25">
      <c r="A912" s="19">
        <v>904</v>
      </c>
      <c r="B912" s="19" t="s">
        <v>7921</v>
      </c>
      <c r="C912" s="19" t="s">
        <v>8759</v>
      </c>
      <c r="D912" s="19"/>
      <c r="E912" s="19">
        <v>60000</v>
      </c>
      <c r="F912" s="20"/>
    </row>
    <row r="913" spans="1:6" x14ac:dyDescent="0.25">
      <c r="A913" s="19">
        <v>905</v>
      </c>
      <c r="B913" s="19" t="s">
        <v>7922</v>
      </c>
      <c r="C913" s="19" t="s">
        <v>8759</v>
      </c>
      <c r="D913" s="19"/>
      <c r="E913" s="19">
        <v>35000</v>
      </c>
      <c r="F913" s="20"/>
    </row>
    <row r="914" spans="1:6" x14ac:dyDescent="0.25">
      <c r="A914" s="19">
        <v>906</v>
      </c>
      <c r="B914" s="19" t="s">
        <v>7910</v>
      </c>
      <c r="C914" s="19" t="s">
        <v>8759</v>
      </c>
      <c r="D914" s="19"/>
      <c r="E914" s="19">
        <v>35000</v>
      </c>
      <c r="F914" s="20"/>
    </row>
    <row r="915" spans="1:6" x14ac:dyDescent="0.25">
      <c r="A915" s="19">
        <v>907</v>
      </c>
      <c r="B915" s="19" t="s">
        <v>1484</v>
      </c>
      <c r="C915" s="19" t="s">
        <v>8759</v>
      </c>
      <c r="D915" s="19"/>
      <c r="E915" s="19">
        <v>35000</v>
      </c>
      <c r="F915" s="20"/>
    </row>
    <row r="916" spans="1:6" x14ac:dyDescent="0.25">
      <c r="A916" s="19">
        <v>908</v>
      </c>
      <c r="B916" s="19" t="s">
        <v>7923</v>
      </c>
      <c r="C916" s="19" t="s">
        <v>8759</v>
      </c>
      <c r="D916" s="19"/>
      <c r="E916" s="19">
        <v>40000</v>
      </c>
      <c r="F916" s="20"/>
    </row>
    <row r="917" spans="1:6" x14ac:dyDescent="0.25">
      <c r="A917" s="19">
        <v>909</v>
      </c>
      <c r="B917" s="19" t="s">
        <v>3595</v>
      </c>
      <c r="C917" s="19" t="s">
        <v>8759</v>
      </c>
      <c r="D917" s="19"/>
      <c r="E917" s="19">
        <v>50000</v>
      </c>
      <c r="F917" s="20"/>
    </row>
    <row r="918" spans="1:6" x14ac:dyDescent="0.25">
      <c r="A918" s="19">
        <v>910</v>
      </c>
      <c r="B918" s="19" t="s">
        <v>7924</v>
      </c>
      <c r="C918" s="19" t="s">
        <v>8759</v>
      </c>
      <c r="D918" s="19"/>
      <c r="E918" s="19">
        <v>60000</v>
      </c>
      <c r="F918" s="20"/>
    </row>
    <row r="919" spans="1:6" x14ac:dyDescent="0.25">
      <c r="A919" s="19">
        <v>911</v>
      </c>
      <c r="B919" s="19" t="s">
        <v>7925</v>
      </c>
      <c r="C919" s="19" t="s">
        <v>8759</v>
      </c>
      <c r="D919" s="19"/>
      <c r="E919" s="19">
        <v>60000</v>
      </c>
      <c r="F919" s="20"/>
    </row>
    <row r="920" spans="1:6" x14ac:dyDescent="0.25">
      <c r="A920" s="19">
        <v>912</v>
      </c>
      <c r="B920" s="19" t="s">
        <v>3596</v>
      </c>
      <c r="C920" s="19" t="s">
        <v>8759</v>
      </c>
      <c r="D920" s="19"/>
      <c r="E920" s="19">
        <v>80000</v>
      </c>
      <c r="F920" s="20"/>
    </row>
    <row r="921" spans="1:6" x14ac:dyDescent="0.25">
      <c r="A921" s="19">
        <v>913</v>
      </c>
      <c r="B921" s="19" t="s">
        <v>7926</v>
      </c>
      <c r="C921" s="19" t="s">
        <v>8759</v>
      </c>
      <c r="D921" s="19"/>
      <c r="E921" s="19">
        <v>60000</v>
      </c>
      <c r="F921" s="20"/>
    </row>
    <row r="922" spans="1:6" x14ac:dyDescent="0.25">
      <c r="A922" s="19">
        <v>914</v>
      </c>
      <c r="B922" s="19" t="s">
        <v>1644</v>
      </c>
      <c r="C922" s="19" t="s">
        <v>8759</v>
      </c>
      <c r="D922" s="19"/>
      <c r="E922" s="19">
        <v>40000</v>
      </c>
      <c r="F922" s="20"/>
    </row>
    <row r="923" spans="1:6" x14ac:dyDescent="0.25">
      <c r="A923" s="19">
        <v>915</v>
      </c>
      <c r="B923" s="19" t="s">
        <v>7927</v>
      </c>
      <c r="C923" s="19" t="s">
        <v>8759</v>
      </c>
      <c r="D923" s="19"/>
      <c r="E923" s="19">
        <v>60000</v>
      </c>
      <c r="F923" s="20"/>
    </row>
    <row r="924" spans="1:6" x14ac:dyDescent="0.25">
      <c r="A924" s="19">
        <v>916</v>
      </c>
      <c r="B924" s="19" t="s">
        <v>3597</v>
      </c>
      <c r="C924" s="19" t="s">
        <v>8759</v>
      </c>
      <c r="D924" s="19"/>
      <c r="E924" s="19">
        <v>40000</v>
      </c>
      <c r="F924" s="20"/>
    </row>
    <row r="925" spans="1:6" x14ac:dyDescent="0.25">
      <c r="A925" s="19">
        <v>917</v>
      </c>
      <c r="B925" s="19" t="s">
        <v>1813</v>
      </c>
      <c r="C925" s="19" t="s">
        <v>8759</v>
      </c>
      <c r="D925" s="19"/>
      <c r="E925" s="19" t="s">
        <v>8259</v>
      </c>
      <c r="F925" s="20"/>
    </row>
    <row r="926" spans="1:6" x14ac:dyDescent="0.25">
      <c r="A926" s="19">
        <v>918</v>
      </c>
      <c r="B926" s="19" t="s">
        <v>1932</v>
      </c>
      <c r="C926" s="19" t="s">
        <v>8759</v>
      </c>
      <c r="D926" s="19"/>
      <c r="E926" s="19" t="s">
        <v>8259</v>
      </c>
      <c r="F926" s="20"/>
    </row>
    <row r="927" spans="1:6" x14ac:dyDescent="0.25">
      <c r="A927" s="19">
        <v>919</v>
      </c>
      <c r="B927" s="19" t="s">
        <v>7928</v>
      </c>
      <c r="C927" s="19" t="s">
        <v>8759</v>
      </c>
      <c r="D927" s="19"/>
      <c r="E927" s="19">
        <v>40000</v>
      </c>
      <c r="F927" s="20"/>
    </row>
    <row r="928" spans="1:6" x14ac:dyDescent="0.25">
      <c r="A928" s="19">
        <v>920</v>
      </c>
      <c r="B928" s="19" t="s">
        <v>7929</v>
      </c>
      <c r="C928" s="19" t="s">
        <v>8759</v>
      </c>
      <c r="D928" s="19"/>
      <c r="E928" s="19" t="s">
        <v>8259</v>
      </c>
      <c r="F928" s="20"/>
    </row>
    <row r="929" spans="1:6" x14ac:dyDescent="0.25">
      <c r="A929" s="19">
        <v>921</v>
      </c>
      <c r="B929" s="19" t="s">
        <v>1986</v>
      </c>
      <c r="C929" s="19" t="s">
        <v>8759</v>
      </c>
      <c r="D929" s="19"/>
      <c r="E929" s="19">
        <v>30000</v>
      </c>
      <c r="F929" s="20"/>
    </row>
    <row r="930" spans="1:6" x14ac:dyDescent="0.25">
      <c r="A930" s="19">
        <v>922</v>
      </c>
      <c r="B930" s="19" t="s">
        <v>2009</v>
      </c>
      <c r="C930" s="19" t="s">
        <v>8759</v>
      </c>
      <c r="D930" s="19"/>
      <c r="E930" s="19" t="s">
        <v>8259</v>
      </c>
      <c r="F930" s="20"/>
    </row>
    <row r="931" spans="1:6" x14ac:dyDescent="0.25">
      <c r="A931" s="19">
        <v>923</v>
      </c>
      <c r="B931" s="19" t="s">
        <v>2082</v>
      </c>
      <c r="C931" s="19" t="s">
        <v>8759</v>
      </c>
      <c r="D931" s="19"/>
      <c r="E931" s="19">
        <v>45000</v>
      </c>
      <c r="F931" s="20"/>
    </row>
    <row r="932" spans="1:6" x14ac:dyDescent="0.25">
      <c r="A932" s="19">
        <v>924</v>
      </c>
      <c r="B932" s="19" t="s">
        <v>2083</v>
      </c>
      <c r="C932" s="19" t="s">
        <v>8759</v>
      </c>
      <c r="D932" s="19"/>
      <c r="E932" s="19" t="s">
        <v>8260</v>
      </c>
      <c r="F932" s="20"/>
    </row>
    <row r="933" spans="1:6" x14ac:dyDescent="0.25">
      <c r="A933" s="19">
        <v>925</v>
      </c>
      <c r="B933" s="19" t="s">
        <v>7930</v>
      </c>
      <c r="C933" s="19" t="s">
        <v>8759</v>
      </c>
      <c r="D933" s="19"/>
      <c r="E933" s="19">
        <v>30000</v>
      </c>
      <c r="F933" s="20"/>
    </row>
    <row r="934" spans="1:6" x14ac:dyDescent="0.25">
      <c r="A934" s="19">
        <v>926</v>
      </c>
      <c r="B934" s="19" t="s">
        <v>7931</v>
      </c>
      <c r="C934" s="19" t="s">
        <v>8759</v>
      </c>
      <c r="D934" s="19"/>
      <c r="E934" s="19">
        <v>50000</v>
      </c>
      <c r="F934" s="20"/>
    </row>
    <row r="935" spans="1:6" x14ac:dyDescent="0.25">
      <c r="A935" s="19">
        <v>927</v>
      </c>
      <c r="B935" s="19" t="s">
        <v>7932</v>
      </c>
      <c r="C935" s="19" t="s">
        <v>8759</v>
      </c>
      <c r="D935" s="19"/>
      <c r="E935" s="19" t="s">
        <v>8259</v>
      </c>
      <c r="F935" s="20"/>
    </row>
    <row r="936" spans="1:6" x14ac:dyDescent="0.25">
      <c r="A936" s="19">
        <v>928</v>
      </c>
      <c r="B936" s="19" t="s">
        <v>7933</v>
      </c>
      <c r="C936" s="19" t="s">
        <v>8759</v>
      </c>
      <c r="D936" s="19"/>
      <c r="E936" s="19" t="s">
        <v>8259</v>
      </c>
      <c r="F936" s="20"/>
    </row>
    <row r="937" spans="1:6" x14ac:dyDescent="0.25">
      <c r="A937" s="19">
        <v>929</v>
      </c>
      <c r="B937" s="19" t="s">
        <v>7934</v>
      </c>
      <c r="C937" s="19" t="s">
        <v>8759</v>
      </c>
      <c r="D937" s="19"/>
      <c r="E937" s="19" t="s">
        <v>8259</v>
      </c>
      <c r="F937" s="20"/>
    </row>
    <row r="938" spans="1:6" x14ac:dyDescent="0.25">
      <c r="A938" s="19">
        <v>930</v>
      </c>
      <c r="B938" s="19" t="s">
        <v>7935</v>
      </c>
      <c r="C938" s="19" t="s">
        <v>8759</v>
      </c>
      <c r="D938" s="19"/>
      <c r="E938" s="19" t="s">
        <v>8259</v>
      </c>
      <c r="F938" s="20"/>
    </row>
    <row r="939" spans="1:6" x14ac:dyDescent="0.25">
      <c r="A939" s="19">
        <v>931</v>
      </c>
      <c r="B939" s="19" t="s">
        <v>1663</v>
      </c>
      <c r="C939" s="19" t="s">
        <v>8759</v>
      </c>
      <c r="D939" s="19"/>
      <c r="E939" s="19" t="s">
        <v>8259</v>
      </c>
      <c r="F939" s="20"/>
    </row>
    <row r="940" spans="1:6" x14ac:dyDescent="0.25">
      <c r="A940" s="19">
        <v>932</v>
      </c>
      <c r="B940" s="19" t="s">
        <v>7936</v>
      </c>
      <c r="C940" s="19" t="s">
        <v>8759</v>
      </c>
      <c r="D940" s="19"/>
      <c r="E940" s="19" t="s">
        <v>8259</v>
      </c>
      <c r="F940" s="20"/>
    </row>
    <row r="941" spans="1:6" x14ac:dyDescent="0.25">
      <c r="A941" s="19">
        <v>933</v>
      </c>
      <c r="B941" s="19" t="s">
        <v>7937</v>
      </c>
      <c r="C941" s="19" t="s">
        <v>8759</v>
      </c>
      <c r="D941" s="19"/>
      <c r="E941" s="19" t="s">
        <v>8259</v>
      </c>
      <c r="F941" s="20"/>
    </row>
    <row r="942" spans="1:6" x14ac:dyDescent="0.25">
      <c r="A942" s="19">
        <v>934</v>
      </c>
      <c r="B942" s="19" t="s">
        <v>7938</v>
      </c>
      <c r="C942" s="19" t="s">
        <v>8759</v>
      </c>
      <c r="D942" s="19"/>
      <c r="E942" s="19" t="s">
        <v>8259</v>
      </c>
      <c r="F942" s="20"/>
    </row>
    <row r="943" spans="1:6" x14ac:dyDescent="0.25">
      <c r="A943" s="19">
        <v>935</v>
      </c>
      <c r="B943" s="19" t="s">
        <v>7939</v>
      </c>
      <c r="C943" s="19" t="s">
        <v>8759</v>
      </c>
      <c r="D943" s="19"/>
      <c r="E943" s="19" t="s">
        <v>8259</v>
      </c>
      <c r="F943" s="20"/>
    </row>
    <row r="944" spans="1:6" x14ac:dyDescent="0.25">
      <c r="A944" s="19">
        <v>936</v>
      </c>
      <c r="B944" s="19" t="s">
        <v>7940</v>
      </c>
      <c r="C944" s="19" t="s">
        <v>8759</v>
      </c>
      <c r="D944" s="19"/>
      <c r="E944" s="19" t="s">
        <v>8259</v>
      </c>
      <c r="F944" s="20"/>
    </row>
    <row r="945" spans="1:6" x14ac:dyDescent="0.25">
      <c r="A945" s="19">
        <v>937</v>
      </c>
      <c r="B945" s="19" t="s">
        <v>7941</v>
      </c>
      <c r="C945" s="19" t="s">
        <v>8759</v>
      </c>
      <c r="D945" s="19"/>
      <c r="E945" s="19" t="s">
        <v>8259</v>
      </c>
      <c r="F945" s="20"/>
    </row>
    <row r="946" spans="1:6" x14ac:dyDescent="0.25">
      <c r="A946" s="19">
        <v>938</v>
      </c>
      <c r="B946" s="19" t="s">
        <v>7942</v>
      </c>
      <c r="C946" s="19" t="s">
        <v>8759</v>
      </c>
      <c r="D946" s="19"/>
      <c r="E946" s="19" t="s">
        <v>8259</v>
      </c>
      <c r="F946" s="20"/>
    </row>
    <row r="947" spans="1:6" x14ac:dyDescent="0.25">
      <c r="A947" s="19">
        <v>939</v>
      </c>
      <c r="B947" s="19" t="s">
        <v>2051</v>
      </c>
      <c r="C947" s="19" t="s">
        <v>8759</v>
      </c>
      <c r="D947" s="19"/>
      <c r="E947" s="19" t="s">
        <v>8259</v>
      </c>
      <c r="F947" s="20"/>
    </row>
    <row r="948" spans="1:6" x14ac:dyDescent="0.25">
      <c r="A948" s="19">
        <v>940</v>
      </c>
      <c r="B948" s="19" t="s">
        <v>1421</v>
      </c>
      <c r="C948" s="19" t="s">
        <v>8759</v>
      </c>
      <c r="D948" s="19"/>
      <c r="E948" s="19" t="s">
        <v>8261</v>
      </c>
      <c r="F948" s="20"/>
    </row>
    <row r="949" spans="1:6" x14ac:dyDescent="0.25">
      <c r="A949" s="19">
        <v>941</v>
      </c>
      <c r="B949" s="19" t="s">
        <v>7943</v>
      </c>
      <c r="C949" s="19" t="s">
        <v>8759</v>
      </c>
      <c r="D949" s="19"/>
      <c r="E949" s="19" t="s">
        <v>8261</v>
      </c>
      <c r="F949" s="20"/>
    </row>
    <row r="950" spans="1:6" x14ac:dyDescent="0.25">
      <c r="A950" s="19">
        <v>942</v>
      </c>
      <c r="B950" s="19" t="s">
        <v>1508</v>
      </c>
      <c r="C950" s="19" t="s">
        <v>8759</v>
      </c>
      <c r="D950" s="19"/>
      <c r="E950" s="19" t="s">
        <v>8261</v>
      </c>
      <c r="F950" s="20"/>
    </row>
    <row r="951" spans="1:6" x14ac:dyDescent="0.25">
      <c r="A951" s="19">
        <v>943</v>
      </c>
      <c r="B951" s="19" t="s">
        <v>3601</v>
      </c>
      <c r="C951" s="19" t="s">
        <v>8759</v>
      </c>
      <c r="D951" s="19"/>
      <c r="E951" s="19" t="s">
        <v>8261</v>
      </c>
      <c r="F951" s="20"/>
    </row>
    <row r="952" spans="1:6" x14ac:dyDescent="0.25">
      <c r="A952" s="19">
        <v>944</v>
      </c>
      <c r="B952" s="19" t="s">
        <v>7944</v>
      </c>
      <c r="C952" s="19" t="s">
        <v>8759</v>
      </c>
      <c r="D952" s="19"/>
      <c r="E952" s="19" t="s">
        <v>8261</v>
      </c>
      <c r="F952" s="20"/>
    </row>
    <row r="953" spans="1:6" x14ac:dyDescent="0.25">
      <c r="A953" s="19">
        <v>945</v>
      </c>
      <c r="B953" s="19" t="s">
        <v>7945</v>
      </c>
      <c r="C953" s="19" t="s">
        <v>8759</v>
      </c>
      <c r="D953" s="19"/>
      <c r="E953" s="19">
        <v>80000</v>
      </c>
      <c r="F953" s="20"/>
    </row>
    <row r="954" spans="1:6" x14ac:dyDescent="0.25">
      <c r="A954" s="19">
        <v>946</v>
      </c>
      <c r="B954" s="19" t="s">
        <v>1772</v>
      </c>
      <c r="C954" s="19" t="s">
        <v>8759</v>
      </c>
      <c r="D954" s="19"/>
      <c r="E954" s="19">
        <v>80000</v>
      </c>
      <c r="F954" s="20"/>
    </row>
    <row r="955" spans="1:6" x14ac:dyDescent="0.25">
      <c r="A955" s="19">
        <v>947</v>
      </c>
      <c r="B955" s="19" t="s">
        <v>7946</v>
      </c>
      <c r="C955" s="19" t="s">
        <v>8759</v>
      </c>
      <c r="D955" s="19"/>
      <c r="E955" s="19" t="s">
        <v>8261</v>
      </c>
      <c r="F955" s="20"/>
    </row>
    <row r="956" spans="1:6" x14ac:dyDescent="0.25">
      <c r="A956" s="19">
        <v>948</v>
      </c>
      <c r="B956" s="19" t="s">
        <v>7947</v>
      </c>
      <c r="C956" s="19" t="s">
        <v>8759</v>
      </c>
      <c r="D956" s="19"/>
      <c r="E956" s="19">
        <v>80000</v>
      </c>
      <c r="F956" s="20"/>
    </row>
    <row r="957" spans="1:6" x14ac:dyDescent="0.25">
      <c r="A957" s="19">
        <v>949</v>
      </c>
      <c r="B957" s="19" t="s">
        <v>7948</v>
      </c>
      <c r="C957" s="19" t="s">
        <v>8759</v>
      </c>
      <c r="D957" s="19"/>
      <c r="E957" s="19" t="s">
        <v>8261</v>
      </c>
      <c r="F957" s="20"/>
    </row>
    <row r="958" spans="1:6" x14ac:dyDescent="0.25">
      <c r="A958" s="19">
        <v>950</v>
      </c>
      <c r="B958" s="19" t="s">
        <v>2061</v>
      </c>
      <c r="C958" s="19" t="s">
        <v>8759</v>
      </c>
      <c r="D958" s="19"/>
      <c r="E958" s="19" t="s">
        <v>8261</v>
      </c>
      <c r="F958" s="20"/>
    </row>
    <row r="959" spans="1:6" x14ac:dyDescent="0.25">
      <c r="A959" s="19">
        <v>951</v>
      </c>
      <c r="B959" s="19" t="s">
        <v>7949</v>
      </c>
      <c r="C959" s="19" t="s">
        <v>8759</v>
      </c>
      <c r="D959" s="19"/>
      <c r="E959" s="19" t="s">
        <v>8262</v>
      </c>
      <c r="F959" s="20"/>
    </row>
    <row r="960" spans="1:6" x14ac:dyDescent="0.25">
      <c r="A960" s="19">
        <v>952</v>
      </c>
      <c r="B960" s="19" t="s">
        <v>1434</v>
      </c>
      <c r="C960" s="19" t="s">
        <v>8759</v>
      </c>
      <c r="D960" s="19"/>
      <c r="E960" s="19" t="s">
        <v>8262</v>
      </c>
      <c r="F960" s="20"/>
    </row>
    <row r="961" spans="1:6" x14ac:dyDescent="0.25">
      <c r="A961" s="19">
        <v>953</v>
      </c>
      <c r="B961" s="19" t="s">
        <v>5182</v>
      </c>
      <c r="C961" s="19" t="s">
        <v>8759</v>
      </c>
      <c r="D961" s="19"/>
      <c r="E961" s="19" t="s">
        <v>8262</v>
      </c>
      <c r="F961" s="20"/>
    </row>
    <row r="962" spans="1:6" x14ac:dyDescent="0.25">
      <c r="A962" s="19">
        <v>954</v>
      </c>
      <c r="B962" s="19" t="s">
        <v>7950</v>
      </c>
      <c r="C962" s="19" t="s">
        <v>8759</v>
      </c>
      <c r="D962" s="19"/>
      <c r="E962" s="19" t="s">
        <v>8262</v>
      </c>
      <c r="F962" s="20"/>
    </row>
    <row r="963" spans="1:6" x14ac:dyDescent="0.25">
      <c r="A963" s="19">
        <v>955</v>
      </c>
      <c r="B963" s="19" t="s">
        <v>1501</v>
      </c>
      <c r="C963" s="19" t="s">
        <v>8759</v>
      </c>
      <c r="D963" s="19"/>
      <c r="E963" s="19" t="s">
        <v>8259</v>
      </c>
      <c r="F963" s="20"/>
    </row>
    <row r="964" spans="1:6" x14ac:dyDescent="0.25">
      <c r="A964" s="19">
        <v>956</v>
      </c>
      <c r="B964" s="19" t="s">
        <v>7951</v>
      </c>
      <c r="C964" s="19" t="s">
        <v>8759</v>
      </c>
      <c r="D964" s="19"/>
      <c r="E964" s="19" t="s">
        <v>8259</v>
      </c>
      <c r="F964" s="20"/>
    </row>
    <row r="965" spans="1:6" x14ac:dyDescent="0.25">
      <c r="A965" s="19">
        <v>957</v>
      </c>
      <c r="B965" s="19" t="s">
        <v>7952</v>
      </c>
      <c r="C965" s="19" t="s">
        <v>8759</v>
      </c>
      <c r="D965" s="19"/>
      <c r="E965" s="19" t="s">
        <v>8259</v>
      </c>
      <c r="F965" s="20"/>
    </row>
    <row r="966" spans="1:6" x14ac:dyDescent="0.25">
      <c r="A966" s="19">
        <v>958</v>
      </c>
      <c r="B966" s="19" t="s">
        <v>1605</v>
      </c>
      <c r="C966" s="19" t="s">
        <v>8759</v>
      </c>
      <c r="D966" s="19"/>
      <c r="E966" s="19" t="s">
        <v>8259</v>
      </c>
      <c r="F966" s="20"/>
    </row>
    <row r="967" spans="1:6" x14ac:dyDescent="0.25">
      <c r="A967" s="19">
        <v>959</v>
      </c>
      <c r="B967" s="19" t="s">
        <v>1680</v>
      </c>
      <c r="C967" s="19" t="s">
        <v>8759</v>
      </c>
      <c r="D967" s="19"/>
      <c r="E967" s="19" t="s">
        <v>8259</v>
      </c>
      <c r="F967" s="20"/>
    </row>
    <row r="968" spans="1:6" x14ac:dyDescent="0.25">
      <c r="A968" s="19">
        <v>960</v>
      </c>
      <c r="B968" s="19" t="s">
        <v>1731</v>
      </c>
      <c r="C968" s="19" t="s">
        <v>8759</v>
      </c>
      <c r="D968" s="19"/>
      <c r="E968" s="19" t="s">
        <v>8259</v>
      </c>
      <c r="F968" s="20"/>
    </row>
    <row r="969" spans="1:6" x14ac:dyDescent="0.25">
      <c r="A969" s="19">
        <v>961</v>
      </c>
      <c r="B969" s="19" t="s">
        <v>1857</v>
      </c>
      <c r="C969" s="19" t="s">
        <v>8759</v>
      </c>
      <c r="D969" s="19"/>
      <c r="E969" s="19" t="s">
        <v>8259</v>
      </c>
      <c r="F969" s="20"/>
    </row>
    <row r="970" spans="1:6" x14ac:dyDescent="0.25">
      <c r="A970" s="19">
        <v>962</v>
      </c>
      <c r="B970" s="19" t="s">
        <v>1858</v>
      </c>
      <c r="C970" s="19" t="s">
        <v>8759</v>
      </c>
      <c r="D970" s="19"/>
      <c r="E970" s="19" t="s">
        <v>8259</v>
      </c>
      <c r="F970" s="20"/>
    </row>
    <row r="971" spans="1:6" x14ac:dyDescent="0.25">
      <c r="A971" s="19">
        <v>963</v>
      </c>
      <c r="B971" s="19" t="s">
        <v>1885</v>
      </c>
      <c r="C971" s="19" t="s">
        <v>8759</v>
      </c>
      <c r="D971" s="19"/>
      <c r="E971" s="19" t="s">
        <v>8259</v>
      </c>
      <c r="F971" s="20"/>
    </row>
    <row r="972" spans="1:6" x14ac:dyDescent="0.25">
      <c r="A972" s="19">
        <v>964</v>
      </c>
      <c r="B972" s="19" t="s">
        <v>7953</v>
      </c>
      <c r="C972" s="19" t="s">
        <v>8759</v>
      </c>
      <c r="D972" s="19"/>
      <c r="E972" s="19" t="s">
        <v>8259</v>
      </c>
      <c r="F972" s="20"/>
    </row>
    <row r="973" spans="1:6" x14ac:dyDescent="0.25">
      <c r="A973" s="19">
        <v>965</v>
      </c>
      <c r="B973" s="19" t="s">
        <v>7954</v>
      </c>
      <c r="C973" s="19" t="s">
        <v>8759</v>
      </c>
      <c r="D973" s="19"/>
      <c r="E973" s="19" t="s">
        <v>8259</v>
      </c>
      <c r="F973" s="20"/>
    </row>
    <row r="974" spans="1:6" x14ac:dyDescent="0.25">
      <c r="A974" s="19">
        <v>966</v>
      </c>
      <c r="B974" s="19" t="s">
        <v>7955</v>
      </c>
      <c r="C974" s="19" t="s">
        <v>8759</v>
      </c>
      <c r="D974" s="19"/>
      <c r="E974" s="19" t="s">
        <v>8259</v>
      </c>
      <c r="F974" s="20"/>
    </row>
    <row r="975" spans="1:6" x14ac:dyDescent="0.25">
      <c r="A975" s="19">
        <v>967</v>
      </c>
      <c r="B975" s="19" t="s">
        <v>7956</v>
      </c>
      <c r="C975" s="19" t="s">
        <v>8759</v>
      </c>
      <c r="D975" s="19"/>
      <c r="E975" s="19" t="s">
        <v>8259</v>
      </c>
      <c r="F975" s="20"/>
    </row>
    <row r="976" spans="1:6" x14ac:dyDescent="0.25">
      <c r="A976" s="19">
        <v>968</v>
      </c>
      <c r="B976" s="19" t="s">
        <v>7957</v>
      </c>
      <c r="C976" s="19" t="s">
        <v>8759</v>
      </c>
      <c r="D976" s="19"/>
      <c r="E976" s="19" t="s">
        <v>8259</v>
      </c>
      <c r="F976" s="20"/>
    </row>
    <row r="977" spans="1:6" x14ac:dyDescent="0.25">
      <c r="A977" s="19">
        <v>969</v>
      </c>
      <c r="B977" s="19" t="s">
        <v>7958</v>
      </c>
      <c r="C977" s="19" t="s">
        <v>8759</v>
      </c>
      <c r="D977" s="19"/>
      <c r="E977" s="19" t="s">
        <v>8259</v>
      </c>
      <c r="F977" s="20"/>
    </row>
    <row r="978" spans="1:6" x14ac:dyDescent="0.25">
      <c r="A978" s="19">
        <v>970</v>
      </c>
      <c r="B978" s="19" t="s">
        <v>7959</v>
      </c>
      <c r="C978" s="19" t="s">
        <v>8759</v>
      </c>
      <c r="D978" s="19"/>
      <c r="E978" s="19" t="s">
        <v>8259</v>
      </c>
      <c r="F978" s="20"/>
    </row>
    <row r="979" spans="1:6" x14ac:dyDescent="0.25">
      <c r="A979" s="19">
        <v>971</v>
      </c>
      <c r="B979" s="19" t="s">
        <v>3604</v>
      </c>
      <c r="C979" s="19" t="s">
        <v>8759</v>
      </c>
      <c r="D979" s="19"/>
      <c r="E979" s="19" t="s">
        <v>8259</v>
      </c>
      <c r="F979" s="20"/>
    </row>
    <row r="980" spans="1:6" x14ac:dyDescent="0.25">
      <c r="A980" s="19">
        <v>972</v>
      </c>
      <c r="B980" s="19" t="s">
        <v>1332</v>
      </c>
      <c r="C980" s="19" t="s">
        <v>8759</v>
      </c>
      <c r="D980" s="19"/>
      <c r="E980" s="19" t="s">
        <v>8259</v>
      </c>
      <c r="F980" s="20"/>
    </row>
    <row r="981" spans="1:6" x14ac:dyDescent="0.25">
      <c r="A981" s="19">
        <v>973</v>
      </c>
      <c r="B981" s="19" t="s">
        <v>1335</v>
      </c>
      <c r="C981" s="19" t="s">
        <v>8759</v>
      </c>
      <c r="D981" s="19"/>
      <c r="E981" s="19" t="s">
        <v>8263</v>
      </c>
      <c r="F981" s="20"/>
    </row>
    <row r="982" spans="1:6" x14ac:dyDescent="0.25">
      <c r="A982" s="19">
        <v>974</v>
      </c>
      <c r="B982" s="19" t="s">
        <v>1346</v>
      </c>
      <c r="C982" s="19" t="s">
        <v>8759</v>
      </c>
      <c r="D982" s="19"/>
      <c r="E982" s="19" t="s">
        <v>8263</v>
      </c>
      <c r="F982" s="20"/>
    </row>
    <row r="983" spans="1:6" x14ac:dyDescent="0.25">
      <c r="A983" s="19">
        <v>975</v>
      </c>
      <c r="B983" s="19" t="s">
        <v>1495</v>
      </c>
      <c r="C983" s="19" t="s">
        <v>8759</v>
      </c>
      <c r="D983" s="19"/>
      <c r="E983" s="19" t="s">
        <v>8263</v>
      </c>
      <c r="F983" s="20"/>
    </row>
    <row r="984" spans="1:6" x14ac:dyDescent="0.25">
      <c r="A984" s="19">
        <v>976</v>
      </c>
      <c r="B984" s="19" t="s">
        <v>1534</v>
      </c>
      <c r="C984" s="19" t="s">
        <v>8759</v>
      </c>
      <c r="D984" s="19"/>
      <c r="E984" s="19" t="s">
        <v>8263</v>
      </c>
      <c r="F984" s="20"/>
    </row>
    <row r="985" spans="1:6" x14ac:dyDescent="0.25">
      <c r="A985" s="19">
        <v>977</v>
      </c>
      <c r="B985" s="19" t="s">
        <v>7960</v>
      </c>
      <c r="C985" s="19" t="s">
        <v>8759</v>
      </c>
      <c r="D985" s="19"/>
      <c r="E985" s="19" t="s">
        <v>8263</v>
      </c>
      <c r="F985" s="20"/>
    </row>
    <row r="986" spans="1:6" x14ac:dyDescent="0.25">
      <c r="A986" s="19">
        <v>978</v>
      </c>
      <c r="B986" s="19" t="s">
        <v>7961</v>
      </c>
      <c r="C986" s="19" t="s">
        <v>8759</v>
      </c>
      <c r="D986" s="19"/>
      <c r="E986" s="19" t="s">
        <v>8263</v>
      </c>
      <c r="F986" s="20"/>
    </row>
    <row r="987" spans="1:6" x14ac:dyDescent="0.25">
      <c r="A987" s="19">
        <v>979</v>
      </c>
      <c r="B987" s="19" t="s">
        <v>5190</v>
      </c>
      <c r="C987" s="19" t="s">
        <v>8759</v>
      </c>
      <c r="D987" s="19"/>
      <c r="E987" s="19" t="s">
        <v>8263</v>
      </c>
      <c r="F987" s="20"/>
    </row>
    <row r="988" spans="1:6" x14ac:dyDescent="0.25">
      <c r="A988" s="19">
        <v>980</v>
      </c>
      <c r="B988" s="19" t="s">
        <v>1754</v>
      </c>
      <c r="C988" s="19" t="s">
        <v>8759</v>
      </c>
      <c r="D988" s="19"/>
      <c r="E988" s="19" t="s">
        <v>8263</v>
      </c>
      <c r="F988" s="20"/>
    </row>
    <row r="989" spans="1:6" x14ac:dyDescent="0.25">
      <c r="A989" s="19">
        <v>981</v>
      </c>
      <c r="B989" s="19" t="s">
        <v>7962</v>
      </c>
      <c r="C989" s="19" t="s">
        <v>8759</v>
      </c>
      <c r="D989" s="19"/>
      <c r="E989" s="19" t="s">
        <v>8263</v>
      </c>
      <c r="F989" s="20"/>
    </row>
    <row r="990" spans="1:6" x14ac:dyDescent="0.25">
      <c r="A990" s="19">
        <v>982</v>
      </c>
      <c r="B990" s="19" t="s">
        <v>1769</v>
      </c>
      <c r="C990" s="19" t="s">
        <v>8759</v>
      </c>
      <c r="D990" s="19"/>
      <c r="E990" s="19" t="s">
        <v>8263</v>
      </c>
      <c r="F990" s="20"/>
    </row>
    <row r="991" spans="1:6" x14ac:dyDescent="0.25">
      <c r="A991" s="19">
        <v>983</v>
      </c>
      <c r="B991" s="19" t="s">
        <v>5193</v>
      </c>
      <c r="C991" s="19" t="s">
        <v>8759</v>
      </c>
      <c r="D991" s="19"/>
      <c r="E991" s="19" t="s">
        <v>8263</v>
      </c>
      <c r="F991" s="20"/>
    </row>
    <row r="992" spans="1:6" x14ac:dyDescent="0.25">
      <c r="A992" s="19">
        <v>984</v>
      </c>
      <c r="B992" s="19" t="s">
        <v>1805</v>
      </c>
      <c r="C992" s="19" t="s">
        <v>8759</v>
      </c>
      <c r="D992" s="19"/>
      <c r="E992" s="19" t="s">
        <v>8263</v>
      </c>
      <c r="F992" s="20"/>
    </row>
    <row r="993" spans="1:6" x14ac:dyDescent="0.25">
      <c r="A993" s="19">
        <v>985</v>
      </c>
      <c r="B993" s="19" t="s">
        <v>7963</v>
      </c>
      <c r="C993" s="19" t="s">
        <v>8759</v>
      </c>
      <c r="D993" s="19"/>
      <c r="E993" s="19" t="s">
        <v>8263</v>
      </c>
      <c r="F993" s="20"/>
    </row>
    <row r="994" spans="1:6" x14ac:dyDescent="0.25">
      <c r="A994" s="19">
        <v>986</v>
      </c>
      <c r="B994" s="19" t="s">
        <v>1825</v>
      </c>
      <c r="C994" s="19" t="s">
        <v>8759</v>
      </c>
      <c r="D994" s="19"/>
      <c r="E994" s="19" t="s">
        <v>8263</v>
      </c>
      <c r="F994" s="20"/>
    </row>
    <row r="995" spans="1:6" x14ac:dyDescent="0.25">
      <c r="A995" s="19">
        <v>987</v>
      </c>
      <c r="B995" s="19" t="s">
        <v>1827</v>
      </c>
      <c r="C995" s="19" t="s">
        <v>8759</v>
      </c>
      <c r="D995" s="19"/>
      <c r="E995" s="19" t="s">
        <v>8263</v>
      </c>
      <c r="F995" s="20"/>
    </row>
    <row r="996" spans="1:6" x14ac:dyDescent="0.25">
      <c r="A996" s="19">
        <v>988</v>
      </c>
      <c r="B996" s="19" t="s">
        <v>7964</v>
      </c>
      <c r="C996" s="19" t="s">
        <v>8759</v>
      </c>
      <c r="D996" s="19"/>
      <c r="E996" s="19" t="s">
        <v>8263</v>
      </c>
      <c r="F996" s="20"/>
    </row>
    <row r="997" spans="1:6" x14ac:dyDescent="0.25">
      <c r="A997" s="19">
        <v>989</v>
      </c>
      <c r="B997" s="19" t="s">
        <v>1949</v>
      </c>
      <c r="C997" s="19" t="s">
        <v>8759</v>
      </c>
      <c r="D997" s="19"/>
      <c r="E997" s="19" t="s">
        <v>8263</v>
      </c>
      <c r="F997" s="20"/>
    </row>
    <row r="998" spans="1:6" x14ac:dyDescent="0.25">
      <c r="A998" s="19">
        <v>990</v>
      </c>
      <c r="B998" s="19" t="s">
        <v>1967</v>
      </c>
      <c r="C998" s="19" t="s">
        <v>8759</v>
      </c>
      <c r="D998" s="19"/>
      <c r="E998" s="19" t="s">
        <v>8263</v>
      </c>
      <c r="F998" s="20"/>
    </row>
    <row r="999" spans="1:6" x14ac:dyDescent="0.25">
      <c r="A999" s="19">
        <v>991</v>
      </c>
      <c r="B999" s="19" t="s">
        <v>7965</v>
      </c>
      <c r="C999" s="19" t="s">
        <v>8759</v>
      </c>
      <c r="D999" s="19"/>
      <c r="E999" s="19" t="s">
        <v>8263</v>
      </c>
      <c r="F999" s="20"/>
    </row>
    <row r="1000" spans="1:6" x14ac:dyDescent="0.25">
      <c r="A1000" s="19">
        <v>992</v>
      </c>
      <c r="B1000" s="21" t="s">
        <v>2012</v>
      </c>
      <c r="C1000" s="21" t="s">
        <v>8759</v>
      </c>
      <c r="D1000" s="21"/>
      <c r="E1000" s="21" t="s">
        <v>8263</v>
      </c>
      <c r="F1000" s="22"/>
    </row>
    <row r="1001" spans="1:6" x14ac:dyDescent="0.25">
      <c r="A1001" s="19">
        <v>993</v>
      </c>
      <c r="B1001" s="14" t="s">
        <v>2014</v>
      </c>
      <c r="C1001" s="14" t="s">
        <v>8759</v>
      </c>
      <c r="D1001" s="14"/>
      <c r="E1001" s="14">
        <v>90000</v>
      </c>
      <c r="F1001" s="14"/>
    </row>
    <row r="1002" spans="1:6" x14ac:dyDescent="0.25">
      <c r="A1002" s="19">
        <v>994</v>
      </c>
      <c r="B1002" s="14" t="s">
        <v>7966</v>
      </c>
      <c r="C1002" s="14" t="s">
        <v>8759</v>
      </c>
      <c r="D1002" s="14"/>
      <c r="E1002" s="14">
        <v>60000</v>
      </c>
      <c r="F1002" s="14"/>
    </row>
    <row r="1003" spans="1:6" x14ac:dyDescent="0.25">
      <c r="A1003" s="19">
        <v>995</v>
      </c>
      <c r="B1003" s="14" t="s">
        <v>2079</v>
      </c>
      <c r="C1003" s="14" t="s">
        <v>8759</v>
      </c>
      <c r="D1003" s="14"/>
      <c r="E1003" s="14" t="s">
        <v>8259</v>
      </c>
      <c r="F1003" s="14"/>
    </row>
    <row r="1004" spans="1:6" x14ac:dyDescent="0.25">
      <c r="A1004" s="19">
        <v>996</v>
      </c>
      <c r="B1004" s="14" t="s">
        <v>7967</v>
      </c>
      <c r="C1004" s="14" t="s">
        <v>8759</v>
      </c>
      <c r="D1004" s="14"/>
      <c r="E1004" s="14" t="s">
        <v>8264</v>
      </c>
      <c r="F1004" s="14"/>
    </row>
    <row r="1005" spans="1:6" x14ac:dyDescent="0.25">
      <c r="A1005" s="19">
        <v>997</v>
      </c>
      <c r="B1005" s="14" t="s">
        <v>7968</v>
      </c>
      <c r="C1005" s="14" t="s">
        <v>8759</v>
      </c>
      <c r="D1005" s="14"/>
      <c r="E1005" s="14" t="s">
        <v>8264</v>
      </c>
      <c r="F1005" s="14"/>
    </row>
    <row r="1006" spans="1:6" x14ac:dyDescent="0.25">
      <c r="A1006" s="19">
        <v>998</v>
      </c>
      <c r="B1006" s="14" t="s">
        <v>7969</v>
      </c>
      <c r="C1006" s="14" t="s">
        <v>8759</v>
      </c>
      <c r="D1006" s="14"/>
      <c r="E1006" s="14" t="s">
        <v>8264</v>
      </c>
      <c r="F1006" s="14"/>
    </row>
    <row r="1007" spans="1:6" x14ac:dyDescent="0.25">
      <c r="A1007" s="19">
        <v>999</v>
      </c>
      <c r="B1007" s="14" t="s">
        <v>7970</v>
      </c>
      <c r="C1007" s="14" t="s">
        <v>8759</v>
      </c>
      <c r="D1007" s="14"/>
      <c r="E1007" s="14" t="s">
        <v>8264</v>
      </c>
      <c r="F1007" s="14"/>
    </row>
    <row r="1008" spans="1:6" x14ac:dyDescent="0.25">
      <c r="A1008" s="19">
        <v>1000</v>
      </c>
      <c r="B1008" s="14" t="s">
        <v>1441</v>
      </c>
      <c r="C1008" s="14" t="s">
        <v>8759</v>
      </c>
      <c r="D1008" s="14"/>
      <c r="E1008" s="14" t="s">
        <v>8264</v>
      </c>
      <c r="F1008" s="14"/>
    </row>
    <row r="1009" spans="1:6" x14ac:dyDescent="0.25">
      <c r="A1009" s="19">
        <v>1001</v>
      </c>
      <c r="B1009" s="14" t="s">
        <v>7971</v>
      </c>
      <c r="C1009" s="14" t="s">
        <v>8759</v>
      </c>
      <c r="D1009" s="14"/>
      <c r="E1009" s="14" t="s">
        <v>8264</v>
      </c>
      <c r="F1009" s="14"/>
    </row>
    <row r="1010" spans="1:6" x14ac:dyDescent="0.25">
      <c r="A1010" s="19">
        <v>1002</v>
      </c>
      <c r="B1010" s="14" t="s">
        <v>7972</v>
      </c>
      <c r="C1010" s="14" t="s">
        <v>8759</v>
      </c>
      <c r="D1010" s="14"/>
      <c r="E1010" s="14" t="s">
        <v>8264</v>
      </c>
      <c r="F1010" s="14"/>
    </row>
    <row r="1011" spans="1:6" x14ac:dyDescent="0.25">
      <c r="A1011" s="19">
        <v>1003</v>
      </c>
      <c r="B1011" s="14" t="s">
        <v>1923</v>
      </c>
      <c r="C1011" s="14" t="s">
        <v>8759</v>
      </c>
      <c r="D1011" s="14"/>
      <c r="E1011" s="14" t="s">
        <v>8264</v>
      </c>
      <c r="F1011" s="14"/>
    </row>
    <row r="1012" spans="1:6" x14ac:dyDescent="0.25">
      <c r="A1012" s="19">
        <v>1004</v>
      </c>
      <c r="B1012" s="14" t="s">
        <v>7973</v>
      </c>
      <c r="C1012" s="14" t="s">
        <v>8759</v>
      </c>
      <c r="D1012" s="14"/>
      <c r="E1012" s="14" t="s">
        <v>8264</v>
      </c>
      <c r="F1012" s="14"/>
    </row>
    <row r="1013" spans="1:6" x14ac:dyDescent="0.25">
      <c r="A1013" s="19">
        <v>1005</v>
      </c>
      <c r="B1013" s="14" t="s">
        <v>7974</v>
      </c>
      <c r="C1013" s="14" t="s">
        <v>8759</v>
      </c>
      <c r="D1013" s="14"/>
      <c r="E1013" s="14" t="s">
        <v>8264</v>
      </c>
      <c r="F1013" s="14"/>
    </row>
    <row r="1014" spans="1:6" x14ac:dyDescent="0.25">
      <c r="A1014" s="19">
        <v>1006</v>
      </c>
      <c r="B1014" s="14" t="s">
        <v>7975</v>
      </c>
      <c r="C1014" s="14" t="s">
        <v>8759</v>
      </c>
      <c r="D1014" s="14"/>
      <c r="E1014" s="14">
        <v>20000</v>
      </c>
      <c r="F1014" s="14"/>
    </row>
    <row r="1015" spans="1:6" x14ac:dyDescent="0.25">
      <c r="A1015" s="19">
        <v>1007</v>
      </c>
      <c r="B1015" s="14" t="s">
        <v>7976</v>
      </c>
      <c r="C1015" s="14" t="s">
        <v>8759</v>
      </c>
      <c r="D1015" s="14"/>
      <c r="E1015" s="14">
        <v>30000</v>
      </c>
      <c r="F1015" s="14"/>
    </row>
    <row r="1016" spans="1:6" x14ac:dyDescent="0.25">
      <c r="A1016" s="19">
        <v>1008</v>
      </c>
      <c r="B1016" s="14" t="s">
        <v>7977</v>
      </c>
      <c r="C1016" s="14" t="s">
        <v>8759</v>
      </c>
      <c r="D1016" s="14"/>
      <c r="E1016" s="14" t="s">
        <v>8259</v>
      </c>
      <c r="F1016" s="14"/>
    </row>
    <row r="1017" spans="1:6" x14ac:dyDescent="0.25">
      <c r="A1017" s="19">
        <v>1009</v>
      </c>
      <c r="B1017" s="14" t="s">
        <v>7978</v>
      </c>
      <c r="C1017" s="14" t="s">
        <v>8759</v>
      </c>
      <c r="D1017" s="14"/>
      <c r="E1017" s="14" t="s">
        <v>8259</v>
      </c>
      <c r="F1017" s="14"/>
    </row>
    <row r="1018" spans="1:6" x14ac:dyDescent="0.25">
      <c r="A1018" s="19">
        <v>1010</v>
      </c>
      <c r="B1018" s="14" t="s">
        <v>7979</v>
      </c>
      <c r="C1018" s="14" t="s">
        <v>8759</v>
      </c>
      <c r="D1018" s="14"/>
      <c r="E1018" s="14" t="s">
        <v>8259</v>
      </c>
      <c r="F1018" s="14"/>
    </row>
    <row r="1019" spans="1:6" x14ac:dyDescent="0.25">
      <c r="A1019" s="19">
        <v>1011</v>
      </c>
      <c r="B1019" s="14" t="s">
        <v>1502</v>
      </c>
      <c r="C1019" s="14" t="s">
        <v>8759</v>
      </c>
      <c r="D1019" s="14"/>
      <c r="E1019" s="14" t="s">
        <v>8259</v>
      </c>
      <c r="F1019" s="14"/>
    </row>
    <row r="1020" spans="1:6" x14ac:dyDescent="0.25">
      <c r="A1020" s="19">
        <v>1012</v>
      </c>
      <c r="B1020" s="14" t="s">
        <v>1540</v>
      </c>
      <c r="C1020" s="14" t="s">
        <v>8759</v>
      </c>
      <c r="D1020" s="14"/>
      <c r="E1020" s="14" t="s">
        <v>8259</v>
      </c>
      <c r="F1020" s="14"/>
    </row>
    <row r="1021" spans="1:6" x14ac:dyDescent="0.25">
      <c r="A1021" s="19">
        <v>1013</v>
      </c>
      <c r="B1021" s="14" t="s">
        <v>7980</v>
      </c>
      <c r="C1021" s="14" t="s">
        <v>8759</v>
      </c>
      <c r="D1021" s="14"/>
      <c r="E1021" s="14" t="s">
        <v>8259</v>
      </c>
      <c r="F1021" s="14"/>
    </row>
    <row r="1022" spans="1:6" x14ac:dyDescent="0.25">
      <c r="A1022" s="19">
        <v>1014</v>
      </c>
      <c r="B1022" s="14" t="s">
        <v>2041</v>
      </c>
      <c r="C1022" s="14" t="s">
        <v>8759</v>
      </c>
      <c r="D1022" s="14"/>
      <c r="E1022" s="14" t="s">
        <v>8259</v>
      </c>
      <c r="F1022" s="14"/>
    </row>
    <row r="1023" spans="1:6" x14ac:dyDescent="0.25">
      <c r="A1023" s="19">
        <v>1015</v>
      </c>
      <c r="B1023" s="14" t="s">
        <v>1612</v>
      </c>
      <c r="C1023" s="14" t="s">
        <v>8759</v>
      </c>
      <c r="D1023" s="14"/>
      <c r="E1023" s="14" t="s">
        <v>8259</v>
      </c>
      <c r="F1023" s="14"/>
    </row>
    <row r="1024" spans="1:6" x14ac:dyDescent="0.25">
      <c r="A1024" s="19">
        <v>1016</v>
      </c>
      <c r="B1024" s="14" t="s">
        <v>7981</v>
      </c>
      <c r="C1024" s="14" t="s">
        <v>8759</v>
      </c>
      <c r="D1024" s="14"/>
      <c r="E1024" s="14" t="s">
        <v>8259</v>
      </c>
      <c r="F1024" s="14"/>
    </row>
    <row r="1025" spans="1:6" x14ac:dyDescent="0.25">
      <c r="A1025" s="19">
        <v>1017</v>
      </c>
      <c r="B1025" s="14" t="s">
        <v>7982</v>
      </c>
      <c r="C1025" s="14" t="s">
        <v>8759</v>
      </c>
      <c r="D1025" s="14"/>
      <c r="E1025" s="14" t="s">
        <v>8259</v>
      </c>
      <c r="F1025" s="14"/>
    </row>
    <row r="1026" spans="1:6" x14ac:dyDescent="0.25">
      <c r="A1026" s="19">
        <v>1018</v>
      </c>
      <c r="B1026" s="14" t="s">
        <v>7983</v>
      </c>
      <c r="C1026" s="14" t="s">
        <v>8759</v>
      </c>
      <c r="D1026" s="14"/>
      <c r="E1026" s="14" t="s">
        <v>8259</v>
      </c>
      <c r="F1026" s="14"/>
    </row>
    <row r="1027" spans="1:6" x14ac:dyDescent="0.25">
      <c r="A1027" s="19">
        <v>1019</v>
      </c>
      <c r="B1027" s="14" t="s">
        <v>7984</v>
      </c>
      <c r="C1027" s="14" t="s">
        <v>8759</v>
      </c>
      <c r="D1027" s="14"/>
      <c r="E1027" s="14" t="s">
        <v>8259</v>
      </c>
      <c r="F1027" s="14"/>
    </row>
    <row r="1028" spans="1:6" x14ac:dyDescent="0.25">
      <c r="A1028" s="19">
        <v>1020</v>
      </c>
      <c r="B1028" s="14" t="s">
        <v>7985</v>
      </c>
      <c r="C1028" s="14" t="s">
        <v>8759</v>
      </c>
      <c r="D1028" s="14"/>
      <c r="E1028" s="14" t="s">
        <v>8259</v>
      </c>
      <c r="F1028" s="14"/>
    </row>
    <row r="1029" spans="1:6" x14ac:dyDescent="0.25">
      <c r="A1029" s="19">
        <v>1021</v>
      </c>
      <c r="B1029" s="14" t="s">
        <v>7986</v>
      </c>
      <c r="C1029" s="14" t="s">
        <v>8759</v>
      </c>
      <c r="D1029" s="14"/>
      <c r="E1029" s="14" t="s">
        <v>8259</v>
      </c>
      <c r="F1029" s="14"/>
    </row>
    <row r="1030" spans="1:6" x14ac:dyDescent="0.25">
      <c r="A1030" s="19">
        <v>1022</v>
      </c>
      <c r="B1030" s="14" t="s">
        <v>1797</v>
      </c>
      <c r="C1030" s="14" t="s">
        <v>8759</v>
      </c>
      <c r="D1030" s="14"/>
      <c r="E1030" s="14" t="s">
        <v>8259</v>
      </c>
      <c r="F1030" s="14"/>
    </row>
    <row r="1031" spans="1:6" x14ac:dyDescent="0.25">
      <c r="A1031" s="19">
        <v>1023</v>
      </c>
      <c r="B1031" s="14" t="s">
        <v>7987</v>
      </c>
      <c r="C1031" s="14" t="s">
        <v>8759</v>
      </c>
      <c r="D1031" s="14"/>
      <c r="E1031" s="14" t="s">
        <v>8259</v>
      </c>
      <c r="F1031" s="14"/>
    </row>
    <row r="1032" spans="1:6" x14ac:dyDescent="0.25">
      <c r="A1032" s="19">
        <v>1024</v>
      </c>
      <c r="B1032" s="14" t="s">
        <v>2039</v>
      </c>
      <c r="C1032" s="14" t="s">
        <v>8759</v>
      </c>
      <c r="D1032" s="14"/>
      <c r="E1032" s="14" t="s">
        <v>8259</v>
      </c>
      <c r="F1032" s="14"/>
    </row>
    <row r="1033" spans="1:6" x14ac:dyDescent="0.25">
      <c r="A1033" s="19">
        <v>1025</v>
      </c>
      <c r="B1033" s="14" t="s">
        <v>7988</v>
      </c>
      <c r="C1033" s="14" t="s">
        <v>8759</v>
      </c>
      <c r="D1033" s="14"/>
      <c r="E1033" s="14" t="s">
        <v>8259</v>
      </c>
      <c r="F1033" s="14"/>
    </row>
    <row r="1034" spans="1:6" x14ac:dyDescent="0.25">
      <c r="A1034" s="19">
        <v>1026</v>
      </c>
      <c r="B1034" s="14" t="s">
        <v>2043</v>
      </c>
      <c r="C1034" s="14" t="s">
        <v>8759</v>
      </c>
      <c r="D1034" s="14"/>
      <c r="E1034" s="14" t="s">
        <v>8259</v>
      </c>
      <c r="F1034" s="14"/>
    </row>
    <row r="1035" spans="1:6" x14ac:dyDescent="0.25">
      <c r="A1035" s="19">
        <v>1027</v>
      </c>
      <c r="B1035" s="14" t="s">
        <v>1848</v>
      </c>
      <c r="C1035" s="14" t="s">
        <v>8759</v>
      </c>
      <c r="D1035" s="14"/>
      <c r="E1035" s="14" t="s">
        <v>8259</v>
      </c>
      <c r="F1035" s="14"/>
    </row>
    <row r="1036" spans="1:6" x14ac:dyDescent="0.25">
      <c r="A1036" s="19">
        <v>1028</v>
      </c>
      <c r="B1036" s="14" t="s">
        <v>1904</v>
      </c>
      <c r="C1036" s="14" t="s">
        <v>8759</v>
      </c>
      <c r="D1036" s="14"/>
      <c r="E1036" s="14" t="s">
        <v>8259</v>
      </c>
      <c r="F1036" s="14"/>
    </row>
    <row r="1037" spans="1:6" x14ac:dyDescent="0.25">
      <c r="A1037" s="19">
        <v>1029</v>
      </c>
      <c r="B1037" s="14" t="s">
        <v>7989</v>
      </c>
      <c r="C1037" s="14" t="s">
        <v>8759</v>
      </c>
      <c r="D1037" s="14"/>
      <c r="E1037" s="14" t="s">
        <v>8259</v>
      </c>
      <c r="F1037" s="14"/>
    </row>
    <row r="1038" spans="1:6" x14ac:dyDescent="0.25">
      <c r="A1038" s="19">
        <v>1030</v>
      </c>
      <c r="B1038" s="14" t="s">
        <v>7990</v>
      </c>
      <c r="C1038" s="14" t="s">
        <v>8759</v>
      </c>
      <c r="D1038" s="14"/>
      <c r="E1038" s="14" t="s">
        <v>8265</v>
      </c>
      <c r="F1038" s="14"/>
    </row>
    <row r="1039" spans="1:6" x14ac:dyDescent="0.25">
      <c r="A1039" s="19">
        <v>1031</v>
      </c>
      <c r="B1039" s="14" t="s">
        <v>7991</v>
      </c>
      <c r="C1039" s="14" t="s">
        <v>8759</v>
      </c>
      <c r="D1039" s="14"/>
      <c r="E1039" s="14" t="s">
        <v>8266</v>
      </c>
      <c r="F1039" s="14"/>
    </row>
    <row r="1040" spans="1:6" x14ac:dyDescent="0.25">
      <c r="A1040" s="19">
        <v>1032</v>
      </c>
      <c r="B1040" s="14" t="s">
        <v>1398</v>
      </c>
      <c r="C1040" s="14" t="s">
        <v>8759</v>
      </c>
      <c r="D1040" s="14"/>
      <c r="E1040" s="14"/>
      <c r="F1040" s="14"/>
    </row>
    <row r="1041" spans="1:6" x14ac:dyDescent="0.25">
      <c r="A1041" s="19">
        <v>1033</v>
      </c>
      <c r="B1041" s="14" t="s">
        <v>7992</v>
      </c>
      <c r="C1041" s="14" t="s">
        <v>8759</v>
      </c>
      <c r="D1041" s="14"/>
      <c r="E1041" s="14">
        <v>2000</v>
      </c>
      <c r="F1041" s="14"/>
    </row>
    <row r="1042" spans="1:6" x14ac:dyDescent="0.25">
      <c r="A1042" s="19">
        <v>1034</v>
      </c>
      <c r="B1042" s="14" t="s">
        <v>1683</v>
      </c>
      <c r="C1042" s="14" t="s">
        <v>8759</v>
      </c>
      <c r="D1042" s="14"/>
      <c r="E1042" s="14" t="s">
        <v>8260</v>
      </c>
      <c r="F1042" s="14"/>
    </row>
    <row r="1043" spans="1:6" x14ac:dyDescent="0.25">
      <c r="A1043" s="19">
        <v>1035</v>
      </c>
      <c r="B1043" s="14" t="s">
        <v>1684</v>
      </c>
      <c r="C1043" s="14" t="s">
        <v>8759</v>
      </c>
      <c r="D1043" s="14"/>
      <c r="E1043" s="14" t="s">
        <v>8260</v>
      </c>
      <c r="F1043" s="14"/>
    </row>
    <row r="1044" spans="1:6" x14ac:dyDescent="0.25">
      <c r="A1044" s="19">
        <v>1036</v>
      </c>
      <c r="B1044" s="14" t="s">
        <v>7993</v>
      </c>
      <c r="C1044" s="14" t="s">
        <v>8759</v>
      </c>
      <c r="D1044" s="14"/>
      <c r="E1044" s="14">
        <v>6000</v>
      </c>
      <c r="F1044" s="14"/>
    </row>
    <row r="1045" spans="1:6" x14ac:dyDescent="0.25">
      <c r="A1045" s="19">
        <v>1037</v>
      </c>
      <c r="B1045" s="14" t="s">
        <v>1426</v>
      </c>
      <c r="C1045" s="14" t="s">
        <v>8759</v>
      </c>
      <c r="D1045" s="14"/>
      <c r="E1045" s="14">
        <v>9000</v>
      </c>
      <c r="F1045" s="14"/>
    </row>
    <row r="1046" spans="1:6" x14ac:dyDescent="0.25">
      <c r="A1046" s="19">
        <v>1038</v>
      </c>
      <c r="B1046" s="14" t="s">
        <v>7994</v>
      </c>
      <c r="C1046" s="14" t="s">
        <v>8759</v>
      </c>
      <c r="D1046" s="14"/>
      <c r="E1046" s="14">
        <v>10000</v>
      </c>
      <c r="F1046" s="14"/>
    </row>
    <row r="1047" spans="1:6" x14ac:dyDescent="0.25">
      <c r="A1047" s="19">
        <v>1039</v>
      </c>
      <c r="B1047" s="14" t="s">
        <v>7995</v>
      </c>
      <c r="C1047" s="14" t="s">
        <v>8759</v>
      </c>
      <c r="D1047" s="14"/>
      <c r="E1047" s="14">
        <v>10000</v>
      </c>
      <c r="F1047" s="14"/>
    </row>
    <row r="1048" spans="1:6" x14ac:dyDescent="0.25">
      <c r="A1048" s="19">
        <v>1040</v>
      </c>
      <c r="B1048" s="14" t="s">
        <v>7996</v>
      </c>
      <c r="C1048" s="14" t="s">
        <v>8759</v>
      </c>
      <c r="D1048" s="14"/>
      <c r="E1048" s="14" t="s">
        <v>8260</v>
      </c>
      <c r="F1048" s="14"/>
    </row>
    <row r="1049" spans="1:6" x14ac:dyDescent="0.25">
      <c r="A1049" s="19">
        <v>1041</v>
      </c>
      <c r="B1049" s="14" t="s">
        <v>7997</v>
      </c>
      <c r="C1049" s="14" t="s">
        <v>8759</v>
      </c>
      <c r="D1049" s="14"/>
      <c r="E1049" s="14" t="s">
        <v>8260</v>
      </c>
      <c r="F1049" s="14"/>
    </row>
    <row r="1050" spans="1:6" x14ac:dyDescent="0.25">
      <c r="A1050" s="19">
        <v>1042</v>
      </c>
      <c r="B1050" s="14" t="s">
        <v>7998</v>
      </c>
      <c r="C1050" s="14" t="s">
        <v>8759</v>
      </c>
      <c r="D1050" s="14"/>
      <c r="E1050" s="14">
        <v>10000</v>
      </c>
      <c r="F1050" s="14"/>
    </row>
    <row r="1051" spans="1:6" x14ac:dyDescent="0.25">
      <c r="A1051" s="19">
        <v>1043</v>
      </c>
      <c r="B1051" s="14" t="s">
        <v>7999</v>
      </c>
      <c r="C1051" s="14" t="s">
        <v>8759</v>
      </c>
      <c r="D1051" s="14"/>
      <c r="E1051" s="14">
        <v>1000</v>
      </c>
      <c r="F1051" s="14"/>
    </row>
    <row r="1052" spans="1:6" x14ac:dyDescent="0.25">
      <c r="A1052" s="19">
        <v>1044</v>
      </c>
      <c r="B1052" s="14" t="s">
        <v>8000</v>
      </c>
      <c r="C1052" s="14" t="s">
        <v>8759</v>
      </c>
      <c r="D1052" s="14"/>
      <c r="E1052" s="14" t="s">
        <v>8260</v>
      </c>
      <c r="F1052" s="14"/>
    </row>
    <row r="1053" spans="1:6" x14ac:dyDescent="0.25">
      <c r="A1053" s="19">
        <v>1045</v>
      </c>
      <c r="B1053" s="14" t="s">
        <v>8001</v>
      </c>
      <c r="C1053" s="14" t="s">
        <v>8759</v>
      </c>
      <c r="D1053" s="14"/>
      <c r="E1053" s="14">
        <v>20000</v>
      </c>
      <c r="F1053" s="14"/>
    </row>
    <row r="1054" spans="1:6" x14ac:dyDescent="0.25">
      <c r="A1054" s="19">
        <v>1046</v>
      </c>
      <c r="B1054" s="14" t="s">
        <v>8002</v>
      </c>
      <c r="C1054" s="14" t="s">
        <v>8759</v>
      </c>
      <c r="D1054" s="14"/>
      <c r="E1054" s="14">
        <v>15000</v>
      </c>
      <c r="F1054" s="14"/>
    </row>
    <row r="1055" spans="1:6" x14ac:dyDescent="0.25">
      <c r="A1055" s="19">
        <v>1047</v>
      </c>
      <c r="B1055" s="14" t="s">
        <v>8003</v>
      </c>
      <c r="C1055" s="14" t="s">
        <v>8759</v>
      </c>
      <c r="D1055" s="14"/>
      <c r="E1055" s="14">
        <v>20000</v>
      </c>
      <c r="F1055" s="14"/>
    </row>
    <row r="1056" spans="1:6" x14ac:dyDescent="0.25">
      <c r="A1056" s="19">
        <v>1048</v>
      </c>
      <c r="B1056" s="14" t="s">
        <v>1645</v>
      </c>
      <c r="C1056" s="14" t="s">
        <v>8759</v>
      </c>
      <c r="D1056" s="14"/>
      <c r="E1056" s="14">
        <v>15000</v>
      </c>
      <c r="F1056" s="14"/>
    </row>
    <row r="1057" spans="1:6" x14ac:dyDescent="0.25">
      <c r="A1057" s="19">
        <v>1049</v>
      </c>
      <c r="B1057" s="14" t="s">
        <v>8004</v>
      </c>
      <c r="C1057" s="14" t="s">
        <v>8759</v>
      </c>
      <c r="D1057" s="14"/>
      <c r="E1057" s="14">
        <v>30000</v>
      </c>
      <c r="F1057" s="14"/>
    </row>
    <row r="1058" spans="1:6" x14ac:dyDescent="0.25">
      <c r="A1058" s="19">
        <v>1050</v>
      </c>
      <c r="B1058" s="14" t="s">
        <v>8005</v>
      </c>
      <c r="C1058" s="14" t="s">
        <v>8759</v>
      </c>
      <c r="D1058" s="14"/>
      <c r="E1058" s="14">
        <v>30000</v>
      </c>
      <c r="F1058" s="14"/>
    </row>
    <row r="1059" spans="1:6" x14ac:dyDescent="0.25">
      <c r="A1059" s="19">
        <v>1051</v>
      </c>
      <c r="B1059" s="14" t="s">
        <v>8006</v>
      </c>
      <c r="C1059" s="14" t="s">
        <v>8759</v>
      </c>
      <c r="D1059" s="14"/>
      <c r="E1059" s="14">
        <v>15000</v>
      </c>
      <c r="F1059" s="14"/>
    </row>
    <row r="1060" spans="1:6" x14ac:dyDescent="0.25">
      <c r="A1060" s="19">
        <v>1052</v>
      </c>
      <c r="B1060" s="14" t="s">
        <v>8007</v>
      </c>
      <c r="C1060" s="14" t="s">
        <v>8759</v>
      </c>
      <c r="D1060" s="14"/>
      <c r="E1060" s="14" t="s">
        <v>8260</v>
      </c>
      <c r="F1060" s="14"/>
    </row>
    <row r="1061" spans="1:6" x14ac:dyDescent="0.25">
      <c r="A1061" s="19">
        <v>1053</v>
      </c>
      <c r="B1061" s="14" t="s">
        <v>8008</v>
      </c>
      <c r="C1061" s="14" t="s">
        <v>8759</v>
      </c>
      <c r="D1061" s="14"/>
      <c r="E1061" s="14" t="s">
        <v>8260</v>
      </c>
      <c r="F1061" s="14"/>
    </row>
    <row r="1062" spans="1:6" x14ac:dyDescent="0.25">
      <c r="A1062" s="19">
        <v>1054</v>
      </c>
      <c r="B1062" s="14" t="s">
        <v>8009</v>
      </c>
      <c r="C1062" s="14" t="s">
        <v>8759</v>
      </c>
      <c r="D1062" s="14"/>
      <c r="E1062" s="14">
        <v>20000</v>
      </c>
      <c r="F1062" s="14"/>
    </row>
    <row r="1063" spans="1:6" x14ac:dyDescent="0.25">
      <c r="A1063" s="19">
        <v>1055</v>
      </c>
      <c r="B1063" s="14" t="s">
        <v>8010</v>
      </c>
      <c r="C1063" s="14" t="s">
        <v>8759</v>
      </c>
      <c r="D1063" s="14"/>
      <c r="E1063" s="14">
        <v>20000</v>
      </c>
      <c r="F1063" s="14"/>
    </row>
    <row r="1064" spans="1:6" x14ac:dyDescent="0.25">
      <c r="A1064" s="19">
        <v>1056</v>
      </c>
      <c r="B1064" s="14" t="s">
        <v>8011</v>
      </c>
      <c r="C1064" s="14" t="s">
        <v>8759</v>
      </c>
      <c r="D1064" s="14"/>
      <c r="E1064" s="14">
        <v>35000</v>
      </c>
      <c r="F1064" s="14"/>
    </row>
    <row r="1065" spans="1:6" x14ac:dyDescent="0.25">
      <c r="A1065" s="19">
        <v>1057</v>
      </c>
      <c r="B1065" s="14" t="s">
        <v>1500</v>
      </c>
      <c r="C1065" s="14" t="s">
        <v>8759</v>
      </c>
      <c r="D1065" s="14"/>
      <c r="E1065" s="14" t="s">
        <v>8260</v>
      </c>
      <c r="F1065" s="14"/>
    </row>
    <row r="1066" spans="1:6" x14ac:dyDescent="0.25">
      <c r="A1066" s="19">
        <v>1058</v>
      </c>
      <c r="B1066" s="14" t="s">
        <v>1411</v>
      </c>
      <c r="C1066" s="14" t="s">
        <v>8759</v>
      </c>
      <c r="D1066" s="14"/>
      <c r="E1066" s="14">
        <v>80000</v>
      </c>
      <c r="F1066" s="14"/>
    </row>
    <row r="1067" spans="1:6" x14ac:dyDescent="0.25">
      <c r="A1067" s="19">
        <v>1059</v>
      </c>
      <c r="B1067" s="14" t="s">
        <v>8012</v>
      </c>
      <c r="C1067" s="14" t="s">
        <v>8759</v>
      </c>
      <c r="D1067" s="14"/>
      <c r="E1067" s="14">
        <v>90000</v>
      </c>
      <c r="F1067" s="14"/>
    </row>
    <row r="1068" spans="1:6" x14ac:dyDescent="0.25">
      <c r="A1068" s="19">
        <v>1060</v>
      </c>
      <c r="B1068" s="14" t="s">
        <v>3600</v>
      </c>
      <c r="C1068" s="14" t="s">
        <v>8759</v>
      </c>
      <c r="D1068" s="14"/>
      <c r="E1068" s="14">
        <v>60000</v>
      </c>
      <c r="F1068" s="14"/>
    </row>
    <row r="1069" spans="1:6" x14ac:dyDescent="0.25">
      <c r="A1069" s="19">
        <v>1061</v>
      </c>
      <c r="B1069" s="14" t="s">
        <v>3605</v>
      </c>
      <c r="C1069" s="14" t="s">
        <v>8759</v>
      </c>
      <c r="D1069" s="14"/>
      <c r="E1069" s="14">
        <v>100000</v>
      </c>
      <c r="F1069" s="14"/>
    </row>
    <row r="1070" spans="1:6" x14ac:dyDescent="0.25">
      <c r="A1070" s="19">
        <v>1062</v>
      </c>
      <c r="B1070" s="14" t="s">
        <v>8013</v>
      </c>
      <c r="C1070" s="14" t="s">
        <v>8759</v>
      </c>
      <c r="D1070" s="14"/>
      <c r="E1070" s="14">
        <v>100000</v>
      </c>
      <c r="F1070" s="14"/>
    </row>
    <row r="1071" spans="1:6" x14ac:dyDescent="0.25">
      <c r="A1071" s="19">
        <v>1063</v>
      </c>
      <c r="B1071" s="14" t="s">
        <v>1747</v>
      </c>
      <c r="C1071" s="14" t="s">
        <v>8759</v>
      </c>
      <c r="D1071" s="14"/>
      <c r="E1071" s="14">
        <v>80000</v>
      </c>
      <c r="F1071" s="14"/>
    </row>
    <row r="1072" spans="1:6" x14ac:dyDescent="0.25">
      <c r="A1072" s="19">
        <v>1064</v>
      </c>
      <c r="B1072" s="14" t="s">
        <v>5211</v>
      </c>
      <c r="C1072" s="14" t="s">
        <v>8759</v>
      </c>
      <c r="D1072" s="14"/>
      <c r="E1072" s="14">
        <v>80000</v>
      </c>
      <c r="F1072" s="14"/>
    </row>
    <row r="1073" spans="1:6" x14ac:dyDescent="0.25">
      <c r="A1073" s="19">
        <v>1065</v>
      </c>
      <c r="B1073" s="14" t="s">
        <v>8014</v>
      </c>
      <c r="C1073" s="14" t="s">
        <v>8759</v>
      </c>
      <c r="D1073" s="14"/>
      <c r="E1073" s="14">
        <v>60000</v>
      </c>
      <c r="F1073" s="14"/>
    </row>
    <row r="1074" spans="1:6" x14ac:dyDescent="0.25">
      <c r="A1074" s="19">
        <v>1066</v>
      </c>
      <c r="B1074" s="14" t="s">
        <v>8015</v>
      </c>
      <c r="C1074" s="14" t="s">
        <v>8759</v>
      </c>
      <c r="D1074" s="14"/>
      <c r="E1074" s="14">
        <v>60000</v>
      </c>
      <c r="F1074" s="14"/>
    </row>
    <row r="1075" spans="1:6" x14ac:dyDescent="0.25">
      <c r="A1075" s="19">
        <v>1067</v>
      </c>
      <c r="B1075" s="14" t="s">
        <v>8016</v>
      </c>
      <c r="C1075" s="14" t="s">
        <v>8759</v>
      </c>
      <c r="D1075" s="14"/>
      <c r="E1075" s="14">
        <v>60000</v>
      </c>
      <c r="F1075" s="14"/>
    </row>
    <row r="1076" spans="1:6" x14ac:dyDescent="0.25">
      <c r="A1076" s="19">
        <v>1068</v>
      </c>
      <c r="B1076" s="14" t="s">
        <v>8017</v>
      </c>
      <c r="C1076" s="14" t="s">
        <v>8759</v>
      </c>
      <c r="D1076" s="14"/>
      <c r="E1076" s="14">
        <v>20000</v>
      </c>
      <c r="F1076" s="14"/>
    </row>
    <row r="1077" spans="1:6" x14ac:dyDescent="0.25">
      <c r="A1077" s="19">
        <v>1069</v>
      </c>
      <c r="B1077" s="14" t="s">
        <v>8018</v>
      </c>
      <c r="C1077" s="14" t="s">
        <v>8759</v>
      </c>
      <c r="D1077" s="14"/>
      <c r="E1077" s="14">
        <v>2000</v>
      </c>
      <c r="F1077" s="14"/>
    </row>
    <row r="1078" spans="1:6" x14ac:dyDescent="0.25">
      <c r="A1078" s="19">
        <v>1070</v>
      </c>
      <c r="B1078" s="14" t="s">
        <v>8019</v>
      </c>
      <c r="C1078" s="14" t="s">
        <v>8759</v>
      </c>
      <c r="D1078" s="14"/>
      <c r="E1078" s="14" t="s">
        <v>8267</v>
      </c>
      <c r="F1078" s="14"/>
    </row>
    <row r="1079" spans="1:6" x14ac:dyDescent="0.25">
      <c r="A1079" s="19">
        <v>1071</v>
      </c>
      <c r="B1079" s="14" t="s">
        <v>8020</v>
      </c>
      <c r="C1079" s="14" t="s">
        <v>8759</v>
      </c>
      <c r="D1079" s="14"/>
      <c r="E1079" s="14">
        <v>500</v>
      </c>
      <c r="F1079" s="14"/>
    </row>
    <row r="1080" spans="1:6" x14ac:dyDescent="0.25">
      <c r="A1080" s="19">
        <v>1072</v>
      </c>
      <c r="B1080" s="14" t="s">
        <v>8021</v>
      </c>
      <c r="C1080" s="14" t="s">
        <v>8759</v>
      </c>
      <c r="D1080" s="14"/>
      <c r="E1080" s="14">
        <v>15000</v>
      </c>
      <c r="F1080" s="14"/>
    </row>
    <row r="1081" spans="1:6" x14ac:dyDescent="0.25">
      <c r="A1081" s="19">
        <v>1073</v>
      </c>
      <c r="B1081" s="14" t="s">
        <v>8022</v>
      </c>
      <c r="C1081" s="14" t="s">
        <v>8759</v>
      </c>
      <c r="D1081" s="14"/>
      <c r="E1081" s="14">
        <v>20000</v>
      </c>
      <c r="F1081" s="14"/>
    </row>
    <row r="1082" spans="1:6" x14ac:dyDescent="0.25">
      <c r="A1082" s="19">
        <v>1074</v>
      </c>
      <c r="B1082" s="14" t="s">
        <v>8023</v>
      </c>
      <c r="C1082" s="14" t="s">
        <v>8759</v>
      </c>
      <c r="D1082" s="14"/>
      <c r="E1082" s="14">
        <v>25000</v>
      </c>
      <c r="F1082" s="14"/>
    </row>
    <row r="1083" spans="1:6" x14ac:dyDescent="0.25">
      <c r="A1083" s="19">
        <v>1075</v>
      </c>
      <c r="B1083" s="14" t="s">
        <v>8024</v>
      </c>
      <c r="C1083" s="14" t="s">
        <v>8759</v>
      </c>
      <c r="D1083" s="14"/>
      <c r="E1083" s="14">
        <v>10000</v>
      </c>
      <c r="F1083" s="14"/>
    </row>
    <row r="1084" spans="1:6" x14ac:dyDescent="0.25">
      <c r="A1084" s="19">
        <v>1076</v>
      </c>
      <c r="B1084" s="14" t="s">
        <v>8025</v>
      </c>
      <c r="C1084" s="14" t="s">
        <v>8759</v>
      </c>
      <c r="D1084" s="14"/>
      <c r="E1084" s="14">
        <v>2000</v>
      </c>
      <c r="F1084" s="14"/>
    </row>
    <row r="1085" spans="1:6" x14ac:dyDescent="0.25">
      <c r="A1085" s="19">
        <v>1077</v>
      </c>
      <c r="B1085" s="14" t="s">
        <v>8026</v>
      </c>
      <c r="C1085" s="14" t="s">
        <v>8759</v>
      </c>
      <c r="D1085" s="14"/>
      <c r="E1085" s="14">
        <v>7000</v>
      </c>
      <c r="F1085" s="14"/>
    </row>
    <row r="1086" spans="1:6" x14ac:dyDescent="0.25">
      <c r="A1086" s="19">
        <v>1078</v>
      </c>
      <c r="B1086" s="14" t="s">
        <v>8027</v>
      </c>
      <c r="C1086" s="14" t="s">
        <v>8759</v>
      </c>
      <c r="D1086" s="14"/>
      <c r="E1086" s="14">
        <v>15000</v>
      </c>
      <c r="F1086" s="14"/>
    </row>
    <row r="1087" spans="1:6" x14ac:dyDescent="0.25">
      <c r="A1087" s="19">
        <v>1079</v>
      </c>
      <c r="B1087" s="14" t="s">
        <v>8028</v>
      </c>
      <c r="C1087" s="14" t="s">
        <v>8759</v>
      </c>
      <c r="D1087" s="14"/>
      <c r="E1087" s="14">
        <v>1000</v>
      </c>
      <c r="F1087" s="14"/>
    </row>
    <row r="1088" spans="1:6" x14ac:dyDescent="0.25">
      <c r="A1088" s="19">
        <v>1080</v>
      </c>
      <c r="B1088" s="14" t="s">
        <v>8029</v>
      </c>
      <c r="C1088" s="14" t="s">
        <v>8759</v>
      </c>
      <c r="D1088" s="14"/>
      <c r="E1088" s="14">
        <v>8000</v>
      </c>
      <c r="F1088" s="14"/>
    </row>
    <row r="1089" spans="1:6" x14ac:dyDescent="0.25">
      <c r="A1089" s="19">
        <v>1081</v>
      </c>
      <c r="B1089" s="14" t="s">
        <v>8030</v>
      </c>
      <c r="C1089" s="14" t="s">
        <v>8759</v>
      </c>
      <c r="D1089" s="14"/>
      <c r="E1089" s="14">
        <v>1000</v>
      </c>
      <c r="F1089" s="14"/>
    </row>
    <row r="1090" spans="1:6" x14ac:dyDescent="0.25">
      <c r="A1090" s="19">
        <v>1082</v>
      </c>
      <c r="B1090" s="14" t="s">
        <v>8011</v>
      </c>
      <c r="C1090" s="14" t="s">
        <v>8759</v>
      </c>
      <c r="D1090" s="14"/>
      <c r="E1090" s="14">
        <v>20000</v>
      </c>
      <c r="F1090" s="14"/>
    </row>
    <row r="1091" spans="1:6" x14ac:dyDescent="0.25">
      <c r="A1091" s="19">
        <v>1083</v>
      </c>
      <c r="B1091" s="14" t="s">
        <v>8031</v>
      </c>
      <c r="C1091" s="14" t="s">
        <v>8759</v>
      </c>
      <c r="D1091" s="14"/>
      <c r="E1091" s="14">
        <v>5000</v>
      </c>
      <c r="F1091" s="14"/>
    </row>
    <row r="1092" spans="1:6" x14ac:dyDescent="0.25">
      <c r="A1092" s="19">
        <v>1084</v>
      </c>
      <c r="B1092" s="14" t="s">
        <v>8032</v>
      </c>
      <c r="C1092" s="14" t="s">
        <v>8759</v>
      </c>
      <c r="D1092" s="14"/>
      <c r="E1092" s="14">
        <v>5000</v>
      </c>
      <c r="F1092" s="14"/>
    </row>
    <row r="1093" spans="1:6" x14ac:dyDescent="0.25">
      <c r="A1093" s="19">
        <v>1085</v>
      </c>
      <c r="B1093" s="14" t="s">
        <v>8033</v>
      </c>
      <c r="C1093" s="14" t="s">
        <v>8759</v>
      </c>
      <c r="D1093" s="14"/>
      <c r="E1093" s="14">
        <v>1500</v>
      </c>
      <c r="F1093" s="14"/>
    </row>
    <row r="1094" spans="1:6" x14ac:dyDescent="0.25">
      <c r="A1094" s="19">
        <v>1086</v>
      </c>
      <c r="B1094" s="14" t="s">
        <v>1603</v>
      </c>
      <c r="C1094" s="14" t="s">
        <v>8759</v>
      </c>
      <c r="D1094" s="14"/>
      <c r="E1094" s="14">
        <v>1500</v>
      </c>
      <c r="F1094" s="14"/>
    </row>
    <row r="1095" spans="1:6" x14ac:dyDescent="0.25">
      <c r="A1095" s="19">
        <v>1087</v>
      </c>
      <c r="B1095" s="14" t="s">
        <v>8034</v>
      </c>
      <c r="C1095" s="14" t="s">
        <v>8759</v>
      </c>
      <c r="D1095" s="14"/>
      <c r="E1095" s="14" t="s">
        <v>8268</v>
      </c>
      <c r="F1095" s="14"/>
    </row>
    <row r="1096" spans="1:6" x14ac:dyDescent="0.25">
      <c r="A1096" s="19">
        <v>1088</v>
      </c>
      <c r="B1096" s="14" t="s">
        <v>1719</v>
      </c>
      <c r="C1096" s="14" t="s">
        <v>8759</v>
      </c>
      <c r="D1096" s="14"/>
      <c r="E1096" s="14">
        <v>3000</v>
      </c>
      <c r="F1096" s="14"/>
    </row>
    <row r="1097" spans="1:6" x14ac:dyDescent="0.25">
      <c r="A1097" s="19">
        <v>1089</v>
      </c>
      <c r="B1097" s="14" t="s">
        <v>5121</v>
      </c>
      <c r="C1097" s="14" t="s">
        <v>8759</v>
      </c>
      <c r="D1097" s="14"/>
      <c r="E1097" s="14">
        <v>2000</v>
      </c>
      <c r="F1097" s="14"/>
    </row>
    <row r="1098" spans="1:6" x14ac:dyDescent="0.25">
      <c r="A1098" s="19">
        <v>1090</v>
      </c>
      <c r="B1098" s="14" t="s">
        <v>8035</v>
      </c>
      <c r="C1098" s="14" t="s">
        <v>8759</v>
      </c>
      <c r="D1098" s="14"/>
      <c r="E1098" s="14" t="s">
        <v>8269</v>
      </c>
      <c r="F1098" s="14"/>
    </row>
    <row r="1099" spans="1:6" x14ac:dyDescent="0.25">
      <c r="A1099" s="19">
        <v>1091</v>
      </c>
      <c r="B1099" s="14" t="s">
        <v>5117</v>
      </c>
      <c r="C1099" s="14" t="s">
        <v>8759</v>
      </c>
      <c r="D1099" s="14"/>
      <c r="E1099" s="14" t="s">
        <v>8270</v>
      </c>
      <c r="F1099" s="14"/>
    </row>
    <row r="1100" spans="1:6" x14ac:dyDescent="0.25">
      <c r="A1100" s="19">
        <v>1092</v>
      </c>
      <c r="B1100" s="14" t="s">
        <v>1963</v>
      </c>
      <c r="C1100" s="14" t="s">
        <v>8759</v>
      </c>
      <c r="D1100" s="14"/>
      <c r="E1100" s="14">
        <v>3000</v>
      </c>
      <c r="F1100" s="14"/>
    </row>
    <row r="1101" spans="1:6" x14ac:dyDescent="0.25">
      <c r="A1101" s="19">
        <v>1093</v>
      </c>
      <c r="B1101" s="14" t="s">
        <v>8036</v>
      </c>
      <c r="C1101" s="14" t="s">
        <v>8759</v>
      </c>
      <c r="D1101" s="14"/>
      <c r="E1101" s="14">
        <v>2000</v>
      </c>
      <c r="F1101" s="14"/>
    </row>
    <row r="1102" spans="1:6" x14ac:dyDescent="0.25">
      <c r="A1102" s="19">
        <v>1094</v>
      </c>
      <c r="B1102" s="14" t="s">
        <v>8037</v>
      </c>
      <c r="C1102" s="14" t="s">
        <v>8759</v>
      </c>
      <c r="D1102" s="14"/>
      <c r="E1102" s="14">
        <v>3000</v>
      </c>
      <c r="F1102" s="14"/>
    </row>
    <row r="1103" spans="1:6" x14ac:dyDescent="0.25">
      <c r="A1103" s="19">
        <v>1095</v>
      </c>
      <c r="B1103" s="14" t="s">
        <v>8038</v>
      </c>
      <c r="C1103" s="14" t="s">
        <v>8759</v>
      </c>
      <c r="D1103" s="14"/>
      <c r="E1103" s="14">
        <v>15000</v>
      </c>
      <c r="F1103" s="14"/>
    </row>
    <row r="1104" spans="1:6" x14ac:dyDescent="0.25">
      <c r="A1104" s="19">
        <v>1096</v>
      </c>
      <c r="B1104" s="14" t="s">
        <v>8039</v>
      </c>
      <c r="C1104" s="14" t="s">
        <v>8759</v>
      </c>
      <c r="D1104" s="14"/>
      <c r="E1104" s="14">
        <v>1000</v>
      </c>
      <c r="F1104" s="14"/>
    </row>
    <row r="1105" spans="1:6" x14ac:dyDescent="0.25">
      <c r="A1105" s="19">
        <v>1097</v>
      </c>
      <c r="B1105" s="14" t="s">
        <v>8040</v>
      </c>
      <c r="C1105" s="14" t="s">
        <v>8759</v>
      </c>
      <c r="D1105" s="14"/>
      <c r="E1105" s="14">
        <v>1000</v>
      </c>
      <c r="F1105" s="14"/>
    </row>
    <row r="1106" spans="1:6" x14ac:dyDescent="0.25">
      <c r="A1106" s="19">
        <v>1098</v>
      </c>
      <c r="B1106" s="14" t="s">
        <v>8041</v>
      </c>
      <c r="C1106" s="14" t="s">
        <v>8759</v>
      </c>
      <c r="D1106" s="14"/>
      <c r="E1106" s="14">
        <v>3000</v>
      </c>
      <c r="F1106" s="14"/>
    </row>
    <row r="1107" spans="1:6" x14ac:dyDescent="0.25">
      <c r="A1107" s="19">
        <v>1099</v>
      </c>
      <c r="B1107" s="14" t="s">
        <v>8042</v>
      </c>
      <c r="C1107" s="14" t="s">
        <v>8759</v>
      </c>
      <c r="D1107" s="14"/>
      <c r="E1107" s="14">
        <v>1000</v>
      </c>
      <c r="F1107" s="14"/>
    </row>
    <row r="1108" spans="1:6" x14ac:dyDescent="0.25">
      <c r="A1108" s="19">
        <v>1100</v>
      </c>
      <c r="B1108" s="14" t="s">
        <v>8043</v>
      </c>
      <c r="C1108" s="14" t="s">
        <v>8759</v>
      </c>
      <c r="D1108" s="14"/>
      <c r="E1108" s="14">
        <v>17000</v>
      </c>
      <c r="F1108" s="14"/>
    </row>
    <row r="1109" spans="1:6" x14ac:dyDescent="0.25">
      <c r="A1109" s="19">
        <v>1101</v>
      </c>
      <c r="B1109" s="14" t="s">
        <v>8044</v>
      </c>
      <c r="C1109" s="14" t="s">
        <v>8759</v>
      </c>
      <c r="D1109" s="14"/>
      <c r="E1109" s="14">
        <v>20000</v>
      </c>
      <c r="F1109" s="14"/>
    </row>
    <row r="1110" spans="1:6" x14ac:dyDescent="0.25">
      <c r="A1110" s="19">
        <v>1102</v>
      </c>
      <c r="B1110" s="14" t="s">
        <v>8045</v>
      </c>
      <c r="C1110" s="14" t="s">
        <v>8759</v>
      </c>
      <c r="D1110" s="14"/>
      <c r="E1110" s="14">
        <v>300</v>
      </c>
      <c r="F1110" s="14"/>
    </row>
    <row r="1111" spans="1:6" x14ac:dyDescent="0.25">
      <c r="A1111" s="19">
        <v>1103</v>
      </c>
      <c r="B1111" s="14" t="s">
        <v>8046</v>
      </c>
      <c r="C1111" s="14" t="s">
        <v>8759</v>
      </c>
      <c r="D1111" s="14"/>
      <c r="E1111" s="14">
        <v>500</v>
      </c>
      <c r="F1111" s="14"/>
    </row>
    <row r="1112" spans="1:6" x14ac:dyDescent="0.25">
      <c r="A1112" s="19">
        <v>1104</v>
      </c>
      <c r="B1112" s="14" t="s">
        <v>8047</v>
      </c>
      <c r="C1112" s="14" t="s">
        <v>8759</v>
      </c>
      <c r="D1112" s="14"/>
      <c r="E1112" s="14">
        <v>600</v>
      </c>
      <c r="F1112" s="14"/>
    </row>
    <row r="1113" spans="1:6" x14ac:dyDescent="0.25">
      <c r="A1113" s="19">
        <v>1105</v>
      </c>
      <c r="B1113" s="14" t="s">
        <v>8048</v>
      </c>
      <c r="C1113" s="14" t="s">
        <v>8759</v>
      </c>
      <c r="D1113" s="14"/>
      <c r="E1113" s="14">
        <v>10000</v>
      </c>
      <c r="F1113" s="14"/>
    </row>
    <row r="1114" spans="1:6" x14ac:dyDescent="0.25">
      <c r="A1114" s="19">
        <v>1106</v>
      </c>
      <c r="B1114" s="14" t="s">
        <v>8049</v>
      </c>
      <c r="C1114" s="14" t="s">
        <v>8759</v>
      </c>
      <c r="D1114" s="14"/>
      <c r="E1114" s="14">
        <v>1500</v>
      </c>
      <c r="F1114" s="14"/>
    </row>
    <row r="1115" spans="1:6" x14ac:dyDescent="0.25">
      <c r="A1115" s="19">
        <v>1107</v>
      </c>
      <c r="B1115" s="14" t="s">
        <v>8050</v>
      </c>
      <c r="C1115" s="14" t="s">
        <v>8759</v>
      </c>
      <c r="D1115" s="14"/>
      <c r="E1115" s="14" t="s">
        <v>8271</v>
      </c>
      <c r="F1115" s="14"/>
    </row>
    <row r="1116" spans="1:6" x14ac:dyDescent="0.25">
      <c r="A1116" s="19">
        <v>1108</v>
      </c>
      <c r="B1116" s="14" t="s">
        <v>8051</v>
      </c>
      <c r="C1116" s="14" t="s">
        <v>8759</v>
      </c>
      <c r="D1116" s="14"/>
      <c r="E1116" s="14">
        <v>1500</v>
      </c>
      <c r="F1116" s="14"/>
    </row>
    <row r="1117" spans="1:6" x14ac:dyDescent="0.25">
      <c r="A1117" s="19">
        <v>1109</v>
      </c>
      <c r="B1117" s="14" t="s">
        <v>8052</v>
      </c>
      <c r="C1117" s="14" t="s">
        <v>8759</v>
      </c>
      <c r="D1117" s="14"/>
      <c r="E1117" s="14" t="s">
        <v>8272</v>
      </c>
      <c r="F1117" s="14"/>
    </row>
    <row r="1118" spans="1:6" x14ac:dyDescent="0.25">
      <c r="A1118" s="19">
        <v>1110</v>
      </c>
      <c r="B1118" s="14" t="s">
        <v>8053</v>
      </c>
      <c r="C1118" s="14" t="s">
        <v>8759</v>
      </c>
      <c r="D1118" s="14"/>
      <c r="E1118" s="14">
        <v>5000</v>
      </c>
      <c r="F1118" s="14"/>
    </row>
    <row r="1119" spans="1:6" x14ac:dyDescent="0.25">
      <c r="A1119" s="19">
        <v>1111</v>
      </c>
      <c r="B1119" s="14" t="s">
        <v>5126</v>
      </c>
      <c r="C1119" s="14" t="s">
        <v>8759</v>
      </c>
      <c r="D1119" s="14"/>
      <c r="E1119" s="14" t="s">
        <v>8273</v>
      </c>
      <c r="F1119" s="14"/>
    </row>
    <row r="1120" spans="1:6" x14ac:dyDescent="0.25">
      <c r="A1120" s="19">
        <v>1112</v>
      </c>
      <c r="B1120" s="14" t="s">
        <v>8054</v>
      </c>
      <c r="C1120" s="14" t="s">
        <v>8759</v>
      </c>
      <c r="D1120" s="14"/>
      <c r="E1120" s="14">
        <v>7000</v>
      </c>
      <c r="F1120" s="14"/>
    </row>
    <row r="1121" spans="1:6" x14ac:dyDescent="0.25">
      <c r="A1121" s="19">
        <v>1113</v>
      </c>
      <c r="B1121" s="14" t="s">
        <v>8055</v>
      </c>
      <c r="C1121" s="14" t="s">
        <v>8759</v>
      </c>
      <c r="D1121" s="14"/>
      <c r="E1121" s="14">
        <v>10000</v>
      </c>
      <c r="F1121" s="14"/>
    </row>
    <row r="1122" spans="1:6" x14ac:dyDescent="0.25">
      <c r="A1122" s="19">
        <v>1114</v>
      </c>
      <c r="B1122" s="14" t="s">
        <v>8056</v>
      </c>
      <c r="C1122" s="14" t="s">
        <v>8759</v>
      </c>
      <c r="D1122" s="14"/>
      <c r="E1122" s="14">
        <v>1500</v>
      </c>
      <c r="F1122" s="14"/>
    </row>
    <row r="1123" spans="1:6" x14ac:dyDescent="0.25">
      <c r="A1123" s="19">
        <v>1115</v>
      </c>
      <c r="B1123" s="14" t="s">
        <v>8057</v>
      </c>
      <c r="C1123" s="14" t="s">
        <v>8759</v>
      </c>
      <c r="D1123" s="14"/>
      <c r="E1123" s="14">
        <v>1500</v>
      </c>
      <c r="F1123" s="14"/>
    </row>
    <row r="1124" spans="1:6" x14ac:dyDescent="0.25">
      <c r="A1124" s="19">
        <v>1116</v>
      </c>
      <c r="B1124" s="14" t="s">
        <v>8058</v>
      </c>
      <c r="C1124" s="14" t="s">
        <v>8759</v>
      </c>
      <c r="D1124" s="14"/>
      <c r="E1124" s="14">
        <v>1500</v>
      </c>
      <c r="F1124" s="14"/>
    </row>
    <row r="1125" spans="1:6" x14ac:dyDescent="0.25">
      <c r="A1125" s="19">
        <v>1117</v>
      </c>
      <c r="B1125" s="14" t="s">
        <v>8059</v>
      </c>
      <c r="C1125" s="14" t="s">
        <v>8759</v>
      </c>
      <c r="D1125" s="14"/>
      <c r="E1125" s="14">
        <v>4000</v>
      </c>
      <c r="F1125" s="14"/>
    </row>
    <row r="1126" spans="1:6" x14ac:dyDescent="0.25">
      <c r="A1126" s="19">
        <v>1118</v>
      </c>
      <c r="B1126" s="14" t="s">
        <v>8060</v>
      </c>
      <c r="C1126" s="14" t="s">
        <v>8759</v>
      </c>
      <c r="D1126" s="14"/>
      <c r="E1126" s="14">
        <v>2000</v>
      </c>
      <c r="F1126" s="14"/>
    </row>
    <row r="1127" spans="1:6" x14ac:dyDescent="0.25">
      <c r="A1127" s="19">
        <v>1119</v>
      </c>
      <c r="B1127" s="14" t="s">
        <v>8061</v>
      </c>
      <c r="C1127" s="14" t="s">
        <v>8759</v>
      </c>
      <c r="D1127" s="14"/>
      <c r="E1127" s="14">
        <v>1500</v>
      </c>
      <c r="F1127" s="14"/>
    </row>
    <row r="1128" spans="1:6" x14ac:dyDescent="0.25">
      <c r="A1128" s="19">
        <v>1120</v>
      </c>
      <c r="B1128" s="14" t="s">
        <v>8062</v>
      </c>
      <c r="C1128" s="14" t="s">
        <v>8759</v>
      </c>
      <c r="D1128" s="14"/>
      <c r="E1128" s="14">
        <v>2500</v>
      </c>
      <c r="F1128" s="14"/>
    </row>
    <row r="1129" spans="1:6" x14ac:dyDescent="0.25">
      <c r="A1129" s="19">
        <v>1121</v>
      </c>
      <c r="B1129" s="14" t="s">
        <v>8063</v>
      </c>
      <c r="C1129" s="14" t="s">
        <v>8759</v>
      </c>
      <c r="D1129" s="14"/>
      <c r="E1129" s="14">
        <v>10000</v>
      </c>
      <c r="F1129" s="14"/>
    </row>
    <row r="1130" spans="1:6" x14ac:dyDescent="0.25">
      <c r="A1130" s="19">
        <v>1122</v>
      </c>
      <c r="B1130" s="14" t="s">
        <v>8064</v>
      </c>
      <c r="C1130" s="14" t="s">
        <v>8759</v>
      </c>
      <c r="D1130" s="14"/>
      <c r="E1130" s="14">
        <v>2000</v>
      </c>
      <c r="F1130" s="14"/>
    </row>
    <row r="1131" spans="1:6" x14ac:dyDescent="0.25">
      <c r="A1131" s="19">
        <v>1123</v>
      </c>
      <c r="B1131" s="14" t="s">
        <v>8065</v>
      </c>
      <c r="C1131" s="14" t="s">
        <v>8759</v>
      </c>
      <c r="D1131" s="14"/>
      <c r="E1131" s="14">
        <v>6000</v>
      </c>
      <c r="F1131" s="14"/>
    </row>
    <row r="1132" spans="1:6" x14ac:dyDescent="0.25">
      <c r="A1132" s="19">
        <v>1124</v>
      </c>
      <c r="B1132" s="14" t="s">
        <v>8066</v>
      </c>
      <c r="C1132" s="14" t="s">
        <v>8759</v>
      </c>
      <c r="D1132" s="14"/>
      <c r="E1132" s="14">
        <v>10000</v>
      </c>
      <c r="F1132" s="14"/>
    </row>
    <row r="1133" spans="1:6" x14ac:dyDescent="0.25">
      <c r="A1133" s="19">
        <v>1125</v>
      </c>
      <c r="B1133" s="14" t="s">
        <v>8067</v>
      </c>
      <c r="C1133" s="14" t="s">
        <v>8760</v>
      </c>
      <c r="D1133" s="14"/>
      <c r="E1133" s="14">
        <v>2000</v>
      </c>
      <c r="F1133" s="14"/>
    </row>
    <row r="1134" spans="1:6" x14ac:dyDescent="0.25">
      <c r="A1134" s="19">
        <v>1126</v>
      </c>
      <c r="B1134" s="14" t="s">
        <v>8068</v>
      </c>
      <c r="C1134" s="14" t="s">
        <v>8760</v>
      </c>
      <c r="D1134" s="14"/>
      <c r="E1134" s="14">
        <v>4000</v>
      </c>
      <c r="F1134" s="14"/>
    </row>
    <row r="1135" spans="1:6" x14ac:dyDescent="0.25">
      <c r="A1135" s="19">
        <v>1127</v>
      </c>
      <c r="B1135" s="14" t="s">
        <v>8069</v>
      </c>
      <c r="C1135" s="14" t="s">
        <v>8760</v>
      </c>
      <c r="D1135" s="14"/>
      <c r="E1135" s="14">
        <v>2000</v>
      </c>
      <c r="F1135" s="14"/>
    </row>
    <row r="1136" spans="1:6" x14ac:dyDescent="0.25">
      <c r="A1136" s="19">
        <v>1128</v>
      </c>
      <c r="B1136" s="14" t="s">
        <v>8070</v>
      </c>
      <c r="C1136" s="14" t="s">
        <v>8760</v>
      </c>
      <c r="D1136" s="14"/>
      <c r="E1136" s="14">
        <v>4000</v>
      </c>
      <c r="F1136" s="14"/>
    </row>
    <row r="1137" spans="1:6" x14ac:dyDescent="0.25">
      <c r="A1137" s="19">
        <v>1129</v>
      </c>
      <c r="B1137" s="14" t="s">
        <v>8071</v>
      </c>
      <c r="C1137" s="14" t="s">
        <v>8760</v>
      </c>
      <c r="D1137" s="14"/>
      <c r="E1137" s="14">
        <v>2000</v>
      </c>
      <c r="F1137" s="14"/>
    </row>
    <row r="1138" spans="1:6" x14ac:dyDescent="0.25">
      <c r="A1138" s="19">
        <v>1130</v>
      </c>
      <c r="B1138" s="14" t="s">
        <v>8072</v>
      </c>
      <c r="C1138" s="14" t="s">
        <v>8760</v>
      </c>
      <c r="D1138" s="14"/>
      <c r="E1138" s="14">
        <v>4000</v>
      </c>
      <c r="F1138" s="14"/>
    </row>
    <row r="1139" spans="1:6" x14ac:dyDescent="0.25">
      <c r="A1139" s="19">
        <v>1131</v>
      </c>
      <c r="B1139" s="14" t="s">
        <v>8073</v>
      </c>
      <c r="C1139" s="14" t="s">
        <v>8760</v>
      </c>
      <c r="D1139" s="14"/>
      <c r="E1139" s="14">
        <v>2000</v>
      </c>
      <c r="F1139" s="14"/>
    </row>
    <row r="1140" spans="1:6" x14ac:dyDescent="0.25">
      <c r="A1140" s="19">
        <v>1132</v>
      </c>
      <c r="B1140" s="14" t="s">
        <v>8074</v>
      </c>
      <c r="C1140" s="14" t="s">
        <v>8760</v>
      </c>
      <c r="D1140" s="14"/>
      <c r="E1140" s="14">
        <v>4000</v>
      </c>
      <c r="F1140" s="14"/>
    </row>
    <row r="1141" spans="1:6" x14ac:dyDescent="0.25">
      <c r="A1141" s="19">
        <v>1133</v>
      </c>
      <c r="B1141" s="14" t="s">
        <v>8075</v>
      </c>
      <c r="C1141" s="14" t="s">
        <v>8760</v>
      </c>
      <c r="D1141" s="14"/>
      <c r="E1141" s="14">
        <v>2000</v>
      </c>
      <c r="F1141" s="14"/>
    </row>
    <row r="1142" spans="1:6" x14ac:dyDescent="0.25">
      <c r="A1142" s="19">
        <v>1134</v>
      </c>
      <c r="B1142" s="14" t="s">
        <v>8076</v>
      </c>
      <c r="C1142" s="14" t="s">
        <v>8760</v>
      </c>
      <c r="D1142" s="14"/>
      <c r="E1142" s="14">
        <v>4000</v>
      </c>
      <c r="F1142" s="14"/>
    </row>
    <row r="1143" spans="1:6" x14ac:dyDescent="0.25">
      <c r="A1143" s="19">
        <v>1135</v>
      </c>
      <c r="B1143" s="14" t="s">
        <v>8077</v>
      </c>
      <c r="C1143" s="14" t="s">
        <v>8760</v>
      </c>
      <c r="D1143" s="14"/>
      <c r="E1143" s="14">
        <v>2000</v>
      </c>
      <c r="F1143" s="14"/>
    </row>
    <row r="1144" spans="1:6" x14ac:dyDescent="0.25">
      <c r="A1144" s="19">
        <v>1136</v>
      </c>
      <c r="B1144" s="14" t="s">
        <v>8078</v>
      </c>
      <c r="C1144" s="14" t="s">
        <v>8760</v>
      </c>
      <c r="D1144" s="14"/>
      <c r="E1144" s="14">
        <v>4000</v>
      </c>
      <c r="F1144" s="14"/>
    </row>
    <row r="1145" spans="1:6" x14ac:dyDescent="0.25">
      <c r="A1145" s="19">
        <v>1137</v>
      </c>
      <c r="B1145" s="14" t="s">
        <v>8079</v>
      </c>
      <c r="C1145" s="14" t="s">
        <v>8760</v>
      </c>
      <c r="D1145" s="14"/>
      <c r="E1145" s="14">
        <v>3000</v>
      </c>
      <c r="F1145" s="14"/>
    </row>
    <row r="1146" spans="1:6" x14ac:dyDescent="0.25">
      <c r="A1146" s="19">
        <v>1138</v>
      </c>
      <c r="B1146" s="14" t="s">
        <v>8080</v>
      </c>
      <c r="C1146" s="14" t="s">
        <v>8760</v>
      </c>
      <c r="D1146" s="14"/>
      <c r="E1146" s="14">
        <v>5000</v>
      </c>
      <c r="F1146" s="14"/>
    </row>
    <row r="1147" spans="1:6" x14ac:dyDescent="0.25">
      <c r="A1147" s="19">
        <v>1139</v>
      </c>
      <c r="B1147" s="14" t="s">
        <v>8081</v>
      </c>
      <c r="C1147" s="14" t="s">
        <v>8760</v>
      </c>
      <c r="D1147" s="14"/>
      <c r="E1147" s="14">
        <v>3000</v>
      </c>
      <c r="F1147" s="14"/>
    </row>
    <row r="1148" spans="1:6" x14ac:dyDescent="0.25">
      <c r="A1148" s="19">
        <v>1140</v>
      </c>
      <c r="B1148" s="14" t="s">
        <v>8082</v>
      </c>
      <c r="C1148" s="14" t="s">
        <v>8760</v>
      </c>
      <c r="D1148" s="14"/>
      <c r="E1148" s="14">
        <v>5000</v>
      </c>
      <c r="F1148" s="14"/>
    </row>
    <row r="1149" spans="1:6" x14ac:dyDescent="0.25">
      <c r="A1149" s="19">
        <v>1141</v>
      </c>
      <c r="B1149" s="14" t="s">
        <v>8083</v>
      </c>
      <c r="C1149" s="14" t="s">
        <v>8760</v>
      </c>
      <c r="D1149" s="14"/>
      <c r="E1149" s="14">
        <v>2000</v>
      </c>
      <c r="F1149" s="14"/>
    </row>
    <row r="1150" spans="1:6" x14ac:dyDescent="0.25">
      <c r="A1150" s="19">
        <v>1142</v>
      </c>
      <c r="B1150" s="14" t="s">
        <v>8084</v>
      </c>
      <c r="C1150" s="14" t="s">
        <v>8760</v>
      </c>
      <c r="D1150" s="14"/>
      <c r="E1150" s="14">
        <v>4000</v>
      </c>
      <c r="F1150" s="14"/>
    </row>
    <row r="1151" spans="1:6" x14ac:dyDescent="0.25">
      <c r="A1151" s="19">
        <v>1143</v>
      </c>
      <c r="B1151" s="14" t="s">
        <v>8085</v>
      </c>
      <c r="C1151" s="14" t="s">
        <v>8760</v>
      </c>
      <c r="D1151" s="14"/>
      <c r="E1151" s="14">
        <v>3000</v>
      </c>
      <c r="F1151" s="14"/>
    </row>
    <row r="1152" spans="1:6" x14ac:dyDescent="0.25">
      <c r="A1152" s="19">
        <v>1144</v>
      </c>
      <c r="B1152" s="14" t="s">
        <v>8086</v>
      </c>
      <c r="C1152" s="14" t="s">
        <v>8760</v>
      </c>
      <c r="D1152" s="14"/>
      <c r="E1152" s="14">
        <v>5000</v>
      </c>
      <c r="F1152" s="14"/>
    </row>
    <row r="1153" spans="1:6" x14ac:dyDescent="0.25">
      <c r="A1153" s="19">
        <v>1145</v>
      </c>
      <c r="B1153" s="14" t="s">
        <v>8087</v>
      </c>
      <c r="C1153" s="14" t="s">
        <v>8760</v>
      </c>
      <c r="D1153" s="14"/>
      <c r="E1153" s="14">
        <v>5000</v>
      </c>
      <c r="F1153" s="14"/>
    </row>
    <row r="1154" spans="1:6" x14ac:dyDescent="0.25">
      <c r="A1154" s="19">
        <v>1146</v>
      </c>
      <c r="B1154" s="14" t="s">
        <v>8088</v>
      </c>
      <c r="C1154" s="14" t="s">
        <v>8760</v>
      </c>
      <c r="D1154" s="14"/>
      <c r="E1154" s="14">
        <v>10000</v>
      </c>
      <c r="F1154" s="14"/>
    </row>
    <row r="1155" spans="1:6" x14ac:dyDescent="0.25">
      <c r="A1155" s="19">
        <v>1147</v>
      </c>
      <c r="B1155" s="14" t="s">
        <v>8089</v>
      </c>
      <c r="C1155" s="14" t="s">
        <v>8760</v>
      </c>
      <c r="D1155" s="14"/>
      <c r="E1155" s="14">
        <v>2500</v>
      </c>
      <c r="F1155" s="14"/>
    </row>
    <row r="1156" spans="1:6" x14ac:dyDescent="0.25">
      <c r="A1156" s="19">
        <v>1148</v>
      </c>
      <c r="B1156" s="14" t="s">
        <v>8090</v>
      </c>
      <c r="C1156" s="14" t="s">
        <v>8760</v>
      </c>
      <c r="D1156" s="14"/>
      <c r="E1156" s="14">
        <v>3000</v>
      </c>
      <c r="F1156" s="14"/>
    </row>
    <row r="1157" spans="1:6" x14ac:dyDescent="0.25">
      <c r="A1157" s="19">
        <v>1149</v>
      </c>
      <c r="B1157" s="14" t="s">
        <v>8091</v>
      </c>
      <c r="C1157" s="14" t="s">
        <v>8760</v>
      </c>
      <c r="D1157" s="14"/>
      <c r="E1157" s="14">
        <v>3000</v>
      </c>
      <c r="F1157" s="14"/>
    </row>
    <row r="1158" spans="1:6" x14ac:dyDescent="0.25">
      <c r="A1158" s="19">
        <v>1150</v>
      </c>
      <c r="B1158" s="14" t="s">
        <v>8092</v>
      </c>
      <c r="C1158" s="14" t="s">
        <v>8760</v>
      </c>
      <c r="D1158" s="14"/>
      <c r="E1158" s="14">
        <v>4000</v>
      </c>
      <c r="F1158" s="14"/>
    </row>
    <row r="1159" spans="1:6" x14ac:dyDescent="0.25">
      <c r="A1159" s="19">
        <v>1151</v>
      </c>
      <c r="B1159" s="14" t="s">
        <v>8093</v>
      </c>
      <c r="C1159" s="14" t="s">
        <v>8760</v>
      </c>
      <c r="D1159" s="14"/>
      <c r="E1159" s="14">
        <v>4000</v>
      </c>
      <c r="F1159" s="14"/>
    </row>
    <row r="1160" spans="1:6" x14ac:dyDescent="0.25">
      <c r="A1160" s="19">
        <v>1152</v>
      </c>
      <c r="B1160" s="14" t="s">
        <v>8094</v>
      </c>
      <c r="C1160" s="14" t="s">
        <v>8760</v>
      </c>
      <c r="D1160" s="14"/>
      <c r="E1160" s="14">
        <v>2500</v>
      </c>
      <c r="F1160" s="14"/>
    </row>
    <row r="1161" spans="1:6" x14ac:dyDescent="0.25">
      <c r="A1161" s="19">
        <v>1153</v>
      </c>
      <c r="B1161" s="14" t="s">
        <v>8095</v>
      </c>
      <c r="C1161" s="14" t="s">
        <v>8760</v>
      </c>
      <c r="D1161" s="14"/>
      <c r="E1161" s="14">
        <v>2500</v>
      </c>
      <c r="F1161" s="14"/>
    </row>
    <row r="1162" spans="1:6" x14ac:dyDescent="0.25">
      <c r="A1162" s="19">
        <v>1154</v>
      </c>
      <c r="B1162" s="14" t="s">
        <v>8096</v>
      </c>
      <c r="C1162" s="14" t="s">
        <v>8760</v>
      </c>
      <c r="D1162" s="14"/>
      <c r="E1162" s="14">
        <v>2500</v>
      </c>
      <c r="F1162" s="14"/>
    </row>
    <row r="1163" spans="1:6" x14ac:dyDescent="0.25">
      <c r="A1163" s="19">
        <v>1155</v>
      </c>
      <c r="B1163" s="14" t="s">
        <v>8097</v>
      </c>
      <c r="C1163" s="14" t="s">
        <v>8760</v>
      </c>
      <c r="D1163" s="14"/>
      <c r="E1163" s="14">
        <v>2500</v>
      </c>
      <c r="F1163" s="14"/>
    </row>
    <row r="1164" spans="1:6" x14ac:dyDescent="0.25">
      <c r="A1164" s="19">
        <v>1156</v>
      </c>
      <c r="B1164" s="14" t="s">
        <v>8098</v>
      </c>
      <c r="C1164" s="14" t="s">
        <v>8760</v>
      </c>
      <c r="D1164" s="14"/>
      <c r="E1164" s="14">
        <v>2500</v>
      </c>
      <c r="F1164" s="14"/>
    </row>
    <row r="1165" spans="1:6" x14ac:dyDescent="0.25">
      <c r="A1165" s="19">
        <v>1157</v>
      </c>
      <c r="B1165" s="14" t="s">
        <v>8099</v>
      </c>
      <c r="C1165" s="14" t="s">
        <v>8760</v>
      </c>
      <c r="D1165" s="14"/>
      <c r="E1165" s="14">
        <v>2000</v>
      </c>
      <c r="F1165" s="14"/>
    </row>
    <row r="1166" spans="1:6" x14ac:dyDescent="0.25">
      <c r="A1166" s="19">
        <v>1158</v>
      </c>
      <c r="B1166" s="14" t="s">
        <v>8100</v>
      </c>
      <c r="C1166" s="14" t="s">
        <v>8760</v>
      </c>
      <c r="D1166" s="14"/>
      <c r="E1166" s="14">
        <v>2500</v>
      </c>
      <c r="F1166" s="14"/>
    </row>
    <row r="1167" spans="1:6" x14ac:dyDescent="0.25">
      <c r="A1167" s="19">
        <v>1159</v>
      </c>
      <c r="B1167" s="14" t="s">
        <v>8101</v>
      </c>
      <c r="C1167" s="14" t="s">
        <v>8760</v>
      </c>
      <c r="D1167" s="14"/>
      <c r="E1167" s="14">
        <v>2500</v>
      </c>
      <c r="F1167" s="14"/>
    </row>
    <row r="1168" spans="1:6" x14ac:dyDescent="0.25">
      <c r="A1168" s="19">
        <v>1160</v>
      </c>
      <c r="B1168" s="14" t="s">
        <v>8102</v>
      </c>
      <c r="C1168" s="14" t="s">
        <v>8760</v>
      </c>
      <c r="D1168" s="14"/>
      <c r="E1168" s="14">
        <v>4000</v>
      </c>
      <c r="F1168" s="14"/>
    </row>
    <row r="1169" spans="1:6" x14ac:dyDescent="0.25">
      <c r="A1169" s="19">
        <v>1161</v>
      </c>
      <c r="B1169" s="14" t="s">
        <v>8103</v>
      </c>
      <c r="C1169" s="14" t="s">
        <v>8760</v>
      </c>
      <c r="D1169" s="14"/>
      <c r="E1169" s="14">
        <v>2500</v>
      </c>
      <c r="F1169" s="14"/>
    </row>
    <row r="1170" spans="1:6" x14ac:dyDescent="0.25">
      <c r="A1170" s="19">
        <v>1162</v>
      </c>
      <c r="B1170" s="14" t="s">
        <v>8104</v>
      </c>
      <c r="C1170" s="14" t="s">
        <v>8760</v>
      </c>
      <c r="D1170" s="14"/>
      <c r="E1170" s="14">
        <v>3500</v>
      </c>
      <c r="F1170" s="14"/>
    </row>
    <row r="1171" spans="1:6" x14ac:dyDescent="0.25">
      <c r="A1171" s="19">
        <v>1163</v>
      </c>
      <c r="B1171" s="14" t="s">
        <v>4381</v>
      </c>
      <c r="C1171" s="14" t="s">
        <v>8760</v>
      </c>
      <c r="D1171" s="14"/>
      <c r="E1171" s="14">
        <v>4000</v>
      </c>
      <c r="F1171" s="14"/>
    </row>
    <row r="1172" spans="1:6" x14ac:dyDescent="0.25">
      <c r="A1172" s="19">
        <v>1164</v>
      </c>
      <c r="B1172" s="14" t="s">
        <v>2206</v>
      </c>
      <c r="C1172" s="14" t="s">
        <v>8760</v>
      </c>
      <c r="D1172" s="14"/>
      <c r="E1172" s="14">
        <v>2500</v>
      </c>
      <c r="F1172" s="14"/>
    </row>
    <row r="1173" spans="1:6" x14ac:dyDescent="0.25">
      <c r="A1173" s="19">
        <v>1165</v>
      </c>
      <c r="B1173" s="14" t="s">
        <v>8105</v>
      </c>
      <c r="C1173" s="14" t="s">
        <v>8760</v>
      </c>
      <c r="D1173" s="14"/>
      <c r="E1173" s="14">
        <v>2500</v>
      </c>
      <c r="F1173" s="14"/>
    </row>
    <row r="1174" spans="1:6" x14ac:dyDescent="0.25">
      <c r="A1174" s="19">
        <v>1166</v>
      </c>
      <c r="B1174" s="14" t="s">
        <v>8106</v>
      </c>
      <c r="C1174" s="14" t="s">
        <v>8760</v>
      </c>
      <c r="D1174" s="14"/>
      <c r="E1174" s="14">
        <v>2000</v>
      </c>
      <c r="F1174" s="14"/>
    </row>
    <row r="1175" spans="1:6" x14ac:dyDescent="0.25">
      <c r="A1175" s="19">
        <v>1167</v>
      </c>
      <c r="B1175" s="14" t="s">
        <v>8107</v>
      </c>
      <c r="C1175" s="14" t="s">
        <v>8760</v>
      </c>
      <c r="D1175" s="14"/>
      <c r="E1175" s="14">
        <v>3000</v>
      </c>
      <c r="F1175" s="14"/>
    </row>
    <row r="1176" spans="1:6" x14ac:dyDescent="0.25">
      <c r="A1176" s="19">
        <v>1168</v>
      </c>
      <c r="B1176" s="14" t="s">
        <v>8108</v>
      </c>
      <c r="C1176" s="14" t="s">
        <v>8760</v>
      </c>
      <c r="D1176" s="14"/>
      <c r="E1176" s="14">
        <v>3500</v>
      </c>
      <c r="F1176" s="14"/>
    </row>
    <row r="1177" spans="1:6" x14ac:dyDescent="0.25">
      <c r="A1177" s="19">
        <v>1169</v>
      </c>
      <c r="B1177" s="14" t="s">
        <v>8109</v>
      </c>
      <c r="C1177" s="14" t="s">
        <v>8760</v>
      </c>
      <c r="D1177" s="14"/>
      <c r="E1177" s="14">
        <v>4000</v>
      </c>
      <c r="F1177" s="14"/>
    </row>
    <row r="1178" spans="1:6" x14ac:dyDescent="0.25">
      <c r="A1178" s="19">
        <v>1170</v>
      </c>
      <c r="B1178" s="14" t="s">
        <v>8110</v>
      </c>
      <c r="C1178" s="14" t="s">
        <v>8760</v>
      </c>
      <c r="D1178" s="14"/>
      <c r="E1178" s="14">
        <v>7000</v>
      </c>
      <c r="F1178" s="14"/>
    </row>
    <row r="1179" spans="1:6" x14ac:dyDescent="0.25">
      <c r="A1179" s="19">
        <v>1171</v>
      </c>
      <c r="B1179" s="14" t="s">
        <v>8111</v>
      </c>
      <c r="C1179" s="14" t="s">
        <v>8760</v>
      </c>
      <c r="D1179" s="14"/>
      <c r="E1179" s="14">
        <v>10000</v>
      </c>
      <c r="F1179" s="14"/>
    </row>
    <row r="1180" spans="1:6" x14ac:dyDescent="0.25">
      <c r="A1180" s="19">
        <v>1172</v>
      </c>
      <c r="B1180" s="14" t="s">
        <v>3575</v>
      </c>
      <c r="C1180" s="14" t="s">
        <v>8760</v>
      </c>
      <c r="D1180" s="14"/>
      <c r="E1180" s="14">
        <v>600</v>
      </c>
      <c r="F1180" s="14"/>
    </row>
    <row r="1181" spans="1:6" x14ac:dyDescent="0.25">
      <c r="A1181" s="19">
        <v>1173</v>
      </c>
      <c r="B1181" s="14" t="s">
        <v>2314</v>
      </c>
      <c r="C1181" s="14" t="s">
        <v>8760</v>
      </c>
      <c r="D1181" s="14"/>
      <c r="E1181" s="14">
        <v>2000</v>
      </c>
      <c r="F1181" s="14"/>
    </row>
    <row r="1182" spans="1:6" x14ac:dyDescent="0.25">
      <c r="A1182" s="19">
        <v>1174</v>
      </c>
      <c r="B1182" s="14" t="s">
        <v>2315</v>
      </c>
      <c r="C1182" s="14" t="s">
        <v>8760</v>
      </c>
      <c r="D1182" s="14"/>
      <c r="E1182" s="14">
        <v>1500</v>
      </c>
      <c r="F1182" s="14"/>
    </row>
    <row r="1183" spans="1:6" x14ac:dyDescent="0.25">
      <c r="A1183" s="19">
        <v>1175</v>
      </c>
      <c r="B1183" s="14" t="s">
        <v>8112</v>
      </c>
      <c r="C1183" s="14" t="s">
        <v>8760</v>
      </c>
      <c r="D1183" s="14"/>
      <c r="E1183" s="14">
        <v>3000</v>
      </c>
      <c r="F1183" s="14"/>
    </row>
    <row r="1184" spans="1:6" x14ac:dyDescent="0.25">
      <c r="A1184" s="19">
        <v>1176</v>
      </c>
      <c r="B1184" s="14" t="s">
        <v>2301</v>
      </c>
      <c r="C1184" s="14" t="s">
        <v>8760</v>
      </c>
      <c r="D1184" s="14"/>
      <c r="E1184" s="14">
        <v>1000</v>
      </c>
      <c r="F1184" s="14"/>
    </row>
    <row r="1185" spans="1:6" x14ac:dyDescent="0.25">
      <c r="A1185" s="19">
        <v>1177</v>
      </c>
      <c r="B1185" s="14" t="s">
        <v>7001</v>
      </c>
      <c r="C1185" s="14" t="s">
        <v>8760</v>
      </c>
      <c r="D1185" s="14"/>
      <c r="E1185" s="14">
        <v>1000</v>
      </c>
      <c r="F1185" s="14"/>
    </row>
    <row r="1186" spans="1:6" x14ac:dyDescent="0.25">
      <c r="A1186" s="19">
        <v>1178</v>
      </c>
      <c r="B1186" s="14" t="s">
        <v>8113</v>
      </c>
      <c r="C1186" s="14" t="s">
        <v>8760</v>
      </c>
      <c r="D1186" s="14"/>
      <c r="E1186" s="14">
        <v>2000</v>
      </c>
      <c r="F1186" s="14"/>
    </row>
    <row r="1187" spans="1:6" x14ac:dyDescent="0.25">
      <c r="A1187" s="19">
        <v>1179</v>
      </c>
      <c r="B1187" s="14" t="s">
        <v>8114</v>
      </c>
      <c r="C1187" s="14" t="s">
        <v>8760</v>
      </c>
      <c r="D1187" s="14"/>
      <c r="E1187" s="14">
        <v>4500</v>
      </c>
      <c r="F1187" s="14"/>
    </row>
    <row r="1188" spans="1:6" x14ac:dyDescent="0.25">
      <c r="A1188" s="19">
        <v>1180</v>
      </c>
      <c r="B1188" s="14" t="s">
        <v>2307</v>
      </c>
      <c r="C1188" s="14" t="s">
        <v>8760</v>
      </c>
      <c r="D1188" s="14"/>
      <c r="E1188" s="14">
        <v>700</v>
      </c>
      <c r="F1188" s="14"/>
    </row>
    <row r="1189" spans="1:6" x14ac:dyDescent="0.25">
      <c r="A1189" s="19">
        <v>1181</v>
      </c>
      <c r="B1189" s="14" t="s">
        <v>8115</v>
      </c>
      <c r="C1189" s="14" t="s">
        <v>8760</v>
      </c>
      <c r="D1189" s="14"/>
      <c r="E1189" s="14">
        <v>1000</v>
      </c>
      <c r="F1189" s="14"/>
    </row>
    <row r="1190" spans="1:6" x14ac:dyDescent="0.25">
      <c r="A1190" s="19">
        <v>1182</v>
      </c>
      <c r="B1190" s="14" t="s">
        <v>8116</v>
      </c>
      <c r="C1190" s="14" t="s">
        <v>8760</v>
      </c>
      <c r="D1190" s="14"/>
      <c r="E1190" s="14">
        <v>700</v>
      </c>
      <c r="F1190" s="14"/>
    </row>
    <row r="1191" spans="1:6" x14ac:dyDescent="0.25">
      <c r="A1191" s="19">
        <v>1183</v>
      </c>
      <c r="B1191" s="14" t="s">
        <v>8117</v>
      </c>
      <c r="C1191" s="14" t="s">
        <v>8760</v>
      </c>
      <c r="D1191" s="14"/>
      <c r="E1191" s="14">
        <v>2000</v>
      </c>
      <c r="F1191" s="14"/>
    </row>
    <row r="1192" spans="1:6" x14ac:dyDescent="0.25">
      <c r="A1192" s="19">
        <v>1184</v>
      </c>
      <c r="B1192" s="14" t="s">
        <v>8118</v>
      </c>
      <c r="C1192" s="14" t="s">
        <v>8760</v>
      </c>
      <c r="D1192" s="14"/>
      <c r="E1192" s="14">
        <v>2000</v>
      </c>
      <c r="F1192" s="14"/>
    </row>
    <row r="1193" spans="1:6" x14ac:dyDescent="0.25">
      <c r="A1193" s="19">
        <v>1185</v>
      </c>
      <c r="B1193" s="14" t="s">
        <v>8119</v>
      </c>
      <c r="C1193" s="14" t="s">
        <v>8760</v>
      </c>
      <c r="D1193" s="14"/>
      <c r="E1193" s="14">
        <v>1000</v>
      </c>
      <c r="F1193" s="14"/>
    </row>
    <row r="1194" spans="1:6" x14ac:dyDescent="0.25">
      <c r="A1194" s="19">
        <v>1186</v>
      </c>
      <c r="B1194" s="14" t="s">
        <v>8120</v>
      </c>
      <c r="C1194" s="14" t="s">
        <v>8760</v>
      </c>
      <c r="D1194" s="14"/>
      <c r="E1194" s="14">
        <v>2500</v>
      </c>
      <c r="F1194" s="14"/>
    </row>
    <row r="1195" spans="1:6" x14ac:dyDescent="0.25">
      <c r="A1195" s="19">
        <v>1187</v>
      </c>
      <c r="B1195" s="14" t="s">
        <v>8121</v>
      </c>
      <c r="C1195" s="14" t="s">
        <v>8760</v>
      </c>
      <c r="D1195" s="14"/>
      <c r="E1195" s="14">
        <v>3300</v>
      </c>
      <c r="F1195" s="14"/>
    </row>
    <row r="1196" spans="1:6" x14ac:dyDescent="0.25">
      <c r="A1196" s="19">
        <v>1188</v>
      </c>
      <c r="B1196" s="14" t="s">
        <v>8122</v>
      </c>
      <c r="C1196" s="14" t="s">
        <v>8760</v>
      </c>
      <c r="D1196" s="14"/>
      <c r="E1196" s="14">
        <v>300</v>
      </c>
      <c r="F1196" s="14"/>
    </row>
    <row r="1197" spans="1:6" x14ac:dyDescent="0.25">
      <c r="A1197" s="19">
        <v>1189</v>
      </c>
      <c r="B1197" s="14" t="s">
        <v>8123</v>
      </c>
      <c r="C1197" s="14" t="s">
        <v>8760</v>
      </c>
      <c r="D1197" s="14"/>
      <c r="E1197" s="14">
        <v>300</v>
      </c>
      <c r="F1197" s="14"/>
    </row>
    <row r="1198" spans="1:6" x14ac:dyDescent="0.25">
      <c r="A1198" s="19">
        <v>1190</v>
      </c>
      <c r="B1198" s="14" t="s">
        <v>8124</v>
      </c>
      <c r="C1198" s="14" t="s">
        <v>8760</v>
      </c>
      <c r="D1198" s="14"/>
      <c r="E1198" s="14">
        <v>1500</v>
      </c>
      <c r="F1198" s="14"/>
    </row>
    <row r="1199" spans="1:6" x14ac:dyDescent="0.25">
      <c r="A1199" s="19">
        <v>1191</v>
      </c>
      <c r="B1199" s="14" t="s">
        <v>8125</v>
      </c>
      <c r="C1199" s="14" t="s">
        <v>8760</v>
      </c>
      <c r="D1199" s="14"/>
      <c r="E1199" s="14">
        <v>500</v>
      </c>
      <c r="F1199" s="14"/>
    </row>
    <row r="1200" spans="1:6" x14ac:dyDescent="0.25">
      <c r="A1200" s="19">
        <v>1192</v>
      </c>
      <c r="B1200" s="14" t="s">
        <v>2298</v>
      </c>
      <c r="C1200" s="14" t="s">
        <v>8760</v>
      </c>
      <c r="D1200" s="14"/>
      <c r="E1200" s="14">
        <v>500</v>
      </c>
      <c r="F1200" s="14"/>
    </row>
    <row r="1201" spans="1:6" x14ac:dyDescent="0.25">
      <c r="A1201" s="19">
        <v>1193</v>
      </c>
      <c r="B1201" s="14" t="s">
        <v>8126</v>
      </c>
      <c r="C1201" s="14" t="s">
        <v>8760</v>
      </c>
      <c r="D1201" s="14"/>
      <c r="E1201" s="14">
        <v>1500</v>
      </c>
      <c r="F1201" s="14"/>
    </row>
    <row r="1202" spans="1:6" x14ac:dyDescent="0.25">
      <c r="A1202" s="19">
        <v>1194</v>
      </c>
      <c r="B1202" s="14" t="s">
        <v>8127</v>
      </c>
      <c r="C1202" s="14" t="s">
        <v>8760</v>
      </c>
      <c r="D1202" s="14"/>
      <c r="E1202" s="14">
        <v>5000</v>
      </c>
      <c r="F1202" s="14"/>
    </row>
    <row r="1203" spans="1:6" x14ac:dyDescent="0.25">
      <c r="A1203" s="19">
        <v>1195</v>
      </c>
      <c r="B1203" s="14" t="s">
        <v>8128</v>
      </c>
      <c r="C1203" s="14" t="s">
        <v>8760</v>
      </c>
      <c r="D1203" s="14"/>
      <c r="E1203" s="14">
        <v>1500</v>
      </c>
      <c r="F1203" s="14"/>
    </row>
    <row r="1204" spans="1:6" x14ac:dyDescent="0.25">
      <c r="A1204" s="19">
        <v>1196</v>
      </c>
      <c r="B1204" s="14" t="s">
        <v>8129</v>
      </c>
      <c r="C1204" s="14" t="s">
        <v>8760</v>
      </c>
      <c r="D1204" s="14"/>
      <c r="E1204" s="14">
        <v>3500</v>
      </c>
      <c r="F1204" s="14"/>
    </row>
    <row r="1205" spans="1:6" x14ac:dyDescent="0.25">
      <c r="A1205" s="19">
        <v>1197</v>
      </c>
      <c r="B1205" s="14" t="s">
        <v>8130</v>
      </c>
      <c r="C1205" s="14" t="s">
        <v>8760</v>
      </c>
      <c r="D1205" s="14"/>
      <c r="E1205" s="14">
        <v>3000</v>
      </c>
      <c r="F1205" s="14"/>
    </row>
    <row r="1206" spans="1:6" x14ac:dyDescent="0.25">
      <c r="A1206" s="19">
        <v>1198</v>
      </c>
      <c r="B1206" s="14" t="s">
        <v>8131</v>
      </c>
      <c r="C1206" s="14" t="s">
        <v>8760</v>
      </c>
      <c r="D1206" s="14"/>
      <c r="E1206" s="14">
        <v>2500</v>
      </c>
      <c r="F1206" s="14"/>
    </row>
    <row r="1207" spans="1:6" x14ac:dyDescent="0.25">
      <c r="A1207" s="19">
        <v>1199</v>
      </c>
      <c r="B1207" s="14" t="s">
        <v>543</v>
      </c>
      <c r="C1207" s="14" t="s">
        <v>8760</v>
      </c>
      <c r="D1207" s="14"/>
      <c r="E1207" s="14">
        <v>2000</v>
      </c>
      <c r="F1207" s="14"/>
    </row>
    <row r="1208" spans="1:6" x14ac:dyDescent="0.25">
      <c r="A1208" s="19">
        <v>1200</v>
      </c>
      <c r="B1208" s="14" t="s">
        <v>3579</v>
      </c>
      <c r="C1208" s="14" t="s">
        <v>8760</v>
      </c>
      <c r="D1208" s="14"/>
      <c r="E1208" s="14">
        <v>2000</v>
      </c>
      <c r="F1208" s="14"/>
    </row>
    <row r="1209" spans="1:6" x14ac:dyDescent="0.25">
      <c r="A1209" s="19">
        <v>1201</v>
      </c>
      <c r="B1209" s="14" t="s">
        <v>8132</v>
      </c>
      <c r="C1209" s="14" t="s">
        <v>8760</v>
      </c>
      <c r="D1209" s="14"/>
      <c r="E1209" s="14">
        <v>2000</v>
      </c>
      <c r="F1209" s="14"/>
    </row>
    <row r="1210" spans="1:6" x14ac:dyDescent="0.25">
      <c r="A1210" s="19">
        <v>1202</v>
      </c>
      <c r="B1210" s="14" t="s">
        <v>8133</v>
      </c>
      <c r="C1210" s="14" t="s">
        <v>8760</v>
      </c>
      <c r="D1210" s="14"/>
      <c r="E1210" s="14">
        <v>800</v>
      </c>
      <c r="F1210" s="14"/>
    </row>
    <row r="1211" spans="1:6" x14ac:dyDescent="0.25">
      <c r="A1211" s="19">
        <v>1203</v>
      </c>
      <c r="B1211" s="14" t="s">
        <v>8134</v>
      </c>
      <c r="C1211" s="14" t="s">
        <v>8760</v>
      </c>
      <c r="D1211" s="14"/>
      <c r="E1211" s="14">
        <v>1200</v>
      </c>
      <c r="F1211" s="14"/>
    </row>
    <row r="1212" spans="1:6" x14ac:dyDescent="0.25">
      <c r="A1212" s="19">
        <v>1204</v>
      </c>
      <c r="B1212" s="14" t="s">
        <v>581</v>
      </c>
      <c r="C1212" s="14" t="s">
        <v>8760</v>
      </c>
      <c r="D1212" s="14"/>
      <c r="E1212" s="14">
        <v>3000</v>
      </c>
      <c r="F1212" s="14"/>
    </row>
    <row r="1213" spans="1:6" x14ac:dyDescent="0.25">
      <c r="A1213" s="19">
        <v>1205</v>
      </c>
      <c r="B1213" s="14" t="s">
        <v>8135</v>
      </c>
      <c r="C1213" s="14" t="s">
        <v>8760</v>
      </c>
      <c r="D1213" s="14"/>
      <c r="E1213" s="14">
        <v>5000</v>
      </c>
      <c r="F1213" s="14"/>
    </row>
    <row r="1214" spans="1:6" x14ac:dyDescent="0.25">
      <c r="A1214" s="19">
        <v>1206</v>
      </c>
      <c r="B1214" s="14" t="s">
        <v>8136</v>
      </c>
      <c r="C1214" s="14" t="s">
        <v>8760</v>
      </c>
      <c r="D1214" s="14"/>
      <c r="E1214" s="14">
        <v>1500</v>
      </c>
      <c r="F1214" s="14"/>
    </row>
    <row r="1215" spans="1:6" x14ac:dyDescent="0.25">
      <c r="A1215" s="19">
        <v>1207</v>
      </c>
      <c r="B1215" s="14" t="s">
        <v>8137</v>
      </c>
      <c r="C1215" s="14" t="s">
        <v>8760</v>
      </c>
      <c r="D1215" s="14"/>
      <c r="E1215" s="14">
        <v>1500</v>
      </c>
      <c r="F1215" s="14"/>
    </row>
    <row r="1216" spans="1:6" x14ac:dyDescent="0.25">
      <c r="A1216" s="19">
        <v>1208</v>
      </c>
      <c r="B1216" s="14" t="s">
        <v>8138</v>
      </c>
      <c r="C1216" s="14" t="s">
        <v>8760</v>
      </c>
      <c r="D1216" s="14"/>
      <c r="E1216" s="14">
        <v>1500</v>
      </c>
      <c r="F1216" s="14"/>
    </row>
    <row r="1217" spans="1:6" x14ac:dyDescent="0.25">
      <c r="A1217" s="19">
        <v>1209</v>
      </c>
      <c r="B1217" s="14" t="s">
        <v>8139</v>
      </c>
      <c r="C1217" s="14" t="s">
        <v>8760</v>
      </c>
      <c r="D1217" s="14"/>
      <c r="E1217" s="14">
        <v>1500</v>
      </c>
      <c r="F1217" s="14"/>
    </row>
    <row r="1218" spans="1:6" x14ac:dyDescent="0.25">
      <c r="A1218" s="19">
        <v>1210</v>
      </c>
      <c r="B1218" s="14" t="s">
        <v>8140</v>
      </c>
      <c r="C1218" s="14" t="s">
        <v>8760</v>
      </c>
      <c r="D1218" s="14"/>
      <c r="E1218" s="14">
        <v>5000</v>
      </c>
      <c r="F1218" s="14"/>
    </row>
    <row r="1219" spans="1:6" x14ac:dyDescent="0.25">
      <c r="A1219" s="19">
        <v>1211</v>
      </c>
      <c r="B1219" s="14" t="s">
        <v>8141</v>
      </c>
      <c r="C1219" s="14" t="s">
        <v>8760</v>
      </c>
      <c r="D1219" s="14"/>
      <c r="E1219" s="14">
        <v>800</v>
      </c>
      <c r="F1219" s="14"/>
    </row>
    <row r="1220" spans="1:6" x14ac:dyDescent="0.25">
      <c r="A1220" s="19">
        <v>1212</v>
      </c>
      <c r="B1220" s="14" t="s">
        <v>8142</v>
      </c>
      <c r="C1220" s="14" t="s">
        <v>8760</v>
      </c>
      <c r="D1220" s="14"/>
      <c r="E1220" s="14">
        <v>800</v>
      </c>
      <c r="F1220" s="14"/>
    </row>
    <row r="1221" spans="1:6" x14ac:dyDescent="0.25">
      <c r="A1221" s="19">
        <v>1213</v>
      </c>
      <c r="B1221" s="14" t="s">
        <v>8143</v>
      </c>
      <c r="C1221" s="14" t="s">
        <v>8760</v>
      </c>
      <c r="D1221" s="14"/>
      <c r="E1221" s="14">
        <v>800</v>
      </c>
      <c r="F1221" s="14"/>
    </row>
    <row r="1222" spans="1:6" x14ac:dyDescent="0.25">
      <c r="A1222" s="19">
        <v>1214</v>
      </c>
      <c r="B1222" s="14" t="s">
        <v>8144</v>
      </c>
      <c r="C1222" s="14" t="s">
        <v>8760</v>
      </c>
      <c r="D1222" s="14"/>
      <c r="E1222" s="14">
        <v>1300</v>
      </c>
      <c r="F1222" s="14"/>
    </row>
    <row r="1223" spans="1:6" x14ac:dyDescent="0.25">
      <c r="A1223" s="19">
        <v>1215</v>
      </c>
      <c r="B1223" s="14" t="s">
        <v>2267</v>
      </c>
      <c r="C1223" s="14" t="s">
        <v>8760</v>
      </c>
      <c r="D1223" s="14"/>
      <c r="E1223" s="14">
        <v>800</v>
      </c>
      <c r="F1223" s="14"/>
    </row>
    <row r="1224" spans="1:6" x14ac:dyDescent="0.25">
      <c r="A1224" s="19">
        <v>1216</v>
      </c>
      <c r="B1224" s="14" t="s">
        <v>567</v>
      </c>
      <c r="C1224" s="14" t="s">
        <v>8760</v>
      </c>
      <c r="D1224" s="14"/>
      <c r="E1224" s="14">
        <v>800</v>
      </c>
      <c r="F1224" s="14"/>
    </row>
    <row r="1225" spans="1:6" x14ac:dyDescent="0.25">
      <c r="A1225" s="19">
        <v>1217</v>
      </c>
      <c r="B1225" s="14" t="s">
        <v>2276</v>
      </c>
      <c r="C1225" s="14" t="s">
        <v>8760</v>
      </c>
      <c r="D1225" s="14"/>
      <c r="E1225" s="14">
        <v>1000</v>
      </c>
      <c r="F1225" s="14"/>
    </row>
    <row r="1226" spans="1:6" x14ac:dyDescent="0.25">
      <c r="A1226" s="19">
        <v>1218</v>
      </c>
      <c r="B1226" s="14" t="s">
        <v>560</v>
      </c>
      <c r="C1226" s="14" t="s">
        <v>8760</v>
      </c>
      <c r="D1226" s="14"/>
      <c r="E1226" s="14">
        <v>1000</v>
      </c>
      <c r="F1226" s="14"/>
    </row>
    <row r="1227" spans="1:6" x14ac:dyDescent="0.25">
      <c r="A1227" s="19">
        <v>1219</v>
      </c>
      <c r="B1227" s="14" t="s">
        <v>8145</v>
      </c>
      <c r="C1227" s="14" t="s">
        <v>8760</v>
      </c>
      <c r="D1227" s="14"/>
      <c r="E1227" s="14">
        <v>1000</v>
      </c>
      <c r="F1227" s="14"/>
    </row>
    <row r="1228" spans="1:6" x14ac:dyDescent="0.25">
      <c r="A1228" s="19">
        <v>1220</v>
      </c>
      <c r="B1228" s="14" t="s">
        <v>2286</v>
      </c>
      <c r="C1228" s="14" t="s">
        <v>8760</v>
      </c>
      <c r="D1228" s="14"/>
      <c r="E1228" s="14">
        <v>1000</v>
      </c>
      <c r="F1228" s="14"/>
    </row>
    <row r="1229" spans="1:6" x14ac:dyDescent="0.25">
      <c r="A1229" s="19">
        <v>1221</v>
      </c>
      <c r="B1229" s="14" t="s">
        <v>8146</v>
      </c>
      <c r="C1229" s="14" t="s">
        <v>8760</v>
      </c>
      <c r="D1229" s="14"/>
      <c r="E1229" s="14">
        <v>1500</v>
      </c>
      <c r="F1229" s="14"/>
    </row>
    <row r="1230" spans="1:6" x14ac:dyDescent="0.25">
      <c r="A1230" s="19">
        <v>1222</v>
      </c>
      <c r="B1230" s="14" t="s">
        <v>8147</v>
      </c>
      <c r="C1230" s="14" t="s">
        <v>8760</v>
      </c>
      <c r="D1230" s="14"/>
      <c r="E1230" s="14">
        <v>2000</v>
      </c>
      <c r="F1230" s="14"/>
    </row>
    <row r="1231" spans="1:6" x14ac:dyDescent="0.25">
      <c r="A1231" s="19">
        <v>1223</v>
      </c>
      <c r="B1231" s="14" t="s">
        <v>8148</v>
      </c>
      <c r="C1231" s="14" t="s">
        <v>8760</v>
      </c>
      <c r="D1231" s="14"/>
      <c r="E1231" s="14">
        <v>2000</v>
      </c>
      <c r="F1231" s="14"/>
    </row>
    <row r="1232" spans="1:6" x14ac:dyDescent="0.25">
      <c r="A1232" s="19">
        <v>1224</v>
      </c>
      <c r="B1232" s="14" t="s">
        <v>8149</v>
      </c>
      <c r="C1232" s="14" t="s">
        <v>8760</v>
      </c>
      <c r="D1232" s="14"/>
      <c r="E1232" s="14">
        <v>2000</v>
      </c>
      <c r="F1232" s="14"/>
    </row>
    <row r="1233" spans="1:6" x14ac:dyDescent="0.25">
      <c r="A1233" s="19">
        <v>1225</v>
      </c>
      <c r="B1233" s="14" t="s">
        <v>8150</v>
      </c>
      <c r="C1233" s="14" t="s">
        <v>8760</v>
      </c>
      <c r="D1233" s="14"/>
      <c r="E1233" s="14">
        <v>1500</v>
      </c>
      <c r="F1233" s="14"/>
    </row>
    <row r="1234" spans="1:6" x14ac:dyDescent="0.25">
      <c r="A1234" s="19">
        <v>1226</v>
      </c>
      <c r="B1234" s="14" t="s">
        <v>8151</v>
      </c>
      <c r="C1234" s="14" t="s">
        <v>8760</v>
      </c>
      <c r="D1234" s="14"/>
      <c r="E1234" s="14">
        <v>2000</v>
      </c>
      <c r="F1234" s="14"/>
    </row>
    <row r="1235" spans="1:6" x14ac:dyDescent="0.25">
      <c r="A1235" s="19">
        <v>1227</v>
      </c>
      <c r="B1235" s="14" t="s">
        <v>8152</v>
      </c>
      <c r="C1235" s="14" t="s">
        <v>8760</v>
      </c>
      <c r="D1235" s="14"/>
      <c r="E1235" s="14">
        <v>1000</v>
      </c>
      <c r="F1235" s="14"/>
    </row>
    <row r="1236" spans="1:6" x14ac:dyDescent="0.25">
      <c r="A1236" s="19">
        <v>1228</v>
      </c>
      <c r="B1236" s="14" t="s">
        <v>8153</v>
      </c>
      <c r="C1236" s="14" t="s">
        <v>8760</v>
      </c>
      <c r="D1236" s="14"/>
      <c r="E1236" s="14">
        <v>3000</v>
      </c>
      <c r="F1236" s="14"/>
    </row>
    <row r="1237" spans="1:6" x14ac:dyDescent="0.25">
      <c r="A1237" s="19">
        <v>1229</v>
      </c>
      <c r="B1237" s="14" t="s">
        <v>636</v>
      </c>
      <c r="C1237" s="14" t="s">
        <v>8760</v>
      </c>
      <c r="D1237" s="14"/>
      <c r="E1237" s="14">
        <v>700</v>
      </c>
      <c r="F1237" s="14"/>
    </row>
    <row r="1238" spans="1:6" x14ac:dyDescent="0.25">
      <c r="A1238" s="19">
        <v>1230</v>
      </c>
      <c r="B1238" s="14" t="s">
        <v>650</v>
      </c>
      <c r="C1238" s="14" t="s">
        <v>8760</v>
      </c>
      <c r="D1238" s="14"/>
      <c r="E1238" s="14">
        <v>700</v>
      </c>
      <c r="F1238" s="14"/>
    </row>
    <row r="1239" spans="1:6" x14ac:dyDescent="0.25">
      <c r="A1239" s="19">
        <v>1231</v>
      </c>
      <c r="B1239" s="14" t="s">
        <v>8154</v>
      </c>
      <c r="C1239" s="14" t="s">
        <v>8760</v>
      </c>
      <c r="D1239" s="14"/>
      <c r="E1239" s="14">
        <v>1000</v>
      </c>
      <c r="F1239" s="14"/>
    </row>
    <row r="1240" spans="1:6" x14ac:dyDescent="0.25">
      <c r="A1240" s="19">
        <v>1232</v>
      </c>
      <c r="B1240" s="14" t="s">
        <v>2265</v>
      </c>
      <c r="C1240" s="14" t="s">
        <v>8760</v>
      </c>
      <c r="D1240" s="14"/>
      <c r="E1240" s="14">
        <v>500</v>
      </c>
      <c r="F1240" s="14"/>
    </row>
    <row r="1241" spans="1:6" x14ac:dyDescent="0.25">
      <c r="A1241" s="19">
        <v>1233</v>
      </c>
      <c r="B1241" s="14" t="s">
        <v>2395</v>
      </c>
      <c r="C1241" s="14" t="s">
        <v>8760</v>
      </c>
      <c r="D1241" s="14"/>
      <c r="E1241" s="14">
        <v>700</v>
      </c>
      <c r="F1241" s="14"/>
    </row>
    <row r="1242" spans="1:6" x14ac:dyDescent="0.25">
      <c r="A1242" s="19">
        <v>1234</v>
      </c>
      <c r="B1242" s="14" t="s">
        <v>8155</v>
      </c>
      <c r="C1242" s="14" t="s">
        <v>8760</v>
      </c>
      <c r="D1242" s="14"/>
      <c r="E1242" s="14">
        <v>1500</v>
      </c>
      <c r="F1242" s="14"/>
    </row>
    <row r="1243" spans="1:6" x14ac:dyDescent="0.25">
      <c r="A1243" s="19">
        <v>1235</v>
      </c>
      <c r="B1243" s="14" t="s">
        <v>8156</v>
      </c>
      <c r="C1243" s="14" t="s">
        <v>8760</v>
      </c>
      <c r="D1243" s="14"/>
      <c r="E1243" s="14">
        <v>500</v>
      </c>
      <c r="F1243" s="14"/>
    </row>
    <row r="1244" spans="1:6" x14ac:dyDescent="0.25">
      <c r="A1244" s="19">
        <v>1236</v>
      </c>
      <c r="B1244" s="14" t="s">
        <v>8157</v>
      </c>
      <c r="C1244" s="14" t="s">
        <v>8760</v>
      </c>
      <c r="D1244" s="14"/>
      <c r="E1244" s="14">
        <v>500</v>
      </c>
      <c r="F1244" s="14"/>
    </row>
    <row r="1245" spans="1:6" x14ac:dyDescent="0.25">
      <c r="A1245" s="19">
        <v>1237</v>
      </c>
      <c r="B1245" s="14" t="s">
        <v>2321</v>
      </c>
      <c r="C1245" s="14" t="s">
        <v>8760</v>
      </c>
      <c r="D1245" s="14"/>
      <c r="E1245" s="14">
        <v>1500</v>
      </c>
      <c r="F1245" s="14"/>
    </row>
    <row r="1246" spans="1:6" x14ac:dyDescent="0.25">
      <c r="A1246" s="19">
        <v>1238</v>
      </c>
      <c r="B1246" s="14" t="s">
        <v>8158</v>
      </c>
      <c r="C1246" s="14" t="s">
        <v>8760</v>
      </c>
      <c r="D1246" s="14"/>
      <c r="E1246" s="14">
        <v>4000</v>
      </c>
      <c r="F1246" s="14"/>
    </row>
    <row r="1247" spans="1:6" x14ac:dyDescent="0.25">
      <c r="A1247" s="19">
        <v>1239</v>
      </c>
      <c r="B1247" s="14" t="s">
        <v>8159</v>
      </c>
      <c r="C1247" s="14" t="s">
        <v>8760</v>
      </c>
      <c r="D1247" s="14"/>
      <c r="E1247" s="14">
        <v>5500</v>
      </c>
      <c r="F1247" s="14"/>
    </row>
    <row r="1248" spans="1:6" x14ac:dyDescent="0.25">
      <c r="A1248" s="19">
        <v>1240</v>
      </c>
      <c r="B1248" s="14" t="s">
        <v>8160</v>
      </c>
      <c r="C1248" s="14" t="s">
        <v>8760</v>
      </c>
      <c r="D1248" s="14"/>
      <c r="E1248" s="14">
        <v>2800</v>
      </c>
      <c r="F1248" s="14"/>
    </row>
    <row r="1249" spans="1:6" x14ac:dyDescent="0.25">
      <c r="A1249" s="19">
        <v>1241</v>
      </c>
      <c r="B1249" s="14" t="s">
        <v>626</v>
      </c>
      <c r="C1249" s="14" t="s">
        <v>8760</v>
      </c>
      <c r="D1249" s="14"/>
      <c r="E1249" s="14">
        <v>2400</v>
      </c>
      <c r="F1249" s="14"/>
    </row>
    <row r="1250" spans="1:6" x14ac:dyDescent="0.25">
      <c r="A1250" s="19">
        <v>1242</v>
      </c>
      <c r="B1250" s="14" t="s">
        <v>8161</v>
      </c>
      <c r="C1250" s="14" t="s">
        <v>8760</v>
      </c>
      <c r="D1250" s="14"/>
      <c r="E1250" s="14">
        <v>1000</v>
      </c>
      <c r="F1250" s="14"/>
    </row>
    <row r="1251" spans="1:6" x14ac:dyDescent="0.25">
      <c r="A1251" s="19">
        <v>1243</v>
      </c>
      <c r="B1251" s="14" t="s">
        <v>8162</v>
      </c>
      <c r="C1251" s="14" t="s">
        <v>8760</v>
      </c>
      <c r="D1251" s="14"/>
      <c r="E1251" s="14">
        <v>2000</v>
      </c>
      <c r="F1251" s="14"/>
    </row>
    <row r="1252" spans="1:6" x14ac:dyDescent="0.25">
      <c r="A1252" s="19">
        <v>1244</v>
      </c>
      <c r="B1252" s="14" t="s">
        <v>8163</v>
      </c>
      <c r="C1252" s="14" t="s">
        <v>8760</v>
      </c>
      <c r="D1252" s="14"/>
      <c r="E1252" s="14">
        <v>4500</v>
      </c>
      <c r="F1252" s="14"/>
    </row>
    <row r="1253" spans="1:6" x14ac:dyDescent="0.25">
      <c r="A1253" s="19">
        <v>1245</v>
      </c>
      <c r="B1253" s="14" t="s">
        <v>8164</v>
      </c>
      <c r="C1253" s="14" t="s">
        <v>8760</v>
      </c>
      <c r="D1253" s="14"/>
      <c r="E1253" s="14">
        <v>600</v>
      </c>
      <c r="F1253" s="14"/>
    </row>
    <row r="1254" spans="1:6" x14ac:dyDescent="0.25">
      <c r="A1254" s="19">
        <v>1246</v>
      </c>
      <c r="B1254" s="14" t="s">
        <v>8165</v>
      </c>
      <c r="C1254" s="14" t="s">
        <v>8760</v>
      </c>
      <c r="D1254" s="14"/>
      <c r="E1254" s="14">
        <v>800</v>
      </c>
      <c r="F1254" s="14"/>
    </row>
    <row r="1255" spans="1:6" x14ac:dyDescent="0.25">
      <c r="A1255" s="19">
        <v>1247</v>
      </c>
      <c r="B1255" s="14" t="s">
        <v>653</v>
      </c>
      <c r="C1255" s="14" t="s">
        <v>8760</v>
      </c>
      <c r="D1255" s="14"/>
      <c r="E1255" s="14">
        <v>500</v>
      </c>
      <c r="F1255" s="14"/>
    </row>
    <row r="1256" spans="1:6" x14ac:dyDescent="0.25">
      <c r="A1256" s="19">
        <v>1248</v>
      </c>
      <c r="B1256" s="14" t="s">
        <v>8166</v>
      </c>
      <c r="C1256" s="14" t="s">
        <v>8760</v>
      </c>
      <c r="D1256" s="14"/>
      <c r="E1256" s="14">
        <v>800</v>
      </c>
      <c r="F1256" s="14"/>
    </row>
    <row r="1257" spans="1:6" x14ac:dyDescent="0.25">
      <c r="A1257" s="19">
        <v>1249</v>
      </c>
      <c r="B1257" s="14" t="s">
        <v>8167</v>
      </c>
      <c r="C1257" s="14" t="s">
        <v>8760</v>
      </c>
      <c r="D1257" s="14"/>
      <c r="E1257" s="14">
        <v>1500</v>
      </c>
      <c r="F1257" s="14"/>
    </row>
    <row r="1258" spans="1:6" x14ac:dyDescent="0.25">
      <c r="A1258" s="19">
        <v>1250</v>
      </c>
      <c r="B1258" s="14" t="s">
        <v>8168</v>
      </c>
      <c r="C1258" s="14" t="s">
        <v>8760</v>
      </c>
      <c r="D1258" s="14"/>
      <c r="E1258" s="14">
        <v>4000</v>
      </c>
      <c r="F1258" s="14"/>
    </row>
    <row r="1259" spans="1:6" x14ac:dyDescent="0.25">
      <c r="A1259" s="19">
        <v>1251</v>
      </c>
      <c r="B1259" s="14" t="s">
        <v>8169</v>
      </c>
      <c r="C1259" s="14" t="s">
        <v>8760</v>
      </c>
      <c r="D1259" s="14"/>
      <c r="E1259" s="14">
        <v>1200</v>
      </c>
      <c r="F1259" s="14"/>
    </row>
    <row r="1260" spans="1:6" x14ac:dyDescent="0.25">
      <c r="A1260" s="19">
        <v>1252</v>
      </c>
      <c r="B1260" s="14" t="s">
        <v>617</v>
      </c>
      <c r="C1260" s="14" t="s">
        <v>8760</v>
      </c>
      <c r="D1260" s="14"/>
      <c r="E1260" s="14">
        <v>4000</v>
      </c>
      <c r="F1260" s="14"/>
    </row>
    <row r="1261" spans="1:6" x14ac:dyDescent="0.25">
      <c r="A1261" s="19">
        <v>1253</v>
      </c>
      <c r="B1261" s="14" t="s">
        <v>637</v>
      </c>
      <c r="C1261" s="14" t="s">
        <v>8760</v>
      </c>
      <c r="D1261" s="14"/>
      <c r="E1261" s="14">
        <v>4500</v>
      </c>
      <c r="F1261" s="14"/>
    </row>
    <row r="1262" spans="1:6" x14ac:dyDescent="0.25">
      <c r="A1262" s="19">
        <v>1254</v>
      </c>
      <c r="B1262" s="14" t="s">
        <v>8170</v>
      </c>
      <c r="C1262" s="14" t="s">
        <v>8760</v>
      </c>
      <c r="D1262" s="14"/>
      <c r="E1262" s="14">
        <v>4000</v>
      </c>
      <c r="F1262" s="14"/>
    </row>
    <row r="1263" spans="1:6" x14ac:dyDescent="0.25">
      <c r="A1263" s="19">
        <v>1255</v>
      </c>
      <c r="B1263" s="14" t="s">
        <v>8171</v>
      </c>
      <c r="C1263" s="14" t="s">
        <v>8760</v>
      </c>
      <c r="D1263" s="14"/>
      <c r="E1263" s="14">
        <v>4000</v>
      </c>
      <c r="F1263" s="14"/>
    </row>
    <row r="1264" spans="1:6" x14ac:dyDescent="0.25">
      <c r="A1264" s="19">
        <v>1256</v>
      </c>
      <c r="B1264" s="14" t="s">
        <v>8172</v>
      </c>
      <c r="C1264" s="14" t="s">
        <v>8760</v>
      </c>
      <c r="D1264" s="14"/>
      <c r="E1264" s="14">
        <v>6000</v>
      </c>
      <c r="F1264" s="14"/>
    </row>
    <row r="1265" spans="1:6" x14ac:dyDescent="0.25">
      <c r="A1265" s="19">
        <v>1257</v>
      </c>
      <c r="B1265" s="14" t="s">
        <v>3963</v>
      </c>
      <c r="C1265" s="14" t="s">
        <v>8760</v>
      </c>
      <c r="D1265" s="14"/>
      <c r="E1265" s="14">
        <v>4000</v>
      </c>
      <c r="F1265" s="14"/>
    </row>
    <row r="1266" spans="1:6" x14ac:dyDescent="0.25">
      <c r="A1266" s="19">
        <v>1258</v>
      </c>
      <c r="B1266" s="14" t="s">
        <v>6730</v>
      </c>
      <c r="C1266" s="14" t="s">
        <v>8760</v>
      </c>
      <c r="D1266" s="14"/>
      <c r="E1266" s="14">
        <v>4000</v>
      </c>
      <c r="F1266" s="14"/>
    </row>
    <row r="1267" spans="1:6" x14ac:dyDescent="0.25">
      <c r="A1267" s="19">
        <v>1259</v>
      </c>
      <c r="B1267" s="14" t="s">
        <v>2379</v>
      </c>
      <c r="C1267" s="14" t="s">
        <v>8760</v>
      </c>
      <c r="D1267" s="14"/>
      <c r="E1267" s="14">
        <v>4000</v>
      </c>
      <c r="F1267" s="14"/>
    </row>
    <row r="1268" spans="1:6" x14ac:dyDescent="0.25">
      <c r="A1268" s="19">
        <v>1260</v>
      </c>
      <c r="B1268" s="14" t="s">
        <v>8173</v>
      </c>
      <c r="C1268" s="14" t="s">
        <v>8760</v>
      </c>
      <c r="D1268" s="14"/>
      <c r="E1268" s="14">
        <v>4000</v>
      </c>
      <c r="F1268" s="14"/>
    </row>
    <row r="1269" spans="1:6" x14ac:dyDescent="0.25">
      <c r="A1269" s="19">
        <v>1261</v>
      </c>
      <c r="B1269" s="14" t="s">
        <v>8174</v>
      </c>
      <c r="C1269" s="14" t="s">
        <v>8760</v>
      </c>
      <c r="D1269" s="14"/>
      <c r="E1269" s="14">
        <v>12000</v>
      </c>
      <c r="F1269" s="14"/>
    </row>
    <row r="1270" spans="1:6" x14ac:dyDescent="0.25">
      <c r="A1270" s="19">
        <v>1262</v>
      </c>
      <c r="B1270" s="14" t="s">
        <v>8175</v>
      </c>
      <c r="C1270" s="14" t="s">
        <v>8760</v>
      </c>
      <c r="D1270" s="14"/>
      <c r="E1270" s="14">
        <v>6000</v>
      </c>
      <c r="F1270" s="14"/>
    </row>
    <row r="1271" spans="1:6" x14ac:dyDescent="0.25">
      <c r="A1271" s="19">
        <v>1263</v>
      </c>
      <c r="B1271" s="14" t="s">
        <v>8176</v>
      </c>
      <c r="C1271" s="14" t="s">
        <v>8760</v>
      </c>
      <c r="D1271" s="14"/>
      <c r="E1271" s="14">
        <v>4000</v>
      </c>
      <c r="F1271" s="14"/>
    </row>
    <row r="1272" spans="1:6" x14ac:dyDescent="0.25">
      <c r="A1272" s="19">
        <v>1264</v>
      </c>
      <c r="B1272" s="14" t="s">
        <v>8177</v>
      </c>
      <c r="C1272" s="14" t="s">
        <v>8760</v>
      </c>
      <c r="D1272" s="14"/>
      <c r="E1272" s="14">
        <v>9000</v>
      </c>
      <c r="F1272" s="14"/>
    </row>
    <row r="1273" spans="1:6" x14ac:dyDescent="0.25">
      <c r="A1273" s="19">
        <v>1265</v>
      </c>
      <c r="B1273" s="14" t="s">
        <v>8178</v>
      </c>
      <c r="C1273" s="14" t="s">
        <v>8760</v>
      </c>
      <c r="D1273" s="14"/>
      <c r="E1273" s="14">
        <v>9000</v>
      </c>
      <c r="F1273" s="14"/>
    </row>
    <row r="1274" spans="1:6" x14ac:dyDescent="0.25">
      <c r="A1274" s="19">
        <v>1266</v>
      </c>
      <c r="B1274" s="14" t="s">
        <v>8179</v>
      </c>
      <c r="C1274" s="14" t="s">
        <v>8760</v>
      </c>
      <c r="D1274" s="14"/>
      <c r="E1274" s="14">
        <v>9000</v>
      </c>
      <c r="F1274" s="14"/>
    </row>
    <row r="1275" spans="1:6" x14ac:dyDescent="0.25">
      <c r="A1275" s="19">
        <v>1267</v>
      </c>
      <c r="B1275" s="14" t="s">
        <v>8180</v>
      </c>
      <c r="C1275" s="14" t="s">
        <v>8760</v>
      </c>
      <c r="D1275" s="14"/>
      <c r="E1275" s="14">
        <v>6000</v>
      </c>
      <c r="F1275" s="14"/>
    </row>
    <row r="1276" spans="1:6" x14ac:dyDescent="0.25">
      <c r="A1276" s="19">
        <v>1268</v>
      </c>
      <c r="B1276" s="14" t="s">
        <v>2233</v>
      </c>
      <c r="C1276" s="14" t="s">
        <v>8760</v>
      </c>
      <c r="D1276" s="14"/>
      <c r="E1276" s="14">
        <v>6000</v>
      </c>
      <c r="F1276" s="14"/>
    </row>
    <row r="1277" spans="1:6" x14ac:dyDescent="0.25">
      <c r="A1277" s="19">
        <v>1269</v>
      </c>
      <c r="B1277" s="14" t="s">
        <v>8181</v>
      </c>
      <c r="C1277" s="14" t="s">
        <v>8760</v>
      </c>
      <c r="D1277" s="14"/>
      <c r="E1277" s="14">
        <v>6000</v>
      </c>
      <c r="F1277" s="14"/>
    </row>
    <row r="1278" spans="1:6" x14ac:dyDescent="0.25">
      <c r="A1278" s="19">
        <v>1270</v>
      </c>
      <c r="B1278" s="14" t="s">
        <v>8182</v>
      </c>
      <c r="C1278" s="14" t="s">
        <v>8760</v>
      </c>
      <c r="D1278" s="14"/>
      <c r="E1278" s="14">
        <v>5000</v>
      </c>
      <c r="F1278" s="14"/>
    </row>
    <row r="1279" spans="1:6" x14ac:dyDescent="0.25">
      <c r="A1279" s="19">
        <v>1271</v>
      </c>
      <c r="B1279" s="14" t="s">
        <v>8183</v>
      </c>
      <c r="C1279" s="14" t="s">
        <v>8760</v>
      </c>
      <c r="D1279" s="14"/>
      <c r="E1279" s="14">
        <v>7000</v>
      </c>
      <c r="F1279" s="14"/>
    </row>
    <row r="1280" spans="1:6" x14ac:dyDescent="0.25">
      <c r="A1280" s="19">
        <v>1272</v>
      </c>
      <c r="B1280" s="14" t="s">
        <v>8184</v>
      </c>
      <c r="C1280" s="14" t="s">
        <v>8760</v>
      </c>
      <c r="D1280" s="14"/>
      <c r="E1280" s="14">
        <v>8000</v>
      </c>
      <c r="F1280" s="14"/>
    </row>
    <row r="1281" spans="1:6" x14ac:dyDescent="0.25">
      <c r="A1281" s="19">
        <v>1273</v>
      </c>
      <c r="B1281" s="14" t="s">
        <v>8185</v>
      </c>
      <c r="C1281" s="14" t="s">
        <v>8760</v>
      </c>
      <c r="D1281" s="14"/>
      <c r="E1281" s="14">
        <v>3000</v>
      </c>
      <c r="F1281" s="14"/>
    </row>
    <row r="1282" spans="1:6" x14ac:dyDescent="0.25">
      <c r="A1282" s="19">
        <v>1274</v>
      </c>
      <c r="B1282" s="14" t="s">
        <v>8186</v>
      </c>
      <c r="C1282" s="14" t="s">
        <v>8760</v>
      </c>
      <c r="D1282" s="14"/>
      <c r="E1282" s="14">
        <v>4000</v>
      </c>
      <c r="F1282" s="14"/>
    </row>
    <row r="1283" spans="1:6" x14ac:dyDescent="0.25">
      <c r="A1283" s="19">
        <v>1275</v>
      </c>
      <c r="B1283" s="14" t="s">
        <v>8187</v>
      </c>
      <c r="C1283" s="14" t="s">
        <v>8760</v>
      </c>
      <c r="D1283" s="14"/>
      <c r="E1283" s="14">
        <v>2000</v>
      </c>
      <c r="F1283" s="14"/>
    </row>
    <row r="1284" spans="1:6" x14ac:dyDescent="0.25">
      <c r="A1284" s="19">
        <v>1276</v>
      </c>
      <c r="B1284" s="14" t="s">
        <v>8188</v>
      </c>
      <c r="C1284" s="14" t="s">
        <v>8760</v>
      </c>
      <c r="D1284" s="14"/>
      <c r="E1284" s="14">
        <v>10000</v>
      </c>
      <c r="F1284" s="14"/>
    </row>
    <row r="1285" spans="1:6" x14ac:dyDescent="0.25">
      <c r="A1285" s="19">
        <v>1277</v>
      </c>
      <c r="B1285" s="14" t="s">
        <v>8189</v>
      </c>
      <c r="C1285" s="14" t="s">
        <v>8760</v>
      </c>
      <c r="D1285" s="14"/>
      <c r="E1285" s="14">
        <v>2500</v>
      </c>
      <c r="F1285" s="14"/>
    </row>
    <row r="1286" spans="1:6" x14ac:dyDescent="0.25">
      <c r="A1286" s="19">
        <v>1278</v>
      </c>
      <c r="B1286" s="14" t="s">
        <v>8190</v>
      </c>
      <c r="C1286" s="14" t="s">
        <v>8760</v>
      </c>
      <c r="D1286" s="14"/>
      <c r="E1286" s="14">
        <v>1500</v>
      </c>
      <c r="F1286" s="14"/>
    </row>
    <row r="1287" spans="1:6" x14ac:dyDescent="0.25">
      <c r="A1287" s="19">
        <v>1279</v>
      </c>
      <c r="B1287" s="14" t="s">
        <v>8191</v>
      </c>
      <c r="C1287" s="14" t="s">
        <v>8760</v>
      </c>
      <c r="D1287" s="14"/>
      <c r="E1287" s="14">
        <v>1500</v>
      </c>
      <c r="F1287" s="14"/>
    </row>
    <row r="1288" spans="1:6" x14ac:dyDescent="0.25">
      <c r="A1288" s="19">
        <v>1280</v>
      </c>
      <c r="B1288" s="14" t="s">
        <v>8192</v>
      </c>
      <c r="C1288" s="14" t="s">
        <v>8760</v>
      </c>
      <c r="D1288" s="14"/>
      <c r="E1288" s="14">
        <v>2500</v>
      </c>
      <c r="F1288" s="14"/>
    </row>
    <row r="1289" spans="1:6" x14ac:dyDescent="0.25">
      <c r="A1289" s="19">
        <v>1281</v>
      </c>
      <c r="B1289" s="14" t="s">
        <v>8193</v>
      </c>
      <c r="C1289" s="14" t="s">
        <v>8760</v>
      </c>
      <c r="D1289" s="14"/>
      <c r="E1289" s="14">
        <v>38000</v>
      </c>
      <c r="F1289" s="14"/>
    </row>
    <row r="1290" spans="1:6" x14ac:dyDescent="0.25">
      <c r="A1290" s="19">
        <v>1282</v>
      </c>
      <c r="B1290" s="14" t="s">
        <v>8194</v>
      </c>
      <c r="C1290" s="14" t="s">
        <v>8760</v>
      </c>
      <c r="D1290" s="14"/>
      <c r="E1290" s="14">
        <v>38000</v>
      </c>
      <c r="F1290" s="14"/>
    </row>
    <row r="1291" spans="1:6" x14ac:dyDescent="0.25">
      <c r="A1291" s="19">
        <v>1283</v>
      </c>
      <c r="B1291" s="14" t="s">
        <v>8195</v>
      </c>
      <c r="C1291" s="14" t="s">
        <v>8760</v>
      </c>
      <c r="D1291" s="14"/>
      <c r="E1291" s="14">
        <v>40000</v>
      </c>
      <c r="F1291" s="14"/>
    </row>
    <row r="1292" spans="1:6" x14ac:dyDescent="0.25">
      <c r="A1292" s="19">
        <v>1284</v>
      </c>
      <c r="B1292" s="14" t="s">
        <v>8196</v>
      </c>
      <c r="C1292" s="14" t="s">
        <v>8760</v>
      </c>
      <c r="D1292" s="14"/>
      <c r="E1292" s="14">
        <v>40000</v>
      </c>
      <c r="F1292" s="14"/>
    </row>
    <row r="1293" spans="1:6" x14ac:dyDescent="0.25">
      <c r="A1293" s="19">
        <v>1285</v>
      </c>
      <c r="B1293" s="14" t="s">
        <v>8197</v>
      </c>
      <c r="C1293" s="14" t="s">
        <v>8760</v>
      </c>
      <c r="D1293" s="14"/>
      <c r="E1293" s="14">
        <v>38000</v>
      </c>
      <c r="F1293" s="14"/>
    </row>
    <row r="1294" spans="1:6" x14ac:dyDescent="0.25">
      <c r="A1294" s="19">
        <v>1286</v>
      </c>
      <c r="B1294" s="14" t="s">
        <v>8198</v>
      </c>
      <c r="C1294" s="14" t="s">
        <v>8760</v>
      </c>
      <c r="D1294" s="14"/>
      <c r="E1294" s="14">
        <v>38000</v>
      </c>
      <c r="F1294" s="14"/>
    </row>
    <row r="1295" spans="1:6" x14ac:dyDescent="0.25">
      <c r="A1295" s="19">
        <v>1287</v>
      </c>
      <c r="B1295" s="14" t="s">
        <v>8199</v>
      </c>
      <c r="C1295" s="14" t="s">
        <v>8760</v>
      </c>
      <c r="D1295" s="14"/>
      <c r="E1295" s="14">
        <v>38000</v>
      </c>
      <c r="F1295" s="14"/>
    </row>
    <row r="1296" spans="1:6" x14ac:dyDescent="0.25">
      <c r="A1296" s="19">
        <v>1288</v>
      </c>
      <c r="B1296" s="14" t="s">
        <v>8200</v>
      </c>
      <c r="C1296" s="14" t="s">
        <v>8760</v>
      </c>
      <c r="D1296" s="14"/>
      <c r="E1296" s="14">
        <v>38000</v>
      </c>
      <c r="F1296" s="14"/>
    </row>
    <row r="1297" spans="1:6" x14ac:dyDescent="0.25">
      <c r="A1297" s="19">
        <v>1289</v>
      </c>
      <c r="B1297" s="14" t="s">
        <v>8201</v>
      </c>
      <c r="C1297" s="14" t="s">
        <v>8760</v>
      </c>
      <c r="D1297" s="14"/>
      <c r="E1297" s="14">
        <v>38000</v>
      </c>
      <c r="F1297" s="14"/>
    </row>
    <row r="1298" spans="1:6" x14ac:dyDescent="0.25">
      <c r="A1298" s="19">
        <v>1290</v>
      </c>
      <c r="B1298" s="14" t="s">
        <v>8202</v>
      </c>
      <c r="C1298" s="14" t="s">
        <v>8760</v>
      </c>
      <c r="D1298" s="14"/>
      <c r="E1298" s="14">
        <v>38000</v>
      </c>
      <c r="F1298" s="14"/>
    </row>
    <row r="1299" spans="1:6" x14ac:dyDescent="0.25">
      <c r="A1299" s="19">
        <v>1291</v>
      </c>
      <c r="B1299" s="14" t="s">
        <v>8203</v>
      </c>
      <c r="C1299" s="14" t="s">
        <v>8760</v>
      </c>
      <c r="D1299" s="14"/>
      <c r="E1299" s="14">
        <v>38000</v>
      </c>
      <c r="F1299" s="14"/>
    </row>
    <row r="1300" spans="1:6" x14ac:dyDescent="0.25">
      <c r="A1300" s="19">
        <v>1292</v>
      </c>
      <c r="B1300" s="14" t="s">
        <v>8204</v>
      </c>
      <c r="C1300" s="14" t="s">
        <v>8760</v>
      </c>
      <c r="D1300" s="14"/>
      <c r="E1300" s="14">
        <v>38000</v>
      </c>
      <c r="F1300" s="14"/>
    </row>
    <row r="1301" spans="1:6" x14ac:dyDescent="0.25">
      <c r="A1301" s="19">
        <v>1293</v>
      </c>
      <c r="B1301" s="14" t="s">
        <v>8205</v>
      </c>
      <c r="C1301" s="14" t="s">
        <v>8760</v>
      </c>
      <c r="D1301" s="14"/>
      <c r="E1301" s="14">
        <v>40000</v>
      </c>
      <c r="F1301" s="14"/>
    </row>
    <row r="1302" spans="1:6" x14ac:dyDescent="0.25">
      <c r="A1302" s="19">
        <v>1294</v>
      </c>
      <c r="B1302" s="14" t="s">
        <v>8206</v>
      </c>
      <c r="C1302" s="14" t="s">
        <v>8760</v>
      </c>
      <c r="D1302" s="14"/>
      <c r="E1302" s="14">
        <v>40000</v>
      </c>
      <c r="F1302" s="14"/>
    </row>
    <row r="1303" spans="1:6" x14ac:dyDescent="0.25">
      <c r="A1303" s="19">
        <v>1295</v>
      </c>
      <c r="B1303" s="14" t="s">
        <v>8207</v>
      </c>
      <c r="C1303" s="14" t="s">
        <v>8760</v>
      </c>
      <c r="D1303" s="14"/>
      <c r="E1303" s="14">
        <v>40000</v>
      </c>
      <c r="F1303" s="14"/>
    </row>
    <row r="1304" spans="1:6" x14ac:dyDescent="0.25">
      <c r="A1304" s="19">
        <v>1296</v>
      </c>
      <c r="B1304" s="14" t="s">
        <v>8208</v>
      </c>
      <c r="C1304" s="14" t="s">
        <v>8760</v>
      </c>
      <c r="D1304" s="14"/>
      <c r="E1304" s="14">
        <v>40000</v>
      </c>
      <c r="F1304" s="14"/>
    </row>
    <row r="1305" spans="1:6" x14ac:dyDescent="0.25">
      <c r="A1305" s="19">
        <v>1297</v>
      </c>
      <c r="B1305" s="14" t="s">
        <v>8209</v>
      </c>
      <c r="C1305" s="14" t="s">
        <v>8760</v>
      </c>
      <c r="D1305" s="14"/>
      <c r="E1305" s="14">
        <v>40000</v>
      </c>
      <c r="F1305" s="14"/>
    </row>
    <row r="1306" spans="1:6" x14ac:dyDescent="0.25">
      <c r="A1306" s="19">
        <v>1298</v>
      </c>
      <c r="B1306" s="14" t="s">
        <v>8210</v>
      </c>
      <c r="C1306" s="14" t="s">
        <v>8760</v>
      </c>
      <c r="D1306" s="14"/>
      <c r="E1306" s="14">
        <v>40000</v>
      </c>
      <c r="F1306" s="14"/>
    </row>
    <row r="1307" spans="1:6" x14ac:dyDescent="0.25">
      <c r="A1307" s="19">
        <v>1299</v>
      </c>
      <c r="B1307" s="14" t="s">
        <v>8211</v>
      </c>
      <c r="C1307" s="14" t="s">
        <v>8760</v>
      </c>
      <c r="D1307" s="14"/>
      <c r="E1307" s="14">
        <v>40000</v>
      </c>
      <c r="F1307" s="14"/>
    </row>
    <row r="1308" spans="1:6" x14ac:dyDescent="0.25">
      <c r="A1308" s="19">
        <v>1300</v>
      </c>
      <c r="B1308" s="14" t="s">
        <v>8212</v>
      </c>
      <c r="C1308" s="14" t="s">
        <v>8760</v>
      </c>
      <c r="D1308" s="14"/>
      <c r="E1308" s="14">
        <v>70000</v>
      </c>
      <c r="F1308" s="14"/>
    </row>
    <row r="1309" spans="1:6" x14ac:dyDescent="0.25">
      <c r="A1309" s="19">
        <v>1301</v>
      </c>
      <c r="B1309" s="14" t="s">
        <v>8213</v>
      </c>
      <c r="C1309" s="14" t="s">
        <v>8760</v>
      </c>
      <c r="D1309" s="14"/>
      <c r="E1309" s="14">
        <v>70000</v>
      </c>
      <c r="F1309" s="14"/>
    </row>
    <row r="1310" spans="1:6" x14ac:dyDescent="0.25">
      <c r="A1310" s="19">
        <v>1302</v>
      </c>
      <c r="B1310" s="14" t="s">
        <v>8214</v>
      </c>
      <c r="C1310" s="14" t="s">
        <v>8760</v>
      </c>
      <c r="D1310" s="14"/>
      <c r="E1310" s="14">
        <v>70000</v>
      </c>
      <c r="F1310" s="14"/>
    </row>
    <row r="1311" spans="1:6" x14ac:dyDescent="0.25">
      <c r="A1311" s="19">
        <v>1303</v>
      </c>
      <c r="B1311" s="14" t="s">
        <v>8215</v>
      </c>
      <c r="C1311" s="14" t="s">
        <v>8760</v>
      </c>
      <c r="D1311" s="14"/>
      <c r="E1311" s="14">
        <v>70000</v>
      </c>
      <c r="F1311" s="14"/>
    </row>
    <row r="1312" spans="1:6" x14ac:dyDescent="0.25">
      <c r="A1312" s="19">
        <v>1304</v>
      </c>
      <c r="B1312" s="14" t="s">
        <v>8216</v>
      </c>
      <c r="C1312" s="14" t="s">
        <v>8760</v>
      </c>
      <c r="D1312" s="14"/>
      <c r="E1312" s="14">
        <v>70000</v>
      </c>
      <c r="F1312" s="14"/>
    </row>
    <row r="1313" spans="1:6" x14ac:dyDescent="0.25">
      <c r="A1313" s="19">
        <v>1305</v>
      </c>
      <c r="B1313" s="14" t="s">
        <v>8217</v>
      </c>
      <c r="C1313" s="14" t="s">
        <v>8760</v>
      </c>
      <c r="D1313" s="14"/>
      <c r="E1313" s="14">
        <v>70000</v>
      </c>
      <c r="F1313" s="14"/>
    </row>
    <row r="1314" spans="1:6" x14ac:dyDescent="0.25">
      <c r="A1314" s="19">
        <v>1306</v>
      </c>
      <c r="B1314" s="14" t="s">
        <v>8218</v>
      </c>
      <c r="C1314" s="14" t="s">
        <v>8760</v>
      </c>
      <c r="D1314" s="14"/>
      <c r="E1314" s="14">
        <v>80000</v>
      </c>
      <c r="F1314" s="14"/>
    </row>
    <row r="1315" spans="1:6" x14ac:dyDescent="0.25">
      <c r="A1315" s="19">
        <v>1307</v>
      </c>
      <c r="B1315" s="14" t="s">
        <v>8219</v>
      </c>
      <c r="C1315" s="14" t="s">
        <v>8760</v>
      </c>
      <c r="D1315" s="14"/>
      <c r="E1315" s="14">
        <v>80000</v>
      </c>
      <c r="F1315" s="14"/>
    </row>
    <row r="1316" spans="1:6" x14ac:dyDescent="0.25">
      <c r="A1316" s="19">
        <v>1308</v>
      </c>
      <c r="B1316" s="14" t="s">
        <v>8210</v>
      </c>
      <c r="C1316" s="14" t="s">
        <v>8760</v>
      </c>
      <c r="D1316" s="14"/>
      <c r="E1316" s="14">
        <v>90000</v>
      </c>
      <c r="F1316" s="14"/>
    </row>
    <row r="1317" spans="1:6" x14ac:dyDescent="0.25">
      <c r="A1317" s="19">
        <v>1309</v>
      </c>
      <c r="B1317" s="14" t="s">
        <v>2199</v>
      </c>
      <c r="C1317" s="14" t="s">
        <v>8760</v>
      </c>
      <c r="D1317" s="14"/>
      <c r="E1317" s="14">
        <v>60000</v>
      </c>
      <c r="F1317" s="14"/>
    </row>
    <row r="1318" spans="1:6" x14ac:dyDescent="0.25">
      <c r="A1318" s="19">
        <v>1310</v>
      </c>
      <c r="B1318" s="14" t="s">
        <v>8220</v>
      </c>
      <c r="C1318" s="14" t="s">
        <v>8760</v>
      </c>
      <c r="D1318" s="14"/>
      <c r="E1318" s="14">
        <v>70000</v>
      </c>
      <c r="F1318" s="14"/>
    </row>
    <row r="1319" spans="1:6" x14ac:dyDescent="0.25">
      <c r="A1319" s="19">
        <v>1311</v>
      </c>
      <c r="B1319" s="14" t="s">
        <v>2336</v>
      </c>
      <c r="C1319" s="14" t="s">
        <v>8760</v>
      </c>
      <c r="D1319" s="14"/>
      <c r="E1319" s="14">
        <v>5000</v>
      </c>
      <c r="F1319" s="14"/>
    </row>
    <row r="1320" spans="1:6" x14ac:dyDescent="0.25">
      <c r="A1320" s="19">
        <v>1312</v>
      </c>
      <c r="B1320" s="14" t="s">
        <v>8221</v>
      </c>
      <c r="C1320" s="14" t="s">
        <v>8760</v>
      </c>
      <c r="D1320" s="14"/>
      <c r="E1320" s="14">
        <v>5000</v>
      </c>
      <c r="F1320" s="14"/>
    </row>
    <row r="1321" spans="1:6" x14ac:dyDescent="0.25">
      <c r="A1321" s="19">
        <v>1313</v>
      </c>
      <c r="B1321" t="s">
        <v>8222</v>
      </c>
      <c r="C1321" t="s">
        <v>8760</v>
      </c>
      <c r="E1321">
        <v>5000</v>
      </c>
    </row>
    <row r="1322" spans="1:6" x14ac:dyDescent="0.25">
      <c r="A1322" s="19">
        <v>1314</v>
      </c>
      <c r="B1322" t="s">
        <v>8223</v>
      </c>
      <c r="C1322" t="s">
        <v>8760</v>
      </c>
      <c r="E1322">
        <v>7000</v>
      </c>
    </row>
    <row r="1323" spans="1:6" x14ac:dyDescent="0.25">
      <c r="A1323" s="19">
        <v>1315</v>
      </c>
      <c r="B1323" t="s">
        <v>8224</v>
      </c>
      <c r="C1323" t="s">
        <v>8760</v>
      </c>
      <c r="E1323">
        <v>1000</v>
      </c>
    </row>
    <row r="1324" spans="1:6" x14ac:dyDescent="0.25">
      <c r="A1324" s="19">
        <v>1316</v>
      </c>
      <c r="B1324" t="s">
        <v>8225</v>
      </c>
      <c r="C1324" t="s">
        <v>8760</v>
      </c>
      <c r="E1324">
        <v>2000</v>
      </c>
    </row>
    <row r="1325" spans="1:6" x14ac:dyDescent="0.25">
      <c r="A1325" s="19">
        <v>1317</v>
      </c>
      <c r="B1325" t="s">
        <v>8226</v>
      </c>
      <c r="C1325" t="s">
        <v>8760</v>
      </c>
      <c r="E1325">
        <v>2500</v>
      </c>
    </row>
    <row r="1326" spans="1:6" x14ac:dyDescent="0.25">
      <c r="A1326" s="19">
        <v>1318</v>
      </c>
      <c r="B1326" t="s">
        <v>8227</v>
      </c>
      <c r="C1326" t="s">
        <v>8760</v>
      </c>
      <c r="E1326">
        <v>1500</v>
      </c>
    </row>
    <row r="1327" spans="1:6" x14ac:dyDescent="0.25">
      <c r="A1327" s="19">
        <v>1319</v>
      </c>
      <c r="B1327" t="s">
        <v>8228</v>
      </c>
      <c r="C1327" t="s">
        <v>8760</v>
      </c>
      <c r="E1327">
        <v>2500</v>
      </c>
    </row>
    <row r="1328" spans="1:6" x14ac:dyDescent="0.25">
      <c r="A1328" s="19">
        <v>1320</v>
      </c>
      <c r="B1328" t="s">
        <v>8229</v>
      </c>
      <c r="C1328" t="s">
        <v>8760</v>
      </c>
      <c r="E1328">
        <v>1800</v>
      </c>
    </row>
    <row r="1329" spans="1:5" x14ac:dyDescent="0.25">
      <c r="A1329" s="19">
        <v>1321</v>
      </c>
      <c r="B1329" t="s">
        <v>8230</v>
      </c>
      <c r="C1329" t="s">
        <v>8760</v>
      </c>
      <c r="E1329">
        <v>1000</v>
      </c>
    </row>
    <row r="1330" spans="1:5" x14ac:dyDescent="0.25">
      <c r="A1330" s="19">
        <v>1322</v>
      </c>
      <c r="B1330" t="s">
        <v>8231</v>
      </c>
      <c r="C1330" t="s">
        <v>8760</v>
      </c>
      <c r="E1330">
        <v>5000</v>
      </c>
    </row>
    <row r="1331" spans="1:5" x14ac:dyDescent="0.25">
      <c r="A1331" s="19">
        <v>1323</v>
      </c>
      <c r="B1331" t="s">
        <v>8232</v>
      </c>
      <c r="C1331" t="s">
        <v>8760</v>
      </c>
      <c r="E1331">
        <v>10000</v>
      </c>
    </row>
    <row r="1332" spans="1:5" x14ac:dyDescent="0.25">
      <c r="A1332" s="19">
        <v>1324</v>
      </c>
      <c r="B1332" t="s">
        <v>8233</v>
      </c>
      <c r="C1332" t="s">
        <v>8760</v>
      </c>
      <c r="E1332" t="s">
        <v>8259</v>
      </c>
    </row>
    <row r="1333" spans="1:5" x14ac:dyDescent="0.25">
      <c r="A1333" s="19">
        <v>1325</v>
      </c>
      <c r="B1333" t="s">
        <v>8234</v>
      </c>
      <c r="C1333" t="s">
        <v>8760</v>
      </c>
      <c r="E1333">
        <v>10000</v>
      </c>
    </row>
    <row r="1334" spans="1:5" x14ac:dyDescent="0.25">
      <c r="A1334" s="19">
        <v>1326</v>
      </c>
      <c r="B1334" t="s">
        <v>8235</v>
      </c>
      <c r="C1334" t="s">
        <v>8760</v>
      </c>
      <c r="E1334">
        <v>5000</v>
      </c>
    </row>
    <row r="1335" spans="1:5" x14ac:dyDescent="0.25">
      <c r="A1335" s="19">
        <v>1327</v>
      </c>
      <c r="B1335" t="s">
        <v>8236</v>
      </c>
      <c r="C1335" t="s">
        <v>8760</v>
      </c>
      <c r="E1335">
        <v>10000</v>
      </c>
    </row>
    <row r="1336" spans="1:5" x14ac:dyDescent="0.25">
      <c r="A1336" s="19">
        <v>1328</v>
      </c>
      <c r="B1336" t="s">
        <v>8237</v>
      </c>
      <c r="C1336" t="s">
        <v>8760</v>
      </c>
      <c r="E1336">
        <v>25000</v>
      </c>
    </row>
    <row r="1337" spans="1:5" x14ac:dyDescent="0.25">
      <c r="A1337" s="19">
        <v>1329</v>
      </c>
      <c r="B1337" t="s">
        <v>8238</v>
      </c>
      <c r="C1337" t="s">
        <v>8760</v>
      </c>
      <c r="E1337" t="s">
        <v>8264</v>
      </c>
    </row>
    <row r="1338" spans="1:5" x14ac:dyDescent="0.25">
      <c r="A1338" s="19">
        <v>1330</v>
      </c>
      <c r="B1338" t="s">
        <v>8239</v>
      </c>
      <c r="C1338" t="s">
        <v>8760</v>
      </c>
      <c r="E1338">
        <v>25000</v>
      </c>
    </row>
    <row r="1339" spans="1:5" x14ac:dyDescent="0.25">
      <c r="A1339" s="19">
        <v>1331</v>
      </c>
      <c r="B1339" t="s">
        <v>8240</v>
      </c>
      <c r="C1339" t="s">
        <v>8760</v>
      </c>
      <c r="E1339">
        <v>8000</v>
      </c>
    </row>
    <row r="1340" spans="1:5" x14ac:dyDescent="0.25">
      <c r="A1340" s="19">
        <v>1332</v>
      </c>
      <c r="B1340" t="s">
        <v>8241</v>
      </c>
      <c r="C1340" t="s">
        <v>8760</v>
      </c>
      <c r="E1340">
        <v>1500</v>
      </c>
    </row>
    <row r="1341" spans="1:5" x14ac:dyDescent="0.25">
      <c r="A1341" s="19">
        <v>1333</v>
      </c>
      <c r="B1341" t="s">
        <v>8242</v>
      </c>
      <c r="C1341" t="s">
        <v>8760</v>
      </c>
      <c r="E1341">
        <v>2000</v>
      </c>
    </row>
    <row r="1342" spans="1:5" x14ac:dyDescent="0.25">
      <c r="A1342" s="19">
        <v>1334</v>
      </c>
      <c r="B1342" t="s">
        <v>8243</v>
      </c>
      <c r="C1342" t="s">
        <v>8760</v>
      </c>
      <c r="E1342">
        <v>1000</v>
      </c>
    </row>
    <row r="1343" spans="1:5" x14ac:dyDescent="0.25">
      <c r="A1343" s="19">
        <v>1335</v>
      </c>
      <c r="B1343" t="s">
        <v>8244</v>
      </c>
      <c r="C1343" t="s">
        <v>8760</v>
      </c>
      <c r="E1343">
        <v>1200</v>
      </c>
    </row>
    <row r="1344" spans="1:5" x14ac:dyDescent="0.25">
      <c r="A1344" s="19">
        <v>1336</v>
      </c>
      <c r="B1344" t="s">
        <v>8245</v>
      </c>
      <c r="C1344" t="s">
        <v>8760</v>
      </c>
      <c r="E1344">
        <v>1500</v>
      </c>
    </row>
    <row r="1345" spans="1:5" x14ac:dyDescent="0.25">
      <c r="A1345" s="19">
        <v>1337</v>
      </c>
      <c r="B1345" t="s">
        <v>8246</v>
      </c>
      <c r="C1345" t="s">
        <v>8760</v>
      </c>
      <c r="E1345">
        <v>8000</v>
      </c>
    </row>
    <row r="1346" spans="1:5" x14ac:dyDescent="0.25">
      <c r="A1346" s="19">
        <v>1338</v>
      </c>
      <c r="B1346" t="s">
        <v>8247</v>
      </c>
      <c r="C1346" t="s">
        <v>8760</v>
      </c>
      <c r="E1346">
        <v>5000</v>
      </c>
    </row>
    <row r="1347" spans="1:5" x14ac:dyDescent="0.25">
      <c r="A1347" s="19">
        <v>1339</v>
      </c>
      <c r="B1347" t="s">
        <v>8248</v>
      </c>
      <c r="C1347" t="s">
        <v>8760</v>
      </c>
      <c r="E1347">
        <v>3500</v>
      </c>
    </row>
    <row r="1348" spans="1:5" x14ac:dyDescent="0.25">
      <c r="A1348" s="19">
        <v>1340</v>
      </c>
      <c r="B1348" t="s">
        <v>8249</v>
      </c>
      <c r="C1348" t="s">
        <v>8760</v>
      </c>
      <c r="E1348">
        <v>3500</v>
      </c>
    </row>
    <row r="1349" spans="1:5" x14ac:dyDescent="0.25">
      <c r="A1349" s="19">
        <v>1341</v>
      </c>
      <c r="B1349" t="s">
        <v>8250</v>
      </c>
      <c r="C1349" t="s">
        <v>8760</v>
      </c>
      <c r="E1349">
        <v>2000</v>
      </c>
    </row>
    <row r="1350" spans="1:5" x14ac:dyDescent="0.25">
      <c r="A1350" s="19">
        <v>1342</v>
      </c>
      <c r="B1350" t="s">
        <v>8240</v>
      </c>
      <c r="C1350" t="s">
        <v>8760</v>
      </c>
      <c r="E1350">
        <v>1000</v>
      </c>
    </row>
    <row r="1351" spans="1:5" x14ac:dyDescent="0.25">
      <c r="A1351" s="19">
        <v>1343</v>
      </c>
      <c r="B1351" t="s">
        <v>8251</v>
      </c>
      <c r="C1351" t="s">
        <v>8760</v>
      </c>
      <c r="E1351">
        <v>1500</v>
      </c>
    </row>
    <row r="1352" spans="1:5" x14ac:dyDescent="0.25">
      <c r="A1352" s="19">
        <v>1344</v>
      </c>
      <c r="B1352" t="s">
        <v>8252</v>
      </c>
      <c r="C1352" t="s">
        <v>8760</v>
      </c>
      <c r="E1352">
        <v>2500</v>
      </c>
    </row>
    <row r="1353" spans="1:5" x14ac:dyDescent="0.25">
      <c r="A1353" s="19">
        <v>1345</v>
      </c>
      <c r="B1353" t="s">
        <v>8253</v>
      </c>
      <c r="C1353" t="s">
        <v>8760</v>
      </c>
      <c r="E1353">
        <v>1000</v>
      </c>
    </row>
    <row r="1354" spans="1:5" x14ac:dyDescent="0.25">
      <c r="A1354" s="19">
        <v>1346</v>
      </c>
      <c r="B1354" t="s">
        <v>8254</v>
      </c>
      <c r="C1354" t="s">
        <v>8760</v>
      </c>
      <c r="E1354">
        <v>10000</v>
      </c>
    </row>
    <row r="1355" spans="1:5" x14ac:dyDescent="0.25">
      <c r="A1355" s="19">
        <v>1347</v>
      </c>
      <c r="B1355" t="s">
        <v>8255</v>
      </c>
      <c r="C1355" t="s">
        <v>8760</v>
      </c>
      <c r="E1355">
        <v>1000</v>
      </c>
    </row>
    <row r="1356" spans="1:5" x14ac:dyDescent="0.25">
      <c r="A1356" s="19">
        <v>1348</v>
      </c>
      <c r="B1356" t="s">
        <v>8256</v>
      </c>
      <c r="C1356" t="s">
        <v>8760</v>
      </c>
      <c r="E1356">
        <v>1000</v>
      </c>
    </row>
    <row r="1357" spans="1:5" x14ac:dyDescent="0.25">
      <c r="A1357" s="19">
        <v>1349</v>
      </c>
      <c r="B1357" t="s">
        <v>8257</v>
      </c>
      <c r="C1357" t="s">
        <v>8760</v>
      </c>
      <c r="E1357">
        <v>1000</v>
      </c>
    </row>
    <row r="1358" spans="1:5" x14ac:dyDescent="0.25">
      <c r="A1358" s="19">
        <v>1350</v>
      </c>
      <c r="B1358" t="s">
        <v>8258</v>
      </c>
      <c r="C1358" t="s">
        <v>8760</v>
      </c>
      <c r="E1358">
        <v>1000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C44A8-5D85-4802-A924-47E751B1FDDF}">
  <sheetPr codeName="Sheet37">
    <tabColor theme="2" tint="-0.749992370372631"/>
  </sheetPr>
  <dimension ref="A1:F1319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82.28515625" bestFit="1" customWidth="1"/>
    <col min="3" max="3" width="14.5703125" bestFit="1" customWidth="1"/>
    <col min="4" max="4" width="12" bestFit="1" customWidth="1"/>
    <col min="5" max="5" width="9.5703125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7024</v>
      </c>
      <c r="C2" s="19" t="s">
        <v>8545</v>
      </c>
      <c r="D2" s="19"/>
      <c r="E2" s="19">
        <v>500</v>
      </c>
      <c r="F2" s="20" t="s">
        <v>8761</v>
      </c>
    </row>
    <row r="3" spans="1:6" x14ac:dyDescent="0.25">
      <c r="A3" s="19">
        <v>2</v>
      </c>
      <c r="B3" s="19" t="s">
        <v>8762</v>
      </c>
      <c r="C3" s="19" t="s">
        <v>8545</v>
      </c>
      <c r="D3" s="19"/>
      <c r="E3" s="19">
        <v>1000</v>
      </c>
      <c r="F3" s="20"/>
    </row>
    <row r="4" spans="1:6" x14ac:dyDescent="0.25">
      <c r="A4" s="19">
        <v>3</v>
      </c>
      <c r="B4" s="19" t="s">
        <v>13240</v>
      </c>
      <c r="C4" s="19" t="s">
        <v>8545</v>
      </c>
      <c r="D4" s="19"/>
      <c r="E4" s="19">
        <v>500</v>
      </c>
      <c r="F4" s="20" t="s">
        <v>8761</v>
      </c>
    </row>
    <row r="5" spans="1:6" x14ac:dyDescent="0.25">
      <c r="A5" s="19">
        <v>4</v>
      </c>
      <c r="B5" s="19" t="s">
        <v>8763</v>
      </c>
      <c r="C5" s="19" t="s">
        <v>8545</v>
      </c>
      <c r="D5" s="19"/>
      <c r="E5" s="19">
        <v>200</v>
      </c>
      <c r="F5" s="20"/>
    </row>
    <row r="6" spans="1:6" x14ac:dyDescent="0.25">
      <c r="A6" s="19">
        <v>5</v>
      </c>
      <c r="B6" s="19" t="s">
        <v>3354</v>
      </c>
      <c r="C6" s="19" t="s">
        <v>8678</v>
      </c>
      <c r="D6" s="19"/>
      <c r="E6" s="19">
        <v>180</v>
      </c>
      <c r="F6" s="20"/>
    </row>
    <row r="7" spans="1:6" x14ac:dyDescent="0.25">
      <c r="A7" s="19">
        <v>6</v>
      </c>
      <c r="B7" s="19" t="s">
        <v>3376</v>
      </c>
      <c r="C7" s="19" t="s">
        <v>8678</v>
      </c>
      <c r="D7" s="19"/>
      <c r="E7" s="19">
        <v>200</v>
      </c>
      <c r="F7" s="20"/>
    </row>
    <row r="8" spans="1:6" x14ac:dyDescent="0.25">
      <c r="A8" s="19">
        <v>7</v>
      </c>
      <c r="B8" s="19" t="s">
        <v>3377</v>
      </c>
      <c r="C8" s="19" t="s">
        <v>8678</v>
      </c>
      <c r="D8" s="19"/>
      <c r="E8" s="19">
        <v>100</v>
      </c>
      <c r="F8" s="20"/>
    </row>
    <row r="9" spans="1:6" x14ac:dyDescent="0.25">
      <c r="A9" s="19">
        <v>8</v>
      </c>
      <c r="B9" s="19" t="s">
        <v>8764</v>
      </c>
      <c r="C9" s="19" t="s">
        <v>8678</v>
      </c>
      <c r="D9" s="19"/>
      <c r="E9" s="19">
        <v>260</v>
      </c>
      <c r="F9" s="20"/>
    </row>
    <row r="10" spans="1:6" x14ac:dyDescent="0.25">
      <c r="A10" s="19">
        <v>9</v>
      </c>
      <c r="B10" s="19" t="s">
        <v>3382</v>
      </c>
      <c r="C10" s="19" t="s">
        <v>8678</v>
      </c>
      <c r="D10" s="19"/>
      <c r="E10" s="19">
        <v>140</v>
      </c>
      <c r="F10" s="20"/>
    </row>
    <row r="11" spans="1:6" x14ac:dyDescent="0.25">
      <c r="A11" s="19">
        <v>10</v>
      </c>
      <c r="B11" s="19" t="s">
        <v>8765</v>
      </c>
      <c r="C11" s="19" t="s">
        <v>8678</v>
      </c>
      <c r="D11" s="19"/>
      <c r="E11" s="19">
        <v>120</v>
      </c>
      <c r="F11" s="20"/>
    </row>
    <row r="12" spans="1:6" x14ac:dyDescent="0.25">
      <c r="A12" s="19">
        <v>11</v>
      </c>
      <c r="B12" s="19" t="s">
        <v>3396</v>
      </c>
      <c r="C12" s="19" t="s">
        <v>8678</v>
      </c>
      <c r="D12" s="19"/>
      <c r="E12" s="19">
        <v>150</v>
      </c>
      <c r="F12" s="20"/>
    </row>
    <row r="13" spans="1:6" x14ac:dyDescent="0.25">
      <c r="A13" s="19">
        <v>12</v>
      </c>
      <c r="B13" s="19" t="s">
        <v>8766</v>
      </c>
      <c r="C13" s="19" t="s">
        <v>8678</v>
      </c>
      <c r="D13" s="19"/>
      <c r="E13" s="19">
        <v>110</v>
      </c>
      <c r="F13" s="20"/>
    </row>
    <row r="14" spans="1:6" x14ac:dyDescent="0.25">
      <c r="A14" s="19">
        <v>13</v>
      </c>
      <c r="B14" s="19" t="s">
        <v>3480</v>
      </c>
      <c r="C14" s="19" t="s">
        <v>8678</v>
      </c>
      <c r="D14" s="19"/>
      <c r="E14" s="19">
        <v>200</v>
      </c>
      <c r="F14" s="20"/>
    </row>
    <row r="15" spans="1:6" x14ac:dyDescent="0.25">
      <c r="A15" s="19">
        <v>14</v>
      </c>
      <c r="B15" s="19" t="s">
        <v>8767</v>
      </c>
      <c r="C15" s="19" t="s">
        <v>8678</v>
      </c>
      <c r="D15" s="19"/>
      <c r="E15" s="19">
        <v>195</v>
      </c>
      <c r="F15" s="20"/>
    </row>
    <row r="16" spans="1:6" x14ac:dyDescent="0.25">
      <c r="A16" s="19">
        <v>15</v>
      </c>
      <c r="B16" s="19" t="s">
        <v>3375</v>
      </c>
      <c r="C16" s="19" t="s">
        <v>8678</v>
      </c>
      <c r="D16" s="19"/>
      <c r="E16" s="19">
        <v>250</v>
      </c>
      <c r="F16" s="20"/>
    </row>
    <row r="17" spans="1:6" x14ac:dyDescent="0.25">
      <c r="A17" s="19">
        <v>16</v>
      </c>
      <c r="B17" s="19" t="s">
        <v>3367</v>
      </c>
      <c r="C17" s="19" t="s">
        <v>8678</v>
      </c>
      <c r="D17" s="19"/>
      <c r="E17" s="19">
        <v>110</v>
      </c>
      <c r="F17" s="20"/>
    </row>
    <row r="18" spans="1:6" x14ac:dyDescent="0.25">
      <c r="A18" s="19">
        <v>17</v>
      </c>
      <c r="B18" s="19" t="s">
        <v>8768</v>
      </c>
      <c r="C18" s="19" t="s">
        <v>8678</v>
      </c>
      <c r="D18" s="19"/>
      <c r="E18" s="19">
        <v>110</v>
      </c>
      <c r="F18" s="20"/>
    </row>
    <row r="19" spans="1:6" x14ac:dyDescent="0.25">
      <c r="A19" s="19">
        <v>18</v>
      </c>
      <c r="B19" s="19" t="s">
        <v>3374</v>
      </c>
      <c r="C19" s="19" t="s">
        <v>8678</v>
      </c>
      <c r="D19" s="19"/>
      <c r="E19" s="19">
        <v>170</v>
      </c>
      <c r="F19" s="20"/>
    </row>
    <row r="20" spans="1:6" x14ac:dyDescent="0.25">
      <c r="A20" s="19">
        <v>19</v>
      </c>
      <c r="B20" s="19" t="s">
        <v>8769</v>
      </c>
      <c r="C20" s="19" t="s">
        <v>8678</v>
      </c>
      <c r="D20" s="19"/>
      <c r="E20" s="19">
        <v>170</v>
      </c>
      <c r="F20" s="20"/>
    </row>
    <row r="21" spans="1:6" x14ac:dyDescent="0.25">
      <c r="A21" s="19">
        <v>20</v>
      </c>
      <c r="B21" s="19" t="s">
        <v>8770</v>
      </c>
      <c r="C21" s="19" t="s">
        <v>8678</v>
      </c>
      <c r="D21" s="19"/>
      <c r="E21" s="19">
        <v>280</v>
      </c>
      <c r="F21" s="20"/>
    </row>
    <row r="22" spans="1:6" x14ac:dyDescent="0.25">
      <c r="A22" s="19">
        <v>21</v>
      </c>
      <c r="B22" s="19" t="s">
        <v>3395</v>
      </c>
      <c r="C22" s="19" t="s">
        <v>8678</v>
      </c>
      <c r="D22" s="19"/>
      <c r="E22" s="19">
        <v>360</v>
      </c>
      <c r="F22" s="20"/>
    </row>
    <row r="23" spans="1:6" x14ac:dyDescent="0.25">
      <c r="A23" s="19">
        <v>22</v>
      </c>
      <c r="B23" s="19" t="s">
        <v>8771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3456</v>
      </c>
      <c r="C24" s="19" t="s">
        <v>8678</v>
      </c>
      <c r="D24" s="19"/>
      <c r="E24" s="19">
        <v>700</v>
      </c>
      <c r="F24" s="20"/>
    </row>
    <row r="25" spans="1:6" x14ac:dyDescent="0.25">
      <c r="A25" s="19">
        <v>24</v>
      </c>
      <c r="B25" s="19" t="s">
        <v>8772</v>
      </c>
      <c r="C25" s="19" t="s">
        <v>8678</v>
      </c>
      <c r="D25" s="19"/>
      <c r="E25" s="19">
        <v>350</v>
      </c>
      <c r="F25" s="20"/>
    </row>
    <row r="26" spans="1:6" x14ac:dyDescent="0.25">
      <c r="A26" s="19">
        <v>25</v>
      </c>
      <c r="B26" s="19" t="s">
        <v>3359</v>
      </c>
      <c r="C26" s="19" t="s">
        <v>8678</v>
      </c>
      <c r="D26" s="19"/>
      <c r="E26" s="19">
        <v>500</v>
      </c>
      <c r="F26" s="20"/>
    </row>
    <row r="27" spans="1:6" x14ac:dyDescent="0.25">
      <c r="A27" s="19">
        <v>26</v>
      </c>
      <c r="B27" s="19" t="s">
        <v>3360</v>
      </c>
      <c r="C27" s="19" t="s">
        <v>8678</v>
      </c>
      <c r="D27" s="19"/>
      <c r="E27" s="19">
        <v>500</v>
      </c>
      <c r="F27" s="20"/>
    </row>
    <row r="28" spans="1:6" x14ac:dyDescent="0.25">
      <c r="A28" s="19">
        <v>27</v>
      </c>
      <c r="B28" s="19" t="s">
        <v>3361</v>
      </c>
      <c r="C28" s="19" t="s">
        <v>8678</v>
      </c>
      <c r="D28" s="19"/>
      <c r="E28" s="19">
        <v>400</v>
      </c>
      <c r="F28" s="20"/>
    </row>
    <row r="29" spans="1:6" x14ac:dyDescent="0.25">
      <c r="A29" s="19">
        <v>28</v>
      </c>
      <c r="B29" s="19" t="s">
        <v>3349</v>
      </c>
      <c r="C29" s="19" t="s">
        <v>8678</v>
      </c>
      <c r="D29" s="19"/>
      <c r="E29" s="19">
        <v>280</v>
      </c>
      <c r="F29" s="20"/>
    </row>
    <row r="30" spans="1:6" x14ac:dyDescent="0.25">
      <c r="A30" s="19">
        <v>29</v>
      </c>
      <c r="B30" s="19" t="s">
        <v>8773</v>
      </c>
      <c r="C30" s="19" t="s">
        <v>8678</v>
      </c>
      <c r="D30" s="19"/>
      <c r="E30" s="19">
        <v>180</v>
      </c>
      <c r="F30" s="20"/>
    </row>
    <row r="31" spans="1:6" x14ac:dyDescent="0.25">
      <c r="A31" s="19">
        <v>30</v>
      </c>
      <c r="B31" s="19" t="s">
        <v>3414</v>
      </c>
      <c r="C31" s="19" t="s">
        <v>8678</v>
      </c>
      <c r="D31" s="19"/>
      <c r="E31" s="19">
        <v>240</v>
      </c>
      <c r="F31" s="20"/>
    </row>
    <row r="32" spans="1:6" x14ac:dyDescent="0.25">
      <c r="A32" s="19">
        <v>31</v>
      </c>
      <c r="B32" s="19" t="s">
        <v>3415</v>
      </c>
      <c r="C32" s="19" t="s">
        <v>8678</v>
      </c>
      <c r="D32" s="19"/>
      <c r="E32" s="19">
        <v>240</v>
      </c>
      <c r="F32" s="20"/>
    </row>
    <row r="33" spans="1:6" x14ac:dyDescent="0.25">
      <c r="A33" s="19">
        <v>32</v>
      </c>
      <c r="B33" s="19" t="s">
        <v>3322</v>
      </c>
      <c r="C33" s="19" t="s">
        <v>8678</v>
      </c>
      <c r="D33" s="19"/>
      <c r="E33" s="19">
        <v>1100</v>
      </c>
      <c r="F33" s="20"/>
    </row>
    <row r="34" spans="1:6" x14ac:dyDescent="0.25">
      <c r="A34" s="19">
        <v>33</v>
      </c>
      <c r="B34" s="19" t="s">
        <v>3358</v>
      </c>
      <c r="C34" s="19" t="s">
        <v>8678</v>
      </c>
      <c r="D34" s="19"/>
      <c r="E34" s="19">
        <v>530</v>
      </c>
      <c r="F34" s="20"/>
    </row>
    <row r="35" spans="1:6" x14ac:dyDescent="0.25">
      <c r="A35" s="19">
        <v>34</v>
      </c>
      <c r="B35" s="19" t="s">
        <v>3365</v>
      </c>
      <c r="C35" s="19" t="s">
        <v>8678</v>
      </c>
      <c r="D35" s="19"/>
      <c r="E35" s="19">
        <v>165</v>
      </c>
      <c r="F35" s="20"/>
    </row>
    <row r="36" spans="1:6" x14ac:dyDescent="0.25">
      <c r="A36" s="19">
        <v>35</v>
      </c>
      <c r="B36" s="19" t="s">
        <v>8774</v>
      </c>
      <c r="C36" s="19" t="s">
        <v>8678</v>
      </c>
      <c r="D36" s="19"/>
      <c r="E36" s="19">
        <v>170</v>
      </c>
      <c r="F36" s="20"/>
    </row>
    <row r="37" spans="1:6" x14ac:dyDescent="0.25">
      <c r="A37" s="19">
        <v>36</v>
      </c>
      <c r="B37" s="19" t="s">
        <v>3383</v>
      </c>
      <c r="C37" s="19" t="s">
        <v>8678</v>
      </c>
      <c r="D37" s="19"/>
      <c r="E37" s="19">
        <v>430</v>
      </c>
      <c r="F37" s="20"/>
    </row>
    <row r="38" spans="1:6" x14ac:dyDescent="0.25">
      <c r="A38" s="19">
        <v>37</v>
      </c>
      <c r="B38" s="19" t="s">
        <v>8775</v>
      </c>
      <c r="C38" s="19" t="s">
        <v>8678</v>
      </c>
      <c r="D38" s="19"/>
      <c r="E38" s="19">
        <v>740</v>
      </c>
      <c r="F38" s="20"/>
    </row>
    <row r="39" spans="1:6" x14ac:dyDescent="0.25">
      <c r="A39" s="19">
        <v>38</v>
      </c>
      <c r="B39" s="19" t="s">
        <v>3372</v>
      </c>
      <c r="C39" s="19" t="s">
        <v>8678</v>
      </c>
      <c r="D39" s="19"/>
      <c r="E39" s="19">
        <v>1500</v>
      </c>
      <c r="F39" s="20"/>
    </row>
    <row r="40" spans="1:6" x14ac:dyDescent="0.25">
      <c r="A40" s="19">
        <v>39</v>
      </c>
      <c r="B40" s="19" t="s">
        <v>8776</v>
      </c>
      <c r="C40" s="19" t="s">
        <v>8678</v>
      </c>
      <c r="D40" s="19"/>
      <c r="E40" s="19">
        <v>165</v>
      </c>
      <c r="F40" s="20"/>
    </row>
    <row r="41" spans="1:6" x14ac:dyDescent="0.25">
      <c r="A41" s="19">
        <v>40</v>
      </c>
      <c r="B41" s="19" t="s">
        <v>3384</v>
      </c>
      <c r="C41" s="19" t="s">
        <v>8678</v>
      </c>
      <c r="D41" s="19"/>
      <c r="E41" s="19">
        <v>485</v>
      </c>
      <c r="F41" s="20"/>
    </row>
    <row r="42" spans="1:6" x14ac:dyDescent="0.25">
      <c r="A42" s="19">
        <v>41</v>
      </c>
      <c r="B42" s="19" t="s">
        <v>3356</v>
      </c>
      <c r="C42" s="19" t="s">
        <v>8678</v>
      </c>
      <c r="D42" s="19"/>
      <c r="E42" s="19">
        <v>540</v>
      </c>
      <c r="F42" s="20"/>
    </row>
    <row r="43" spans="1:6" x14ac:dyDescent="0.25">
      <c r="A43" s="19">
        <v>42</v>
      </c>
      <c r="B43" s="19" t="s">
        <v>3357</v>
      </c>
      <c r="C43" s="19" t="s">
        <v>8678</v>
      </c>
      <c r="D43" s="19"/>
      <c r="E43" s="19">
        <v>165</v>
      </c>
      <c r="F43" s="20"/>
    </row>
    <row r="44" spans="1:6" x14ac:dyDescent="0.25">
      <c r="A44" s="19">
        <v>43</v>
      </c>
      <c r="B44" s="19" t="s">
        <v>3355</v>
      </c>
      <c r="C44" s="19" t="s">
        <v>8678</v>
      </c>
      <c r="D44" s="19"/>
      <c r="E44" s="19">
        <v>500</v>
      </c>
      <c r="F44" s="20"/>
    </row>
    <row r="45" spans="1:6" x14ac:dyDescent="0.25">
      <c r="A45" s="19">
        <v>44</v>
      </c>
      <c r="B45" s="19" t="s">
        <v>3362</v>
      </c>
      <c r="C45" s="19" t="s">
        <v>8678</v>
      </c>
      <c r="D45" s="19"/>
      <c r="E45" s="19">
        <v>350</v>
      </c>
      <c r="F45" s="20"/>
    </row>
    <row r="46" spans="1:6" x14ac:dyDescent="0.25">
      <c r="A46" s="19">
        <v>45</v>
      </c>
      <c r="B46" s="19" t="s">
        <v>3363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3364</v>
      </c>
      <c r="C47" s="19" t="s">
        <v>8678</v>
      </c>
      <c r="D47" s="19"/>
      <c r="E47" s="19">
        <v>520</v>
      </c>
      <c r="F47" s="20"/>
    </row>
    <row r="48" spans="1:6" x14ac:dyDescent="0.25">
      <c r="A48" s="19">
        <v>47</v>
      </c>
      <c r="B48" s="19" t="s">
        <v>3371</v>
      </c>
      <c r="C48" s="19" t="s">
        <v>8678</v>
      </c>
      <c r="D48" s="19"/>
      <c r="E48" s="19">
        <v>1200</v>
      </c>
      <c r="F48" s="20"/>
    </row>
    <row r="49" spans="1:6" x14ac:dyDescent="0.25">
      <c r="A49" s="19">
        <v>48</v>
      </c>
      <c r="B49" s="19" t="s">
        <v>8777</v>
      </c>
      <c r="C49" s="19" t="s">
        <v>8678</v>
      </c>
      <c r="D49" s="19"/>
      <c r="E49" s="19">
        <v>190</v>
      </c>
      <c r="F49" s="20"/>
    </row>
    <row r="50" spans="1:6" x14ac:dyDescent="0.25">
      <c r="A50" s="19">
        <v>49</v>
      </c>
      <c r="B50" s="19" t="s">
        <v>3381</v>
      </c>
      <c r="C50" s="19" t="s">
        <v>8678</v>
      </c>
      <c r="D50" s="19"/>
      <c r="E50" s="19">
        <v>650</v>
      </c>
      <c r="F50" s="20"/>
    </row>
    <row r="51" spans="1:6" x14ac:dyDescent="0.25">
      <c r="A51" s="19">
        <v>50</v>
      </c>
      <c r="B51" s="19" t="s">
        <v>3387</v>
      </c>
      <c r="C51" s="19" t="s">
        <v>8678</v>
      </c>
      <c r="D51" s="19"/>
      <c r="E51" s="19">
        <v>350</v>
      </c>
      <c r="F51" s="20"/>
    </row>
    <row r="52" spans="1:6" x14ac:dyDescent="0.25">
      <c r="A52" s="19">
        <v>51</v>
      </c>
      <c r="B52" s="19" t="s">
        <v>3393</v>
      </c>
      <c r="C52" s="19" t="s">
        <v>8678</v>
      </c>
      <c r="D52" s="19"/>
      <c r="E52" s="19">
        <v>2000</v>
      </c>
      <c r="F52" s="20"/>
    </row>
    <row r="53" spans="1:6" x14ac:dyDescent="0.25">
      <c r="A53" s="19">
        <v>52</v>
      </c>
      <c r="B53" s="19" t="s">
        <v>8778</v>
      </c>
      <c r="C53" s="19" t="s">
        <v>8678</v>
      </c>
      <c r="D53" s="19"/>
      <c r="E53" s="19">
        <v>275</v>
      </c>
      <c r="F53" s="20"/>
    </row>
    <row r="54" spans="1:6" x14ac:dyDescent="0.25">
      <c r="A54" s="19">
        <v>53</v>
      </c>
      <c r="B54" s="19" t="s">
        <v>3401</v>
      </c>
      <c r="C54" s="19" t="s">
        <v>8678</v>
      </c>
      <c r="D54" s="19"/>
      <c r="E54" s="19">
        <v>60</v>
      </c>
      <c r="F54" s="20"/>
    </row>
    <row r="55" spans="1:6" x14ac:dyDescent="0.25">
      <c r="A55" s="19">
        <v>54</v>
      </c>
      <c r="B55" s="19" t="s">
        <v>3414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3415</v>
      </c>
      <c r="C56" s="19" t="s">
        <v>8678</v>
      </c>
      <c r="D56" s="19"/>
      <c r="E56" s="19">
        <v>25</v>
      </c>
      <c r="F56" s="20"/>
    </row>
    <row r="57" spans="1:6" x14ac:dyDescent="0.25">
      <c r="A57" s="19">
        <v>56</v>
      </c>
      <c r="B57" s="19" t="s">
        <v>3410</v>
      </c>
      <c r="C57" s="19" t="s">
        <v>8678</v>
      </c>
      <c r="D57" s="19"/>
      <c r="E57" s="19">
        <v>15</v>
      </c>
      <c r="F57" s="20"/>
    </row>
    <row r="58" spans="1:6" x14ac:dyDescent="0.25">
      <c r="A58" s="19">
        <v>57</v>
      </c>
      <c r="B58" s="19" t="s">
        <v>3411</v>
      </c>
      <c r="C58" s="19" t="s">
        <v>8678</v>
      </c>
      <c r="D58" s="19"/>
      <c r="E58" s="19">
        <v>25</v>
      </c>
      <c r="F58" s="20"/>
    </row>
    <row r="59" spans="1:6" x14ac:dyDescent="0.25">
      <c r="A59" s="19">
        <v>58</v>
      </c>
      <c r="B59" s="19" t="s">
        <v>3413</v>
      </c>
      <c r="C59" s="19" t="s">
        <v>8678</v>
      </c>
      <c r="D59" s="19"/>
      <c r="E59" s="19">
        <v>115</v>
      </c>
      <c r="F59" s="20"/>
    </row>
    <row r="60" spans="1:6" x14ac:dyDescent="0.25">
      <c r="A60" s="19">
        <v>59</v>
      </c>
      <c r="B60" s="19" t="s">
        <v>3412</v>
      </c>
      <c r="C60" s="19" t="s">
        <v>8678</v>
      </c>
      <c r="D60" s="19"/>
      <c r="E60" s="19">
        <v>125</v>
      </c>
      <c r="F60" s="20"/>
    </row>
    <row r="61" spans="1:6" x14ac:dyDescent="0.25">
      <c r="A61" s="19">
        <v>60</v>
      </c>
      <c r="B61" s="19" t="s">
        <v>3406</v>
      </c>
      <c r="C61" s="19" t="s">
        <v>8678</v>
      </c>
      <c r="D61" s="19"/>
      <c r="E61" s="19">
        <v>10</v>
      </c>
      <c r="F61" s="20"/>
    </row>
    <row r="62" spans="1:6" x14ac:dyDescent="0.25">
      <c r="A62" s="19">
        <v>61</v>
      </c>
      <c r="B62" s="19" t="s">
        <v>3428</v>
      </c>
      <c r="C62" s="19" t="s">
        <v>8678</v>
      </c>
      <c r="D62" s="19"/>
      <c r="E62" s="19">
        <v>95</v>
      </c>
      <c r="F62" s="20"/>
    </row>
    <row r="63" spans="1:6" x14ac:dyDescent="0.25">
      <c r="A63" s="19">
        <v>62</v>
      </c>
      <c r="B63" s="19" t="s">
        <v>3425</v>
      </c>
      <c r="C63" s="19" t="s">
        <v>8678</v>
      </c>
      <c r="D63" s="19"/>
      <c r="E63" s="19">
        <v>5</v>
      </c>
      <c r="F63" s="20"/>
    </row>
    <row r="64" spans="1:6" x14ac:dyDescent="0.25">
      <c r="A64" s="19">
        <v>63</v>
      </c>
      <c r="B64" s="19" t="s">
        <v>8779</v>
      </c>
      <c r="C64" s="19" t="s">
        <v>8678</v>
      </c>
      <c r="D64" s="19"/>
      <c r="E64" s="19">
        <v>35</v>
      </c>
      <c r="F64" s="20"/>
    </row>
    <row r="65" spans="1:6" x14ac:dyDescent="0.25">
      <c r="A65" s="19">
        <v>64</v>
      </c>
      <c r="B65" s="19" t="s">
        <v>3464</v>
      </c>
      <c r="C65" s="19" t="s">
        <v>8678</v>
      </c>
      <c r="D65" s="19"/>
      <c r="E65" s="19">
        <v>25</v>
      </c>
      <c r="F65" s="20"/>
    </row>
    <row r="66" spans="1:6" x14ac:dyDescent="0.25">
      <c r="A66" s="19">
        <v>65</v>
      </c>
      <c r="B66" s="19" t="s">
        <v>3444</v>
      </c>
      <c r="C66" s="19" t="s">
        <v>8678</v>
      </c>
      <c r="D66" s="19"/>
      <c r="E66" s="19">
        <v>50</v>
      </c>
      <c r="F66" s="20"/>
    </row>
    <row r="67" spans="1:6" x14ac:dyDescent="0.25">
      <c r="A67" s="19">
        <v>66</v>
      </c>
      <c r="B67" s="19" t="s">
        <v>8780</v>
      </c>
      <c r="C67" s="19" t="s">
        <v>8678</v>
      </c>
      <c r="D67" s="19"/>
      <c r="E67" s="19">
        <v>100</v>
      </c>
      <c r="F67" s="20"/>
    </row>
    <row r="68" spans="1:6" x14ac:dyDescent="0.25">
      <c r="A68" s="19">
        <v>67</v>
      </c>
      <c r="B68" s="19" t="s">
        <v>3450</v>
      </c>
      <c r="C68" s="19" t="s">
        <v>8678</v>
      </c>
      <c r="D68" s="19"/>
      <c r="E68" s="19">
        <v>20</v>
      </c>
      <c r="F68" s="20"/>
    </row>
    <row r="69" spans="1:6" x14ac:dyDescent="0.25">
      <c r="A69" s="19">
        <v>68</v>
      </c>
      <c r="B69" s="19" t="s">
        <v>8781</v>
      </c>
      <c r="C69" s="19" t="s">
        <v>8678</v>
      </c>
      <c r="D69" s="19"/>
      <c r="E69" s="19">
        <v>350</v>
      </c>
      <c r="F69" s="20"/>
    </row>
    <row r="70" spans="1:6" x14ac:dyDescent="0.25">
      <c r="A70" s="19">
        <v>69</v>
      </c>
      <c r="B70" s="19" t="s">
        <v>8774</v>
      </c>
      <c r="C70" s="19" t="s">
        <v>8678</v>
      </c>
      <c r="D70" s="19"/>
      <c r="E70" s="19">
        <v>5</v>
      </c>
      <c r="F70" s="20"/>
    </row>
    <row r="71" spans="1:6" x14ac:dyDescent="0.25">
      <c r="A71" s="19">
        <v>70</v>
      </c>
      <c r="B71" s="19" t="s">
        <v>3475</v>
      </c>
      <c r="C71" s="19" t="s">
        <v>8678</v>
      </c>
      <c r="D71" s="19"/>
      <c r="E71" s="19">
        <v>25</v>
      </c>
      <c r="F71" s="20"/>
    </row>
    <row r="72" spans="1:6" x14ac:dyDescent="0.25">
      <c r="A72" s="19">
        <v>71</v>
      </c>
      <c r="B72" s="19" t="s">
        <v>3499</v>
      </c>
      <c r="C72" s="19" t="s">
        <v>8678</v>
      </c>
      <c r="D72" s="19"/>
      <c r="E72" s="19">
        <v>10</v>
      </c>
      <c r="F72" s="20"/>
    </row>
    <row r="73" spans="1:6" x14ac:dyDescent="0.25">
      <c r="A73" s="19">
        <v>72</v>
      </c>
      <c r="B73" s="19" t="s">
        <v>8782</v>
      </c>
      <c r="C73" s="19" t="s">
        <v>8678</v>
      </c>
      <c r="D73" s="19"/>
      <c r="E73" s="19">
        <v>10</v>
      </c>
      <c r="F73" s="20"/>
    </row>
    <row r="74" spans="1:6" x14ac:dyDescent="0.25">
      <c r="A74" s="19">
        <v>73</v>
      </c>
      <c r="B74" s="19" t="s">
        <v>3447</v>
      </c>
      <c r="C74" s="19" t="s">
        <v>8678</v>
      </c>
      <c r="D74" s="19"/>
      <c r="E74" s="19">
        <v>60</v>
      </c>
      <c r="F74" s="20"/>
    </row>
    <row r="75" spans="1:6" x14ac:dyDescent="0.25">
      <c r="A75" s="19">
        <v>74</v>
      </c>
      <c r="B75" s="19" t="s">
        <v>8783</v>
      </c>
      <c r="C75" s="19" t="s">
        <v>8678</v>
      </c>
      <c r="D75" s="19"/>
      <c r="E75" s="19">
        <v>110</v>
      </c>
      <c r="F75" s="20"/>
    </row>
    <row r="76" spans="1:6" x14ac:dyDescent="0.25">
      <c r="A76" s="19">
        <v>75</v>
      </c>
      <c r="B76" s="19" t="s">
        <v>8784</v>
      </c>
      <c r="C76" s="19" t="s">
        <v>8678</v>
      </c>
      <c r="D76" s="19"/>
      <c r="E76" s="19">
        <v>110</v>
      </c>
      <c r="F76" s="20"/>
    </row>
    <row r="77" spans="1:6" x14ac:dyDescent="0.25">
      <c r="A77" s="19">
        <v>76</v>
      </c>
      <c r="B77" s="19" t="s">
        <v>3439</v>
      </c>
      <c r="C77" s="19" t="s">
        <v>8678</v>
      </c>
      <c r="D77" s="19"/>
      <c r="E77" s="19">
        <v>5</v>
      </c>
      <c r="F77" s="20"/>
    </row>
    <row r="78" spans="1:6" x14ac:dyDescent="0.25">
      <c r="A78" s="19">
        <v>77</v>
      </c>
      <c r="B78" s="19" t="s">
        <v>3436</v>
      </c>
      <c r="C78" s="19" t="s">
        <v>8678</v>
      </c>
      <c r="D78" s="19"/>
      <c r="E78" s="19">
        <v>125</v>
      </c>
      <c r="F78" s="20"/>
    </row>
    <row r="79" spans="1:6" x14ac:dyDescent="0.25">
      <c r="A79" s="19">
        <v>78</v>
      </c>
      <c r="B79" s="19" t="s">
        <v>3437</v>
      </c>
      <c r="C79" s="19" t="s">
        <v>8678</v>
      </c>
      <c r="D79" s="19"/>
      <c r="E79" s="19">
        <v>200</v>
      </c>
      <c r="F79" s="20"/>
    </row>
    <row r="80" spans="1:6" x14ac:dyDescent="0.25">
      <c r="A80" s="19">
        <v>79</v>
      </c>
      <c r="B80" s="19" t="s">
        <v>8785</v>
      </c>
      <c r="C80" s="19" t="s">
        <v>8678</v>
      </c>
      <c r="D80" s="19"/>
      <c r="E80" s="19">
        <v>5</v>
      </c>
      <c r="F80" s="20"/>
    </row>
    <row r="81" spans="1:6" x14ac:dyDescent="0.25">
      <c r="A81" s="19">
        <v>80</v>
      </c>
      <c r="B81" s="19" t="s">
        <v>8765</v>
      </c>
      <c r="C81" s="19" t="s">
        <v>8678</v>
      </c>
      <c r="D81" s="19"/>
      <c r="E81" s="19">
        <v>10</v>
      </c>
      <c r="F81" s="20"/>
    </row>
    <row r="82" spans="1:6" x14ac:dyDescent="0.25">
      <c r="A82" s="19">
        <v>81</v>
      </c>
      <c r="B82" s="19" t="s">
        <v>8786</v>
      </c>
      <c r="C82" s="19" t="s">
        <v>8678</v>
      </c>
      <c r="D82" s="19"/>
      <c r="E82" s="19">
        <v>5</v>
      </c>
      <c r="F82" s="20"/>
    </row>
    <row r="83" spans="1:6" x14ac:dyDescent="0.25">
      <c r="A83" s="19">
        <v>82</v>
      </c>
      <c r="B83" s="19" t="s">
        <v>3441</v>
      </c>
      <c r="C83" s="19" t="s">
        <v>8678</v>
      </c>
      <c r="D83" s="19"/>
      <c r="E83" s="19">
        <v>10</v>
      </c>
      <c r="F83" s="20"/>
    </row>
    <row r="84" spans="1:6" x14ac:dyDescent="0.25">
      <c r="A84" s="19">
        <v>83</v>
      </c>
      <c r="B84" s="19" t="s">
        <v>8787</v>
      </c>
      <c r="C84" s="19" t="s">
        <v>8678</v>
      </c>
      <c r="D84" s="19"/>
      <c r="E84" s="19">
        <v>10</v>
      </c>
      <c r="F84" s="20"/>
    </row>
    <row r="85" spans="1:6" x14ac:dyDescent="0.25">
      <c r="A85" s="19">
        <v>84</v>
      </c>
      <c r="B85" s="19" t="s">
        <v>8773</v>
      </c>
      <c r="C85" s="19" t="s">
        <v>8678</v>
      </c>
      <c r="D85" s="19"/>
      <c r="E85" s="19">
        <v>60</v>
      </c>
      <c r="F85" s="20"/>
    </row>
    <row r="86" spans="1:6" x14ac:dyDescent="0.25">
      <c r="A86" s="19">
        <v>85</v>
      </c>
      <c r="B86" s="19" t="s">
        <v>8788</v>
      </c>
      <c r="C86" s="19" t="s">
        <v>8678</v>
      </c>
      <c r="D86" s="19"/>
      <c r="E86" s="19">
        <v>70</v>
      </c>
      <c r="F86" s="20"/>
    </row>
    <row r="87" spans="1:6" x14ac:dyDescent="0.25">
      <c r="A87" s="19">
        <v>86</v>
      </c>
      <c r="B87" s="19" t="s">
        <v>3419</v>
      </c>
      <c r="C87" s="19" t="s">
        <v>8678</v>
      </c>
      <c r="D87" s="19"/>
      <c r="E87" s="19">
        <v>500</v>
      </c>
      <c r="F87" s="20"/>
    </row>
    <row r="88" spans="1:6" x14ac:dyDescent="0.25">
      <c r="A88" s="19">
        <v>87</v>
      </c>
      <c r="B88" s="19" t="s">
        <v>3418</v>
      </c>
      <c r="C88" s="19" t="s">
        <v>8678</v>
      </c>
      <c r="D88" s="19"/>
      <c r="E88" s="19">
        <v>15</v>
      </c>
      <c r="F88" s="20"/>
    </row>
    <row r="89" spans="1:6" x14ac:dyDescent="0.25">
      <c r="A89" s="19">
        <v>88</v>
      </c>
      <c r="B89" s="19" t="s">
        <v>8789</v>
      </c>
      <c r="C89" s="19" t="s">
        <v>8678</v>
      </c>
      <c r="D89" s="19"/>
      <c r="E89" s="19">
        <v>30</v>
      </c>
      <c r="F89" s="20"/>
    </row>
    <row r="90" spans="1:6" x14ac:dyDescent="0.25">
      <c r="A90" s="19">
        <v>89</v>
      </c>
      <c r="B90" s="19" t="s">
        <v>8790</v>
      </c>
      <c r="C90" s="19" t="s">
        <v>8678</v>
      </c>
      <c r="D90" s="19"/>
      <c r="E90" s="19">
        <v>130</v>
      </c>
      <c r="F90" s="20"/>
    </row>
    <row r="91" spans="1:6" x14ac:dyDescent="0.25">
      <c r="A91" s="19">
        <v>90</v>
      </c>
      <c r="B91" s="19" t="s">
        <v>3422</v>
      </c>
      <c r="C91" s="19" t="s">
        <v>8678</v>
      </c>
      <c r="D91" s="19"/>
      <c r="E91" s="19">
        <v>70</v>
      </c>
      <c r="F91" s="20"/>
    </row>
    <row r="92" spans="1:6" x14ac:dyDescent="0.25">
      <c r="A92" s="19">
        <v>91</v>
      </c>
      <c r="B92" s="19" t="s">
        <v>3456</v>
      </c>
      <c r="C92" s="19" t="s">
        <v>8678</v>
      </c>
      <c r="D92" s="19"/>
      <c r="E92" s="19">
        <v>60</v>
      </c>
      <c r="F92" s="20"/>
    </row>
    <row r="93" spans="1:6" x14ac:dyDescent="0.25">
      <c r="A93" s="19">
        <v>92</v>
      </c>
      <c r="B93" s="19" t="s">
        <v>3457</v>
      </c>
      <c r="C93" s="19" t="s">
        <v>8678</v>
      </c>
      <c r="D93" s="19"/>
      <c r="E93" s="19">
        <v>100</v>
      </c>
      <c r="F93" s="20"/>
    </row>
    <row r="94" spans="1:6" x14ac:dyDescent="0.25">
      <c r="A94" s="19">
        <v>93</v>
      </c>
      <c r="B94" s="19" t="s">
        <v>3325</v>
      </c>
      <c r="C94" s="19" t="s">
        <v>8678</v>
      </c>
      <c r="D94" s="19"/>
      <c r="E94" s="19">
        <v>50</v>
      </c>
      <c r="F94" s="20"/>
    </row>
    <row r="95" spans="1:6" x14ac:dyDescent="0.25">
      <c r="A95" s="19">
        <v>94</v>
      </c>
      <c r="B95" s="19" t="s">
        <v>3420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3421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3409</v>
      </c>
      <c r="C97" s="19" t="s">
        <v>8678</v>
      </c>
      <c r="D97" s="19"/>
      <c r="E97" s="19">
        <v>50</v>
      </c>
      <c r="F97" s="20"/>
    </row>
    <row r="98" spans="1:6" x14ac:dyDescent="0.25">
      <c r="A98" s="19">
        <v>97</v>
      </c>
      <c r="B98" s="19" t="s">
        <v>8791</v>
      </c>
      <c r="C98" s="19" t="s">
        <v>8678</v>
      </c>
      <c r="D98" s="19"/>
      <c r="E98" s="19">
        <v>170</v>
      </c>
      <c r="F98" s="20"/>
    </row>
    <row r="99" spans="1:6" x14ac:dyDescent="0.25">
      <c r="A99" s="19">
        <v>98</v>
      </c>
      <c r="B99" s="19" t="s">
        <v>8792</v>
      </c>
      <c r="C99" s="19" t="s">
        <v>8678</v>
      </c>
      <c r="D99" s="19"/>
      <c r="E99" s="19">
        <v>40</v>
      </c>
      <c r="F99" s="20"/>
    </row>
    <row r="100" spans="1:6" x14ac:dyDescent="0.25">
      <c r="A100" s="19">
        <v>99</v>
      </c>
      <c r="B100" s="19" t="s">
        <v>3480</v>
      </c>
      <c r="C100" s="19" t="s">
        <v>8678</v>
      </c>
      <c r="D100" s="19"/>
      <c r="E100" s="19">
        <v>35</v>
      </c>
      <c r="F100" s="20"/>
    </row>
    <row r="101" spans="1:6" x14ac:dyDescent="0.25">
      <c r="A101" s="19">
        <v>100</v>
      </c>
      <c r="B101" s="19" t="s">
        <v>8793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8794</v>
      </c>
      <c r="C102" s="19" t="s">
        <v>8678</v>
      </c>
      <c r="D102" s="19"/>
      <c r="E102" s="19">
        <v>20</v>
      </c>
      <c r="F102" s="20"/>
    </row>
    <row r="103" spans="1:6" x14ac:dyDescent="0.25">
      <c r="A103" s="19">
        <v>102</v>
      </c>
      <c r="B103" s="19" t="s">
        <v>8795</v>
      </c>
      <c r="C103" s="19" t="s">
        <v>8678</v>
      </c>
      <c r="D103" s="19"/>
      <c r="E103" s="19">
        <v>5</v>
      </c>
      <c r="F103" s="20"/>
    </row>
    <row r="104" spans="1:6" x14ac:dyDescent="0.25">
      <c r="A104" s="19">
        <v>103</v>
      </c>
      <c r="B104" s="19" t="s">
        <v>3501</v>
      </c>
      <c r="C104" s="19" t="s">
        <v>8678</v>
      </c>
      <c r="D104" s="19"/>
      <c r="E104" s="19">
        <v>10</v>
      </c>
      <c r="F104" s="20"/>
    </row>
    <row r="105" spans="1:6" x14ac:dyDescent="0.25">
      <c r="A105" s="19">
        <v>104</v>
      </c>
      <c r="B105" s="19" t="s">
        <v>3535</v>
      </c>
      <c r="C105" s="19" t="s">
        <v>8678</v>
      </c>
      <c r="D105" s="19"/>
      <c r="E105" s="19">
        <v>5</v>
      </c>
      <c r="F105" s="20"/>
    </row>
    <row r="106" spans="1:6" x14ac:dyDescent="0.25">
      <c r="A106" s="19">
        <v>105</v>
      </c>
      <c r="B106" s="19" t="s">
        <v>3536</v>
      </c>
      <c r="C106" s="19" t="s">
        <v>8678</v>
      </c>
      <c r="D106" s="19"/>
      <c r="E106" s="19">
        <v>5</v>
      </c>
      <c r="F106" s="20"/>
    </row>
    <row r="107" spans="1:6" x14ac:dyDescent="0.25">
      <c r="A107" s="19">
        <v>106</v>
      </c>
      <c r="B107" s="19" t="s">
        <v>3468</v>
      </c>
      <c r="C107" s="19" t="s">
        <v>8678</v>
      </c>
      <c r="D107" s="19"/>
      <c r="E107" s="19">
        <v>5</v>
      </c>
      <c r="F107" s="20"/>
    </row>
    <row r="108" spans="1:6" x14ac:dyDescent="0.25">
      <c r="A108" s="19">
        <v>107</v>
      </c>
      <c r="B108" s="19" t="s">
        <v>3469</v>
      </c>
      <c r="C108" s="19" t="s">
        <v>8678</v>
      </c>
      <c r="D108" s="19"/>
      <c r="E108" s="19">
        <v>5</v>
      </c>
      <c r="F108" s="20"/>
    </row>
    <row r="109" spans="1:6" x14ac:dyDescent="0.25">
      <c r="A109" s="19">
        <v>108</v>
      </c>
      <c r="B109" s="19" t="s">
        <v>8796</v>
      </c>
      <c r="C109" s="19" t="s">
        <v>8678</v>
      </c>
      <c r="D109" s="19"/>
      <c r="E109" s="19">
        <v>25</v>
      </c>
      <c r="F109" s="20"/>
    </row>
    <row r="110" spans="1:6" x14ac:dyDescent="0.25">
      <c r="A110" s="19">
        <v>109</v>
      </c>
      <c r="B110" s="19" t="s">
        <v>8797</v>
      </c>
      <c r="C110" s="19" t="s">
        <v>8678</v>
      </c>
      <c r="D110" s="19"/>
      <c r="E110" s="19">
        <v>25</v>
      </c>
      <c r="F110" s="20"/>
    </row>
    <row r="111" spans="1:6" x14ac:dyDescent="0.25">
      <c r="A111" s="19">
        <v>110</v>
      </c>
      <c r="B111" s="19" t="s">
        <v>3435</v>
      </c>
      <c r="C111" s="19" t="s">
        <v>8678</v>
      </c>
      <c r="D111" s="19"/>
      <c r="E111" s="19">
        <v>25</v>
      </c>
      <c r="F111" s="20"/>
    </row>
    <row r="112" spans="1:6" x14ac:dyDescent="0.25">
      <c r="A112" s="19">
        <v>111</v>
      </c>
      <c r="B112" s="19" t="s">
        <v>6258</v>
      </c>
      <c r="C112" s="19" t="s">
        <v>8678</v>
      </c>
      <c r="D112" s="19"/>
      <c r="E112" s="19">
        <v>5</v>
      </c>
      <c r="F112" s="20"/>
    </row>
    <row r="113" spans="1:6" x14ac:dyDescent="0.25">
      <c r="A113" s="19">
        <v>112</v>
      </c>
      <c r="B113" s="19" t="s">
        <v>8798</v>
      </c>
      <c r="C113" s="19" t="s">
        <v>8678</v>
      </c>
      <c r="D113" s="19"/>
      <c r="E113" s="19">
        <v>30</v>
      </c>
      <c r="F113" s="20"/>
    </row>
    <row r="114" spans="1:6" x14ac:dyDescent="0.25">
      <c r="A114" s="19">
        <v>113</v>
      </c>
      <c r="B114" s="19" t="s">
        <v>3400</v>
      </c>
      <c r="C114" s="19" t="s">
        <v>8678</v>
      </c>
      <c r="D114" s="19"/>
      <c r="E114" s="19">
        <v>5</v>
      </c>
      <c r="F114" s="20"/>
    </row>
    <row r="115" spans="1:6" x14ac:dyDescent="0.25">
      <c r="A115" s="19">
        <v>114</v>
      </c>
      <c r="B115" s="19" t="s">
        <v>3399</v>
      </c>
      <c r="C115" s="19" t="s">
        <v>8678</v>
      </c>
      <c r="D115" s="19"/>
      <c r="E115" s="19">
        <v>5</v>
      </c>
      <c r="F115" s="20"/>
    </row>
    <row r="116" spans="1:6" x14ac:dyDescent="0.25">
      <c r="A116" s="19">
        <v>115</v>
      </c>
      <c r="B116" s="19" t="s">
        <v>8764</v>
      </c>
      <c r="C116" s="19" t="s">
        <v>8678</v>
      </c>
      <c r="D116" s="19"/>
      <c r="E116" s="19">
        <v>5</v>
      </c>
      <c r="F116" s="20"/>
    </row>
    <row r="117" spans="1:6" x14ac:dyDescent="0.25">
      <c r="A117" s="19">
        <v>116</v>
      </c>
      <c r="B117" s="19" t="s">
        <v>3477</v>
      </c>
      <c r="C117" s="19" t="s">
        <v>8678</v>
      </c>
      <c r="D117" s="19"/>
      <c r="E117" s="19">
        <v>5</v>
      </c>
      <c r="F117" s="20"/>
    </row>
    <row r="118" spans="1:6" x14ac:dyDescent="0.25">
      <c r="A118" s="19">
        <v>117</v>
      </c>
      <c r="B118" s="19" t="s">
        <v>8799</v>
      </c>
      <c r="C118" s="19" t="s">
        <v>8678</v>
      </c>
      <c r="D118" s="19"/>
      <c r="E118" s="19">
        <v>10</v>
      </c>
      <c r="F118" s="20"/>
    </row>
    <row r="119" spans="1:6" x14ac:dyDescent="0.25">
      <c r="A119" s="19">
        <v>118</v>
      </c>
      <c r="B119" s="19" t="s">
        <v>3434</v>
      </c>
      <c r="C119" s="19" t="s">
        <v>8678</v>
      </c>
      <c r="D119" s="19"/>
      <c r="E119" s="19">
        <v>15</v>
      </c>
      <c r="F119" s="20"/>
    </row>
    <row r="120" spans="1:6" x14ac:dyDescent="0.25">
      <c r="A120" s="19">
        <v>119</v>
      </c>
      <c r="B120" s="19" t="s">
        <v>3708</v>
      </c>
      <c r="C120" s="19" t="s">
        <v>8678</v>
      </c>
      <c r="D120" s="19"/>
      <c r="E120" s="19">
        <v>25</v>
      </c>
      <c r="F120" s="20"/>
    </row>
    <row r="121" spans="1:6" x14ac:dyDescent="0.25">
      <c r="A121" s="19">
        <v>120</v>
      </c>
      <c r="B121" s="19" t="s">
        <v>3454</v>
      </c>
      <c r="C121" s="19" t="s">
        <v>8678</v>
      </c>
      <c r="D121" s="19"/>
      <c r="E121" s="19">
        <v>25</v>
      </c>
      <c r="F121" s="20"/>
    </row>
    <row r="122" spans="1:6" x14ac:dyDescent="0.25">
      <c r="A122" s="19">
        <v>121</v>
      </c>
      <c r="B122" s="19" t="s">
        <v>8800</v>
      </c>
      <c r="C122" s="19" t="s">
        <v>8678</v>
      </c>
      <c r="D122" s="19"/>
      <c r="E122" s="19">
        <v>50</v>
      </c>
      <c r="F122" s="20"/>
    </row>
    <row r="123" spans="1:6" x14ac:dyDescent="0.25">
      <c r="A123" s="19">
        <v>122</v>
      </c>
      <c r="B123" s="19" t="s">
        <v>3455</v>
      </c>
      <c r="C123" s="19" t="s">
        <v>8678</v>
      </c>
      <c r="D123" s="19"/>
      <c r="E123" s="19">
        <v>5</v>
      </c>
      <c r="F123" s="20"/>
    </row>
    <row r="124" spans="1:6" x14ac:dyDescent="0.25">
      <c r="A124" s="19">
        <v>123</v>
      </c>
      <c r="B124" s="19" t="s">
        <v>3510</v>
      </c>
      <c r="C124" s="19" t="s">
        <v>8678</v>
      </c>
      <c r="D124" s="19"/>
      <c r="E124" s="19">
        <v>15</v>
      </c>
      <c r="F124" s="20"/>
    </row>
    <row r="125" spans="1:6" x14ac:dyDescent="0.25">
      <c r="A125" s="19">
        <v>124</v>
      </c>
      <c r="B125" s="19" t="s">
        <v>8801</v>
      </c>
      <c r="C125" s="19" t="s">
        <v>8678</v>
      </c>
      <c r="D125" s="19"/>
      <c r="E125" s="19">
        <v>35</v>
      </c>
      <c r="F125" s="20"/>
    </row>
    <row r="126" spans="1:6" x14ac:dyDescent="0.25">
      <c r="A126" s="19">
        <v>125</v>
      </c>
      <c r="B126" s="19" t="s">
        <v>3404</v>
      </c>
      <c r="C126" s="19" t="s">
        <v>8678</v>
      </c>
      <c r="D126" s="19"/>
      <c r="E126" s="19">
        <v>5</v>
      </c>
      <c r="F126" s="20"/>
    </row>
    <row r="127" spans="1:6" x14ac:dyDescent="0.25">
      <c r="A127" s="19">
        <v>126</v>
      </c>
      <c r="B127" s="19" t="s">
        <v>3492</v>
      </c>
      <c r="C127" s="19" t="s">
        <v>8678</v>
      </c>
      <c r="D127" s="19"/>
      <c r="E127" s="19">
        <v>5</v>
      </c>
      <c r="F127" s="20"/>
    </row>
    <row r="128" spans="1:6" x14ac:dyDescent="0.25">
      <c r="A128" s="19">
        <v>127</v>
      </c>
      <c r="B128" s="19" t="s">
        <v>3445</v>
      </c>
      <c r="C128" s="19" t="s">
        <v>8678</v>
      </c>
      <c r="D128" s="19"/>
      <c r="E128" s="19">
        <v>25</v>
      </c>
      <c r="F128" s="20"/>
    </row>
    <row r="129" spans="1:6" x14ac:dyDescent="0.25">
      <c r="A129" s="19">
        <v>128</v>
      </c>
      <c r="B129" s="19" t="s">
        <v>3522</v>
      </c>
      <c r="C129" s="19" t="s">
        <v>8678</v>
      </c>
      <c r="D129" s="19"/>
      <c r="E129" s="19">
        <v>35</v>
      </c>
      <c r="F129" s="20"/>
    </row>
    <row r="130" spans="1:6" x14ac:dyDescent="0.25">
      <c r="A130" s="19">
        <v>129</v>
      </c>
      <c r="B130" s="19" t="s">
        <v>3509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3476</v>
      </c>
      <c r="C131" s="19" t="s">
        <v>8678</v>
      </c>
      <c r="D131" s="19"/>
      <c r="E131" s="19">
        <v>15</v>
      </c>
      <c r="F131" s="20"/>
    </row>
    <row r="132" spans="1:6" x14ac:dyDescent="0.25">
      <c r="A132" s="19">
        <v>131</v>
      </c>
      <c r="B132" s="19" t="s">
        <v>3388</v>
      </c>
      <c r="C132" s="19" t="s">
        <v>8678</v>
      </c>
      <c r="D132" s="19"/>
      <c r="E132" s="19">
        <v>70</v>
      </c>
      <c r="F132" s="20"/>
    </row>
    <row r="133" spans="1:6" x14ac:dyDescent="0.25">
      <c r="A133" s="19">
        <v>132</v>
      </c>
      <c r="B133" s="19" t="s">
        <v>8802</v>
      </c>
      <c r="C133" s="19" t="s">
        <v>8678</v>
      </c>
      <c r="D133" s="19"/>
      <c r="E133" s="19">
        <v>20</v>
      </c>
      <c r="F133" s="20"/>
    </row>
    <row r="134" spans="1:6" x14ac:dyDescent="0.25">
      <c r="A134" s="19">
        <v>133</v>
      </c>
      <c r="B134" s="19" t="s">
        <v>3467</v>
      </c>
      <c r="C134" s="19" t="s">
        <v>8678</v>
      </c>
      <c r="D134" s="19"/>
      <c r="E134" s="19">
        <v>20</v>
      </c>
      <c r="F134" s="20"/>
    </row>
    <row r="135" spans="1:6" x14ac:dyDescent="0.25">
      <c r="A135" s="19">
        <v>134</v>
      </c>
      <c r="B135" s="19" t="s">
        <v>8803</v>
      </c>
      <c r="C135" s="19" t="s">
        <v>8678</v>
      </c>
      <c r="D135" s="19"/>
      <c r="E135" s="19">
        <v>20</v>
      </c>
      <c r="F135" s="20"/>
    </row>
    <row r="136" spans="1:6" x14ac:dyDescent="0.25">
      <c r="A136" s="19">
        <v>135</v>
      </c>
      <c r="B136" s="19" t="s">
        <v>8804</v>
      </c>
      <c r="C136" s="19" t="s">
        <v>8678</v>
      </c>
      <c r="D136" s="19"/>
      <c r="E136" s="19">
        <v>20</v>
      </c>
      <c r="F136" s="20"/>
    </row>
    <row r="137" spans="1:6" x14ac:dyDescent="0.25">
      <c r="A137" s="19">
        <v>136</v>
      </c>
      <c r="B137" s="19" t="s">
        <v>3505</v>
      </c>
      <c r="C137" s="19" t="s">
        <v>8678</v>
      </c>
      <c r="D137" s="19"/>
      <c r="E137" s="19">
        <v>20</v>
      </c>
      <c r="F137" s="20"/>
    </row>
    <row r="138" spans="1:6" x14ac:dyDescent="0.25">
      <c r="A138" s="19">
        <v>137</v>
      </c>
      <c r="B138" s="19" t="s">
        <v>3405</v>
      </c>
      <c r="C138" s="19" t="s">
        <v>8678</v>
      </c>
      <c r="D138" s="19"/>
      <c r="E138" s="19">
        <v>15</v>
      </c>
      <c r="F138" s="20"/>
    </row>
    <row r="139" spans="1:6" x14ac:dyDescent="0.25">
      <c r="A139" s="19">
        <v>138</v>
      </c>
      <c r="B139" s="19" t="s">
        <v>8805</v>
      </c>
      <c r="C139" s="19" t="s">
        <v>8678</v>
      </c>
      <c r="D139" s="19"/>
      <c r="E139" s="19">
        <v>15</v>
      </c>
      <c r="F139" s="20"/>
    </row>
    <row r="140" spans="1:6" x14ac:dyDescent="0.25">
      <c r="A140" s="19">
        <v>139</v>
      </c>
      <c r="B140" s="19" t="s">
        <v>8806</v>
      </c>
      <c r="C140" s="19" t="s">
        <v>8678</v>
      </c>
      <c r="D140" s="19"/>
      <c r="E140" s="19">
        <v>10</v>
      </c>
      <c r="F140" s="20"/>
    </row>
    <row r="141" spans="1:6" x14ac:dyDescent="0.25">
      <c r="A141" s="19">
        <v>140</v>
      </c>
      <c r="B141" s="19" t="s">
        <v>3408</v>
      </c>
      <c r="C141" s="19" t="s">
        <v>8678</v>
      </c>
      <c r="D141" s="19"/>
      <c r="E141" s="19">
        <v>30</v>
      </c>
      <c r="F141" s="20"/>
    </row>
    <row r="142" spans="1:6" x14ac:dyDescent="0.25">
      <c r="A142" s="19">
        <v>141</v>
      </c>
      <c r="B142" s="19" t="s">
        <v>3407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3462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8807</v>
      </c>
      <c r="C144" s="19" t="s">
        <v>8678</v>
      </c>
      <c r="D144" s="19"/>
      <c r="E144" s="19">
        <v>10</v>
      </c>
      <c r="F144" s="20"/>
    </row>
    <row r="145" spans="1:6" x14ac:dyDescent="0.25">
      <c r="A145" s="19">
        <v>144</v>
      </c>
      <c r="B145" s="19" t="s">
        <v>8808</v>
      </c>
      <c r="C145" s="19" t="s">
        <v>8678</v>
      </c>
      <c r="D145" s="19"/>
      <c r="E145" s="19">
        <v>35</v>
      </c>
      <c r="F145" s="20"/>
    </row>
    <row r="146" spans="1:6" x14ac:dyDescent="0.25">
      <c r="A146" s="19">
        <v>145</v>
      </c>
      <c r="B146" s="19" t="s">
        <v>3534</v>
      </c>
      <c r="C146" s="19" t="s">
        <v>8678</v>
      </c>
      <c r="D146" s="19"/>
      <c r="E146" s="19">
        <v>25</v>
      </c>
      <c r="F146" s="20"/>
    </row>
    <row r="147" spans="1:6" x14ac:dyDescent="0.25">
      <c r="A147" s="19">
        <v>146</v>
      </c>
      <c r="B147" s="19" t="s">
        <v>8809</v>
      </c>
      <c r="C147" s="19" t="s">
        <v>8678</v>
      </c>
      <c r="D147" s="19"/>
      <c r="E147" s="19">
        <v>5</v>
      </c>
      <c r="F147" s="20"/>
    </row>
    <row r="148" spans="1:6" x14ac:dyDescent="0.25">
      <c r="A148" s="19">
        <v>147</v>
      </c>
      <c r="B148" s="19" t="s">
        <v>3426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8810</v>
      </c>
      <c r="C149" s="19" t="s">
        <v>8678</v>
      </c>
      <c r="D149" s="19"/>
      <c r="E149" s="19">
        <v>30</v>
      </c>
      <c r="F149" s="20"/>
    </row>
    <row r="150" spans="1:6" x14ac:dyDescent="0.25">
      <c r="A150" s="19">
        <v>149</v>
      </c>
      <c r="B150" s="19" t="s">
        <v>6968</v>
      </c>
      <c r="C150" s="19" t="s">
        <v>8678</v>
      </c>
      <c r="D150" s="19"/>
      <c r="E150" s="19">
        <v>10</v>
      </c>
      <c r="F150" s="20"/>
    </row>
    <row r="151" spans="1:6" x14ac:dyDescent="0.25">
      <c r="A151" s="19">
        <v>150</v>
      </c>
      <c r="B151" s="19" t="s">
        <v>8771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3463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8811</v>
      </c>
      <c r="C153" s="19" t="s">
        <v>8678</v>
      </c>
      <c r="D153" s="19"/>
      <c r="E153" s="19">
        <v>35</v>
      </c>
      <c r="F153" s="20"/>
    </row>
    <row r="154" spans="1:6" x14ac:dyDescent="0.25">
      <c r="A154" s="19">
        <v>153</v>
      </c>
      <c r="B154" s="19" t="s">
        <v>8812</v>
      </c>
      <c r="C154" s="19" t="s">
        <v>8678</v>
      </c>
      <c r="D154" s="19"/>
      <c r="E154" s="19">
        <v>20</v>
      </c>
      <c r="F154" s="20"/>
    </row>
    <row r="155" spans="1:6" x14ac:dyDescent="0.25">
      <c r="A155" s="19">
        <v>154</v>
      </c>
      <c r="B155" s="19" t="s">
        <v>3471</v>
      </c>
      <c r="C155" s="19" t="s">
        <v>8678</v>
      </c>
      <c r="D155" s="19"/>
      <c r="E155" s="19">
        <v>20</v>
      </c>
      <c r="F155" s="20"/>
    </row>
    <row r="156" spans="1:6" x14ac:dyDescent="0.25">
      <c r="A156" s="19">
        <v>155</v>
      </c>
      <c r="B156" s="19" t="s">
        <v>3466</v>
      </c>
      <c r="C156" s="19" t="s">
        <v>8678</v>
      </c>
      <c r="D156" s="19"/>
      <c r="E156" s="19">
        <v>15</v>
      </c>
      <c r="F156" s="20"/>
    </row>
    <row r="157" spans="1:6" x14ac:dyDescent="0.25">
      <c r="A157" s="19">
        <v>156</v>
      </c>
      <c r="B157" s="19" t="s">
        <v>3479</v>
      </c>
      <c r="C157" s="19" t="s">
        <v>8678</v>
      </c>
      <c r="D157" s="19"/>
      <c r="E157" s="19">
        <v>15</v>
      </c>
      <c r="F157" s="20"/>
    </row>
    <row r="158" spans="1:6" x14ac:dyDescent="0.25">
      <c r="A158" s="19">
        <v>157</v>
      </c>
      <c r="B158" s="19" t="s">
        <v>8813</v>
      </c>
      <c r="C158" s="19" t="s">
        <v>8678</v>
      </c>
      <c r="D158" s="19"/>
      <c r="E158" s="19">
        <v>15</v>
      </c>
      <c r="F158" s="20"/>
    </row>
    <row r="159" spans="1:6" x14ac:dyDescent="0.25">
      <c r="A159" s="19">
        <v>158</v>
      </c>
      <c r="B159" s="19" t="s">
        <v>3523</v>
      </c>
      <c r="C159" s="19" t="s">
        <v>8678</v>
      </c>
      <c r="D159" s="19"/>
      <c r="E159" s="19">
        <v>15</v>
      </c>
      <c r="F159" s="20"/>
    </row>
    <row r="160" spans="1:6" x14ac:dyDescent="0.25">
      <c r="A160" s="19">
        <v>159</v>
      </c>
      <c r="B160" s="19" t="s">
        <v>8814</v>
      </c>
      <c r="C160" s="19" t="s">
        <v>8678</v>
      </c>
      <c r="D160" s="19"/>
      <c r="E160" s="19">
        <v>10</v>
      </c>
      <c r="F160" s="20"/>
    </row>
    <row r="161" spans="1:6" x14ac:dyDescent="0.25">
      <c r="A161" s="19">
        <v>160</v>
      </c>
      <c r="B161" s="19" t="s">
        <v>3488</v>
      </c>
      <c r="C161" s="19" t="s">
        <v>8678</v>
      </c>
      <c r="D161" s="19"/>
      <c r="E161" s="19">
        <v>25</v>
      </c>
      <c r="F161" s="20"/>
    </row>
    <row r="162" spans="1:6" x14ac:dyDescent="0.25">
      <c r="A162" s="19">
        <v>161</v>
      </c>
      <c r="B162" s="19" t="s">
        <v>3458</v>
      </c>
      <c r="C162" s="19" t="s">
        <v>8678</v>
      </c>
      <c r="D162" s="19"/>
      <c r="E162" s="19">
        <v>10</v>
      </c>
      <c r="F162" s="20"/>
    </row>
    <row r="163" spans="1:6" x14ac:dyDescent="0.25">
      <c r="A163" s="19">
        <v>162</v>
      </c>
      <c r="B163" s="19" t="s">
        <v>8815</v>
      </c>
      <c r="C163" s="19" t="s">
        <v>8678</v>
      </c>
      <c r="D163" s="19"/>
      <c r="E163" s="19">
        <v>40</v>
      </c>
      <c r="F163" s="20"/>
    </row>
    <row r="164" spans="1:6" x14ac:dyDescent="0.25">
      <c r="A164" s="19">
        <v>163</v>
      </c>
      <c r="B164" s="19" t="s">
        <v>3527</v>
      </c>
      <c r="C164" s="19" t="s">
        <v>8678</v>
      </c>
      <c r="D164" s="19"/>
      <c r="E164" s="19">
        <v>40</v>
      </c>
      <c r="F164" s="20"/>
    </row>
    <row r="165" spans="1:6" x14ac:dyDescent="0.25">
      <c r="A165" s="19">
        <v>164</v>
      </c>
      <c r="B165" s="19" t="s">
        <v>8816</v>
      </c>
      <c r="C165" s="19" t="s">
        <v>8678</v>
      </c>
      <c r="D165" s="19"/>
      <c r="E165" s="19">
        <v>100</v>
      </c>
      <c r="F165" s="20"/>
    </row>
    <row r="166" spans="1:6" x14ac:dyDescent="0.25">
      <c r="A166" s="19">
        <v>165</v>
      </c>
      <c r="B166" s="19" t="s">
        <v>8817</v>
      </c>
      <c r="C166" s="19" t="s">
        <v>8678</v>
      </c>
      <c r="D166" s="19"/>
      <c r="E166" s="19">
        <v>125</v>
      </c>
      <c r="F166" s="20"/>
    </row>
    <row r="167" spans="1:6" x14ac:dyDescent="0.25">
      <c r="A167" s="19">
        <v>166</v>
      </c>
      <c r="B167" s="19" t="s">
        <v>3489</v>
      </c>
      <c r="C167" s="19" t="s">
        <v>8678</v>
      </c>
      <c r="D167" s="19"/>
      <c r="E167" s="19">
        <v>30</v>
      </c>
      <c r="F167" s="20"/>
    </row>
    <row r="168" spans="1:6" x14ac:dyDescent="0.25">
      <c r="A168" s="19">
        <v>167</v>
      </c>
      <c r="B168" s="19" t="s">
        <v>3490</v>
      </c>
      <c r="C168" s="19" t="s">
        <v>8678</v>
      </c>
      <c r="D168" s="19"/>
      <c r="E168" s="19">
        <v>60</v>
      </c>
      <c r="F168" s="20"/>
    </row>
    <row r="169" spans="1:6" x14ac:dyDescent="0.25">
      <c r="A169" s="19">
        <v>168</v>
      </c>
      <c r="B169" s="19" t="s">
        <v>3491</v>
      </c>
      <c r="C169" s="19" t="s">
        <v>8678</v>
      </c>
      <c r="D169" s="19"/>
      <c r="E169" s="19">
        <v>75</v>
      </c>
      <c r="F169" s="20"/>
    </row>
    <row r="170" spans="1:6" x14ac:dyDescent="0.25">
      <c r="A170" s="19">
        <v>169</v>
      </c>
      <c r="B170" s="19" t="s">
        <v>3521</v>
      </c>
      <c r="C170" s="19" t="s">
        <v>8678</v>
      </c>
      <c r="D170" s="19"/>
      <c r="E170" s="19">
        <v>25</v>
      </c>
      <c r="F170" s="20"/>
    </row>
    <row r="171" spans="1:6" x14ac:dyDescent="0.25">
      <c r="A171" s="19">
        <v>170</v>
      </c>
      <c r="B171" s="19" t="s">
        <v>3520</v>
      </c>
      <c r="C171" s="19" t="s">
        <v>8678</v>
      </c>
      <c r="D171" s="19"/>
      <c r="E171" s="19">
        <v>40</v>
      </c>
      <c r="F171" s="20"/>
    </row>
    <row r="172" spans="1:6" x14ac:dyDescent="0.25">
      <c r="A172" s="19">
        <v>171</v>
      </c>
      <c r="B172" s="19" t="s">
        <v>8818</v>
      </c>
      <c r="C172" s="19" t="s">
        <v>8678</v>
      </c>
      <c r="D172" s="19"/>
      <c r="E172" s="19">
        <v>90</v>
      </c>
      <c r="F172" s="20"/>
    </row>
    <row r="173" spans="1:6" x14ac:dyDescent="0.25">
      <c r="A173" s="19">
        <v>172</v>
      </c>
      <c r="B173" s="19" t="s">
        <v>3481</v>
      </c>
      <c r="C173" s="19" t="s">
        <v>8678</v>
      </c>
      <c r="D173" s="19"/>
      <c r="E173" s="19">
        <v>35</v>
      </c>
      <c r="F173" s="20"/>
    </row>
    <row r="174" spans="1:6" x14ac:dyDescent="0.25">
      <c r="A174" s="19">
        <v>173</v>
      </c>
      <c r="B174" s="19" t="s">
        <v>3486</v>
      </c>
      <c r="C174" s="19" t="s">
        <v>8678</v>
      </c>
      <c r="D174" s="19"/>
      <c r="E174" s="19">
        <v>35</v>
      </c>
      <c r="F174" s="20"/>
    </row>
    <row r="175" spans="1:6" x14ac:dyDescent="0.25">
      <c r="A175" s="19">
        <v>174</v>
      </c>
      <c r="B175" s="19" t="s">
        <v>3485</v>
      </c>
      <c r="C175" s="19" t="s">
        <v>8678</v>
      </c>
      <c r="D175" s="19"/>
      <c r="E175" s="19">
        <v>40</v>
      </c>
      <c r="F175" s="20"/>
    </row>
    <row r="176" spans="1:6" x14ac:dyDescent="0.25">
      <c r="A176" s="19">
        <v>175</v>
      </c>
      <c r="B176" s="19" t="s">
        <v>8819</v>
      </c>
      <c r="C176" s="19" t="s">
        <v>8678</v>
      </c>
      <c r="D176" s="19"/>
      <c r="E176" s="19">
        <v>50</v>
      </c>
      <c r="F176" s="20"/>
    </row>
    <row r="177" spans="1:6" x14ac:dyDescent="0.25">
      <c r="A177" s="19">
        <v>176</v>
      </c>
      <c r="B177" s="19" t="s">
        <v>3473</v>
      </c>
      <c r="C177" s="19" t="s">
        <v>8678</v>
      </c>
      <c r="D177" s="19"/>
      <c r="E177" s="19">
        <v>30</v>
      </c>
      <c r="F177" s="20"/>
    </row>
    <row r="178" spans="1:6" x14ac:dyDescent="0.25">
      <c r="A178" s="19">
        <v>177</v>
      </c>
      <c r="B178" s="19" t="s">
        <v>8820</v>
      </c>
      <c r="C178" s="19" t="s">
        <v>8678</v>
      </c>
      <c r="D178" s="19"/>
      <c r="E178" s="19">
        <v>20</v>
      </c>
      <c r="F178" s="20"/>
    </row>
    <row r="179" spans="1:6" x14ac:dyDescent="0.25">
      <c r="A179" s="19">
        <v>178</v>
      </c>
      <c r="B179" s="19" t="s">
        <v>8821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3417</v>
      </c>
      <c r="C180" s="19" t="s">
        <v>8678</v>
      </c>
      <c r="D180" s="19"/>
      <c r="E180" s="19">
        <v>100</v>
      </c>
      <c r="F180" s="20"/>
    </row>
    <row r="181" spans="1:6" x14ac:dyDescent="0.25">
      <c r="A181" s="19">
        <v>180</v>
      </c>
      <c r="B181" s="19" t="s">
        <v>3500</v>
      </c>
      <c r="C181" s="19" t="s">
        <v>8678</v>
      </c>
      <c r="D181" s="19"/>
      <c r="E181" s="19">
        <v>120</v>
      </c>
      <c r="F181" s="20"/>
    </row>
    <row r="182" spans="1:6" x14ac:dyDescent="0.25">
      <c r="A182" s="19">
        <v>181</v>
      </c>
      <c r="B182" s="19" t="s">
        <v>8822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7087</v>
      </c>
      <c r="C183" s="19" t="s">
        <v>8678</v>
      </c>
      <c r="D183" s="19"/>
      <c r="E183" s="19">
        <v>15</v>
      </c>
      <c r="F183" s="20"/>
    </row>
    <row r="184" spans="1:6" x14ac:dyDescent="0.25">
      <c r="A184" s="19">
        <v>183</v>
      </c>
      <c r="B184" s="19" t="s">
        <v>3320</v>
      </c>
      <c r="C184" s="19" t="s">
        <v>8678</v>
      </c>
      <c r="D184" s="19"/>
      <c r="E184" s="19">
        <v>180</v>
      </c>
      <c r="F184" s="20"/>
    </row>
    <row r="185" spans="1:6" x14ac:dyDescent="0.25">
      <c r="A185" s="19">
        <v>184</v>
      </c>
      <c r="B185" s="19" t="s">
        <v>3324</v>
      </c>
      <c r="C185" s="19" t="s">
        <v>8618</v>
      </c>
      <c r="D185" s="19"/>
      <c r="E185" s="19">
        <v>13000</v>
      </c>
      <c r="F185" s="20"/>
    </row>
    <row r="186" spans="1:6" x14ac:dyDescent="0.25">
      <c r="A186" s="19">
        <v>185</v>
      </c>
      <c r="B186" s="19" t="s">
        <v>3326</v>
      </c>
      <c r="C186" s="19" t="s">
        <v>8678</v>
      </c>
      <c r="D186" s="19"/>
      <c r="E186" s="19">
        <v>190</v>
      </c>
      <c r="F186" s="20"/>
    </row>
    <row r="187" spans="1:6" x14ac:dyDescent="0.25">
      <c r="A187" s="19">
        <v>186</v>
      </c>
      <c r="B187" s="19" t="s">
        <v>3330</v>
      </c>
      <c r="C187" s="19" t="s">
        <v>8678</v>
      </c>
      <c r="D187" s="19"/>
      <c r="E187" s="19">
        <v>50</v>
      </c>
      <c r="F187" s="20"/>
    </row>
    <row r="188" spans="1:6" x14ac:dyDescent="0.25">
      <c r="A188" s="19">
        <v>187</v>
      </c>
      <c r="B188" s="19" t="s">
        <v>3331</v>
      </c>
      <c r="C188" s="19" t="s">
        <v>8678</v>
      </c>
      <c r="D188" s="19"/>
      <c r="E188" s="19">
        <v>200</v>
      </c>
      <c r="F188" s="20"/>
    </row>
    <row r="189" spans="1:6" x14ac:dyDescent="0.25">
      <c r="A189" s="19">
        <v>188</v>
      </c>
      <c r="B189" s="19" t="s">
        <v>3334</v>
      </c>
      <c r="C189" s="19" t="s">
        <v>8678</v>
      </c>
      <c r="D189" s="19"/>
      <c r="E189" s="19">
        <v>100</v>
      </c>
      <c r="F189" s="20"/>
    </row>
    <row r="190" spans="1:6" x14ac:dyDescent="0.25">
      <c r="A190" s="19">
        <v>189</v>
      </c>
      <c r="B190" s="19" t="s">
        <v>8764</v>
      </c>
      <c r="C190" s="19" t="s">
        <v>8678</v>
      </c>
      <c r="D190" s="19"/>
      <c r="E190" s="19">
        <v>130</v>
      </c>
      <c r="F190" s="20"/>
    </row>
    <row r="191" spans="1:6" x14ac:dyDescent="0.25">
      <c r="A191" s="19">
        <v>190</v>
      </c>
      <c r="B191" s="19" t="s">
        <v>8823</v>
      </c>
      <c r="C191" s="19" t="s">
        <v>8678</v>
      </c>
      <c r="D191" s="19"/>
      <c r="E191" s="19">
        <v>150</v>
      </c>
      <c r="F191" s="20"/>
    </row>
    <row r="192" spans="1:6" x14ac:dyDescent="0.25">
      <c r="A192" s="19">
        <v>191</v>
      </c>
      <c r="B192" s="19" t="s">
        <v>8824</v>
      </c>
      <c r="C192" s="19" t="s">
        <v>8678</v>
      </c>
      <c r="D192" s="19"/>
      <c r="E192" s="19">
        <v>50</v>
      </c>
      <c r="F192" s="20"/>
    </row>
    <row r="193" spans="1:6" x14ac:dyDescent="0.25">
      <c r="A193" s="19">
        <v>192</v>
      </c>
      <c r="B193" s="19" t="s">
        <v>8765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8825</v>
      </c>
      <c r="C194" s="19" t="s">
        <v>8678</v>
      </c>
      <c r="D194" s="19"/>
      <c r="E194" s="19">
        <v>50</v>
      </c>
      <c r="F194" s="20"/>
    </row>
    <row r="195" spans="1:6" x14ac:dyDescent="0.25">
      <c r="A195" s="19">
        <v>194</v>
      </c>
      <c r="B195" s="19" t="s">
        <v>8785</v>
      </c>
      <c r="C195" s="19" t="s">
        <v>8678</v>
      </c>
      <c r="D195" s="19"/>
      <c r="E195" s="19">
        <v>50</v>
      </c>
      <c r="F195" s="20"/>
    </row>
    <row r="196" spans="1:6" x14ac:dyDescent="0.25">
      <c r="A196" s="19">
        <v>195</v>
      </c>
      <c r="B196" s="19" t="s">
        <v>8786</v>
      </c>
      <c r="C196" s="19" t="s">
        <v>8678</v>
      </c>
      <c r="D196" s="19"/>
      <c r="E196" s="19">
        <v>70</v>
      </c>
      <c r="F196" s="20"/>
    </row>
    <row r="197" spans="1:6" x14ac:dyDescent="0.25">
      <c r="A197" s="19">
        <v>196</v>
      </c>
      <c r="B197" s="19" t="s">
        <v>3325</v>
      </c>
      <c r="C197" s="19" t="s">
        <v>8678</v>
      </c>
      <c r="D197" s="19"/>
      <c r="E197" s="19">
        <v>200</v>
      </c>
      <c r="F197" s="20"/>
    </row>
    <row r="198" spans="1:6" x14ac:dyDescent="0.25">
      <c r="A198" s="19">
        <v>197</v>
      </c>
      <c r="B198" s="19" t="s">
        <v>3349</v>
      </c>
      <c r="C198" s="19" t="s">
        <v>8678</v>
      </c>
      <c r="D198" s="19"/>
      <c r="E198" s="19">
        <v>100</v>
      </c>
      <c r="F198" s="20"/>
    </row>
    <row r="199" spans="1:6" x14ac:dyDescent="0.25">
      <c r="A199" s="19">
        <v>198</v>
      </c>
      <c r="B199" s="19" t="s">
        <v>3415</v>
      </c>
      <c r="C199" s="19" t="s">
        <v>8678</v>
      </c>
      <c r="D199" s="19"/>
      <c r="E199" s="19">
        <v>100</v>
      </c>
      <c r="F199" s="20"/>
    </row>
    <row r="200" spans="1:6" x14ac:dyDescent="0.25">
      <c r="A200" s="19">
        <v>199</v>
      </c>
      <c r="B200" s="19" t="s">
        <v>3322</v>
      </c>
      <c r="C200" s="19" t="s">
        <v>8678</v>
      </c>
      <c r="D200" s="19"/>
      <c r="E200" s="19">
        <v>150</v>
      </c>
      <c r="F200" s="20"/>
    </row>
    <row r="201" spans="1:6" x14ac:dyDescent="0.25">
      <c r="A201" s="19">
        <v>200</v>
      </c>
      <c r="B201" s="19" t="s">
        <v>3358</v>
      </c>
      <c r="C201" s="19" t="s">
        <v>8678</v>
      </c>
      <c r="D201" s="19"/>
      <c r="E201" s="19">
        <v>575</v>
      </c>
      <c r="F201" s="20"/>
    </row>
    <row r="202" spans="1:6" x14ac:dyDescent="0.25">
      <c r="A202" s="19">
        <v>201</v>
      </c>
      <c r="B202" s="19" t="s">
        <v>3335</v>
      </c>
      <c r="C202" s="19" t="s">
        <v>8678</v>
      </c>
      <c r="D202" s="19"/>
      <c r="E202" s="19">
        <v>50</v>
      </c>
      <c r="F202" s="20"/>
    </row>
    <row r="203" spans="1:6" x14ac:dyDescent="0.25">
      <c r="A203" s="19">
        <v>202</v>
      </c>
      <c r="B203" s="19" t="s">
        <v>3336</v>
      </c>
      <c r="C203" s="19" t="s">
        <v>8678</v>
      </c>
      <c r="D203" s="19"/>
      <c r="E203" s="19">
        <v>150</v>
      </c>
      <c r="F203" s="20"/>
    </row>
    <row r="204" spans="1:6" x14ac:dyDescent="0.25">
      <c r="A204" s="19">
        <v>203</v>
      </c>
      <c r="B204" s="19" t="s">
        <v>3339</v>
      </c>
      <c r="C204" s="19" t="s">
        <v>8678</v>
      </c>
      <c r="D204" s="19"/>
      <c r="E204" s="19">
        <v>90</v>
      </c>
      <c r="F204" s="20"/>
    </row>
    <row r="205" spans="1:6" x14ac:dyDescent="0.25">
      <c r="A205" s="19">
        <v>204</v>
      </c>
      <c r="B205" s="19" t="s">
        <v>3337</v>
      </c>
      <c r="C205" s="19" t="s">
        <v>8678</v>
      </c>
      <c r="D205" s="19"/>
      <c r="E205" s="19">
        <v>200</v>
      </c>
      <c r="F205" s="20"/>
    </row>
    <row r="206" spans="1:6" x14ac:dyDescent="0.25">
      <c r="A206" s="19">
        <v>205</v>
      </c>
      <c r="B206" s="19" t="s">
        <v>8809</v>
      </c>
      <c r="C206" s="19" t="s">
        <v>8678</v>
      </c>
      <c r="D206" s="19"/>
      <c r="E206" s="19">
        <v>95</v>
      </c>
      <c r="F206" s="20"/>
    </row>
    <row r="207" spans="1:6" x14ac:dyDescent="0.25">
      <c r="A207" s="19">
        <v>206</v>
      </c>
      <c r="B207" s="19" t="s">
        <v>8826</v>
      </c>
      <c r="C207" s="19" t="s">
        <v>8678</v>
      </c>
      <c r="D207" s="19"/>
      <c r="E207" s="19">
        <v>100</v>
      </c>
      <c r="F207" s="20"/>
    </row>
    <row r="208" spans="1:6" x14ac:dyDescent="0.25">
      <c r="A208" s="19">
        <v>207</v>
      </c>
      <c r="B208" s="19" t="s">
        <v>8827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3439</v>
      </c>
      <c r="C209" s="19" t="s">
        <v>8678</v>
      </c>
      <c r="D209" s="19"/>
      <c r="E209" s="19">
        <v>75</v>
      </c>
      <c r="F209" s="20"/>
    </row>
    <row r="210" spans="1:6" x14ac:dyDescent="0.25">
      <c r="A210" s="19">
        <v>209</v>
      </c>
      <c r="B210" s="19" t="s">
        <v>3351</v>
      </c>
      <c r="C210" s="19" t="s">
        <v>8678</v>
      </c>
      <c r="D210" s="19"/>
      <c r="E210" s="19">
        <v>100</v>
      </c>
      <c r="F210" s="20"/>
    </row>
    <row r="211" spans="1:6" x14ac:dyDescent="0.25">
      <c r="A211" s="19">
        <v>210</v>
      </c>
      <c r="B211" s="19" t="s">
        <v>8828</v>
      </c>
      <c r="C211" s="19" t="s">
        <v>8678</v>
      </c>
      <c r="D211" s="19"/>
      <c r="E211" s="19">
        <v>160</v>
      </c>
      <c r="F211" s="20"/>
    </row>
    <row r="212" spans="1:6" x14ac:dyDescent="0.25">
      <c r="A212" s="19">
        <v>211</v>
      </c>
      <c r="B212" s="19" t="s">
        <v>8829</v>
      </c>
      <c r="C212" s="19" t="s">
        <v>8678</v>
      </c>
      <c r="D212" s="19"/>
      <c r="E212" s="19">
        <v>100</v>
      </c>
      <c r="F212" s="20"/>
    </row>
    <row r="213" spans="1:6" x14ac:dyDescent="0.25">
      <c r="A213" s="19">
        <v>212</v>
      </c>
      <c r="B213" s="19" t="s">
        <v>8412</v>
      </c>
      <c r="C213" s="19" t="s">
        <v>8678</v>
      </c>
      <c r="D213" s="19"/>
      <c r="E213" s="19">
        <v>780</v>
      </c>
      <c r="F213" s="20"/>
    </row>
    <row r="214" spans="1:6" x14ac:dyDescent="0.25">
      <c r="A214" s="19">
        <v>213</v>
      </c>
      <c r="B214" s="19" t="s">
        <v>8830</v>
      </c>
      <c r="C214" s="19" t="s">
        <v>8678</v>
      </c>
      <c r="D214" s="19"/>
      <c r="E214" s="19">
        <v>1600</v>
      </c>
      <c r="F214" s="20"/>
    </row>
    <row r="215" spans="1:6" x14ac:dyDescent="0.25">
      <c r="A215" s="19">
        <v>214</v>
      </c>
      <c r="B215" s="19" t="s">
        <v>8411</v>
      </c>
      <c r="C215" s="19" t="s">
        <v>8678</v>
      </c>
      <c r="D215" s="19"/>
      <c r="E215" s="19">
        <v>700</v>
      </c>
      <c r="F215" s="20"/>
    </row>
    <row r="216" spans="1:6" x14ac:dyDescent="0.25">
      <c r="A216" s="19">
        <v>215</v>
      </c>
      <c r="B216" s="19" t="s">
        <v>3346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3350</v>
      </c>
      <c r="C217" s="19" t="s">
        <v>8678</v>
      </c>
      <c r="D217" s="19"/>
      <c r="E217" s="19">
        <v>150</v>
      </c>
      <c r="F217" s="20"/>
    </row>
    <row r="218" spans="1:6" x14ac:dyDescent="0.25">
      <c r="A218" s="19">
        <v>217</v>
      </c>
      <c r="B218" s="19" t="s">
        <v>8831</v>
      </c>
      <c r="C218" s="19" t="s">
        <v>8678</v>
      </c>
      <c r="D218" s="19"/>
      <c r="E218" s="19">
        <v>1200</v>
      </c>
      <c r="F218" s="20"/>
    </row>
    <row r="219" spans="1:6" x14ac:dyDescent="0.25">
      <c r="A219" s="19">
        <v>218</v>
      </c>
      <c r="B219" s="19" t="s">
        <v>3341</v>
      </c>
      <c r="C219" s="19" t="s">
        <v>8678</v>
      </c>
      <c r="D219" s="19"/>
      <c r="E219" s="19">
        <v>1000</v>
      </c>
      <c r="F219" s="20"/>
    </row>
    <row r="220" spans="1:6" x14ac:dyDescent="0.25">
      <c r="A220" s="19">
        <v>219</v>
      </c>
      <c r="B220" s="19" t="s">
        <v>3342</v>
      </c>
      <c r="C220" s="19" t="s">
        <v>8678</v>
      </c>
      <c r="D220" s="19"/>
      <c r="E220" s="19">
        <v>1250</v>
      </c>
      <c r="F220" s="20"/>
    </row>
    <row r="221" spans="1:6" x14ac:dyDescent="0.25">
      <c r="A221" s="19">
        <v>220</v>
      </c>
      <c r="B221" s="19" t="s">
        <v>8832</v>
      </c>
      <c r="C221" s="19" t="s">
        <v>8678</v>
      </c>
      <c r="D221" s="19"/>
      <c r="E221" s="19">
        <v>900</v>
      </c>
      <c r="F221" s="20"/>
    </row>
    <row r="222" spans="1:6" x14ac:dyDescent="0.25">
      <c r="A222" s="19">
        <v>221</v>
      </c>
      <c r="B222" s="19" t="s">
        <v>8833</v>
      </c>
      <c r="C222" s="19" t="s">
        <v>8678</v>
      </c>
      <c r="D222" s="19"/>
      <c r="E222" s="19">
        <v>135</v>
      </c>
      <c r="F222" s="20"/>
    </row>
    <row r="223" spans="1:6" x14ac:dyDescent="0.25">
      <c r="A223" s="19">
        <v>222</v>
      </c>
      <c r="B223" s="19" t="s">
        <v>8834</v>
      </c>
      <c r="C223" s="19" t="s">
        <v>8678</v>
      </c>
      <c r="D223" s="19"/>
      <c r="E223" s="19">
        <v>150</v>
      </c>
      <c r="F223" s="20"/>
    </row>
    <row r="224" spans="1:6" x14ac:dyDescent="0.25">
      <c r="A224" s="19">
        <v>223</v>
      </c>
      <c r="B224" s="19" t="s">
        <v>8835</v>
      </c>
      <c r="C224" s="19" t="s">
        <v>8678</v>
      </c>
      <c r="D224" s="19"/>
      <c r="E224" s="19">
        <v>820</v>
      </c>
      <c r="F224" s="20"/>
    </row>
    <row r="225" spans="1:6" x14ac:dyDescent="0.25">
      <c r="A225" s="19">
        <v>224</v>
      </c>
      <c r="B225" s="19" t="s">
        <v>8836</v>
      </c>
      <c r="C225" s="19" t="s">
        <v>8678</v>
      </c>
      <c r="D225" s="19"/>
      <c r="E225" s="19">
        <v>800</v>
      </c>
      <c r="F225" s="20"/>
    </row>
    <row r="226" spans="1:6" x14ac:dyDescent="0.25">
      <c r="A226" s="19">
        <v>225</v>
      </c>
      <c r="B226" s="19" t="s">
        <v>3439</v>
      </c>
      <c r="C226" s="19" t="s">
        <v>8678</v>
      </c>
      <c r="D226" s="19"/>
      <c r="E226" s="19">
        <v>135</v>
      </c>
      <c r="F226" s="20"/>
    </row>
    <row r="227" spans="1:6" x14ac:dyDescent="0.25">
      <c r="A227" s="19">
        <v>226</v>
      </c>
      <c r="B227" s="19" t="s">
        <v>8834</v>
      </c>
      <c r="C227" s="19" t="s">
        <v>8678</v>
      </c>
      <c r="D227" s="19"/>
      <c r="E227" s="19">
        <v>150</v>
      </c>
      <c r="F227" s="20"/>
    </row>
    <row r="228" spans="1:6" x14ac:dyDescent="0.25">
      <c r="A228" s="19">
        <v>227</v>
      </c>
      <c r="B228" s="19" t="s">
        <v>8837</v>
      </c>
      <c r="C228" s="19" t="s">
        <v>8678</v>
      </c>
      <c r="D228" s="19"/>
      <c r="E228" s="19">
        <v>585</v>
      </c>
      <c r="F228" s="20"/>
    </row>
    <row r="229" spans="1:6" x14ac:dyDescent="0.25">
      <c r="A229" s="19">
        <v>228</v>
      </c>
      <c r="B229" s="19" t="s">
        <v>8838</v>
      </c>
      <c r="C229" s="19" t="s">
        <v>8678</v>
      </c>
      <c r="D229" s="19"/>
      <c r="E229" s="19">
        <v>585</v>
      </c>
      <c r="F229" s="20"/>
    </row>
    <row r="230" spans="1:6" x14ac:dyDescent="0.25">
      <c r="A230" s="19">
        <v>229</v>
      </c>
      <c r="B230" s="19" t="s">
        <v>8839</v>
      </c>
      <c r="C230" s="19" t="s">
        <v>8678</v>
      </c>
      <c r="D230" s="19"/>
      <c r="E230" s="19">
        <v>20</v>
      </c>
      <c r="F230" s="20"/>
    </row>
    <row r="231" spans="1:6" x14ac:dyDescent="0.25">
      <c r="A231" s="19">
        <v>230</v>
      </c>
      <c r="B231" s="19" t="s">
        <v>8840</v>
      </c>
      <c r="C231" s="19" t="s">
        <v>8678</v>
      </c>
      <c r="D231" s="19"/>
      <c r="E231" s="19">
        <v>715</v>
      </c>
      <c r="F231" s="20"/>
    </row>
    <row r="232" spans="1:6" x14ac:dyDescent="0.25">
      <c r="A232" s="19">
        <v>231</v>
      </c>
      <c r="B232" s="19" t="s">
        <v>3540</v>
      </c>
      <c r="C232" s="19" t="s">
        <v>8678</v>
      </c>
      <c r="D232" s="19"/>
      <c r="E232" s="19">
        <v>250</v>
      </c>
      <c r="F232" s="20"/>
    </row>
    <row r="233" spans="1:6" x14ac:dyDescent="0.25">
      <c r="A233" s="19">
        <v>232</v>
      </c>
      <c r="B233" s="19" t="s">
        <v>8841</v>
      </c>
      <c r="C233" s="19" t="s">
        <v>8678</v>
      </c>
      <c r="D233" s="19"/>
      <c r="E233" s="19">
        <v>195</v>
      </c>
      <c r="F233" s="20"/>
    </row>
    <row r="234" spans="1:6" x14ac:dyDescent="0.25">
      <c r="A234" s="19">
        <v>233</v>
      </c>
      <c r="B234" s="19" t="s">
        <v>3544</v>
      </c>
      <c r="C234" s="19" t="s">
        <v>8678</v>
      </c>
      <c r="D234" s="19"/>
      <c r="E234" s="19">
        <v>325</v>
      </c>
      <c r="F234" s="20"/>
    </row>
    <row r="235" spans="1:6" x14ac:dyDescent="0.25">
      <c r="A235" s="19">
        <v>234</v>
      </c>
      <c r="B235" s="19" t="s">
        <v>8842</v>
      </c>
      <c r="C235" s="19" t="s">
        <v>8678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3543</v>
      </c>
      <c r="C236" s="19" t="s">
        <v>8678</v>
      </c>
      <c r="D236" s="19"/>
      <c r="E236" s="19">
        <v>200</v>
      </c>
      <c r="F236" s="20"/>
    </row>
    <row r="237" spans="1:6" x14ac:dyDescent="0.25">
      <c r="A237" s="19">
        <v>236</v>
      </c>
      <c r="B237" s="19" t="s">
        <v>3542</v>
      </c>
      <c r="C237" s="19" t="s">
        <v>8678</v>
      </c>
      <c r="D237" s="19"/>
      <c r="E237" s="19">
        <v>200</v>
      </c>
      <c r="F237" s="20"/>
    </row>
    <row r="238" spans="1:6" x14ac:dyDescent="0.25">
      <c r="A238" s="19">
        <v>237</v>
      </c>
      <c r="B238" s="19" t="s">
        <v>8843</v>
      </c>
      <c r="C238" s="19" t="s">
        <v>8678</v>
      </c>
      <c r="D238" s="19"/>
      <c r="E238" s="19">
        <v>80</v>
      </c>
      <c r="F238" s="20"/>
    </row>
    <row r="239" spans="1:6" x14ac:dyDescent="0.25">
      <c r="A239" s="19">
        <v>238</v>
      </c>
      <c r="B239" s="19" t="s">
        <v>8834</v>
      </c>
      <c r="C239" s="19" t="s">
        <v>8678</v>
      </c>
      <c r="D239" s="19"/>
      <c r="E239" s="19">
        <v>125</v>
      </c>
      <c r="F239" s="20"/>
    </row>
    <row r="240" spans="1:6" x14ac:dyDescent="0.25">
      <c r="A240" s="19">
        <v>239</v>
      </c>
      <c r="B240" s="19" t="s">
        <v>8827</v>
      </c>
      <c r="C240" s="19" t="s">
        <v>8678</v>
      </c>
      <c r="D240" s="19"/>
      <c r="E240" s="19">
        <v>198</v>
      </c>
      <c r="F240" s="20"/>
    </row>
    <row r="241" spans="1:6" x14ac:dyDescent="0.25">
      <c r="A241" s="19">
        <v>240</v>
      </c>
      <c r="B241" s="19" t="s">
        <v>8844</v>
      </c>
      <c r="C241" s="19" t="s">
        <v>8678</v>
      </c>
      <c r="D241" s="19"/>
      <c r="E241" s="19">
        <v>370</v>
      </c>
      <c r="F241" s="20"/>
    </row>
    <row r="242" spans="1:6" x14ac:dyDescent="0.25">
      <c r="A242" s="19">
        <v>241</v>
      </c>
      <c r="B242" s="19" t="s">
        <v>8845</v>
      </c>
      <c r="C242" s="19" t="s">
        <v>8678</v>
      </c>
      <c r="D242" s="19"/>
      <c r="E242" s="19">
        <v>130</v>
      </c>
      <c r="F242" s="20"/>
    </row>
    <row r="243" spans="1:6" x14ac:dyDescent="0.25">
      <c r="A243" s="19">
        <v>242</v>
      </c>
      <c r="B243" s="19" t="s">
        <v>3548</v>
      </c>
      <c r="C243" s="19" t="s">
        <v>8678</v>
      </c>
      <c r="D243" s="19"/>
      <c r="E243" s="19">
        <v>350</v>
      </c>
      <c r="F243" s="20"/>
    </row>
    <row r="244" spans="1:6" x14ac:dyDescent="0.25">
      <c r="A244" s="19">
        <v>243</v>
      </c>
      <c r="B244" s="19" t="s">
        <v>3549</v>
      </c>
      <c r="C244" s="19" t="s">
        <v>8678</v>
      </c>
      <c r="D244" s="19"/>
      <c r="E244" s="19">
        <v>330</v>
      </c>
      <c r="F244" s="20"/>
    </row>
    <row r="245" spans="1:6" x14ac:dyDescent="0.25">
      <c r="A245" s="19">
        <v>244</v>
      </c>
      <c r="B245" s="19" t="s">
        <v>3368</v>
      </c>
      <c r="C245" s="19" t="s">
        <v>8678</v>
      </c>
      <c r="D245" s="19"/>
      <c r="E245" s="19">
        <v>100</v>
      </c>
      <c r="F245" s="20"/>
    </row>
    <row r="246" spans="1:6" x14ac:dyDescent="0.25">
      <c r="A246" s="19">
        <v>245</v>
      </c>
      <c r="B246" s="19" t="s">
        <v>3538</v>
      </c>
      <c r="C246" s="19" t="s">
        <v>8678</v>
      </c>
      <c r="D246" s="19"/>
      <c r="E246" s="19">
        <v>125</v>
      </c>
      <c r="F246" s="20"/>
    </row>
    <row r="247" spans="1:6" x14ac:dyDescent="0.25">
      <c r="A247" s="19">
        <v>246</v>
      </c>
      <c r="B247" s="19" t="s">
        <v>3566</v>
      </c>
      <c r="C247" s="19" t="s">
        <v>8678</v>
      </c>
      <c r="D247" s="19"/>
      <c r="E247" s="19">
        <v>1100</v>
      </c>
      <c r="F247" s="20"/>
    </row>
    <row r="248" spans="1:6" x14ac:dyDescent="0.25">
      <c r="A248" s="19">
        <v>247</v>
      </c>
      <c r="B248" s="19" t="s">
        <v>3525</v>
      </c>
      <c r="C248" s="19" t="s">
        <v>8678</v>
      </c>
      <c r="D248" s="19"/>
      <c r="E248" s="19">
        <v>110</v>
      </c>
      <c r="F248" s="20"/>
    </row>
    <row r="249" spans="1:6" x14ac:dyDescent="0.25">
      <c r="A249" s="19">
        <v>248</v>
      </c>
      <c r="B249" s="19" t="s">
        <v>3526</v>
      </c>
      <c r="C249" s="19" t="s">
        <v>8678</v>
      </c>
      <c r="D249" s="19"/>
      <c r="E249" s="19">
        <v>195</v>
      </c>
      <c r="F249" s="20"/>
    </row>
    <row r="250" spans="1:6" x14ac:dyDescent="0.25">
      <c r="A250" s="19">
        <v>249</v>
      </c>
      <c r="B250" s="19" t="s">
        <v>3564</v>
      </c>
      <c r="C250" s="19" t="s">
        <v>8678</v>
      </c>
      <c r="D250" s="19"/>
      <c r="E250" s="19">
        <v>250</v>
      </c>
      <c r="F250" s="20"/>
    </row>
    <row r="251" spans="1:6" x14ac:dyDescent="0.25">
      <c r="A251" s="19">
        <v>250</v>
      </c>
      <c r="B251" s="19" t="s">
        <v>3554</v>
      </c>
      <c r="C251" s="19" t="s">
        <v>8678</v>
      </c>
      <c r="D251" s="19"/>
      <c r="E251" s="19">
        <v>250</v>
      </c>
      <c r="F251" s="20"/>
    </row>
    <row r="252" spans="1:6" x14ac:dyDescent="0.25">
      <c r="A252" s="19">
        <v>251</v>
      </c>
      <c r="B252" s="19" t="s">
        <v>3553</v>
      </c>
      <c r="C252" s="19" t="s">
        <v>8678</v>
      </c>
      <c r="D252" s="19"/>
      <c r="E252" s="19">
        <v>250</v>
      </c>
      <c r="F252" s="20"/>
    </row>
    <row r="253" spans="1:6" x14ac:dyDescent="0.25">
      <c r="A253" s="19">
        <v>252</v>
      </c>
      <c r="B253" s="19" t="s">
        <v>3555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3552</v>
      </c>
      <c r="C254" s="19" t="s">
        <v>8678</v>
      </c>
      <c r="D254" s="19"/>
      <c r="E254" s="19">
        <v>250</v>
      </c>
      <c r="F254" s="20"/>
    </row>
    <row r="255" spans="1:6" x14ac:dyDescent="0.25">
      <c r="A255" s="19">
        <v>254</v>
      </c>
      <c r="B255" s="19" t="s">
        <v>3559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3560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3563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3557</v>
      </c>
      <c r="C258" s="19" t="s">
        <v>8678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3562</v>
      </c>
      <c r="C259" s="19" t="s">
        <v>8678</v>
      </c>
      <c r="D259" s="19"/>
      <c r="E259" s="19">
        <v>50</v>
      </c>
      <c r="F259" s="20"/>
    </row>
    <row r="260" spans="1:6" x14ac:dyDescent="0.25">
      <c r="A260" s="19">
        <v>259</v>
      </c>
      <c r="B260" s="19" t="s">
        <v>3556</v>
      </c>
      <c r="C260" s="19" t="s">
        <v>8678</v>
      </c>
      <c r="D260" s="19"/>
      <c r="E260" s="19">
        <v>120</v>
      </c>
      <c r="F260" s="20"/>
    </row>
    <row r="261" spans="1:6" x14ac:dyDescent="0.25">
      <c r="A261" s="19">
        <v>260</v>
      </c>
      <c r="B261" s="19" t="s">
        <v>8846</v>
      </c>
      <c r="C261" s="19" t="s">
        <v>8678</v>
      </c>
      <c r="D261" s="19"/>
      <c r="E261" s="19">
        <v>15</v>
      </c>
      <c r="F261" s="20"/>
    </row>
    <row r="262" spans="1:6" x14ac:dyDescent="0.25">
      <c r="A262" s="19">
        <v>261</v>
      </c>
      <c r="B262" s="19" t="s">
        <v>3561</v>
      </c>
      <c r="C262" s="19" t="s">
        <v>8678</v>
      </c>
      <c r="D262" s="19"/>
      <c r="E262" s="19">
        <v>260</v>
      </c>
      <c r="F262" s="20"/>
    </row>
    <row r="263" spans="1:6" x14ac:dyDescent="0.25">
      <c r="A263" s="19">
        <v>262</v>
      </c>
      <c r="B263" s="19" t="s">
        <v>3561</v>
      </c>
      <c r="C263" s="19" t="s">
        <v>8678</v>
      </c>
      <c r="D263" s="19"/>
      <c r="E263" s="19">
        <v>260</v>
      </c>
      <c r="F263" s="20"/>
    </row>
    <row r="264" spans="1:6" x14ac:dyDescent="0.25">
      <c r="A264" s="19">
        <v>263</v>
      </c>
      <c r="B264" s="19" t="s">
        <v>3561</v>
      </c>
      <c r="C264" s="19" t="s">
        <v>8678</v>
      </c>
      <c r="D264" s="19"/>
      <c r="E264" s="19">
        <v>260</v>
      </c>
      <c r="F264" s="20"/>
    </row>
    <row r="265" spans="1:6" x14ac:dyDescent="0.25">
      <c r="A265" s="19">
        <v>264</v>
      </c>
      <c r="B265" s="19" t="s">
        <v>3567</v>
      </c>
      <c r="C265" s="19" t="s">
        <v>8678</v>
      </c>
      <c r="D265" s="19"/>
      <c r="E265" s="19">
        <v>25</v>
      </c>
      <c r="F265" s="20"/>
    </row>
    <row r="266" spans="1:6" x14ac:dyDescent="0.25">
      <c r="A266" s="19">
        <v>265</v>
      </c>
      <c r="B266" s="19" t="s">
        <v>3567</v>
      </c>
      <c r="C266" s="19" t="s">
        <v>8678</v>
      </c>
      <c r="D266" s="19"/>
      <c r="E266" s="19">
        <v>25</v>
      </c>
      <c r="F266" s="20"/>
    </row>
    <row r="267" spans="1:6" x14ac:dyDescent="0.25">
      <c r="A267" s="19">
        <v>266</v>
      </c>
      <c r="B267" s="19" t="s">
        <v>3565</v>
      </c>
      <c r="C267" s="19" t="s">
        <v>8678</v>
      </c>
      <c r="D267" s="19"/>
      <c r="E267" s="19">
        <v>400</v>
      </c>
      <c r="F267" s="20"/>
    </row>
    <row r="268" spans="1:6" x14ac:dyDescent="0.25">
      <c r="A268" s="19">
        <v>267</v>
      </c>
      <c r="B268" s="19" t="s">
        <v>8847</v>
      </c>
      <c r="C268" s="19" t="s">
        <v>8618</v>
      </c>
      <c r="D268" s="19"/>
      <c r="E268" s="19">
        <v>550</v>
      </c>
      <c r="F268" s="20"/>
    </row>
    <row r="269" spans="1:6" x14ac:dyDescent="0.25">
      <c r="A269" s="19">
        <v>268</v>
      </c>
      <c r="B269" s="19" t="s">
        <v>8848</v>
      </c>
      <c r="C269" s="19" t="s">
        <v>8618</v>
      </c>
      <c r="D269" s="19"/>
      <c r="E269" s="19">
        <v>500</v>
      </c>
      <c r="F269" s="20"/>
    </row>
    <row r="270" spans="1:6" x14ac:dyDescent="0.25">
      <c r="A270" s="19">
        <v>269</v>
      </c>
      <c r="B270" s="19" t="s">
        <v>8849</v>
      </c>
      <c r="C270" s="19" t="s">
        <v>8618</v>
      </c>
      <c r="D270" s="19"/>
      <c r="E270" s="19">
        <v>800</v>
      </c>
      <c r="F270" s="20"/>
    </row>
    <row r="271" spans="1:6" x14ac:dyDescent="0.25">
      <c r="A271" s="19">
        <v>270</v>
      </c>
      <c r="B271" s="19" t="s">
        <v>5294</v>
      </c>
      <c r="C271" s="19" t="s">
        <v>8618</v>
      </c>
      <c r="D271" s="19"/>
      <c r="E271" s="19">
        <v>1000</v>
      </c>
      <c r="F271" s="20"/>
    </row>
    <row r="272" spans="1:6" x14ac:dyDescent="0.25">
      <c r="A272" s="19">
        <v>271</v>
      </c>
      <c r="B272" s="19" t="s">
        <v>8850</v>
      </c>
      <c r="C272" s="19" t="s">
        <v>8618</v>
      </c>
      <c r="D272" s="19"/>
      <c r="E272" s="19">
        <v>500</v>
      </c>
      <c r="F272" s="20"/>
    </row>
    <row r="273" spans="1:6" x14ac:dyDescent="0.25">
      <c r="A273" s="19">
        <v>272</v>
      </c>
      <c r="B273" s="19" t="s">
        <v>8851</v>
      </c>
      <c r="C273" s="19" t="s">
        <v>8618</v>
      </c>
      <c r="D273" s="19"/>
      <c r="E273" s="19">
        <v>1500</v>
      </c>
      <c r="F273" s="20"/>
    </row>
    <row r="274" spans="1:6" x14ac:dyDescent="0.25">
      <c r="A274" s="19">
        <v>273</v>
      </c>
      <c r="B274" s="19" t="s">
        <v>8852</v>
      </c>
      <c r="C274" s="19" t="s">
        <v>8618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8853</v>
      </c>
      <c r="C275" s="19" t="s">
        <v>8618</v>
      </c>
      <c r="D275" s="19"/>
      <c r="E275" s="19">
        <v>500</v>
      </c>
      <c r="F275" s="20"/>
    </row>
    <row r="276" spans="1:6" x14ac:dyDescent="0.25">
      <c r="A276" s="19">
        <v>275</v>
      </c>
      <c r="B276" s="19" t="s">
        <v>8854</v>
      </c>
      <c r="C276" s="19" t="s">
        <v>8618</v>
      </c>
      <c r="D276" s="19"/>
      <c r="E276" s="19">
        <v>600</v>
      </c>
      <c r="F276" s="20"/>
    </row>
    <row r="277" spans="1:6" x14ac:dyDescent="0.25">
      <c r="A277" s="19">
        <v>276</v>
      </c>
      <c r="B277" s="19" t="s">
        <v>8855</v>
      </c>
      <c r="C277" s="19" t="s">
        <v>8618</v>
      </c>
      <c r="D277" s="19"/>
      <c r="E277" s="19">
        <v>500</v>
      </c>
      <c r="F277" s="20"/>
    </row>
    <row r="278" spans="1:6" x14ac:dyDescent="0.25">
      <c r="A278" s="19">
        <v>277</v>
      </c>
      <c r="B278" s="19" t="s">
        <v>8856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8857</v>
      </c>
      <c r="C279" s="19" t="s">
        <v>8618</v>
      </c>
      <c r="D279" s="19"/>
      <c r="E279" s="19">
        <v>500</v>
      </c>
      <c r="F279" s="20"/>
    </row>
    <row r="280" spans="1:6" x14ac:dyDescent="0.25">
      <c r="A280" s="19">
        <v>279</v>
      </c>
      <c r="B280" s="19" t="s">
        <v>8858</v>
      </c>
      <c r="C280" s="19" t="s">
        <v>8618</v>
      </c>
      <c r="D280" s="19"/>
      <c r="E280" s="19">
        <v>500</v>
      </c>
      <c r="F280" s="20"/>
    </row>
    <row r="281" spans="1:6" x14ac:dyDescent="0.25">
      <c r="A281" s="19">
        <v>280</v>
      </c>
      <c r="B281" s="19" t="s">
        <v>8859</v>
      </c>
      <c r="C281" s="19" t="s">
        <v>8618</v>
      </c>
      <c r="D281" s="19"/>
      <c r="E281" s="19">
        <v>500</v>
      </c>
      <c r="F281" s="20"/>
    </row>
    <row r="282" spans="1:6" x14ac:dyDescent="0.25">
      <c r="A282" s="19">
        <v>281</v>
      </c>
      <c r="B282" s="19" t="s">
        <v>8860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8861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8862</v>
      </c>
      <c r="C284" s="19" t="s">
        <v>8618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8863</v>
      </c>
      <c r="C285" s="19" t="s">
        <v>8618</v>
      </c>
      <c r="D285" s="19"/>
      <c r="E285" s="19">
        <v>700</v>
      </c>
      <c r="F285" s="20"/>
    </row>
    <row r="286" spans="1:6" x14ac:dyDescent="0.25">
      <c r="A286" s="19">
        <v>285</v>
      </c>
      <c r="B286" s="19" t="s">
        <v>8864</v>
      </c>
      <c r="C286" s="19" t="s">
        <v>8618</v>
      </c>
      <c r="D286" s="19"/>
      <c r="E286" s="19">
        <v>500</v>
      </c>
      <c r="F286" s="20"/>
    </row>
    <row r="287" spans="1:6" x14ac:dyDescent="0.25">
      <c r="A287" s="19">
        <v>286</v>
      </c>
      <c r="B287" s="19" t="s">
        <v>8865</v>
      </c>
      <c r="C287" s="19" t="s">
        <v>8618</v>
      </c>
      <c r="D287" s="19"/>
      <c r="E287" s="19">
        <v>700</v>
      </c>
      <c r="F287" s="20"/>
    </row>
    <row r="288" spans="1:6" x14ac:dyDescent="0.25">
      <c r="A288" s="19">
        <v>287</v>
      </c>
      <c r="B288" s="19" t="s">
        <v>8866</v>
      </c>
      <c r="C288" s="19" t="s">
        <v>8618</v>
      </c>
      <c r="D288" s="19"/>
      <c r="E288" s="19">
        <v>1000</v>
      </c>
      <c r="F288" s="20"/>
    </row>
    <row r="289" spans="1:6" x14ac:dyDescent="0.25">
      <c r="A289" s="19">
        <v>288</v>
      </c>
      <c r="B289" s="19" t="s">
        <v>8867</v>
      </c>
      <c r="C289" s="19" t="s">
        <v>8618</v>
      </c>
      <c r="D289" s="19"/>
      <c r="E289" s="19">
        <v>1000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650</v>
      </c>
      <c r="F290" s="20"/>
    </row>
    <row r="291" spans="1:6" x14ac:dyDescent="0.25">
      <c r="A291" s="19">
        <v>290</v>
      </c>
      <c r="B291" s="19" t="s">
        <v>8868</v>
      </c>
      <c r="C291" s="19" t="s">
        <v>8618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8869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6230</v>
      </c>
      <c r="C293" s="19" t="s">
        <v>8618</v>
      </c>
      <c r="D293" s="19"/>
      <c r="E293" s="19">
        <v>600</v>
      </c>
      <c r="F293" s="20"/>
    </row>
    <row r="294" spans="1:6" x14ac:dyDescent="0.25">
      <c r="A294" s="19">
        <v>293</v>
      </c>
      <c r="B294" s="19" t="s">
        <v>6358</v>
      </c>
      <c r="C294" s="19" t="s">
        <v>8618</v>
      </c>
      <c r="D294" s="19"/>
      <c r="E294" s="19">
        <v>800</v>
      </c>
      <c r="F294" s="20"/>
    </row>
    <row r="295" spans="1:6" x14ac:dyDescent="0.25">
      <c r="A295" s="19">
        <v>294</v>
      </c>
      <c r="B295" s="19" t="s">
        <v>6995</v>
      </c>
      <c r="C295" s="19" t="s">
        <v>8618</v>
      </c>
      <c r="D295" s="19"/>
      <c r="E295" s="19">
        <v>1500</v>
      </c>
      <c r="F295" s="20"/>
    </row>
    <row r="296" spans="1:6" x14ac:dyDescent="0.25">
      <c r="A296" s="19">
        <v>295</v>
      </c>
      <c r="B296" s="19" t="s">
        <v>8870</v>
      </c>
      <c r="C296" s="19" t="s">
        <v>8618</v>
      </c>
      <c r="D296" s="19"/>
      <c r="E296" s="19">
        <v>1500</v>
      </c>
      <c r="F296" s="20"/>
    </row>
    <row r="297" spans="1:6" x14ac:dyDescent="0.25">
      <c r="A297" s="19">
        <v>296</v>
      </c>
      <c r="B297" s="19" t="s">
        <v>8871</v>
      </c>
      <c r="C297" s="19" t="s">
        <v>8618</v>
      </c>
      <c r="D297" s="19"/>
      <c r="E297" s="19">
        <v>1200</v>
      </c>
      <c r="F297" s="20"/>
    </row>
    <row r="298" spans="1:6" x14ac:dyDescent="0.25">
      <c r="A298" s="19">
        <v>297</v>
      </c>
      <c r="B298" s="19" t="s">
        <v>8872</v>
      </c>
      <c r="C298" s="19" t="s">
        <v>8618</v>
      </c>
      <c r="D298" s="19"/>
      <c r="E298" s="19">
        <v>1200</v>
      </c>
      <c r="F298" s="20"/>
    </row>
    <row r="299" spans="1:6" x14ac:dyDescent="0.25">
      <c r="A299" s="19">
        <v>298</v>
      </c>
      <c r="B299" s="19" t="s">
        <v>8873</v>
      </c>
      <c r="C299" s="19" t="s">
        <v>8618</v>
      </c>
      <c r="D299" s="19"/>
      <c r="E299" s="19">
        <v>2500</v>
      </c>
      <c r="F299" s="20"/>
    </row>
    <row r="300" spans="1:6" x14ac:dyDescent="0.25">
      <c r="A300" s="19">
        <v>299</v>
      </c>
      <c r="B300" s="19" t="s">
        <v>8874</v>
      </c>
      <c r="C300" s="19" t="s">
        <v>8618</v>
      </c>
      <c r="D300" s="19"/>
      <c r="E300" s="19">
        <v>2500</v>
      </c>
      <c r="F300" s="20"/>
    </row>
    <row r="301" spans="1:6" x14ac:dyDescent="0.25">
      <c r="A301" s="19">
        <v>300</v>
      </c>
      <c r="B301" s="19" t="s">
        <v>8875</v>
      </c>
      <c r="C301" s="19" t="s">
        <v>8618</v>
      </c>
      <c r="D301" s="19"/>
      <c r="E301" s="19">
        <v>1500</v>
      </c>
      <c r="F301" s="20"/>
    </row>
    <row r="302" spans="1:6" x14ac:dyDescent="0.25">
      <c r="A302" s="19">
        <v>301</v>
      </c>
      <c r="B302" s="19" t="s">
        <v>8876</v>
      </c>
      <c r="C302" s="19" t="s">
        <v>8618</v>
      </c>
      <c r="D302" s="19"/>
      <c r="E302" s="19">
        <v>1000</v>
      </c>
      <c r="F302" s="20"/>
    </row>
    <row r="303" spans="1:6" x14ac:dyDescent="0.25">
      <c r="A303" s="19">
        <v>302</v>
      </c>
      <c r="B303" s="19" t="s">
        <v>8877</v>
      </c>
      <c r="C303" s="19" t="s">
        <v>8618</v>
      </c>
      <c r="D303" s="19"/>
      <c r="E303" s="19">
        <v>500</v>
      </c>
      <c r="F303" s="20"/>
    </row>
    <row r="304" spans="1:6" x14ac:dyDescent="0.25">
      <c r="A304" s="19">
        <v>303</v>
      </c>
      <c r="B304" s="19" t="s">
        <v>8878</v>
      </c>
      <c r="C304" s="19" t="s">
        <v>8618</v>
      </c>
      <c r="D304" s="19"/>
      <c r="E304" s="19">
        <v>800</v>
      </c>
      <c r="F304" s="20"/>
    </row>
    <row r="305" spans="1:6" x14ac:dyDescent="0.25">
      <c r="A305" s="19">
        <v>304</v>
      </c>
      <c r="B305" s="19" t="s">
        <v>6762</v>
      </c>
      <c r="C305" s="19" t="s">
        <v>8618</v>
      </c>
      <c r="D305" s="19"/>
      <c r="E305" s="19">
        <v>500</v>
      </c>
      <c r="F305" s="20"/>
    </row>
    <row r="306" spans="1:6" x14ac:dyDescent="0.25">
      <c r="A306" s="19">
        <v>305</v>
      </c>
      <c r="B306" s="19" t="s">
        <v>8879</v>
      </c>
      <c r="C306" s="19" t="s">
        <v>8618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8880</v>
      </c>
      <c r="C307" s="19" t="s">
        <v>8618</v>
      </c>
      <c r="D307" s="19"/>
      <c r="E307" s="19">
        <v>600</v>
      </c>
      <c r="F307" s="20"/>
    </row>
    <row r="308" spans="1:6" x14ac:dyDescent="0.25">
      <c r="A308" s="19">
        <v>307</v>
      </c>
      <c r="B308" s="19" t="s">
        <v>5277</v>
      </c>
      <c r="C308" s="19" t="s">
        <v>8618</v>
      </c>
      <c r="D308" s="19"/>
      <c r="E308" s="19">
        <v>1500</v>
      </c>
      <c r="F308" s="20"/>
    </row>
    <row r="309" spans="1:6" x14ac:dyDescent="0.25">
      <c r="A309" s="19">
        <v>308</v>
      </c>
      <c r="B309" s="19" t="s">
        <v>8881</v>
      </c>
      <c r="C309" s="19" t="s">
        <v>8618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5269</v>
      </c>
      <c r="C310" s="19" t="s">
        <v>8618</v>
      </c>
      <c r="D310" s="19"/>
      <c r="E310" s="19">
        <v>400</v>
      </c>
      <c r="F310" s="20"/>
    </row>
    <row r="311" spans="1:6" x14ac:dyDescent="0.25">
      <c r="A311" s="19">
        <v>310</v>
      </c>
      <c r="B311" s="19" t="s">
        <v>5268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8882</v>
      </c>
      <c r="C312" s="19" t="s">
        <v>8618</v>
      </c>
      <c r="D312" s="19"/>
      <c r="E312" s="19">
        <v>400</v>
      </c>
      <c r="F312" s="20"/>
    </row>
    <row r="313" spans="1:6" x14ac:dyDescent="0.25">
      <c r="A313" s="19">
        <v>312</v>
      </c>
      <c r="B313" s="19" t="s">
        <v>7106</v>
      </c>
      <c r="C313" s="19" t="s">
        <v>8618</v>
      </c>
      <c r="D313" s="19"/>
      <c r="E313" s="19">
        <v>500</v>
      </c>
      <c r="F313" s="20"/>
    </row>
    <row r="314" spans="1:6" x14ac:dyDescent="0.25">
      <c r="A314" s="19">
        <v>313</v>
      </c>
      <c r="B314" s="19" t="s">
        <v>8883</v>
      </c>
      <c r="C314" s="19" t="s">
        <v>8618</v>
      </c>
      <c r="D314" s="19"/>
      <c r="E314" s="19">
        <v>400</v>
      </c>
      <c r="F314" s="20"/>
    </row>
    <row r="315" spans="1:6" x14ac:dyDescent="0.25">
      <c r="A315" s="19">
        <v>314</v>
      </c>
      <c r="B315" s="19" t="s">
        <v>5279</v>
      </c>
      <c r="C315" s="19" t="s">
        <v>8618</v>
      </c>
      <c r="D315" s="19"/>
      <c r="E315" s="19">
        <v>1000</v>
      </c>
      <c r="F315" s="20"/>
    </row>
    <row r="316" spans="1:6" x14ac:dyDescent="0.25">
      <c r="A316" s="19">
        <v>315</v>
      </c>
      <c r="B316" s="19" t="s">
        <v>5280</v>
      </c>
      <c r="C316" s="19" t="s">
        <v>8618</v>
      </c>
      <c r="D316" s="19"/>
      <c r="E316" s="19">
        <v>1000</v>
      </c>
      <c r="F316" s="20"/>
    </row>
    <row r="317" spans="1:6" x14ac:dyDescent="0.25">
      <c r="A317" s="19">
        <v>316</v>
      </c>
      <c r="B317" s="19" t="s">
        <v>5278</v>
      </c>
      <c r="C317" s="19" t="s">
        <v>8618</v>
      </c>
      <c r="D317" s="19"/>
      <c r="E317" s="19">
        <v>1000</v>
      </c>
      <c r="F317" s="20"/>
    </row>
    <row r="318" spans="1:6" x14ac:dyDescent="0.25">
      <c r="A318" s="19">
        <v>317</v>
      </c>
      <c r="B318" s="19" t="s">
        <v>8884</v>
      </c>
      <c r="C318" s="19" t="s">
        <v>8618</v>
      </c>
      <c r="D318" s="19"/>
      <c r="E318" s="19">
        <v>500</v>
      </c>
      <c r="F318" s="20"/>
    </row>
    <row r="319" spans="1:6" x14ac:dyDescent="0.25">
      <c r="A319" s="19">
        <v>318</v>
      </c>
      <c r="B319" s="19" t="s">
        <v>8885</v>
      </c>
      <c r="C319" s="19" t="s">
        <v>8618</v>
      </c>
      <c r="D319" s="19"/>
      <c r="E319" s="19">
        <v>850</v>
      </c>
      <c r="F319" s="20"/>
    </row>
    <row r="320" spans="1:6" x14ac:dyDescent="0.25">
      <c r="A320" s="19">
        <v>319</v>
      </c>
      <c r="B320" s="19" t="s">
        <v>8886</v>
      </c>
      <c r="C320" s="19" t="s">
        <v>8618</v>
      </c>
      <c r="D320" s="19"/>
      <c r="E320" s="19">
        <v>500</v>
      </c>
      <c r="F320" s="20"/>
    </row>
    <row r="321" spans="1:6" x14ac:dyDescent="0.25">
      <c r="A321" s="19">
        <v>320</v>
      </c>
      <c r="B321" s="19" t="s">
        <v>8887</v>
      </c>
      <c r="C321" s="19" t="s">
        <v>8618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8888</v>
      </c>
      <c r="C322" s="19" t="s">
        <v>8618</v>
      </c>
      <c r="D322" s="19"/>
      <c r="E322" s="19">
        <v>1000</v>
      </c>
      <c r="F322" s="20"/>
    </row>
    <row r="323" spans="1:6" x14ac:dyDescent="0.25">
      <c r="A323" s="19">
        <v>322</v>
      </c>
      <c r="B323" s="19" t="s">
        <v>7102</v>
      </c>
      <c r="C323" s="19" t="s">
        <v>8618</v>
      </c>
      <c r="D323" s="19"/>
      <c r="E323" s="19">
        <v>1000</v>
      </c>
      <c r="F323" s="20"/>
    </row>
    <row r="324" spans="1:6" x14ac:dyDescent="0.25">
      <c r="A324" s="19">
        <v>323</v>
      </c>
      <c r="B324" s="19" t="s">
        <v>8889</v>
      </c>
      <c r="C324" s="19" t="s">
        <v>8618</v>
      </c>
      <c r="D324" s="19"/>
      <c r="E324" s="19">
        <v>650</v>
      </c>
      <c r="F324" s="20"/>
    </row>
    <row r="325" spans="1:6" x14ac:dyDescent="0.25">
      <c r="A325" s="19">
        <v>324</v>
      </c>
      <c r="B325" s="19" t="s">
        <v>8890</v>
      </c>
      <c r="C325" s="19" t="s">
        <v>8618</v>
      </c>
      <c r="D325" s="19"/>
      <c r="E325" s="19">
        <v>1000</v>
      </c>
      <c r="F325" s="20"/>
    </row>
    <row r="326" spans="1:6" x14ac:dyDescent="0.25">
      <c r="A326" s="19">
        <v>325</v>
      </c>
      <c r="B326" s="19" t="s">
        <v>8891</v>
      </c>
      <c r="C326" s="19" t="s">
        <v>8618</v>
      </c>
      <c r="D326" s="19"/>
      <c r="E326" s="19">
        <v>700</v>
      </c>
      <c r="F326" s="20"/>
    </row>
    <row r="327" spans="1:6" x14ac:dyDescent="0.25">
      <c r="A327" s="19">
        <v>326</v>
      </c>
      <c r="B327" s="19" t="s">
        <v>8892</v>
      </c>
      <c r="C327" s="19" t="s">
        <v>8618</v>
      </c>
      <c r="D327" s="19"/>
      <c r="E327" s="19">
        <v>1500</v>
      </c>
      <c r="F327" s="20"/>
    </row>
    <row r="328" spans="1:6" x14ac:dyDescent="0.25">
      <c r="A328" s="19">
        <v>327</v>
      </c>
      <c r="B328" s="19" t="s">
        <v>8893</v>
      </c>
      <c r="C328" s="19" t="s">
        <v>8618</v>
      </c>
      <c r="D328" s="19"/>
      <c r="E328" s="19">
        <v>1000</v>
      </c>
      <c r="F328" s="20"/>
    </row>
    <row r="329" spans="1:6" x14ac:dyDescent="0.25">
      <c r="A329" s="19">
        <v>328</v>
      </c>
      <c r="B329" s="19" t="s">
        <v>8894</v>
      </c>
      <c r="C329" s="19" t="s">
        <v>8618</v>
      </c>
      <c r="D329" s="19"/>
      <c r="E329" s="19">
        <v>1500</v>
      </c>
      <c r="F329" s="20"/>
    </row>
    <row r="330" spans="1:6" x14ac:dyDescent="0.25">
      <c r="A330" s="19">
        <v>329</v>
      </c>
      <c r="B330" s="19" t="s">
        <v>8895</v>
      </c>
      <c r="C330" s="19" t="s">
        <v>8618</v>
      </c>
      <c r="D330" s="19"/>
      <c r="E330" s="19">
        <v>500</v>
      </c>
      <c r="F330" s="20"/>
    </row>
    <row r="331" spans="1:6" x14ac:dyDescent="0.25">
      <c r="A331" s="19">
        <v>330</v>
      </c>
      <c r="B331" s="19" t="s">
        <v>8896</v>
      </c>
      <c r="C331" s="19" t="s">
        <v>8618</v>
      </c>
      <c r="D331" s="19"/>
      <c r="E331" s="19">
        <v>500</v>
      </c>
      <c r="F331" s="20"/>
    </row>
    <row r="332" spans="1:6" x14ac:dyDescent="0.25">
      <c r="A332" s="19">
        <v>331</v>
      </c>
      <c r="B332" s="19" t="s">
        <v>5259</v>
      </c>
      <c r="C332" s="19" t="s">
        <v>8618</v>
      </c>
      <c r="D332" s="19"/>
      <c r="E332" s="19">
        <v>500</v>
      </c>
      <c r="F332" s="20"/>
    </row>
    <row r="333" spans="1:6" x14ac:dyDescent="0.25">
      <c r="A333" s="19">
        <v>332</v>
      </c>
      <c r="B333" s="19" t="s">
        <v>6258</v>
      </c>
      <c r="C333" s="19" t="s">
        <v>8618</v>
      </c>
      <c r="D333" s="19"/>
      <c r="E333" s="19">
        <v>500</v>
      </c>
      <c r="F333" s="20"/>
    </row>
    <row r="334" spans="1:6" x14ac:dyDescent="0.25">
      <c r="A334" s="19">
        <v>333</v>
      </c>
      <c r="B334" s="19" t="s">
        <v>8897</v>
      </c>
      <c r="C334" s="19" t="s">
        <v>8618</v>
      </c>
      <c r="D334" s="19"/>
      <c r="E334" s="19">
        <v>500</v>
      </c>
      <c r="F334" s="20"/>
    </row>
    <row r="335" spans="1:6" x14ac:dyDescent="0.25">
      <c r="A335" s="19">
        <v>334</v>
      </c>
      <c r="B335" s="19" t="s">
        <v>8898</v>
      </c>
      <c r="C335" s="19" t="s">
        <v>8618</v>
      </c>
      <c r="D335" s="19"/>
      <c r="E335" s="19">
        <v>2500</v>
      </c>
      <c r="F335" s="20"/>
    </row>
    <row r="336" spans="1:6" x14ac:dyDescent="0.25">
      <c r="A336" s="19">
        <v>335</v>
      </c>
      <c r="B336" s="19" t="s">
        <v>6092</v>
      </c>
      <c r="C336" s="19" t="s">
        <v>8618</v>
      </c>
      <c r="D336" s="19"/>
      <c r="E336" s="19">
        <v>600</v>
      </c>
      <c r="F336" s="20"/>
    </row>
    <row r="337" spans="1:6" x14ac:dyDescent="0.25">
      <c r="A337" s="19">
        <v>336</v>
      </c>
      <c r="B337" s="19" t="s">
        <v>3573</v>
      </c>
      <c r="C337" s="19" t="s">
        <v>8618</v>
      </c>
      <c r="D337" s="19"/>
      <c r="E337" s="19">
        <v>500</v>
      </c>
      <c r="F337" s="20"/>
    </row>
    <row r="338" spans="1:6" x14ac:dyDescent="0.25">
      <c r="A338" s="19">
        <v>337</v>
      </c>
      <c r="B338" s="19" t="s">
        <v>3574</v>
      </c>
      <c r="C338" s="19" t="s">
        <v>8618</v>
      </c>
      <c r="D338" s="19"/>
      <c r="E338" s="19">
        <v>500</v>
      </c>
      <c r="F338" s="20"/>
    </row>
    <row r="339" spans="1:6" x14ac:dyDescent="0.25">
      <c r="A339" s="19">
        <v>338</v>
      </c>
      <c r="B339" s="19" t="s">
        <v>8899</v>
      </c>
      <c r="C339" s="19" t="s">
        <v>8618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8900</v>
      </c>
      <c r="C340" s="19" t="s">
        <v>8618</v>
      </c>
      <c r="D340" s="19"/>
      <c r="E340" s="19">
        <v>500</v>
      </c>
      <c r="F340" s="20"/>
    </row>
    <row r="341" spans="1:6" x14ac:dyDescent="0.25">
      <c r="A341" s="19">
        <v>340</v>
      </c>
      <c r="B341" s="19" t="s">
        <v>8901</v>
      </c>
      <c r="C341" s="19" t="s">
        <v>8618</v>
      </c>
      <c r="D341" s="19"/>
      <c r="E341" s="19">
        <v>500</v>
      </c>
      <c r="F341" s="20"/>
    </row>
    <row r="342" spans="1:6" x14ac:dyDescent="0.25">
      <c r="A342" s="19">
        <v>341</v>
      </c>
      <c r="B342" s="19" t="s">
        <v>8902</v>
      </c>
      <c r="C342" s="19" t="s">
        <v>8618</v>
      </c>
      <c r="D342" s="19"/>
      <c r="E342" s="19">
        <v>500</v>
      </c>
      <c r="F342" s="20"/>
    </row>
    <row r="343" spans="1:6" x14ac:dyDescent="0.25">
      <c r="A343" s="19">
        <v>342</v>
      </c>
      <c r="B343" s="19" t="s">
        <v>5260</v>
      </c>
      <c r="C343" s="19" t="s">
        <v>8618</v>
      </c>
      <c r="D343" s="19"/>
      <c r="E343" s="19">
        <v>1500</v>
      </c>
      <c r="F343" s="20"/>
    </row>
    <row r="344" spans="1:6" x14ac:dyDescent="0.25">
      <c r="A344" s="19">
        <v>343</v>
      </c>
      <c r="B344" s="19" t="s">
        <v>8903</v>
      </c>
      <c r="C344" s="19" t="s">
        <v>8618</v>
      </c>
      <c r="D344" s="19"/>
      <c r="E344" s="19">
        <v>500</v>
      </c>
      <c r="F344" s="20"/>
    </row>
    <row r="345" spans="1:6" x14ac:dyDescent="0.25">
      <c r="A345" s="19">
        <v>344</v>
      </c>
      <c r="B345" s="19" t="s">
        <v>8904</v>
      </c>
      <c r="C345" s="19" t="s">
        <v>8618</v>
      </c>
      <c r="D345" s="19"/>
      <c r="E345" s="19">
        <v>500</v>
      </c>
      <c r="F345" s="20"/>
    </row>
    <row r="346" spans="1:6" x14ac:dyDescent="0.25">
      <c r="A346" s="19">
        <v>345</v>
      </c>
      <c r="B346" s="19" t="s">
        <v>8905</v>
      </c>
      <c r="C346" s="19" t="s">
        <v>8618</v>
      </c>
      <c r="D346" s="19"/>
      <c r="E346" s="19">
        <v>2400</v>
      </c>
      <c r="F346" s="20"/>
    </row>
    <row r="347" spans="1:6" x14ac:dyDescent="0.25">
      <c r="A347" s="19">
        <v>346</v>
      </c>
      <c r="B347" s="19" t="s">
        <v>8906</v>
      </c>
      <c r="C347" s="19" t="s">
        <v>8618</v>
      </c>
      <c r="D347" s="19"/>
      <c r="E347" s="19">
        <v>400</v>
      </c>
      <c r="F347" s="20"/>
    </row>
    <row r="348" spans="1:6" x14ac:dyDescent="0.25">
      <c r="A348" s="19">
        <v>347</v>
      </c>
      <c r="B348" s="19" t="s">
        <v>8907</v>
      </c>
      <c r="C348" s="19" t="s">
        <v>8618</v>
      </c>
      <c r="D348" s="19"/>
      <c r="E348" s="19">
        <v>600</v>
      </c>
      <c r="F348" s="20"/>
    </row>
    <row r="349" spans="1:6" x14ac:dyDescent="0.25">
      <c r="A349" s="19">
        <v>348</v>
      </c>
      <c r="B349" s="19" t="s">
        <v>8908</v>
      </c>
      <c r="C349" s="19" t="s">
        <v>8618</v>
      </c>
      <c r="D349" s="19"/>
      <c r="E349" s="19">
        <v>150</v>
      </c>
      <c r="F349" s="20"/>
    </row>
    <row r="350" spans="1:6" x14ac:dyDescent="0.25">
      <c r="A350" s="19">
        <v>349</v>
      </c>
      <c r="B350" s="19" t="s">
        <v>8909</v>
      </c>
      <c r="C350" s="19" t="s">
        <v>8618</v>
      </c>
      <c r="D350" s="19"/>
      <c r="E350" s="19">
        <v>1200</v>
      </c>
      <c r="F350" s="20"/>
    </row>
    <row r="351" spans="1:6" x14ac:dyDescent="0.25">
      <c r="A351" s="19">
        <v>350</v>
      </c>
      <c r="B351" s="19" t="s">
        <v>7177</v>
      </c>
      <c r="C351" s="19" t="s">
        <v>8618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3586</v>
      </c>
      <c r="C352" s="19" t="s">
        <v>8618</v>
      </c>
      <c r="D352" s="19"/>
      <c r="E352" s="19">
        <v>1800</v>
      </c>
      <c r="F352" s="20"/>
    </row>
    <row r="353" spans="1:6" x14ac:dyDescent="0.25">
      <c r="A353" s="19">
        <v>352</v>
      </c>
      <c r="B353" s="19" t="s">
        <v>3587</v>
      </c>
      <c r="C353" s="19" t="s">
        <v>8618</v>
      </c>
      <c r="D353" s="19"/>
      <c r="E353" s="19">
        <v>1500</v>
      </c>
      <c r="F353" s="20"/>
    </row>
    <row r="354" spans="1:6" x14ac:dyDescent="0.25">
      <c r="A354" s="19">
        <v>353</v>
      </c>
      <c r="B354" s="19" t="s">
        <v>3588</v>
      </c>
      <c r="C354" s="19" t="s">
        <v>8618</v>
      </c>
      <c r="D354" s="19"/>
      <c r="E354" s="19">
        <v>2500</v>
      </c>
      <c r="F354" s="20"/>
    </row>
    <row r="355" spans="1:6" x14ac:dyDescent="0.25">
      <c r="A355" s="19">
        <v>354</v>
      </c>
      <c r="B355" s="19" t="s">
        <v>3589</v>
      </c>
      <c r="C355" s="19" t="s">
        <v>8618</v>
      </c>
      <c r="D355" s="19"/>
      <c r="E355" s="19">
        <v>4000</v>
      </c>
      <c r="F355" s="20"/>
    </row>
    <row r="356" spans="1:6" x14ac:dyDescent="0.25">
      <c r="A356" s="19">
        <v>355</v>
      </c>
      <c r="B356" s="19" t="s">
        <v>3590</v>
      </c>
      <c r="C356" s="19" t="s">
        <v>8618</v>
      </c>
      <c r="D356" s="19"/>
      <c r="E356" s="19">
        <v>3000</v>
      </c>
      <c r="F356" s="20"/>
    </row>
    <row r="357" spans="1:6" x14ac:dyDescent="0.25">
      <c r="A357" s="19">
        <v>356</v>
      </c>
      <c r="B357" s="19" t="s">
        <v>3591</v>
      </c>
      <c r="C357" s="19" t="s">
        <v>8618</v>
      </c>
      <c r="D357" s="19"/>
      <c r="E357" s="19">
        <v>4000</v>
      </c>
      <c r="F357" s="20"/>
    </row>
    <row r="358" spans="1:6" x14ac:dyDescent="0.25">
      <c r="A358" s="19">
        <v>357</v>
      </c>
      <c r="B358" s="19" t="s">
        <v>3592</v>
      </c>
      <c r="C358" s="19" t="s">
        <v>8618</v>
      </c>
      <c r="D358" s="19"/>
      <c r="E358" s="19">
        <v>4000</v>
      </c>
      <c r="F358" s="20"/>
    </row>
    <row r="359" spans="1:6" x14ac:dyDescent="0.25">
      <c r="A359" s="19">
        <v>358</v>
      </c>
      <c r="B359" s="19" t="s">
        <v>3593</v>
      </c>
      <c r="C359" s="19" t="s">
        <v>8618</v>
      </c>
      <c r="D359" s="19"/>
      <c r="E359" s="19">
        <v>3000</v>
      </c>
      <c r="F359" s="20"/>
    </row>
    <row r="360" spans="1:6" x14ac:dyDescent="0.25">
      <c r="A360" s="19">
        <v>359</v>
      </c>
      <c r="B360" s="19" t="s">
        <v>3594</v>
      </c>
      <c r="C360" s="19" t="s">
        <v>8545</v>
      </c>
      <c r="D360" s="19"/>
      <c r="E360" s="19">
        <v>10000</v>
      </c>
      <c r="F360" s="20"/>
    </row>
    <row r="361" spans="1:6" x14ac:dyDescent="0.25">
      <c r="A361" s="19">
        <v>360</v>
      </c>
      <c r="B361" s="19" t="s">
        <v>8910</v>
      </c>
      <c r="C361" s="19" t="s">
        <v>8618</v>
      </c>
      <c r="D361" s="19"/>
      <c r="E361" s="19">
        <v>2000</v>
      </c>
      <c r="F361" s="20"/>
    </row>
    <row r="362" spans="1:6" x14ac:dyDescent="0.25">
      <c r="A362" s="19">
        <v>361</v>
      </c>
      <c r="B362" s="19" t="s">
        <v>8911</v>
      </c>
      <c r="C362" s="19" t="s">
        <v>8618</v>
      </c>
      <c r="D362" s="19"/>
      <c r="E362" s="19">
        <v>3500</v>
      </c>
      <c r="F362" s="20"/>
    </row>
    <row r="363" spans="1:6" x14ac:dyDescent="0.25">
      <c r="A363" s="19">
        <v>362</v>
      </c>
      <c r="B363" s="19" t="s">
        <v>8912</v>
      </c>
      <c r="C363" s="19" t="s">
        <v>8618</v>
      </c>
      <c r="D363" s="19"/>
      <c r="E363" s="19">
        <v>3000</v>
      </c>
      <c r="F363" s="20"/>
    </row>
    <row r="364" spans="1:6" x14ac:dyDescent="0.25">
      <c r="A364" s="19">
        <v>363</v>
      </c>
      <c r="B364" s="19" t="s">
        <v>8913</v>
      </c>
      <c r="C364" s="19" t="s">
        <v>8618</v>
      </c>
      <c r="D364" s="19"/>
      <c r="E364" s="19">
        <v>2500</v>
      </c>
      <c r="F364" s="20"/>
    </row>
    <row r="365" spans="1:6" x14ac:dyDescent="0.25">
      <c r="A365" s="19">
        <v>364</v>
      </c>
      <c r="B365" s="19" t="s">
        <v>8914</v>
      </c>
      <c r="C365" s="19" t="s">
        <v>8618</v>
      </c>
      <c r="D365" s="19"/>
      <c r="E365" s="19">
        <v>5000</v>
      </c>
      <c r="F365" s="20"/>
    </row>
    <row r="366" spans="1:6" x14ac:dyDescent="0.25">
      <c r="A366" s="19">
        <v>365</v>
      </c>
      <c r="B366" s="19" t="s">
        <v>8915</v>
      </c>
      <c r="C366" s="19" t="s">
        <v>8618</v>
      </c>
      <c r="D366" s="19"/>
      <c r="E366" s="19">
        <v>5000</v>
      </c>
      <c r="F366" s="20"/>
    </row>
    <row r="367" spans="1:6" x14ac:dyDescent="0.25">
      <c r="A367" s="19">
        <v>366</v>
      </c>
      <c r="B367" s="19" t="s">
        <v>5351</v>
      </c>
      <c r="C367" s="19" t="s">
        <v>8618</v>
      </c>
      <c r="D367" s="19"/>
      <c r="E367" s="19">
        <v>3000</v>
      </c>
      <c r="F367" s="20"/>
    </row>
    <row r="368" spans="1:6" x14ac:dyDescent="0.25">
      <c r="A368" s="19">
        <v>367</v>
      </c>
      <c r="B368" s="19" t="s">
        <v>5336</v>
      </c>
      <c r="C368" s="19" t="s">
        <v>8618</v>
      </c>
      <c r="D368" s="19"/>
      <c r="E368" s="19">
        <v>2000</v>
      </c>
      <c r="F368" s="20"/>
    </row>
    <row r="369" spans="1:6" x14ac:dyDescent="0.25">
      <c r="A369" s="19">
        <v>368</v>
      </c>
      <c r="B369" s="19" t="s">
        <v>8916</v>
      </c>
      <c r="C369" s="19" t="s">
        <v>8618</v>
      </c>
      <c r="D369" s="19"/>
      <c r="E369" s="19">
        <v>3000</v>
      </c>
      <c r="F369" s="20"/>
    </row>
    <row r="370" spans="1:6" x14ac:dyDescent="0.25">
      <c r="A370" s="19">
        <v>369</v>
      </c>
      <c r="B370" s="19" t="s">
        <v>8917</v>
      </c>
      <c r="C370" s="19" t="s">
        <v>8618</v>
      </c>
      <c r="D370" s="19"/>
      <c r="E370" s="19">
        <v>5000</v>
      </c>
      <c r="F370" s="20"/>
    </row>
    <row r="371" spans="1:6" x14ac:dyDescent="0.25">
      <c r="A371" s="19">
        <v>370</v>
      </c>
      <c r="B371" s="19" t="s">
        <v>8918</v>
      </c>
      <c r="C371" s="19" t="s">
        <v>8618</v>
      </c>
      <c r="D371" s="19"/>
      <c r="E371" s="19">
        <v>3000</v>
      </c>
      <c r="F371" s="20"/>
    </row>
    <row r="372" spans="1:6" x14ac:dyDescent="0.25">
      <c r="A372" s="19">
        <v>371</v>
      </c>
      <c r="B372" s="19" t="s">
        <v>8919</v>
      </c>
      <c r="C372" s="19" t="s">
        <v>8618</v>
      </c>
      <c r="D372" s="19"/>
      <c r="E372" s="19">
        <v>2500</v>
      </c>
      <c r="F372" s="20"/>
    </row>
    <row r="373" spans="1:6" x14ac:dyDescent="0.25">
      <c r="A373" s="19">
        <v>372</v>
      </c>
      <c r="B373" s="19" t="s">
        <v>8920</v>
      </c>
      <c r="C373" s="19" t="s">
        <v>8618</v>
      </c>
      <c r="D373" s="19"/>
      <c r="E373" s="19">
        <v>4000</v>
      </c>
      <c r="F373" s="20"/>
    </row>
    <row r="374" spans="1:6" x14ac:dyDescent="0.25">
      <c r="A374" s="19">
        <v>373</v>
      </c>
      <c r="B374" s="19" t="s">
        <v>8921</v>
      </c>
      <c r="C374" s="19" t="s">
        <v>8545</v>
      </c>
      <c r="D374" s="19"/>
      <c r="E374" s="19">
        <v>7000</v>
      </c>
      <c r="F374" s="20"/>
    </row>
    <row r="375" spans="1:6" x14ac:dyDescent="0.25">
      <c r="A375" s="19">
        <v>374</v>
      </c>
      <c r="B375" s="19" t="s">
        <v>8922</v>
      </c>
      <c r="C375" s="19" t="s">
        <v>8618</v>
      </c>
      <c r="D375" s="19"/>
      <c r="E375" s="19">
        <v>3000</v>
      </c>
      <c r="F375" s="20"/>
    </row>
    <row r="376" spans="1:6" x14ac:dyDescent="0.25">
      <c r="A376" s="19">
        <v>375</v>
      </c>
      <c r="B376" s="19" t="s">
        <v>8923</v>
      </c>
      <c r="C376" s="19" t="s">
        <v>8618</v>
      </c>
      <c r="D376" s="19"/>
      <c r="E376" s="19">
        <v>3500</v>
      </c>
      <c r="F376" s="20"/>
    </row>
    <row r="377" spans="1:6" x14ac:dyDescent="0.25">
      <c r="A377" s="19">
        <v>376</v>
      </c>
      <c r="B377" s="19" t="s">
        <v>8924</v>
      </c>
      <c r="C377" s="19" t="s">
        <v>8618</v>
      </c>
      <c r="D377" s="19"/>
      <c r="E377" s="19">
        <v>4500</v>
      </c>
      <c r="F377" s="20"/>
    </row>
    <row r="378" spans="1:6" x14ac:dyDescent="0.25">
      <c r="A378" s="19">
        <v>377</v>
      </c>
      <c r="B378" s="19" t="s">
        <v>8925</v>
      </c>
      <c r="C378" s="19" t="s">
        <v>8618</v>
      </c>
      <c r="D378" s="19"/>
      <c r="E378" s="19">
        <v>4000</v>
      </c>
      <c r="F378" s="20"/>
    </row>
    <row r="379" spans="1:6" x14ac:dyDescent="0.25">
      <c r="A379" s="19">
        <v>378</v>
      </c>
      <c r="B379" s="19" t="s">
        <v>8926</v>
      </c>
      <c r="C379" s="19" t="s">
        <v>8618</v>
      </c>
      <c r="D379" s="19"/>
      <c r="E379" s="19">
        <v>5000</v>
      </c>
      <c r="F379" s="20"/>
    </row>
    <row r="380" spans="1:6" x14ac:dyDescent="0.25">
      <c r="A380" s="19">
        <v>379</v>
      </c>
      <c r="B380" s="19" t="s">
        <v>5368</v>
      </c>
      <c r="C380" s="19" t="s">
        <v>8618</v>
      </c>
      <c r="D380" s="19"/>
      <c r="E380" s="19">
        <v>4000</v>
      </c>
      <c r="F380" s="20"/>
    </row>
    <row r="381" spans="1:6" x14ac:dyDescent="0.25">
      <c r="A381" s="19">
        <v>380</v>
      </c>
      <c r="B381" s="19" t="s">
        <v>8927</v>
      </c>
      <c r="C381" s="19" t="s">
        <v>8618</v>
      </c>
      <c r="D381" s="19"/>
      <c r="E381" s="19">
        <v>4000</v>
      </c>
      <c r="F381" s="20"/>
    </row>
    <row r="382" spans="1:6" x14ac:dyDescent="0.25">
      <c r="A382" s="19">
        <v>381</v>
      </c>
      <c r="B382" s="19" t="s">
        <v>7082</v>
      </c>
      <c r="C382" s="19" t="s">
        <v>8618</v>
      </c>
      <c r="D382" s="19"/>
      <c r="E382" s="19">
        <v>4000</v>
      </c>
      <c r="F382" s="20"/>
    </row>
    <row r="383" spans="1:6" x14ac:dyDescent="0.25">
      <c r="A383" s="19">
        <v>382</v>
      </c>
      <c r="B383" s="19" t="s">
        <v>8928</v>
      </c>
      <c r="C383" s="19" t="s">
        <v>8618</v>
      </c>
      <c r="D383" s="19"/>
      <c r="E383" s="19">
        <v>5000</v>
      </c>
      <c r="F383" s="20"/>
    </row>
    <row r="384" spans="1:6" x14ac:dyDescent="0.25">
      <c r="A384" s="19">
        <v>383</v>
      </c>
      <c r="B384" s="19" t="s">
        <v>6961</v>
      </c>
      <c r="C384" s="19" t="s">
        <v>8618</v>
      </c>
      <c r="D384" s="19"/>
      <c r="E384" s="19">
        <v>2000</v>
      </c>
      <c r="F384" s="20"/>
    </row>
    <row r="385" spans="1:6" x14ac:dyDescent="0.25">
      <c r="A385" s="19">
        <v>384</v>
      </c>
      <c r="B385" s="19" t="s">
        <v>8929</v>
      </c>
      <c r="C385" s="19" t="s">
        <v>8618</v>
      </c>
      <c r="D385" s="19"/>
      <c r="E385" s="19">
        <v>3000</v>
      </c>
      <c r="F385" s="20"/>
    </row>
    <row r="386" spans="1:6" x14ac:dyDescent="0.25">
      <c r="A386" s="19">
        <v>385</v>
      </c>
      <c r="B386" s="19" t="s">
        <v>8930</v>
      </c>
      <c r="C386" s="19" t="s">
        <v>8618</v>
      </c>
      <c r="D386" s="19"/>
      <c r="E386" s="19">
        <v>2500</v>
      </c>
      <c r="F386" s="20"/>
    </row>
    <row r="387" spans="1:6" x14ac:dyDescent="0.25">
      <c r="A387" s="19">
        <v>386</v>
      </c>
      <c r="B387" s="19" t="s">
        <v>8931</v>
      </c>
      <c r="C387" s="19" t="s">
        <v>8618</v>
      </c>
      <c r="D387" s="19"/>
      <c r="E387" s="19">
        <v>2000</v>
      </c>
      <c r="F387" s="20"/>
    </row>
    <row r="388" spans="1:6" x14ac:dyDescent="0.25">
      <c r="A388" s="19">
        <v>387</v>
      </c>
      <c r="B388" s="19" t="s">
        <v>8932</v>
      </c>
      <c r="C388" s="19" t="s">
        <v>8618</v>
      </c>
      <c r="D388" s="19"/>
      <c r="E388" s="19">
        <v>2500</v>
      </c>
      <c r="F388" s="20"/>
    </row>
    <row r="389" spans="1:6" x14ac:dyDescent="0.25">
      <c r="A389" s="19">
        <v>388</v>
      </c>
      <c r="B389" s="19" t="s">
        <v>8933</v>
      </c>
      <c r="C389" s="19" t="s">
        <v>8618</v>
      </c>
      <c r="D389" s="19"/>
      <c r="E389" s="19">
        <v>2500</v>
      </c>
      <c r="F389" s="20"/>
    </row>
    <row r="390" spans="1:6" x14ac:dyDescent="0.25">
      <c r="A390" s="19">
        <v>389</v>
      </c>
      <c r="B390" s="19" t="s">
        <v>8934</v>
      </c>
      <c r="C390" s="19" t="s">
        <v>8618</v>
      </c>
      <c r="D390" s="19"/>
      <c r="E390" s="19">
        <v>2400</v>
      </c>
      <c r="F390" s="20"/>
    </row>
    <row r="391" spans="1:6" x14ac:dyDescent="0.25">
      <c r="A391" s="19">
        <v>390</v>
      </c>
      <c r="B391" s="19" t="s">
        <v>8935</v>
      </c>
      <c r="C391" s="19" t="s">
        <v>8618</v>
      </c>
      <c r="D391" s="19"/>
      <c r="E391" s="19">
        <v>2000</v>
      </c>
      <c r="F391" s="20"/>
    </row>
    <row r="392" spans="1:6" x14ac:dyDescent="0.25">
      <c r="A392" s="19">
        <v>391</v>
      </c>
      <c r="B392" s="19" t="s">
        <v>8936</v>
      </c>
      <c r="C392" s="19" t="s">
        <v>8618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8937</v>
      </c>
      <c r="C393" s="19" t="s">
        <v>8618</v>
      </c>
      <c r="D393" s="19"/>
      <c r="E393" s="19">
        <v>2500</v>
      </c>
      <c r="F393" s="20"/>
    </row>
    <row r="394" spans="1:6" x14ac:dyDescent="0.25">
      <c r="A394" s="19">
        <v>393</v>
      </c>
      <c r="B394" s="19" t="s">
        <v>8938</v>
      </c>
      <c r="C394" s="19" t="s">
        <v>8618</v>
      </c>
      <c r="D394" s="19"/>
      <c r="E394" s="19">
        <v>2000</v>
      </c>
      <c r="F394" s="20"/>
    </row>
    <row r="395" spans="1:6" x14ac:dyDescent="0.25">
      <c r="A395" s="19">
        <v>394</v>
      </c>
      <c r="B395" s="19" t="s">
        <v>8939</v>
      </c>
      <c r="C395" s="19" t="s">
        <v>8618</v>
      </c>
      <c r="D395" s="19"/>
      <c r="E395" s="19">
        <v>2200</v>
      </c>
      <c r="F395" s="20"/>
    </row>
    <row r="396" spans="1:6" x14ac:dyDescent="0.25">
      <c r="A396" s="19">
        <v>395</v>
      </c>
      <c r="B396" s="19" t="s">
        <v>8940</v>
      </c>
      <c r="C396" s="19" t="s">
        <v>8618</v>
      </c>
      <c r="D396" s="19"/>
      <c r="E396" s="19">
        <v>2200</v>
      </c>
      <c r="F396" s="20"/>
    </row>
    <row r="397" spans="1:6" x14ac:dyDescent="0.25">
      <c r="A397" s="19">
        <v>396</v>
      </c>
      <c r="B397" s="19" t="s">
        <v>5387</v>
      </c>
      <c r="C397" s="19" t="s">
        <v>8545</v>
      </c>
      <c r="D397" s="19"/>
      <c r="E397" s="19">
        <v>15000</v>
      </c>
      <c r="F397" s="20"/>
    </row>
    <row r="398" spans="1:6" x14ac:dyDescent="0.25">
      <c r="A398" s="19">
        <v>397</v>
      </c>
      <c r="B398" s="19" t="s">
        <v>5354</v>
      </c>
      <c r="C398" s="19" t="s">
        <v>8618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7148</v>
      </c>
      <c r="C399" s="19" t="s">
        <v>8618</v>
      </c>
      <c r="D399" s="19"/>
      <c r="E399" s="19">
        <v>3500</v>
      </c>
      <c r="F399" s="20"/>
    </row>
    <row r="400" spans="1:6" x14ac:dyDescent="0.25">
      <c r="A400" s="19">
        <v>399</v>
      </c>
      <c r="B400" s="19" t="s">
        <v>5375</v>
      </c>
      <c r="C400" s="19" t="s">
        <v>8545</v>
      </c>
      <c r="D400" s="19"/>
      <c r="E400" s="19">
        <v>8000</v>
      </c>
      <c r="F400" s="20"/>
    </row>
    <row r="401" spans="1:6" x14ac:dyDescent="0.25">
      <c r="A401" s="19">
        <v>400</v>
      </c>
      <c r="B401" s="19" t="s">
        <v>8941</v>
      </c>
      <c r="C401" s="19" t="s">
        <v>8545</v>
      </c>
      <c r="D401" s="19"/>
      <c r="E401" s="19">
        <v>15000</v>
      </c>
      <c r="F401" s="20"/>
    </row>
    <row r="402" spans="1:6" x14ac:dyDescent="0.25">
      <c r="A402" s="19">
        <v>401</v>
      </c>
      <c r="B402" s="19" t="s">
        <v>5378</v>
      </c>
      <c r="C402" s="19" t="s">
        <v>8545</v>
      </c>
      <c r="D402" s="19"/>
      <c r="E402" s="19">
        <v>15000</v>
      </c>
      <c r="F402" s="20"/>
    </row>
    <row r="403" spans="1:6" x14ac:dyDescent="0.25">
      <c r="A403" s="19">
        <v>402</v>
      </c>
      <c r="B403" s="19" t="s">
        <v>8942</v>
      </c>
      <c r="C403" s="19" t="s">
        <v>8545</v>
      </c>
      <c r="D403" s="19"/>
      <c r="E403" s="19">
        <v>15000</v>
      </c>
      <c r="F403" s="20"/>
    </row>
    <row r="404" spans="1:6" x14ac:dyDescent="0.25">
      <c r="A404" s="19">
        <v>403</v>
      </c>
      <c r="B404" s="19" t="s">
        <v>5380</v>
      </c>
      <c r="C404" s="19" t="s">
        <v>8545</v>
      </c>
      <c r="D404" s="19"/>
      <c r="E404" s="19">
        <v>10000</v>
      </c>
      <c r="F404" s="20"/>
    </row>
    <row r="405" spans="1:6" x14ac:dyDescent="0.25">
      <c r="A405" s="19">
        <v>404</v>
      </c>
      <c r="B405" s="19" t="s">
        <v>5381</v>
      </c>
      <c r="C405" s="19" t="s">
        <v>8545</v>
      </c>
      <c r="D405" s="19"/>
      <c r="E405" s="19">
        <v>12000</v>
      </c>
      <c r="F405" s="20"/>
    </row>
    <row r="406" spans="1:6" x14ac:dyDescent="0.25">
      <c r="A406" s="19">
        <v>405</v>
      </c>
      <c r="B406" s="19" t="s">
        <v>8943</v>
      </c>
      <c r="C406" s="19" t="s">
        <v>8545</v>
      </c>
      <c r="D406" s="19"/>
      <c r="E406" s="19">
        <v>10000</v>
      </c>
      <c r="F406" s="20"/>
    </row>
    <row r="407" spans="1:6" x14ac:dyDescent="0.25">
      <c r="A407" s="19">
        <v>406</v>
      </c>
      <c r="B407" s="19" t="s">
        <v>8944</v>
      </c>
      <c r="C407" s="19" t="s">
        <v>8545</v>
      </c>
      <c r="D407" s="19"/>
      <c r="E407" s="19">
        <v>15000</v>
      </c>
      <c r="F407" s="20"/>
    </row>
    <row r="408" spans="1:6" x14ac:dyDescent="0.25">
      <c r="A408" s="19">
        <v>407</v>
      </c>
      <c r="B408" s="19" t="s">
        <v>8945</v>
      </c>
      <c r="C408" s="19" t="s">
        <v>8545</v>
      </c>
      <c r="D408" s="19"/>
      <c r="E408" s="19">
        <v>12000</v>
      </c>
      <c r="F408" s="20"/>
    </row>
    <row r="409" spans="1:6" x14ac:dyDescent="0.25">
      <c r="A409" s="19">
        <v>408</v>
      </c>
      <c r="B409" s="19" t="s">
        <v>8946</v>
      </c>
      <c r="C409" s="19" t="s">
        <v>8545</v>
      </c>
      <c r="D409" s="19"/>
      <c r="E409" s="19">
        <v>12000</v>
      </c>
      <c r="F409" s="20"/>
    </row>
    <row r="410" spans="1:6" x14ac:dyDescent="0.25">
      <c r="A410" s="19">
        <v>409</v>
      </c>
      <c r="B410" s="19" t="s">
        <v>8947</v>
      </c>
      <c r="C410" s="19" t="s">
        <v>8545</v>
      </c>
      <c r="D410" s="19"/>
      <c r="E410" s="19">
        <v>40000</v>
      </c>
      <c r="F410" s="20"/>
    </row>
    <row r="411" spans="1:6" x14ac:dyDescent="0.25">
      <c r="A411" s="19">
        <v>410</v>
      </c>
      <c r="B411" s="19" t="s">
        <v>8948</v>
      </c>
      <c r="C411" s="19" t="s">
        <v>8545</v>
      </c>
      <c r="D411" s="19"/>
      <c r="E411" s="19">
        <v>15000</v>
      </c>
      <c r="F411" s="20"/>
    </row>
    <row r="412" spans="1:6" x14ac:dyDescent="0.25">
      <c r="A412" s="19">
        <v>411</v>
      </c>
      <c r="B412" s="19" t="s">
        <v>8949</v>
      </c>
      <c r="C412" s="19" t="s">
        <v>8545</v>
      </c>
      <c r="D412" s="19"/>
      <c r="E412" s="19">
        <v>20000</v>
      </c>
      <c r="F412" s="20"/>
    </row>
    <row r="413" spans="1:6" x14ac:dyDescent="0.25">
      <c r="A413" s="19">
        <v>412</v>
      </c>
      <c r="B413" s="19" t="s">
        <v>8950</v>
      </c>
      <c r="C413" s="19" t="s">
        <v>8545</v>
      </c>
      <c r="D413" s="19"/>
      <c r="E413" s="19">
        <v>9000</v>
      </c>
      <c r="F413" s="20"/>
    </row>
    <row r="414" spans="1:6" x14ac:dyDescent="0.25">
      <c r="A414" s="19">
        <v>413</v>
      </c>
      <c r="B414" s="19" t="s">
        <v>8951</v>
      </c>
      <c r="C414" s="19" t="s">
        <v>8545</v>
      </c>
      <c r="D414" s="19"/>
      <c r="E414" s="19">
        <v>8000</v>
      </c>
      <c r="F414" s="20"/>
    </row>
    <row r="415" spans="1:6" x14ac:dyDescent="0.25">
      <c r="A415" s="19">
        <v>414</v>
      </c>
      <c r="B415" s="19" t="s">
        <v>8952</v>
      </c>
      <c r="C415" s="19" t="s">
        <v>8618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8953</v>
      </c>
      <c r="C416" s="19" t="s">
        <v>8545</v>
      </c>
      <c r="D416" s="19"/>
      <c r="E416" s="19">
        <v>3500</v>
      </c>
      <c r="F416" s="20"/>
    </row>
    <row r="417" spans="1:6" x14ac:dyDescent="0.25">
      <c r="A417" s="19">
        <v>416</v>
      </c>
      <c r="B417" s="19" t="s">
        <v>8954</v>
      </c>
      <c r="C417" s="19" t="s">
        <v>8545</v>
      </c>
      <c r="D417" s="19"/>
      <c r="E417" s="19">
        <v>6000</v>
      </c>
      <c r="F417" s="20"/>
    </row>
    <row r="418" spans="1:6" x14ac:dyDescent="0.25">
      <c r="A418" s="19">
        <v>417</v>
      </c>
      <c r="B418" s="19" t="s">
        <v>8955</v>
      </c>
      <c r="C418" s="19" t="s">
        <v>8545</v>
      </c>
      <c r="D418" s="19"/>
      <c r="E418" s="19">
        <v>3000</v>
      </c>
      <c r="F418" s="20"/>
    </row>
    <row r="419" spans="1:6" x14ac:dyDescent="0.25">
      <c r="A419" s="19">
        <v>418</v>
      </c>
      <c r="B419" s="19" t="s">
        <v>8956</v>
      </c>
      <c r="C419" s="19" t="s">
        <v>8545</v>
      </c>
      <c r="D419" s="19"/>
      <c r="E419" s="19">
        <v>2000</v>
      </c>
      <c r="F419" s="20"/>
    </row>
    <row r="420" spans="1:6" x14ac:dyDescent="0.25">
      <c r="A420" s="19">
        <v>419</v>
      </c>
      <c r="B420" s="19" t="s">
        <v>8957</v>
      </c>
      <c r="C420" s="19" t="s">
        <v>8545</v>
      </c>
      <c r="D420" s="19"/>
      <c r="E420" s="19">
        <v>1500</v>
      </c>
      <c r="F420" s="20"/>
    </row>
    <row r="421" spans="1:6" x14ac:dyDescent="0.25">
      <c r="A421" s="19">
        <v>420</v>
      </c>
      <c r="B421" s="19" t="s">
        <v>8958</v>
      </c>
      <c r="C421" s="19" t="s">
        <v>8545</v>
      </c>
      <c r="D421" s="19"/>
      <c r="E421" s="19">
        <v>2000</v>
      </c>
      <c r="F421" s="20"/>
    </row>
    <row r="422" spans="1:6" x14ac:dyDescent="0.25">
      <c r="A422" s="19">
        <v>421</v>
      </c>
      <c r="B422" s="19" t="s">
        <v>8959</v>
      </c>
      <c r="C422" s="19" t="s">
        <v>8545</v>
      </c>
      <c r="D422" s="19"/>
      <c r="E422" s="19">
        <v>1600</v>
      </c>
      <c r="F422" s="20"/>
    </row>
    <row r="423" spans="1:6" x14ac:dyDescent="0.25">
      <c r="A423" s="19">
        <v>422</v>
      </c>
      <c r="B423" s="19" t="s">
        <v>8960</v>
      </c>
      <c r="C423" s="19" t="s">
        <v>8545</v>
      </c>
      <c r="D423" s="19"/>
      <c r="E423" s="19">
        <v>5000</v>
      </c>
      <c r="F423" s="20"/>
    </row>
    <row r="424" spans="1:6" x14ac:dyDescent="0.25">
      <c r="A424" s="19">
        <v>423</v>
      </c>
      <c r="B424" s="19" t="s">
        <v>8961</v>
      </c>
      <c r="C424" s="19" t="s">
        <v>8545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8962</v>
      </c>
      <c r="C425" s="19" t="s">
        <v>8545</v>
      </c>
      <c r="D425" s="19"/>
      <c r="E425" s="19">
        <v>5000</v>
      </c>
      <c r="F425" s="20"/>
    </row>
    <row r="426" spans="1:6" x14ac:dyDescent="0.25">
      <c r="A426" s="19">
        <v>425</v>
      </c>
      <c r="B426" s="19" t="s">
        <v>8963</v>
      </c>
      <c r="C426" s="19" t="s">
        <v>8545</v>
      </c>
      <c r="D426" s="19"/>
      <c r="E426" s="19">
        <v>2500</v>
      </c>
      <c r="F426" s="20"/>
    </row>
    <row r="427" spans="1:6" x14ac:dyDescent="0.25">
      <c r="A427" s="19">
        <v>426</v>
      </c>
      <c r="B427" s="19" t="s">
        <v>8964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8965</v>
      </c>
      <c r="C428" s="19" t="s">
        <v>8545</v>
      </c>
      <c r="D428" s="19"/>
      <c r="E428" s="19">
        <v>2500</v>
      </c>
      <c r="F428" s="20"/>
    </row>
    <row r="429" spans="1:6" x14ac:dyDescent="0.25">
      <c r="A429" s="19">
        <v>428</v>
      </c>
      <c r="B429" s="19" t="s">
        <v>8966</v>
      </c>
      <c r="C429" s="19" t="s">
        <v>8545</v>
      </c>
      <c r="D429" s="19"/>
      <c r="E429" s="19">
        <v>5000</v>
      </c>
      <c r="F429" s="20"/>
    </row>
    <row r="430" spans="1:6" x14ac:dyDescent="0.25">
      <c r="A430" s="19">
        <v>429</v>
      </c>
      <c r="B430" s="19" t="s">
        <v>8965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5105</v>
      </c>
      <c r="C431" s="19" t="s">
        <v>8545</v>
      </c>
      <c r="D431" s="19"/>
      <c r="E431" s="19">
        <v>6000</v>
      </c>
      <c r="F431" s="20"/>
    </row>
    <row r="432" spans="1:6" x14ac:dyDescent="0.25">
      <c r="A432" s="19">
        <v>431</v>
      </c>
      <c r="B432" s="19" t="s">
        <v>8965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8967</v>
      </c>
      <c r="C433" s="19" t="s">
        <v>8545</v>
      </c>
      <c r="D433" s="19"/>
      <c r="E433" s="19">
        <v>2000</v>
      </c>
      <c r="F433" s="20"/>
    </row>
    <row r="434" spans="1:6" x14ac:dyDescent="0.25">
      <c r="A434" s="19">
        <v>433</v>
      </c>
      <c r="B434" s="19" t="s">
        <v>8965</v>
      </c>
      <c r="C434" s="19" t="s">
        <v>8545</v>
      </c>
      <c r="D434" s="19"/>
      <c r="E434" s="19">
        <v>1000</v>
      </c>
      <c r="F434" s="20"/>
    </row>
    <row r="435" spans="1:6" x14ac:dyDescent="0.25">
      <c r="A435" s="19">
        <v>434</v>
      </c>
      <c r="B435" s="19" t="s">
        <v>8968</v>
      </c>
      <c r="C435" s="19" t="s">
        <v>8545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8965</v>
      </c>
      <c r="C436" s="19" t="s">
        <v>8545</v>
      </c>
      <c r="D436" s="19"/>
      <c r="E436" s="19">
        <v>6000</v>
      </c>
      <c r="F436" s="20"/>
    </row>
    <row r="437" spans="1:6" x14ac:dyDescent="0.25">
      <c r="A437" s="19">
        <v>436</v>
      </c>
      <c r="B437" s="19" t="s">
        <v>8969</v>
      </c>
      <c r="C437" s="19" t="s">
        <v>8545</v>
      </c>
      <c r="D437" s="19"/>
      <c r="E437" s="19">
        <v>5000</v>
      </c>
      <c r="F437" s="20"/>
    </row>
    <row r="438" spans="1:6" x14ac:dyDescent="0.25">
      <c r="A438" s="19">
        <v>437</v>
      </c>
      <c r="B438" s="19" t="s">
        <v>8965</v>
      </c>
      <c r="C438" s="19" t="s">
        <v>8545</v>
      </c>
      <c r="D438" s="19"/>
      <c r="E438" s="19">
        <v>2500</v>
      </c>
      <c r="F438" s="20"/>
    </row>
    <row r="439" spans="1:6" x14ac:dyDescent="0.25">
      <c r="A439" s="19">
        <v>438</v>
      </c>
      <c r="B439" s="19" t="s">
        <v>8970</v>
      </c>
      <c r="C439" s="19" t="s">
        <v>8545</v>
      </c>
      <c r="D439" s="19"/>
      <c r="E439" s="19">
        <v>6000</v>
      </c>
      <c r="F439" s="20"/>
    </row>
    <row r="440" spans="1:6" x14ac:dyDescent="0.25">
      <c r="A440" s="19">
        <v>439</v>
      </c>
      <c r="B440" s="19" t="s">
        <v>8971</v>
      </c>
      <c r="C440" s="19" t="s">
        <v>8545</v>
      </c>
      <c r="D440" s="19"/>
      <c r="E440" s="19">
        <v>2500</v>
      </c>
      <c r="F440" s="20"/>
    </row>
    <row r="441" spans="1:6" x14ac:dyDescent="0.25">
      <c r="A441" s="19">
        <v>440</v>
      </c>
      <c r="B441" s="19" t="s">
        <v>8972</v>
      </c>
      <c r="C441" s="19" t="s">
        <v>8545</v>
      </c>
      <c r="D441" s="19"/>
      <c r="E441" s="19">
        <v>1500</v>
      </c>
      <c r="F441" s="20"/>
    </row>
    <row r="442" spans="1:6" x14ac:dyDescent="0.25">
      <c r="A442" s="19">
        <v>441</v>
      </c>
      <c r="B442" s="19" t="s">
        <v>8973</v>
      </c>
      <c r="C442" s="19" t="s">
        <v>8545</v>
      </c>
      <c r="D442" s="19"/>
      <c r="E442" s="19">
        <v>5000</v>
      </c>
      <c r="F442" s="20"/>
    </row>
    <row r="443" spans="1:6" x14ac:dyDescent="0.25">
      <c r="A443" s="19">
        <v>442</v>
      </c>
      <c r="B443" s="19" t="s">
        <v>8974</v>
      </c>
      <c r="C443" s="19" t="s">
        <v>8545</v>
      </c>
      <c r="D443" s="19"/>
      <c r="E443" s="19">
        <v>10000</v>
      </c>
      <c r="F443" s="20"/>
    </row>
    <row r="444" spans="1:6" x14ac:dyDescent="0.25">
      <c r="A444" s="19">
        <v>443</v>
      </c>
      <c r="B444" s="19" t="s">
        <v>8975</v>
      </c>
      <c r="C444" s="19" t="s">
        <v>8545</v>
      </c>
      <c r="D444" s="19"/>
      <c r="E444" s="19">
        <v>15000</v>
      </c>
      <c r="F444" s="20"/>
    </row>
    <row r="445" spans="1:6" x14ac:dyDescent="0.25">
      <c r="A445" s="19">
        <v>444</v>
      </c>
      <c r="B445" s="19" t="s">
        <v>8976</v>
      </c>
      <c r="C445" s="19" t="s">
        <v>8545</v>
      </c>
      <c r="D445" s="19"/>
      <c r="E445" s="19">
        <v>1500</v>
      </c>
      <c r="F445" s="20"/>
    </row>
    <row r="446" spans="1:6" x14ac:dyDescent="0.25">
      <c r="A446" s="19">
        <v>445</v>
      </c>
      <c r="B446" s="19" t="s">
        <v>8977</v>
      </c>
      <c r="C446" s="19" t="s">
        <v>8545</v>
      </c>
      <c r="D446" s="19"/>
      <c r="E446" s="19">
        <v>5000</v>
      </c>
      <c r="F446" s="20"/>
    </row>
    <row r="447" spans="1:6" x14ac:dyDescent="0.25">
      <c r="A447" s="19">
        <v>446</v>
      </c>
      <c r="B447" s="19" t="s">
        <v>8978</v>
      </c>
      <c r="C447" s="19" t="s">
        <v>8545</v>
      </c>
      <c r="D447" s="19"/>
      <c r="E447" s="19">
        <v>10000</v>
      </c>
      <c r="F447" s="20"/>
    </row>
    <row r="448" spans="1:6" x14ac:dyDescent="0.25">
      <c r="A448" s="19">
        <v>447</v>
      </c>
      <c r="B448" s="19" t="s">
        <v>8979</v>
      </c>
      <c r="C448" s="19" t="s">
        <v>8545</v>
      </c>
      <c r="D448" s="19"/>
      <c r="E448" s="19" t="s">
        <v>8980</v>
      </c>
      <c r="F448" s="20"/>
    </row>
    <row r="449" spans="1:6" x14ac:dyDescent="0.25">
      <c r="A449" s="19">
        <v>448</v>
      </c>
      <c r="B449" s="19" t="s">
        <v>8981</v>
      </c>
      <c r="C449" s="19" t="s">
        <v>8618</v>
      </c>
      <c r="D449" s="19"/>
      <c r="E449" s="19" t="s">
        <v>8980</v>
      </c>
      <c r="F449" s="20"/>
    </row>
    <row r="450" spans="1:6" x14ac:dyDescent="0.25">
      <c r="A450" s="19">
        <v>449</v>
      </c>
      <c r="B450" s="19" t="s">
        <v>8982</v>
      </c>
      <c r="C450" s="19" t="s">
        <v>8545</v>
      </c>
      <c r="D450" s="19"/>
      <c r="E450" s="19">
        <v>5000</v>
      </c>
      <c r="F450" s="20"/>
    </row>
    <row r="451" spans="1:6" x14ac:dyDescent="0.25">
      <c r="A451" s="19">
        <v>450</v>
      </c>
      <c r="B451" s="19" t="s">
        <v>8983</v>
      </c>
      <c r="C451" s="19" t="s">
        <v>8545</v>
      </c>
      <c r="D451" s="19"/>
      <c r="E451" s="19">
        <v>7500</v>
      </c>
      <c r="F451" s="20"/>
    </row>
    <row r="452" spans="1:6" x14ac:dyDescent="0.25">
      <c r="A452" s="19">
        <v>451</v>
      </c>
      <c r="B452" s="19" t="s">
        <v>8984</v>
      </c>
      <c r="C452" s="19" t="s">
        <v>8545</v>
      </c>
      <c r="D452" s="19"/>
      <c r="E452" s="19">
        <v>12000</v>
      </c>
      <c r="F452" s="20"/>
    </row>
    <row r="453" spans="1:6" x14ac:dyDescent="0.25">
      <c r="A453" s="19">
        <v>452</v>
      </c>
      <c r="B453" s="19" t="s">
        <v>8985</v>
      </c>
      <c r="C453" s="19" t="s">
        <v>8545</v>
      </c>
      <c r="D453" s="19"/>
      <c r="E453" s="19">
        <v>10000</v>
      </c>
      <c r="F453" s="20"/>
    </row>
    <row r="454" spans="1:6" x14ac:dyDescent="0.25">
      <c r="A454" s="19">
        <v>453</v>
      </c>
      <c r="B454" s="19" t="s">
        <v>8986</v>
      </c>
      <c r="C454" s="19" t="s">
        <v>8545</v>
      </c>
      <c r="D454" s="19"/>
      <c r="E454" s="19">
        <v>15000</v>
      </c>
      <c r="F454" s="20"/>
    </row>
    <row r="455" spans="1:6" x14ac:dyDescent="0.25">
      <c r="A455" s="19">
        <v>454</v>
      </c>
      <c r="B455" s="19" t="s">
        <v>8987</v>
      </c>
      <c r="C455" s="19" t="s">
        <v>8545</v>
      </c>
      <c r="D455" s="19"/>
      <c r="E455" s="19">
        <v>15000</v>
      </c>
      <c r="F455" s="20"/>
    </row>
    <row r="456" spans="1:6" x14ac:dyDescent="0.25">
      <c r="A456" s="19">
        <v>455</v>
      </c>
      <c r="B456" s="19" t="s">
        <v>8988</v>
      </c>
      <c r="C456" s="19" t="s">
        <v>8545</v>
      </c>
      <c r="D456" s="19"/>
      <c r="E456" s="19">
        <v>20000</v>
      </c>
      <c r="F456" s="20"/>
    </row>
    <row r="457" spans="1:6" x14ac:dyDescent="0.25">
      <c r="A457" s="19">
        <v>456</v>
      </c>
      <c r="B457" s="19" t="s">
        <v>8989</v>
      </c>
      <c r="C457" s="19" t="s">
        <v>8545</v>
      </c>
      <c r="D457" s="19"/>
      <c r="E457" s="19">
        <v>300</v>
      </c>
      <c r="F457" s="20"/>
    </row>
    <row r="458" spans="1:6" x14ac:dyDescent="0.25">
      <c r="A458" s="19">
        <v>457</v>
      </c>
      <c r="B458" s="19" t="s">
        <v>8990</v>
      </c>
      <c r="C458" s="19" t="s">
        <v>8545</v>
      </c>
      <c r="D458" s="19"/>
      <c r="E458" s="19">
        <v>500</v>
      </c>
      <c r="F458" s="20"/>
    </row>
    <row r="459" spans="1:6" x14ac:dyDescent="0.25">
      <c r="A459" s="19">
        <v>458</v>
      </c>
      <c r="B459" s="19" t="s">
        <v>8991</v>
      </c>
      <c r="C459" s="19" t="s">
        <v>8545</v>
      </c>
      <c r="D459" s="19"/>
      <c r="E459" s="19">
        <v>800</v>
      </c>
      <c r="F459" s="20"/>
    </row>
    <row r="460" spans="1:6" x14ac:dyDescent="0.25">
      <c r="A460" s="19">
        <v>459</v>
      </c>
      <c r="B460" s="19" t="s">
        <v>8992</v>
      </c>
      <c r="C460" s="19" t="s">
        <v>8545</v>
      </c>
      <c r="D460" s="19"/>
      <c r="E460" s="19">
        <v>2500</v>
      </c>
      <c r="F460" s="20"/>
    </row>
    <row r="461" spans="1:6" x14ac:dyDescent="0.25">
      <c r="A461" s="19">
        <v>460</v>
      </c>
      <c r="B461" s="19" t="s">
        <v>8993</v>
      </c>
      <c r="C461" s="19" t="s">
        <v>8545</v>
      </c>
      <c r="D461" s="19"/>
      <c r="E461" s="19">
        <v>8000</v>
      </c>
      <c r="F461" s="20"/>
    </row>
    <row r="462" spans="1:6" x14ac:dyDescent="0.25">
      <c r="A462" s="19">
        <v>461</v>
      </c>
      <c r="B462" s="19" t="s">
        <v>6343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6462</v>
      </c>
      <c r="C463" s="19" t="s">
        <v>8545</v>
      </c>
      <c r="D463" s="19"/>
      <c r="E463" s="19">
        <v>1000</v>
      </c>
      <c r="F463" s="20"/>
    </row>
    <row r="464" spans="1:6" x14ac:dyDescent="0.25">
      <c r="A464" s="19">
        <v>463</v>
      </c>
      <c r="B464" s="19" t="s">
        <v>8994</v>
      </c>
      <c r="C464" s="19" t="s">
        <v>8545</v>
      </c>
      <c r="D464" s="19"/>
      <c r="E464" s="19">
        <v>200</v>
      </c>
      <c r="F464" s="20"/>
    </row>
    <row r="465" spans="1:6" x14ac:dyDescent="0.25">
      <c r="A465" s="19">
        <v>464</v>
      </c>
      <c r="B465" s="19" t="s">
        <v>7163</v>
      </c>
      <c r="C465" s="19" t="s">
        <v>8545</v>
      </c>
      <c r="D465" s="19"/>
      <c r="E465" s="19">
        <v>3000</v>
      </c>
      <c r="F465" s="20"/>
    </row>
    <row r="466" spans="1:6" x14ac:dyDescent="0.25">
      <c r="A466" s="19">
        <v>465</v>
      </c>
      <c r="B466" s="19" t="s">
        <v>8995</v>
      </c>
      <c r="C466" s="19" t="s">
        <v>8545</v>
      </c>
      <c r="D466" s="19"/>
      <c r="E466" s="19">
        <v>900</v>
      </c>
      <c r="F466" s="20"/>
    </row>
    <row r="467" spans="1:6" x14ac:dyDescent="0.25">
      <c r="A467" s="19">
        <v>466</v>
      </c>
      <c r="B467" s="19" t="s">
        <v>8996</v>
      </c>
      <c r="C467" s="19" t="s">
        <v>8545</v>
      </c>
      <c r="D467" s="19"/>
      <c r="E467" s="19">
        <v>900</v>
      </c>
      <c r="F467" s="20"/>
    </row>
    <row r="468" spans="1:6" x14ac:dyDescent="0.25">
      <c r="A468" s="19">
        <v>467</v>
      </c>
      <c r="B468" s="19" t="s">
        <v>6570</v>
      </c>
      <c r="C468" s="19" t="s">
        <v>8545</v>
      </c>
      <c r="D468" s="19"/>
      <c r="E468" s="19">
        <v>3000</v>
      </c>
      <c r="F468" s="20"/>
    </row>
    <row r="469" spans="1:6" x14ac:dyDescent="0.25">
      <c r="A469" s="19">
        <v>468</v>
      </c>
      <c r="B469" s="19" t="s">
        <v>6661</v>
      </c>
      <c r="C469" s="19" t="s">
        <v>8545</v>
      </c>
      <c r="D469" s="19"/>
      <c r="E469" s="19" t="s">
        <v>8980</v>
      </c>
      <c r="F469" s="20"/>
    </row>
    <row r="470" spans="1:6" x14ac:dyDescent="0.25">
      <c r="A470" s="19">
        <v>469</v>
      </c>
      <c r="B470" s="19" t="s">
        <v>8997</v>
      </c>
      <c r="C470" s="19" t="s">
        <v>8545</v>
      </c>
      <c r="D470" s="19"/>
      <c r="E470" s="19">
        <v>1500</v>
      </c>
      <c r="F470" s="20"/>
    </row>
    <row r="471" spans="1:6" x14ac:dyDescent="0.25">
      <c r="A471" s="19">
        <v>470</v>
      </c>
      <c r="B471" s="19" t="s">
        <v>8998</v>
      </c>
      <c r="C471" s="19" t="s">
        <v>8545</v>
      </c>
      <c r="D471" s="19"/>
      <c r="E471" s="19">
        <v>2000</v>
      </c>
      <c r="F471" s="20"/>
    </row>
    <row r="472" spans="1:6" x14ac:dyDescent="0.25">
      <c r="A472" s="19">
        <v>471</v>
      </c>
      <c r="B472" s="19" t="s">
        <v>8999</v>
      </c>
      <c r="C472" s="19" t="s">
        <v>8545</v>
      </c>
      <c r="D472" s="19"/>
      <c r="E472" s="19">
        <v>2500</v>
      </c>
      <c r="F472" s="20"/>
    </row>
    <row r="473" spans="1:6" x14ac:dyDescent="0.25">
      <c r="A473" s="19">
        <v>472</v>
      </c>
      <c r="B473" s="19" t="s">
        <v>9000</v>
      </c>
      <c r="C473" s="19" t="s">
        <v>8545</v>
      </c>
      <c r="D473" s="19"/>
      <c r="E473" s="19">
        <v>2000</v>
      </c>
      <c r="F473" s="20"/>
    </row>
    <row r="474" spans="1:6" x14ac:dyDescent="0.25">
      <c r="A474" s="19">
        <v>473</v>
      </c>
      <c r="B474" s="19" t="s">
        <v>9001</v>
      </c>
      <c r="C474" s="19" t="s">
        <v>8545</v>
      </c>
      <c r="D474" s="19"/>
      <c r="E474" s="19">
        <v>4000</v>
      </c>
      <c r="F474" s="20"/>
    </row>
    <row r="475" spans="1:6" x14ac:dyDescent="0.25">
      <c r="A475" s="19">
        <v>474</v>
      </c>
      <c r="B475" s="19" t="s">
        <v>9002</v>
      </c>
      <c r="C475" s="19" t="s">
        <v>8545</v>
      </c>
      <c r="D475" s="19"/>
      <c r="E475" s="19">
        <v>3500</v>
      </c>
      <c r="F475" s="20"/>
    </row>
    <row r="476" spans="1:6" x14ac:dyDescent="0.25">
      <c r="A476" s="19">
        <v>475</v>
      </c>
      <c r="B476" s="19" t="s">
        <v>9003</v>
      </c>
      <c r="C476" s="19" t="s">
        <v>8545</v>
      </c>
      <c r="D476" s="19"/>
      <c r="E476" s="19">
        <v>5000</v>
      </c>
      <c r="F476" s="20"/>
    </row>
    <row r="477" spans="1:6" x14ac:dyDescent="0.25">
      <c r="A477" s="19">
        <v>476</v>
      </c>
      <c r="B477" s="19" t="s">
        <v>9004</v>
      </c>
      <c r="C477" s="19" t="s">
        <v>8545</v>
      </c>
      <c r="D477" s="19"/>
      <c r="E477" s="19">
        <v>10000</v>
      </c>
      <c r="F477" s="20"/>
    </row>
    <row r="478" spans="1:6" x14ac:dyDescent="0.25">
      <c r="A478" s="19">
        <v>477</v>
      </c>
      <c r="B478" s="19" t="s">
        <v>7089</v>
      </c>
      <c r="C478" s="19" t="s">
        <v>8545</v>
      </c>
      <c r="D478" s="19"/>
      <c r="E478" s="19">
        <v>4000</v>
      </c>
      <c r="F478" s="20"/>
    </row>
    <row r="479" spans="1:6" x14ac:dyDescent="0.25">
      <c r="A479" s="19">
        <v>478</v>
      </c>
      <c r="B479" s="19" t="s">
        <v>6568</v>
      </c>
      <c r="C479" s="19" t="s">
        <v>8545</v>
      </c>
      <c r="D479" s="19"/>
      <c r="E479" s="19">
        <v>5000</v>
      </c>
      <c r="F479" s="20"/>
    </row>
    <row r="480" spans="1:6" x14ac:dyDescent="0.25">
      <c r="A480" s="19">
        <v>479</v>
      </c>
      <c r="B480" s="19" t="s">
        <v>9005</v>
      </c>
      <c r="C480" s="19" t="s">
        <v>8545</v>
      </c>
      <c r="D480" s="19"/>
      <c r="E480" s="19">
        <v>8000</v>
      </c>
      <c r="F480" s="20"/>
    </row>
    <row r="481" spans="1:6" x14ac:dyDescent="0.25">
      <c r="A481" s="19">
        <v>480</v>
      </c>
      <c r="B481" s="19" t="s">
        <v>9006</v>
      </c>
      <c r="C481" s="19" t="s">
        <v>8545</v>
      </c>
      <c r="D481" s="19"/>
      <c r="E481" s="19">
        <v>8000</v>
      </c>
      <c r="F481" s="20"/>
    </row>
    <row r="482" spans="1:6" x14ac:dyDescent="0.25">
      <c r="A482" s="19">
        <v>481</v>
      </c>
      <c r="B482" s="19" t="s">
        <v>9007</v>
      </c>
      <c r="C482" s="19" t="s">
        <v>8545</v>
      </c>
      <c r="D482" s="19"/>
      <c r="E482" s="19">
        <v>10000</v>
      </c>
      <c r="F482" s="20"/>
    </row>
    <row r="483" spans="1:6" x14ac:dyDescent="0.25">
      <c r="A483" s="19">
        <v>482</v>
      </c>
      <c r="B483" s="19" t="s">
        <v>9008</v>
      </c>
      <c r="C483" s="19" t="s">
        <v>8545</v>
      </c>
      <c r="D483" s="19"/>
      <c r="E483" s="19">
        <v>5000</v>
      </c>
      <c r="F483" s="20"/>
    </row>
    <row r="484" spans="1:6" x14ac:dyDescent="0.25">
      <c r="A484" s="19">
        <v>483</v>
      </c>
      <c r="B484" s="19" t="s">
        <v>9009</v>
      </c>
      <c r="C484" s="19" t="s">
        <v>8545</v>
      </c>
      <c r="D484" s="19"/>
      <c r="E484" s="19">
        <v>8000</v>
      </c>
      <c r="F484" s="20"/>
    </row>
    <row r="485" spans="1:6" x14ac:dyDescent="0.25">
      <c r="A485" s="19">
        <v>484</v>
      </c>
      <c r="B485" s="19" t="s">
        <v>9010</v>
      </c>
      <c r="C485" s="19" t="s">
        <v>8545</v>
      </c>
      <c r="D485" s="19"/>
      <c r="E485" s="19">
        <v>15000</v>
      </c>
      <c r="F485" s="20"/>
    </row>
    <row r="486" spans="1:6" x14ac:dyDescent="0.25">
      <c r="A486" s="19">
        <v>485</v>
      </c>
      <c r="B486" s="19" t="s">
        <v>9011</v>
      </c>
      <c r="C486" s="19" t="s">
        <v>8545</v>
      </c>
      <c r="D486" s="19"/>
      <c r="E486" s="19">
        <v>40000</v>
      </c>
      <c r="F486" s="20"/>
    </row>
    <row r="487" spans="1:6" x14ac:dyDescent="0.25">
      <c r="A487" s="19">
        <v>486</v>
      </c>
      <c r="B487" s="19" t="s">
        <v>6714</v>
      </c>
      <c r="C487" s="19" t="s">
        <v>8545</v>
      </c>
      <c r="D487" s="19"/>
      <c r="E487" s="19">
        <v>20000</v>
      </c>
      <c r="F487" s="20"/>
    </row>
    <row r="488" spans="1:6" x14ac:dyDescent="0.25">
      <c r="A488" s="19">
        <v>487</v>
      </c>
      <c r="B488" s="19" t="s">
        <v>9012</v>
      </c>
      <c r="C488" s="19" t="s">
        <v>8545</v>
      </c>
      <c r="D488" s="19"/>
      <c r="E488" s="19">
        <v>40000</v>
      </c>
      <c r="F488" s="20"/>
    </row>
    <row r="489" spans="1:6" x14ac:dyDescent="0.25">
      <c r="A489" s="19">
        <v>488</v>
      </c>
      <c r="B489" s="19" t="s">
        <v>9013</v>
      </c>
      <c r="C489" s="19" t="s">
        <v>8545</v>
      </c>
      <c r="D489" s="19"/>
      <c r="E489" s="19">
        <v>45000</v>
      </c>
      <c r="F489" s="20"/>
    </row>
    <row r="490" spans="1:6" x14ac:dyDescent="0.25">
      <c r="A490" s="19">
        <v>489</v>
      </c>
      <c r="B490" s="19" t="s">
        <v>9014</v>
      </c>
      <c r="C490" s="19" t="s">
        <v>8545</v>
      </c>
      <c r="D490" s="19"/>
      <c r="E490" s="19">
        <v>50000</v>
      </c>
      <c r="F490" s="20"/>
    </row>
    <row r="491" spans="1:6" x14ac:dyDescent="0.25">
      <c r="A491" s="19">
        <v>490</v>
      </c>
      <c r="B491" s="19" t="s">
        <v>9015</v>
      </c>
      <c r="C491" s="19" t="s">
        <v>8545</v>
      </c>
      <c r="D491" s="19"/>
      <c r="E491" s="19">
        <v>40000</v>
      </c>
      <c r="F491" s="20"/>
    </row>
    <row r="492" spans="1:6" x14ac:dyDescent="0.25">
      <c r="A492" s="19">
        <v>491</v>
      </c>
      <c r="B492" s="19" t="s">
        <v>9016</v>
      </c>
      <c r="C492" s="19" t="s">
        <v>8545</v>
      </c>
      <c r="D492" s="19"/>
      <c r="E492" s="19">
        <v>50000</v>
      </c>
      <c r="F492" s="20"/>
    </row>
    <row r="493" spans="1:6" x14ac:dyDescent="0.25">
      <c r="A493" s="19">
        <v>492</v>
      </c>
      <c r="B493" s="19" t="s">
        <v>9017</v>
      </c>
      <c r="C493" s="19" t="s">
        <v>8545</v>
      </c>
      <c r="D493" s="19"/>
      <c r="E493" s="19">
        <v>40000</v>
      </c>
      <c r="F493" s="20"/>
    </row>
    <row r="494" spans="1:6" x14ac:dyDescent="0.25">
      <c r="A494" s="19">
        <v>493</v>
      </c>
      <c r="B494" s="19" t="s">
        <v>9018</v>
      </c>
      <c r="C494" s="19" t="s">
        <v>8545</v>
      </c>
      <c r="D494" s="19"/>
      <c r="E494" s="19">
        <v>45000</v>
      </c>
      <c r="F494" s="20"/>
    </row>
    <row r="495" spans="1:6" x14ac:dyDescent="0.25">
      <c r="A495" s="19">
        <v>494</v>
      </c>
      <c r="B495" s="19" t="s">
        <v>9019</v>
      </c>
      <c r="C495" s="19" t="s">
        <v>8545</v>
      </c>
      <c r="D495" s="19"/>
      <c r="E495" s="19">
        <v>75000</v>
      </c>
      <c r="F495" s="20"/>
    </row>
    <row r="496" spans="1:6" x14ac:dyDescent="0.25">
      <c r="A496" s="19">
        <v>495</v>
      </c>
      <c r="B496" s="19" t="s">
        <v>9020</v>
      </c>
      <c r="C496" s="19" t="s">
        <v>8545</v>
      </c>
      <c r="D496" s="19"/>
      <c r="E496" s="19">
        <v>100000</v>
      </c>
      <c r="F496" s="20"/>
    </row>
    <row r="497" spans="1:6" x14ac:dyDescent="0.25">
      <c r="A497" s="19">
        <v>496</v>
      </c>
      <c r="B497" s="19" t="s">
        <v>9021</v>
      </c>
      <c r="C497" s="19" t="s">
        <v>8545</v>
      </c>
      <c r="D497" s="19"/>
      <c r="E497" s="19">
        <v>80000</v>
      </c>
      <c r="F497" s="20"/>
    </row>
    <row r="498" spans="1:6" x14ac:dyDescent="0.25">
      <c r="A498" s="19">
        <v>497</v>
      </c>
      <c r="B498" s="19" t="s">
        <v>9022</v>
      </c>
      <c r="C498" s="19" t="s">
        <v>8545</v>
      </c>
      <c r="D498" s="19"/>
      <c r="E498" s="19">
        <v>80000</v>
      </c>
      <c r="F498" s="20"/>
    </row>
    <row r="499" spans="1:6" x14ac:dyDescent="0.25">
      <c r="A499" s="19">
        <v>498</v>
      </c>
      <c r="B499" s="19" t="s">
        <v>9023</v>
      </c>
      <c r="C499" s="19" t="s">
        <v>8545</v>
      </c>
      <c r="D499" s="19"/>
      <c r="E499" s="19">
        <v>80000</v>
      </c>
      <c r="F499" s="20"/>
    </row>
    <row r="500" spans="1:6" x14ac:dyDescent="0.25">
      <c r="A500" s="19">
        <v>499</v>
      </c>
      <c r="B500" s="19" t="s">
        <v>9024</v>
      </c>
      <c r="C500" s="19" t="s">
        <v>8545</v>
      </c>
      <c r="D500" s="19"/>
      <c r="E500" s="19">
        <v>100000</v>
      </c>
      <c r="F500" s="20"/>
    </row>
    <row r="501" spans="1:6" x14ac:dyDescent="0.25">
      <c r="A501" s="19">
        <v>500</v>
      </c>
      <c r="B501" s="19" t="s">
        <v>9025</v>
      </c>
      <c r="C501" s="19" t="s">
        <v>8545</v>
      </c>
      <c r="D501" s="19"/>
      <c r="E501" s="19">
        <v>120000</v>
      </c>
      <c r="F501" s="20"/>
    </row>
    <row r="502" spans="1:6" x14ac:dyDescent="0.25">
      <c r="A502" s="19">
        <v>501</v>
      </c>
      <c r="B502" s="19" t="s">
        <v>9026</v>
      </c>
      <c r="C502" s="19" t="s">
        <v>8545</v>
      </c>
      <c r="D502" s="19"/>
      <c r="E502" s="19">
        <v>120000</v>
      </c>
      <c r="F502" s="20"/>
    </row>
    <row r="503" spans="1:6" x14ac:dyDescent="0.25">
      <c r="A503" s="19">
        <v>502</v>
      </c>
      <c r="B503" s="19" t="s">
        <v>9027</v>
      </c>
      <c r="C503" s="19" t="s">
        <v>8618</v>
      </c>
      <c r="D503" s="19"/>
      <c r="E503" s="19">
        <v>10000</v>
      </c>
      <c r="F503" s="20"/>
    </row>
    <row r="504" spans="1:6" x14ac:dyDescent="0.25">
      <c r="A504" s="19">
        <v>503</v>
      </c>
      <c r="B504" s="19" t="s">
        <v>9028</v>
      </c>
      <c r="C504" s="19" t="s">
        <v>8618</v>
      </c>
      <c r="D504" s="19"/>
      <c r="E504" s="19">
        <v>15000</v>
      </c>
      <c r="F504" s="20"/>
    </row>
    <row r="505" spans="1:6" x14ac:dyDescent="0.25">
      <c r="A505" s="19">
        <v>504</v>
      </c>
      <c r="B505" s="19" t="s">
        <v>9029</v>
      </c>
      <c r="C505" s="19" t="s">
        <v>8545</v>
      </c>
      <c r="D505" s="19"/>
      <c r="E505" s="19">
        <v>20000</v>
      </c>
      <c r="F505" s="20"/>
    </row>
    <row r="506" spans="1:6" x14ac:dyDescent="0.25">
      <c r="A506" s="19">
        <v>505</v>
      </c>
      <c r="B506" s="19" t="s">
        <v>9030</v>
      </c>
      <c r="C506" s="19" t="s">
        <v>8545</v>
      </c>
      <c r="D506" s="19"/>
      <c r="E506" s="19">
        <v>20000</v>
      </c>
      <c r="F506" s="20"/>
    </row>
    <row r="507" spans="1:6" x14ac:dyDescent="0.25">
      <c r="A507" s="19">
        <v>506</v>
      </c>
      <c r="B507" s="19" t="s">
        <v>9031</v>
      </c>
      <c r="C507" s="19" t="s">
        <v>8545</v>
      </c>
      <c r="D507" s="19"/>
      <c r="E507" s="19" t="s">
        <v>9032</v>
      </c>
      <c r="F507" s="20"/>
    </row>
    <row r="508" spans="1:6" x14ac:dyDescent="0.25">
      <c r="A508" s="19">
        <v>507</v>
      </c>
      <c r="B508" s="19" t="s">
        <v>9033</v>
      </c>
      <c r="C508" s="19" t="s">
        <v>8545</v>
      </c>
      <c r="D508" s="19"/>
      <c r="E508" s="19">
        <v>10000</v>
      </c>
      <c r="F508" s="20"/>
    </row>
    <row r="509" spans="1:6" x14ac:dyDescent="0.25">
      <c r="A509" s="19">
        <v>508</v>
      </c>
      <c r="B509" s="19" t="s">
        <v>7165</v>
      </c>
      <c r="C509" s="19" t="s">
        <v>8545</v>
      </c>
      <c r="D509" s="19"/>
      <c r="E509" s="19">
        <v>2000</v>
      </c>
      <c r="F509" s="20"/>
    </row>
    <row r="510" spans="1:6" x14ac:dyDescent="0.25">
      <c r="A510" s="19">
        <v>509</v>
      </c>
      <c r="B510" s="19" t="s">
        <v>6078</v>
      </c>
      <c r="C510" s="19" t="s">
        <v>8545</v>
      </c>
      <c r="D510" s="19"/>
      <c r="E510" s="19">
        <v>45000</v>
      </c>
      <c r="F510" s="20"/>
    </row>
    <row r="511" spans="1:6" x14ac:dyDescent="0.25">
      <c r="A511" s="19">
        <v>510</v>
      </c>
      <c r="B511" s="19" t="s">
        <v>9034</v>
      </c>
      <c r="C511" s="19" t="s">
        <v>8545</v>
      </c>
      <c r="D511" s="19"/>
      <c r="E511" s="19">
        <v>45000</v>
      </c>
      <c r="F511" s="20"/>
    </row>
    <row r="512" spans="1:6" x14ac:dyDescent="0.25">
      <c r="A512" s="19">
        <v>511</v>
      </c>
      <c r="B512" s="19" t="s">
        <v>9035</v>
      </c>
      <c r="C512" s="19" t="s">
        <v>8545</v>
      </c>
      <c r="D512" s="19"/>
      <c r="E512" s="19">
        <v>10000</v>
      </c>
      <c r="F512" s="20"/>
    </row>
    <row r="513" spans="1:6" x14ac:dyDescent="0.25">
      <c r="A513" s="19">
        <v>512</v>
      </c>
      <c r="B513" s="19" t="s">
        <v>9036</v>
      </c>
      <c r="C513" s="19" t="s">
        <v>8545</v>
      </c>
      <c r="D513" s="19"/>
      <c r="E513" s="19">
        <v>15000</v>
      </c>
      <c r="F513" s="20"/>
    </row>
    <row r="514" spans="1:6" x14ac:dyDescent="0.25">
      <c r="A514" s="19">
        <v>513</v>
      </c>
      <c r="B514" s="19" t="s">
        <v>9037</v>
      </c>
      <c r="C514" s="19" t="s">
        <v>8545</v>
      </c>
      <c r="D514" s="19"/>
      <c r="E514" s="19">
        <v>20000</v>
      </c>
      <c r="F514" s="20"/>
    </row>
    <row r="515" spans="1:6" x14ac:dyDescent="0.25">
      <c r="A515" s="19">
        <v>514</v>
      </c>
      <c r="B515" s="19" t="s">
        <v>9038</v>
      </c>
      <c r="C515" s="19" t="s">
        <v>8545</v>
      </c>
      <c r="D515" s="19"/>
      <c r="E515" s="19">
        <v>15000</v>
      </c>
      <c r="F515" s="20"/>
    </row>
    <row r="516" spans="1:6" x14ac:dyDescent="0.25">
      <c r="A516" s="19">
        <v>515</v>
      </c>
      <c r="B516" s="19" t="s">
        <v>3964</v>
      </c>
      <c r="C516" s="19" t="s">
        <v>8618</v>
      </c>
      <c r="D516" s="19"/>
      <c r="E516" s="19" t="s">
        <v>8980</v>
      </c>
      <c r="F516" s="20"/>
    </row>
    <row r="517" spans="1:6" x14ac:dyDescent="0.25">
      <c r="A517" s="19">
        <v>516</v>
      </c>
      <c r="B517" s="19" t="s">
        <v>3965</v>
      </c>
      <c r="C517" s="19" t="s">
        <v>8545</v>
      </c>
      <c r="D517" s="19"/>
      <c r="E517" s="19">
        <v>15000</v>
      </c>
      <c r="F517" s="20"/>
    </row>
    <row r="518" spans="1:6" x14ac:dyDescent="0.25">
      <c r="A518" s="19">
        <v>517</v>
      </c>
      <c r="B518" s="19" t="s">
        <v>6857</v>
      </c>
      <c r="C518" s="19" t="s">
        <v>8545</v>
      </c>
      <c r="D518" s="19"/>
      <c r="E518" s="19">
        <v>8000</v>
      </c>
      <c r="F518" s="20"/>
    </row>
    <row r="519" spans="1:6" x14ac:dyDescent="0.25">
      <c r="A519" s="19">
        <v>518</v>
      </c>
      <c r="B519" s="19" t="s">
        <v>9039</v>
      </c>
      <c r="C519" s="19" t="s">
        <v>8545</v>
      </c>
      <c r="D519" s="19"/>
      <c r="E519" s="19">
        <v>18000</v>
      </c>
      <c r="F519" s="20"/>
    </row>
    <row r="520" spans="1:6" x14ac:dyDescent="0.25">
      <c r="A520" s="19">
        <v>519</v>
      </c>
      <c r="B520" s="19" t="s">
        <v>9040</v>
      </c>
      <c r="C520" s="19" t="s">
        <v>8545</v>
      </c>
      <c r="D520" s="19"/>
      <c r="E520" s="19">
        <v>25000</v>
      </c>
      <c r="F520" s="20"/>
    </row>
    <row r="521" spans="1:6" x14ac:dyDescent="0.25">
      <c r="A521" s="19">
        <v>520</v>
      </c>
      <c r="B521" s="19" t="s">
        <v>9041</v>
      </c>
      <c r="C521" s="19" t="s">
        <v>8545</v>
      </c>
      <c r="D521" s="19"/>
      <c r="E521" s="19">
        <v>20000</v>
      </c>
      <c r="F521" s="20"/>
    </row>
    <row r="522" spans="1:6" x14ac:dyDescent="0.25">
      <c r="A522" s="19">
        <v>521</v>
      </c>
      <c r="B522" s="19" t="s">
        <v>3970</v>
      </c>
      <c r="C522" s="19" t="s">
        <v>8545</v>
      </c>
      <c r="D522" s="19"/>
      <c r="E522" s="19">
        <v>27000</v>
      </c>
      <c r="F522" s="20"/>
    </row>
    <row r="523" spans="1:6" x14ac:dyDescent="0.25">
      <c r="A523" s="19">
        <v>522</v>
      </c>
      <c r="B523" s="19" t="s">
        <v>9042</v>
      </c>
      <c r="C523" s="19" t="s">
        <v>8545</v>
      </c>
      <c r="D523" s="19"/>
      <c r="E523" s="19">
        <v>30000</v>
      </c>
      <c r="F523" s="20"/>
    </row>
    <row r="524" spans="1:6" x14ac:dyDescent="0.25">
      <c r="A524" s="19">
        <v>523</v>
      </c>
      <c r="B524" s="19" t="s">
        <v>9043</v>
      </c>
      <c r="C524" s="19" t="s">
        <v>8545</v>
      </c>
      <c r="D524" s="19"/>
      <c r="E524" s="19">
        <v>30000</v>
      </c>
      <c r="F524" s="20"/>
    </row>
    <row r="525" spans="1:6" x14ac:dyDescent="0.25">
      <c r="A525" s="19">
        <v>524</v>
      </c>
      <c r="B525" s="19" t="s">
        <v>3971</v>
      </c>
      <c r="C525" s="19" t="s">
        <v>8545</v>
      </c>
      <c r="D525" s="19"/>
      <c r="E525" s="19">
        <v>30000</v>
      </c>
      <c r="F525" s="20"/>
    </row>
    <row r="526" spans="1:6" x14ac:dyDescent="0.25">
      <c r="A526" s="19">
        <v>525</v>
      </c>
      <c r="B526" s="19" t="s">
        <v>3972</v>
      </c>
      <c r="C526" s="19" t="s">
        <v>8545</v>
      </c>
      <c r="D526" s="19"/>
      <c r="E526" s="19">
        <v>15000</v>
      </c>
      <c r="F526" s="20"/>
    </row>
    <row r="527" spans="1:6" x14ac:dyDescent="0.25">
      <c r="A527" s="19">
        <v>526</v>
      </c>
      <c r="B527" s="19" t="s">
        <v>9044</v>
      </c>
      <c r="C527" s="19" t="s">
        <v>8545</v>
      </c>
      <c r="D527" s="19"/>
      <c r="E527" s="19">
        <v>30000</v>
      </c>
      <c r="F527" s="20"/>
    </row>
    <row r="528" spans="1:6" x14ac:dyDescent="0.25">
      <c r="A528" s="19">
        <v>527</v>
      </c>
      <c r="B528" s="19" t="s">
        <v>6824</v>
      </c>
      <c r="C528" s="19" t="s">
        <v>8545</v>
      </c>
      <c r="D528" s="19"/>
      <c r="E528" s="19">
        <v>80000</v>
      </c>
      <c r="F528" s="20"/>
    </row>
    <row r="529" spans="1:6" x14ac:dyDescent="0.25">
      <c r="A529" s="19">
        <v>528</v>
      </c>
      <c r="B529" s="19" t="s">
        <v>9045</v>
      </c>
      <c r="C529" s="19" t="s">
        <v>8545</v>
      </c>
      <c r="D529" s="19"/>
      <c r="E529" s="19">
        <v>100000</v>
      </c>
      <c r="F529" s="20"/>
    </row>
    <row r="530" spans="1:6" x14ac:dyDescent="0.25">
      <c r="A530" s="19">
        <v>529</v>
      </c>
      <c r="B530" s="19" t="s">
        <v>6654</v>
      </c>
      <c r="C530" s="19" t="s">
        <v>8545</v>
      </c>
      <c r="D530" s="19"/>
      <c r="E530" s="19">
        <v>80000</v>
      </c>
      <c r="F530" s="20"/>
    </row>
    <row r="531" spans="1:6" x14ac:dyDescent="0.25">
      <c r="A531" s="19">
        <v>530</v>
      </c>
      <c r="B531" s="19" t="s">
        <v>9046</v>
      </c>
      <c r="C531" s="19" t="s">
        <v>8545</v>
      </c>
      <c r="D531" s="19"/>
      <c r="E531" s="19">
        <v>100000</v>
      </c>
      <c r="F531" s="20"/>
    </row>
    <row r="532" spans="1:6" x14ac:dyDescent="0.25">
      <c r="A532" s="19">
        <v>531</v>
      </c>
      <c r="B532" s="19" t="s">
        <v>9047</v>
      </c>
      <c r="C532" s="19" t="s">
        <v>8545</v>
      </c>
      <c r="D532" s="19"/>
      <c r="E532" s="19">
        <v>10000</v>
      </c>
      <c r="F532" s="20"/>
    </row>
    <row r="533" spans="1:6" x14ac:dyDescent="0.25">
      <c r="A533" s="19">
        <v>532</v>
      </c>
      <c r="B533" s="19" t="s">
        <v>9048</v>
      </c>
      <c r="C533" s="19" t="s">
        <v>8545</v>
      </c>
      <c r="D533" s="19"/>
      <c r="E533" s="19">
        <v>10000</v>
      </c>
      <c r="F533" s="20"/>
    </row>
    <row r="534" spans="1:6" x14ac:dyDescent="0.25">
      <c r="A534" s="19">
        <v>533</v>
      </c>
      <c r="B534" s="19" t="s">
        <v>7085</v>
      </c>
      <c r="C534" s="19" t="s">
        <v>8545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9049</v>
      </c>
      <c r="C535" s="19" t="s">
        <v>8545</v>
      </c>
      <c r="D535" s="19"/>
      <c r="E535" s="19">
        <v>20000</v>
      </c>
      <c r="F535" s="20"/>
    </row>
    <row r="536" spans="1:6" x14ac:dyDescent="0.25">
      <c r="A536" s="19">
        <v>535</v>
      </c>
      <c r="B536" s="19" t="s">
        <v>9050</v>
      </c>
      <c r="C536" s="19" t="s">
        <v>8545</v>
      </c>
      <c r="D536" s="19"/>
      <c r="E536" s="19">
        <v>125000</v>
      </c>
      <c r="F536" s="20"/>
    </row>
    <row r="537" spans="1:6" x14ac:dyDescent="0.25">
      <c r="A537" s="19">
        <v>536</v>
      </c>
      <c r="B537" s="19" t="s">
        <v>9051</v>
      </c>
      <c r="C537" s="19" t="s">
        <v>8545</v>
      </c>
      <c r="D537" s="19"/>
      <c r="E537" s="19">
        <v>60000</v>
      </c>
      <c r="F537" s="20"/>
    </row>
    <row r="538" spans="1:6" x14ac:dyDescent="0.25">
      <c r="A538" s="19">
        <v>537</v>
      </c>
      <c r="B538" s="19" t="s">
        <v>9052</v>
      </c>
      <c r="C538" s="19" t="s">
        <v>8545</v>
      </c>
      <c r="D538" s="19"/>
      <c r="E538" s="19" t="s">
        <v>9053</v>
      </c>
      <c r="F538" s="20"/>
    </row>
    <row r="539" spans="1:6" x14ac:dyDescent="0.25">
      <c r="A539" s="19">
        <v>538</v>
      </c>
      <c r="B539" s="19" t="s">
        <v>9054</v>
      </c>
      <c r="C539" s="19" t="s">
        <v>8545</v>
      </c>
      <c r="D539" s="19"/>
      <c r="E539" s="19" t="s">
        <v>9055</v>
      </c>
      <c r="F539" s="20"/>
    </row>
    <row r="540" spans="1:6" x14ac:dyDescent="0.25">
      <c r="A540" s="19">
        <v>539</v>
      </c>
      <c r="B540" s="19" t="s">
        <v>9056</v>
      </c>
      <c r="C540" s="19" t="s">
        <v>8618</v>
      </c>
      <c r="D540" s="19"/>
      <c r="E540" s="19" t="s">
        <v>9057</v>
      </c>
      <c r="F540" s="20"/>
    </row>
    <row r="541" spans="1:6" x14ac:dyDescent="0.25">
      <c r="A541" s="19">
        <v>540</v>
      </c>
      <c r="B541" s="19" t="s">
        <v>9058</v>
      </c>
      <c r="C541" s="19" t="s">
        <v>8618</v>
      </c>
      <c r="D541" s="19"/>
      <c r="E541" s="19" t="s">
        <v>9057</v>
      </c>
      <c r="F541" s="20"/>
    </row>
    <row r="542" spans="1:6" x14ac:dyDescent="0.25">
      <c r="A542" s="19">
        <v>541</v>
      </c>
      <c r="B542" s="19" t="s">
        <v>9059</v>
      </c>
      <c r="C542" s="19" t="s">
        <v>8618</v>
      </c>
      <c r="D542" s="19"/>
      <c r="E542" s="19" t="s">
        <v>9057</v>
      </c>
      <c r="F542" s="20"/>
    </row>
    <row r="543" spans="1:6" x14ac:dyDescent="0.25">
      <c r="A543" s="19">
        <v>542</v>
      </c>
      <c r="B543" s="19" t="s">
        <v>1929</v>
      </c>
      <c r="C543" s="19" t="s">
        <v>8545</v>
      </c>
      <c r="D543" s="19"/>
      <c r="E543" s="19" t="s">
        <v>9060</v>
      </c>
      <c r="F543" s="20"/>
    </row>
    <row r="544" spans="1:6" x14ac:dyDescent="0.25">
      <c r="A544" s="19">
        <v>543</v>
      </c>
      <c r="B544" s="19" t="s">
        <v>9061</v>
      </c>
      <c r="C544" s="19" t="s">
        <v>8545</v>
      </c>
      <c r="D544" s="19"/>
      <c r="E544" s="19" t="s">
        <v>9062</v>
      </c>
      <c r="F544" s="20"/>
    </row>
    <row r="545" spans="1:6" x14ac:dyDescent="0.25">
      <c r="A545" s="19">
        <v>544</v>
      </c>
      <c r="B545" s="19" t="s">
        <v>9063</v>
      </c>
      <c r="C545" s="19" t="s">
        <v>8545</v>
      </c>
      <c r="D545" s="19"/>
      <c r="E545" s="19" t="s">
        <v>9062</v>
      </c>
      <c r="F545" s="20"/>
    </row>
    <row r="546" spans="1:6" x14ac:dyDescent="0.25">
      <c r="A546" s="19">
        <v>545</v>
      </c>
      <c r="B546" s="19" t="s">
        <v>9064</v>
      </c>
      <c r="C546" s="19" t="s">
        <v>8545</v>
      </c>
      <c r="D546" s="19"/>
      <c r="E546" s="19" t="s">
        <v>9065</v>
      </c>
      <c r="F546" s="20"/>
    </row>
    <row r="547" spans="1:6" x14ac:dyDescent="0.25">
      <c r="A547" s="19">
        <v>546</v>
      </c>
      <c r="B547" s="19" t="s">
        <v>9066</v>
      </c>
      <c r="C547" s="19" t="s">
        <v>8545</v>
      </c>
      <c r="D547" s="19"/>
      <c r="E547" s="19" t="s">
        <v>9067</v>
      </c>
      <c r="F547" s="20"/>
    </row>
    <row r="548" spans="1:6" x14ac:dyDescent="0.25">
      <c r="A548" s="19">
        <v>547</v>
      </c>
      <c r="B548" s="19" t="s">
        <v>9068</v>
      </c>
      <c r="C548" s="19" t="s">
        <v>8545</v>
      </c>
      <c r="D548" s="19"/>
      <c r="E548" s="19" t="s">
        <v>9069</v>
      </c>
      <c r="F548" s="20"/>
    </row>
    <row r="549" spans="1:6" x14ac:dyDescent="0.25">
      <c r="A549" s="19">
        <v>548</v>
      </c>
      <c r="B549" s="19" t="s">
        <v>9070</v>
      </c>
      <c r="C549" s="19" t="s">
        <v>8545</v>
      </c>
      <c r="D549" s="19"/>
      <c r="E549" s="19" t="s">
        <v>9071</v>
      </c>
      <c r="F549" s="20"/>
    </row>
    <row r="550" spans="1:6" x14ac:dyDescent="0.25">
      <c r="A550" s="19">
        <v>549</v>
      </c>
      <c r="B550" s="19" t="s">
        <v>1989</v>
      </c>
      <c r="C550" s="19" t="s">
        <v>8545</v>
      </c>
      <c r="D550" s="19"/>
      <c r="E550" s="19" t="s">
        <v>9067</v>
      </c>
      <c r="F550" s="20"/>
    </row>
    <row r="551" spans="1:6" x14ac:dyDescent="0.25">
      <c r="A551" s="19">
        <v>550</v>
      </c>
      <c r="B551" s="19" t="s">
        <v>1815</v>
      </c>
      <c r="C551" s="19" t="s">
        <v>8545</v>
      </c>
      <c r="D551" s="19"/>
      <c r="E551" s="19" t="s">
        <v>9069</v>
      </c>
      <c r="F551" s="20"/>
    </row>
    <row r="552" spans="1:6" x14ac:dyDescent="0.25">
      <c r="A552" s="19">
        <v>551</v>
      </c>
      <c r="B552" s="19" t="s">
        <v>9072</v>
      </c>
      <c r="C552" s="19" t="s">
        <v>8545</v>
      </c>
      <c r="D552" s="19"/>
      <c r="E552" s="19" t="s">
        <v>9065</v>
      </c>
      <c r="F552" s="20"/>
    </row>
    <row r="553" spans="1:6" x14ac:dyDescent="0.25">
      <c r="A553" s="19">
        <v>552</v>
      </c>
      <c r="B553" s="19" t="s">
        <v>9073</v>
      </c>
      <c r="C553" s="19" t="s">
        <v>8545</v>
      </c>
      <c r="D553" s="19"/>
      <c r="E553" s="19" t="s">
        <v>9074</v>
      </c>
      <c r="F553" s="20"/>
    </row>
    <row r="554" spans="1:6" x14ac:dyDescent="0.25">
      <c r="A554" s="19">
        <v>553</v>
      </c>
      <c r="B554" s="19" t="s">
        <v>9075</v>
      </c>
      <c r="C554" s="19" t="s">
        <v>8545</v>
      </c>
      <c r="D554" s="19"/>
      <c r="E554" s="19" t="s">
        <v>9062</v>
      </c>
      <c r="F554" s="20"/>
    </row>
    <row r="555" spans="1:6" x14ac:dyDescent="0.25">
      <c r="A555" s="19">
        <v>554</v>
      </c>
      <c r="B555" s="19" t="s">
        <v>9076</v>
      </c>
      <c r="C555" s="19" t="s">
        <v>8545</v>
      </c>
      <c r="D555" s="19"/>
      <c r="E555" s="19" t="s">
        <v>9067</v>
      </c>
      <c r="F555" s="20"/>
    </row>
    <row r="556" spans="1:6" x14ac:dyDescent="0.25">
      <c r="A556" s="19">
        <v>555</v>
      </c>
      <c r="B556" s="19" t="s">
        <v>9077</v>
      </c>
      <c r="C556" s="19" t="s">
        <v>8545</v>
      </c>
      <c r="D556" s="19"/>
      <c r="E556" s="19" t="s">
        <v>9057</v>
      </c>
      <c r="F556" s="20"/>
    </row>
    <row r="557" spans="1:6" x14ac:dyDescent="0.25">
      <c r="A557" s="19">
        <v>556</v>
      </c>
      <c r="B557" s="19" t="s">
        <v>9078</v>
      </c>
      <c r="C557" s="19" t="s">
        <v>8545</v>
      </c>
      <c r="D557" s="19"/>
      <c r="E557" s="19" t="s">
        <v>9074</v>
      </c>
      <c r="F557" s="20"/>
    </row>
    <row r="558" spans="1:6" x14ac:dyDescent="0.25">
      <c r="A558" s="19">
        <v>557</v>
      </c>
      <c r="B558" s="19" t="s">
        <v>9079</v>
      </c>
      <c r="C558" s="19" t="s">
        <v>8545</v>
      </c>
      <c r="D558" s="19"/>
      <c r="E558" s="19" t="s">
        <v>9057</v>
      </c>
      <c r="F558" s="20"/>
    </row>
    <row r="559" spans="1:6" x14ac:dyDescent="0.25">
      <c r="A559" s="19">
        <v>558</v>
      </c>
      <c r="B559" s="19" t="s">
        <v>9080</v>
      </c>
      <c r="C559" s="19" t="s">
        <v>8545</v>
      </c>
      <c r="D559" s="19"/>
      <c r="E559" s="19" t="s">
        <v>9081</v>
      </c>
      <c r="F559" s="20"/>
    </row>
    <row r="560" spans="1:6" x14ac:dyDescent="0.25">
      <c r="A560" s="19">
        <v>559</v>
      </c>
      <c r="B560" s="19" t="s">
        <v>9082</v>
      </c>
      <c r="C560" s="19" t="s">
        <v>8545</v>
      </c>
      <c r="D560" s="19"/>
      <c r="E560" s="19" t="s">
        <v>9057</v>
      </c>
      <c r="F560" s="20"/>
    </row>
    <row r="561" spans="1:6" x14ac:dyDescent="0.25">
      <c r="A561" s="19">
        <v>560</v>
      </c>
      <c r="B561" s="19" t="s">
        <v>9083</v>
      </c>
      <c r="C561" s="19" t="s">
        <v>8545</v>
      </c>
      <c r="D561" s="19"/>
      <c r="E561" s="19" t="s">
        <v>9081</v>
      </c>
      <c r="F561" s="20"/>
    </row>
    <row r="562" spans="1:6" x14ac:dyDescent="0.25">
      <c r="A562" s="19">
        <v>561</v>
      </c>
      <c r="B562" s="19" t="s">
        <v>9084</v>
      </c>
      <c r="C562" s="19" t="s">
        <v>8545</v>
      </c>
      <c r="D562" s="19"/>
      <c r="E562" s="19" t="s">
        <v>9065</v>
      </c>
      <c r="F562" s="20"/>
    </row>
    <row r="563" spans="1:6" x14ac:dyDescent="0.25">
      <c r="A563" s="19">
        <v>562</v>
      </c>
      <c r="B563" s="19" t="s">
        <v>9085</v>
      </c>
      <c r="C563" s="19" t="s">
        <v>8545</v>
      </c>
      <c r="D563" s="19"/>
      <c r="E563" s="19" t="s">
        <v>9062</v>
      </c>
      <c r="F563" s="20"/>
    </row>
    <row r="564" spans="1:6" x14ac:dyDescent="0.25">
      <c r="A564" s="19">
        <v>563</v>
      </c>
      <c r="B564" s="19" t="s">
        <v>9086</v>
      </c>
      <c r="C564" s="19" t="s">
        <v>8545</v>
      </c>
      <c r="D564" s="19"/>
      <c r="E564" s="19" t="s">
        <v>9074</v>
      </c>
      <c r="F564" s="20"/>
    </row>
    <row r="565" spans="1:6" x14ac:dyDescent="0.25">
      <c r="A565" s="19">
        <v>564</v>
      </c>
      <c r="B565" s="19" t="s">
        <v>9087</v>
      </c>
      <c r="C565" s="19" t="s">
        <v>8545</v>
      </c>
      <c r="D565" s="19"/>
      <c r="E565" s="19" t="s">
        <v>9088</v>
      </c>
      <c r="F565" s="20"/>
    </row>
    <row r="566" spans="1:6" x14ac:dyDescent="0.25">
      <c r="A566" s="19">
        <v>566</v>
      </c>
      <c r="B566" s="19" t="s">
        <v>13234</v>
      </c>
      <c r="C566" s="19">
        <v>2</v>
      </c>
      <c r="D566" s="19">
        <v>3</v>
      </c>
      <c r="E566" s="19">
        <v>32</v>
      </c>
      <c r="F566" s="20">
        <v>2</v>
      </c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21"/>
      <c r="B999" s="21"/>
      <c r="C999" s="21"/>
      <c r="D999" s="21"/>
      <c r="E999" s="21"/>
      <c r="F999" s="22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autoFilter ref="A1:F566" xr:uid="{FC5C44A8-5D85-4802-A924-47E751B1FDDF}"/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47ACA-8B91-45EB-822D-36F54761D78F}">
  <sheetPr codeName="Sheet38">
    <tabColor theme="2" tint="-0.749992370372631"/>
  </sheetPr>
  <dimension ref="A1:F1322"/>
  <sheetViews>
    <sheetView topLeftCell="A2" workbookViewId="0">
      <selection activeCell="B12" sqref="B12"/>
    </sheetView>
  </sheetViews>
  <sheetFormatPr defaultRowHeight="15" x14ac:dyDescent="0.25"/>
  <cols>
    <col min="1" max="1" width="4" bestFit="1" customWidth="1"/>
    <col min="2" max="2" width="44.85546875" bestFit="1" customWidth="1"/>
    <col min="3" max="3" width="7" bestFit="1" customWidth="1"/>
    <col min="4" max="4" width="11.42578125" bestFit="1" customWidth="1"/>
    <col min="5" max="5" width="10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7.57031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5399</v>
      </c>
      <c r="C2" s="19" t="s">
        <v>8678</v>
      </c>
      <c r="D2" s="19" t="s">
        <v>9089</v>
      </c>
      <c r="E2" s="19">
        <v>28.528500000000001</v>
      </c>
      <c r="F2" s="20"/>
    </row>
    <row r="3" spans="1:6" x14ac:dyDescent="0.25">
      <c r="A3" s="19">
        <v>2</v>
      </c>
      <c r="B3" s="19" t="s">
        <v>5400</v>
      </c>
      <c r="C3" s="19" t="s">
        <v>8678</v>
      </c>
      <c r="D3" s="19" t="s">
        <v>9089</v>
      </c>
      <c r="E3" s="19">
        <v>11.7705</v>
      </c>
      <c r="F3" s="20" t="s">
        <v>9090</v>
      </c>
    </row>
    <row r="4" spans="1:6" x14ac:dyDescent="0.25">
      <c r="A4" s="19">
        <v>3</v>
      </c>
      <c r="B4" s="19" t="s">
        <v>5401</v>
      </c>
      <c r="C4" s="19" t="s">
        <v>8678</v>
      </c>
      <c r="D4" s="19" t="s">
        <v>9089</v>
      </c>
      <c r="E4" s="19">
        <v>63</v>
      </c>
      <c r="F4" s="20"/>
    </row>
    <row r="5" spans="1:6" x14ac:dyDescent="0.25">
      <c r="A5" s="19">
        <v>4</v>
      </c>
      <c r="B5" s="19" t="s">
        <v>5402</v>
      </c>
      <c r="C5" s="19" t="s">
        <v>8678</v>
      </c>
      <c r="D5" s="19" t="s">
        <v>8721</v>
      </c>
      <c r="E5" s="19">
        <v>813.80250000000001</v>
      </c>
      <c r="F5" s="20"/>
    </row>
    <row r="6" spans="1:6" x14ac:dyDescent="0.25">
      <c r="A6" s="19">
        <v>5</v>
      </c>
      <c r="B6" s="19" t="s">
        <v>5403</v>
      </c>
      <c r="C6" s="19" t="s">
        <v>8678</v>
      </c>
      <c r="D6" s="19" t="s">
        <v>9089</v>
      </c>
      <c r="E6" s="19">
        <v>105</v>
      </c>
      <c r="F6" s="20"/>
    </row>
    <row r="7" spans="1:6" x14ac:dyDescent="0.25">
      <c r="A7" s="19">
        <v>6</v>
      </c>
      <c r="B7" s="19" t="s">
        <v>5404</v>
      </c>
      <c r="C7" s="19" t="s">
        <v>8678</v>
      </c>
      <c r="D7" s="19" t="s">
        <v>8716</v>
      </c>
      <c r="E7" s="19">
        <v>525</v>
      </c>
      <c r="F7" s="20" t="s">
        <v>9090</v>
      </c>
    </row>
    <row r="8" spans="1:6" x14ac:dyDescent="0.25">
      <c r="A8" s="19">
        <v>7</v>
      </c>
      <c r="B8" s="19" t="s">
        <v>5405</v>
      </c>
      <c r="C8" s="19" t="s">
        <v>8678</v>
      </c>
      <c r="D8" s="19" t="s">
        <v>9089</v>
      </c>
      <c r="E8" s="19">
        <v>42</v>
      </c>
      <c r="F8" s="20" t="s">
        <v>9090</v>
      </c>
    </row>
    <row r="9" spans="1:6" x14ac:dyDescent="0.25">
      <c r="A9" s="19">
        <v>8</v>
      </c>
      <c r="B9" s="19" t="s">
        <v>5406</v>
      </c>
      <c r="C9" s="19" t="s">
        <v>8678</v>
      </c>
      <c r="D9" s="19" t="s">
        <v>8723</v>
      </c>
      <c r="E9" s="19">
        <v>3412.5</v>
      </c>
      <c r="F9" s="20"/>
    </row>
    <row r="10" spans="1:6" x14ac:dyDescent="0.25">
      <c r="A10" s="19">
        <v>9</v>
      </c>
      <c r="B10" s="19" t="s">
        <v>5407</v>
      </c>
      <c r="C10" s="19" t="s">
        <v>8678</v>
      </c>
      <c r="D10" s="19" t="s">
        <v>8716</v>
      </c>
      <c r="E10" s="19">
        <v>265.64999999999998</v>
      </c>
      <c r="F10" s="20" t="s">
        <v>9090</v>
      </c>
    </row>
    <row r="11" spans="1:6" x14ac:dyDescent="0.25">
      <c r="A11" s="19">
        <v>10</v>
      </c>
      <c r="B11" s="19" t="s">
        <v>5408</v>
      </c>
      <c r="C11" s="19" t="s">
        <v>8678</v>
      </c>
      <c r="D11" s="19" t="s">
        <v>9089</v>
      </c>
      <c r="E11" s="19">
        <v>27.468</v>
      </c>
      <c r="F11" s="20"/>
    </row>
    <row r="12" spans="1:6" x14ac:dyDescent="0.25">
      <c r="A12" s="19">
        <v>11</v>
      </c>
      <c r="B12" s="19" t="s">
        <v>5409</v>
      </c>
      <c r="C12" s="19" t="s">
        <v>8678</v>
      </c>
      <c r="D12" s="19" t="s">
        <v>9089</v>
      </c>
      <c r="E12" s="19">
        <v>21</v>
      </c>
      <c r="F12" s="20"/>
    </row>
    <row r="13" spans="1:6" x14ac:dyDescent="0.25">
      <c r="A13" s="19">
        <v>12</v>
      </c>
      <c r="B13" s="19" t="s">
        <v>5410</v>
      </c>
      <c r="C13" s="19" t="s">
        <v>8678</v>
      </c>
      <c r="D13" s="19" t="s">
        <v>9089</v>
      </c>
      <c r="E13" s="19">
        <v>24.36</v>
      </c>
      <c r="F13" s="20"/>
    </row>
    <row r="14" spans="1:6" x14ac:dyDescent="0.25">
      <c r="A14" s="19">
        <v>13</v>
      </c>
      <c r="B14" s="19" t="s">
        <v>5411</v>
      </c>
      <c r="C14" s="19" t="s">
        <v>8678</v>
      </c>
      <c r="D14" s="19" t="s">
        <v>8723</v>
      </c>
      <c r="E14" s="19">
        <v>682.5</v>
      </c>
      <c r="F14" s="20"/>
    </row>
    <row r="15" spans="1:6" x14ac:dyDescent="0.25">
      <c r="A15" s="19">
        <v>14</v>
      </c>
      <c r="B15" s="19" t="s">
        <v>5412</v>
      </c>
      <c r="C15" s="19" t="s">
        <v>8678</v>
      </c>
      <c r="D15" s="19" t="s">
        <v>8728</v>
      </c>
      <c r="E15" s="19">
        <v>262.5</v>
      </c>
      <c r="F15" s="20"/>
    </row>
    <row r="16" spans="1:6" x14ac:dyDescent="0.25">
      <c r="A16" s="19">
        <v>15</v>
      </c>
      <c r="B16" s="19" t="s">
        <v>5413</v>
      </c>
      <c r="C16" s="19" t="s">
        <v>8678</v>
      </c>
      <c r="D16" s="19" t="s">
        <v>9089</v>
      </c>
      <c r="E16" s="19">
        <v>15.75</v>
      </c>
      <c r="F16" s="20"/>
    </row>
    <row r="17" spans="1:6" x14ac:dyDescent="0.25">
      <c r="A17" s="19">
        <v>16</v>
      </c>
      <c r="B17" s="19" t="s">
        <v>5414</v>
      </c>
      <c r="C17" s="19" t="s">
        <v>8678</v>
      </c>
      <c r="D17" s="19" t="s">
        <v>9089</v>
      </c>
      <c r="E17" s="19">
        <v>289.8</v>
      </c>
      <c r="F17" s="20"/>
    </row>
    <row r="18" spans="1:6" x14ac:dyDescent="0.25">
      <c r="A18" s="19">
        <v>17</v>
      </c>
      <c r="B18" s="19" t="s">
        <v>5415</v>
      </c>
      <c r="C18" s="19" t="s">
        <v>8678</v>
      </c>
      <c r="D18" s="19" t="s">
        <v>9089</v>
      </c>
      <c r="E18" s="19">
        <v>229.42500000000001</v>
      </c>
      <c r="F18" s="20"/>
    </row>
    <row r="19" spans="1:6" x14ac:dyDescent="0.25">
      <c r="A19" s="19">
        <v>18</v>
      </c>
      <c r="B19" s="19" t="s">
        <v>5416</v>
      </c>
      <c r="C19" s="19" t="s">
        <v>8678</v>
      </c>
      <c r="D19" s="19" t="s">
        <v>9089</v>
      </c>
      <c r="E19" s="19">
        <v>315</v>
      </c>
      <c r="F19" s="20"/>
    </row>
    <row r="20" spans="1:6" x14ac:dyDescent="0.25">
      <c r="A20" s="19">
        <v>19</v>
      </c>
      <c r="B20" s="19" t="s">
        <v>5417</v>
      </c>
      <c r="C20" s="19" t="s">
        <v>8678</v>
      </c>
      <c r="D20" s="19" t="s">
        <v>9089</v>
      </c>
      <c r="E20" s="19">
        <v>367.5</v>
      </c>
      <c r="F20" s="20"/>
    </row>
    <row r="21" spans="1:6" x14ac:dyDescent="0.25">
      <c r="A21" s="19">
        <v>20</v>
      </c>
      <c r="B21" s="19" t="s">
        <v>5418</v>
      </c>
      <c r="C21" s="19" t="s">
        <v>8678</v>
      </c>
      <c r="D21" s="19" t="s">
        <v>9089</v>
      </c>
      <c r="E21" s="19">
        <v>315</v>
      </c>
      <c r="F21" s="20"/>
    </row>
    <row r="22" spans="1:6" x14ac:dyDescent="0.25">
      <c r="A22" s="19">
        <v>21</v>
      </c>
      <c r="B22" s="19" t="s">
        <v>5419</v>
      </c>
      <c r="C22" s="19" t="s">
        <v>8678</v>
      </c>
      <c r="D22" s="19" t="s">
        <v>9089</v>
      </c>
      <c r="E22" s="19">
        <v>42.262500000000003</v>
      </c>
      <c r="F22" s="20"/>
    </row>
    <row r="23" spans="1:6" x14ac:dyDescent="0.25">
      <c r="A23" s="19">
        <v>22</v>
      </c>
      <c r="B23" s="19" t="s">
        <v>5420</v>
      </c>
      <c r="C23" s="19" t="s">
        <v>8678</v>
      </c>
      <c r="D23" s="19" t="s">
        <v>9089</v>
      </c>
      <c r="E23" s="19">
        <v>30.1875</v>
      </c>
      <c r="F23" s="20"/>
    </row>
    <row r="24" spans="1:6" x14ac:dyDescent="0.25">
      <c r="A24" s="19">
        <v>23</v>
      </c>
      <c r="B24" s="19" t="s">
        <v>3621</v>
      </c>
      <c r="C24" s="19" t="s">
        <v>8678</v>
      </c>
      <c r="D24" s="19" t="s">
        <v>8718</v>
      </c>
      <c r="E24" s="19">
        <v>21</v>
      </c>
      <c r="F24" s="20" t="s">
        <v>9090</v>
      </c>
    </row>
    <row r="25" spans="1:6" x14ac:dyDescent="0.25">
      <c r="A25" s="19">
        <v>24</v>
      </c>
      <c r="B25" s="19" t="s">
        <v>5421</v>
      </c>
      <c r="C25" s="19" t="s">
        <v>8678</v>
      </c>
      <c r="D25" s="19" t="s">
        <v>9089</v>
      </c>
      <c r="E25" s="19">
        <v>42</v>
      </c>
      <c r="F25" s="20"/>
    </row>
    <row r="26" spans="1:6" x14ac:dyDescent="0.25">
      <c r="A26" s="19">
        <v>25</v>
      </c>
      <c r="B26" s="19" t="s">
        <v>5422</v>
      </c>
      <c r="C26" s="19" t="s">
        <v>8678</v>
      </c>
      <c r="D26" s="19" t="s">
        <v>9089</v>
      </c>
      <c r="E26" s="19">
        <v>63</v>
      </c>
      <c r="F26" s="20"/>
    </row>
    <row r="27" spans="1:6" x14ac:dyDescent="0.25">
      <c r="A27" s="19">
        <v>26</v>
      </c>
      <c r="B27" s="19" t="s">
        <v>5423</v>
      </c>
      <c r="C27" s="19" t="s">
        <v>8678</v>
      </c>
      <c r="D27" s="19" t="s">
        <v>8716</v>
      </c>
      <c r="E27" s="19">
        <v>262.5</v>
      </c>
      <c r="F27" s="20" t="s">
        <v>9090</v>
      </c>
    </row>
    <row r="28" spans="1:6" x14ac:dyDescent="0.25">
      <c r="A28" s="19">
        <v>27</v>
      </c>
      <c r="B28" s="19" t="s">
        <v>3622</v>
      </c>
      <c r="C28" s="19" t="s">
        <v>8678</v>
      </c>
      <c r="D28" s="19" t="s">
        <v>9091</v>
      </c>
      <c r="E28" s="19">
        <v>15.75</v>
      </c>
      <c r="F28" s="20" t="s">
        <v>9090</v>
      </c>
    </row>
    <row r="29" spans="1:6" x14ac:dyDescent="0.25">
      <c r="A29" s="19">
        <v>28</v>
      </c>
      <c r="B29" s="19" t="s">
        <v>3623</v>
      </c>
      <c r="C29" s="19" t="s">
        <v>8678</v>
      </c>
      <c r="D29" s="19" t="s">
        <v>9091</v>
      </c>
      <c r="E29" s="19">
        <v>21</v>
      </c>
      <c r="F29" s="20" t="s">
        <v>9090</v>
      </c>
    </row>
    <row r="30" spans="1:6" x14ac:dyDescent="0.25">
      <c r="A30" s="19">
        <v>29</v>
      </c>
      <c r="B30" s="19" t="s">
        <v>5424</v>
      </c>
      <c r="C30" s="19" t="s">
        <v>8678</v>
      </c>
      <c r="D30" s="19" t="s">
        <v>8723</v>
      </c>
      <c r="E30" s="19">
        <v>288.75</v>
      </c>
      <c r="F30" s="20"/>
    </row>
    <row r="31" spans="1:6" x14ac:dyDescent="0.25">
      <c r="A31" s="19">
        <v>30</v>
      </c>
      <c r="B31" s="19" t="s">
        <v>5425</v>
      </c>
      <c r="C31" s="19" t="s">
        <v>8678</v>
      </c>
      <c r="D31" s="19" t="s">
        <v>8723</v>
      </c>
      <c r="E31" s="19">
        <v>945</v>
      </c>
      <c r="F31" s="20"/>
    </row>
    <row r="32" spans="1:6" x14ac:dyDescent="0.25">
      <c r="A32" s="19">
        <v>31</v>
      </c>
      <c r="B32" s="19" t="s">
        <v>5426</v>
      </c>
      <c r="C32" s="19" t="s">
        <v>8678</v>
      </c>
      <c r="D32" s="19" t="s">
        <v>9089</v>
      </c>
      <c r="E32" s="19">
        <v>157.5</v>
      </c>
      <c r="F32" s="20"/>
    </row>
    <row r="33" spans="1:6" x14ac:dyDescent="0.25">
      <c r="A33" s="19">
        <v>32</v>
      </c>
      <c r="B33" s="19" t="s">
        <v>5427</v>
      </c>
      <c r="C33" s="19" t="s">
        <v>8678</v>
      </c>
      <c r="D33" s="19" t="s">
        <v>9089</v>
      </c>
      <c r="E33" s="19">
        <v>73.5</v>
      </c>
      <c r="F33" s="20"/>
    </row>
    <row r="34" spans="1:6" x14ac:dyDescent="0.25">
      <c r="A34" s="19">
        <v>33</v>
      </c>
      <c r="B34" s="19" t="s">
        <v>5428</v>
      </c>
      <c r="C34" s="19" t="s">
        <v>8678</v>
      </c>
      <c r="D34" s="19" t="s">
        <v>9089</v>
      </c>
      <c r="E34" s="19">
        <v>210</v>
      </c>
      <c r="F34" s="20"/>
    </row>
    <row r="35" spans="1:6" x14ac:dyDescent="0.25">
      <c r="A35" s="19">
        <v>34</v>
      </c>
      <c r="B35" s="19" t="s">
        <v>5429</v>
      </c>
      <c r="C35" s="19" t="s">
        <v>8678</v>
      </c>
      <c r="D35" s="19" t="s">
        <v>8716</v>
      </c>
      <c r="E35" s="19">
        <v>1079.5049999999999</v>
      </c>
      <c r="F35" s="20"/>
    </row>
    <row r="36" spans="1:6" x14ac:dyDescent="0.25">
      <c r="A36" s="19">
        <v>35</v>
      </c>
      <c r="B36" s="19" t="s">
        <v>5430</v>
      </c>
      <c r="C36" s="19" t="s">
        <v>8678</v>
      </c>
      <c r="D36" s="19" t="s">
        <v>8716</v>
      </c>
      <c r="E36" s="19">
        <v>1260</v>
      </c>
      <c r="F36" s="20"/>
    </row>
    <row r="37" spans="1:6" x14ac:dyDescent="0.25">
      <c r="A37" s="19">
        <v>36</v>
      </c>
      <c r="B37" s="19" t="s">
        <v>5431</v>
      </c>
      <c r="C37" s="19" t="s">
        <v>8678</v>
      </c>
      <c r="D37" s="19" t="s">
        <v>8716</v>
      </c>
      <c r="E37" s="19">
        <v>1575</v>
      </c>
      <c r="F37" s="20"/>
    </row>
    <row r="38" spans="1:6" x14ac:dyDescent="0.25">
      <c r="A38" s="19">
        <v>37</v>
      </c>
      <c r="B38" s="19" t="s">
        <v>5432</v>
      </c>
      <c r="C38" s="19" t="s">
        <v>8678</v>
      </c>
      <c r="D38" s="19" t="s">
        <v>8716</v>
      </c>
      <c r="E38" s="19">
        <v>2100</v>
      </c>
      <c r="F38" s="20"/>
    </row>
    <row r="39" spans="1:6" x14ac:dyDescent="0.25">
      <c r="A39" s="19">
        <v>38</v>
      </c>
      <c r="B39" s="19" t="s">
        <v>5433</v>
      </c>
      <c r="C39" s="19" t="s">
        <v>8678</v>
      </c>
      <c r="D39" s="19" t="s">
        <v>8716</v>
      </c>
      <c r="E39" s="19">
        <v>265.64999999999998</v>
      </c>
      <c r="F39" s="20" t="s">
        <v>9090</v>
      </c>
    </row>
    <row r="40" spans="1:6" x14ac:dyDescent="0.25">
      <c r="A40" s="19">
        <v>39</v>
      </c>
      <c r="B40" s="19" t="s">
        <v>5434</v>
      </c>
      <c r="C40" s="19" t="s">
        <v>8678</v>
      </c>
      <c r="D40" s="19" t="s">
        <v>9091</v>
      </c>
      <c r="E40" s="19">
        <v>21</v>
      </c>
      <c r="F40" s="20" t="s">
        <v>9090</v>
      </c>
    </row>
    <row r="41" spans="1:6" x14ac:dyDescent="0.25">
      <c r="A41" s="19">
        <v>40</v>
      </c>
      <c r="B41" s="19" t="s">
        <v>5435</v>
      </c>
      <c r="C41" s="19" t="s">
        <v>8678</v>
      </c>
      <c r="D41" s="19" t="s">
        <v>9091</v>
      </c>
      <c r="E41" s="19">
        <v>9.66</v>
      </c>
      <c r="F41" s="20" t="s">
        <v>9090</v>
      </c>
    </row>
    <row r="42" spans="1:6" x14ac:dyDescent="0.25">
      <c r="A42" s="19">
        <v>41</v>
      </c>
      <c r="B42" s="19" t="s">
        <v>5436</v>
      </c>
      <c r="C42" s="19" t="s">
        <v>8678</v>
      </c>
      <c r="D42" s="19" t="s">
        <v>8728</v>
      </c>
      <c r="E42" s="19">
        <v>23.666999999999998</v>
      </c>
      <c r="F42" s="20"/>
    </row>
    <row r="43" spans="1:6" x14ac:dyDescent="0.25">
      <c r="A43" s="19">
        <v>42</v>
      </c>
      <c r="B43" s="19" t="s">
        <v>5437</v>
      </c>
      <c r="C43" s="19" t="s">
        <v>8678</v>
      </c>
      <c r="D43" s="19" t="s">
        <v>8730</v>
      </c>
      <c r="E43" s="19">
        <v>141.75</v>
      </c>
      <c r="F43" s="20" t="s">
        <v>9090</v>
      </c>
    </row>
    <row r="44" spans="1:6" x14ac:dyDescent="0.25">
      <c r="A44" s="19">
        <v>43</v>
      </c>
      <c r="B44" s="19" t="s">
        <v>5438</v>
      </c>
      <c r="C44" s="19" t="s">
        <v>8678</v>
      </c>
      <c r="D44" s="19" t="s">
        <v>8716</v>
      </c>
      <c r="E44" s="19">
        <v>315</v>
      </c>
      <c r="F44" s="20"/>
    </row>
    <row r="45" spans="1:6" x14ac:dyDescent="0.25">
      <c r="A45" s="19">
        <v>44</v>
      </c>
      <c r="B45" s="19" t="s">
        <v>5439</v>
      </c>
      <c r="C45" s="19" t="s">
        <v>8678</v>
      </c>
      <c r="D45" s="19" t="s">
        <v>9089</v>
      </c>
      <c r="E45" s="19">
        <v>4.2</v>
      </c>
      <c r="F45" s="20"/>
    </row>
    <row r="46" spans="1:6" x14ac:dyDescent="0.25">
      <c r="A46" s="19">
        <v>45</v>
      </c>
      <c r="B46" s="19" t="s">
        <v>5440</v>
      </c>
      <c r="C46" s="19" t="s">
        <v>8678</v>
      </c>
      <c r="D46" s="19" t="s">
        <v>8721</v>
      </c>
      <c r="E46" s="19">
        <v>1890</v>
      </c>
      <c r="F46" s="20"/>
    </row>
    <row r="47" spans="1:6" x14ac:dyDescent="0.25">
      <c r="A47" s="19">
        <v>46</v>
      </c>
      <c r="B47" s="19" t="s">
        <v>5441</v>
      </c>
      <c r="C47" s="19" t="s">
        <v>8678</v>
      </c>
      <c r="D47" s="19">
        <v>1</v>
      </c>
      <c r="E47" s="19">
        <v>3003</v>
      </c>
      <c r="F47" s="20"/>
    </row>
    <row r="48" spans="1:6" x14ac:dyDescent="0.25">
      <c r="A48" s="19">
        <v>47</v>
      </c>
      <c r="B48" s="19" t="s">
        <v>5442</v>
      </c>
      <c r="C48" s="19" t="s">
        <v>8678</v>
      </c>
      <c r="D48" s="19">
        <v>1</v>
      </c>
      <c r="E48" s="19">
        <v>3003</v>
      </c>
      <c r="F48" s="20"/>
    </row>
    <row r="49" spans="1:6" x14ac:dyDescent="0.25">
      <c r="A49" s="19">
        <v>48</v>
      </c>
      <c r="B49" s="19" t="s">
        <v>5443</v>
      </c>
      <c r="C49" s="19" t="s">
        <v>8678</v>
      </c>
      <c r="D49" s="19" t="s">
        <v>8728</v>
      </c>
      <c r="E49" s="19">
        <v>315</v>
      </c>
      <c r="F49" s="20"/>
    </row>
    <row r="50" spans="1:6" x14ac:dyDescent="0.25">
      <c r="A50" s="19">
        <v>49</v>
      </c>
      <c r="B50" s="19" t="s">
        <v>5444</v>
      </c>
      <c r="C50" s="19" t="s">
        <v>8678</v>
      </c>
      <c r="D50" s="19" t="s">
        <v>8728</v>
      </c>
      <c r="E50" s="19">
        <v>144.9</v>
      </c>
      <c r="F50" s="20"/>
    </row>
    <row r="51" spans="1:6" x14ac:dyDescent="0.25">
      <c r="A51" s="19">
        <v>50</v>
      </c>
      <c r="B51" s="19" t="s">
        <v>3644</v>
      </c>
      <c r="C51" s="19" t="s">
        <v>8678</v>
      </c>
      <c r="D51" s="19" t="s">
        <v>8728</v>
      </c>
      <c r="E51" s="19">
        <v>313.95</v>
      </c>
      <c r="F51" s="20"/>
    </row>
    <row r="52" spans="1:6" x14ac:dyDescent="0.25">
      <c r="A52" s="19">
        <v>51</v>
      </c>
      <c r="B52" s="19" t="s">
        <v>3645</v>
      </c>
      <c r="C52" s="19" t="s">
        <v>8678</v>
      </c>
      <c r="D52" s="19" t="s">
        <v>8728</v>
      </c>
      <c r="E52" s="19">
        <v>461.26499999999999</v>
      </c>
      <c r="F52" s="20"/>
    </row>
    <row r="53" spans="1:6" x14ac:dyDescent="0.25">
      <c r="A53" s="19">
        <v>52</v>
      </c>
      <c r="B53" s="19" t="s">
        <v>5445</v>
      </c>
      <c r="C53" s="19" t="s">
        <v>8678</v>
      </c>
      <c r="D53" s="19" t="s">
        <v>8730</v>
      </c>
      <c r="E53" s="19">
        <v>132.82499999999999</v>
      </c>
      <c r="F53" s="20" t="s">
        <v>9090</v>
      </c>
    </row>
    <row r="54" spans="1:6" x14ac:dyDescent="0.25">
      <c r="A54" s="19">
        <v>53</v>
      </c>
      <c r="B54" s="19" t="s">
        <v>5446</v>
      </c>
      <c r="C54" s="19" t="s">
        <v>8678</v>
      </c>
      <c r="D54" s="19" t="s">
        <v>8716</v>
      </c>
      <c r="E54" s="19">
        <v>1086.75</v>
      </c>
      <c r="F54" s="20" t="s">
        <v>9090</v>
      </c>
    </row>
    <row r="55" spans="1:6" x14ac:dyDescent="0.25">
      <c r="A55" s="19">
        <v>54</v>
      </c>
      <c r="B55" s="19" t="s">
        <v>5447</v>
      </c>
      <c r="C55" s="19" t="s">
        <v>8678</v>
      </c>
      <c r="D55" s="19" t="s">
        <v>8716</v>
      </c>
      <c r="E55" s="19">
        <v>1593.9</v>
      </c>
      <c r="F55" s="20" t="s">
        <v>9090</v>
      </c>
    </row>
    <row r="56" spans="1:6" x14ac:dyDescent="0.25">
      <c r="A56" s="19">
        <v>55</v>
      </c>
      <c r="B56" s="19" t="s">
        <v>5448</v>
      </c>
      <c r="C56" s="19" t="s">
        <v>8678</v>
      </c>
      <c r="D56" s="19" t="s">
        <v>9089</v>
      </c>
      <c r="E56" s="19">
        <v>31.5</v>
      </c>
      <c r="F56" s="20" t="s">
        <v>9090</v>
      </c>
    </row>
    <row r="57" spans="1:6" x14ac:dyDescent="0.25">
      <c r="A57" s="19">
        <v>56</v>
      </c>
      <c r="B57" s="19" t="s">
        <v>5449</v>
      </c>
      <c r="C57" s="19" t="s">
        <v>8678</v>
      </c>
      <c r="D57" s="19" t="s">
        <v>9089</v>
      </c>
      <c r="E57" s="19">
        <v>52.5</v>
      </c>
      <c r="F57" s="20" t="s">
        <v>9090</v>
      </c>
    </row>
    <row r="58" spans="1:6" x14ac:dyDescent="0.25">
      <c r="A58" s="19">
        <v>57</v>
      </c>
      <c r="B58" s="19" t="s">
        <v>5450</v>
      </c>
      <c r="C58" s="19" t="s">
        <v>8678</v>
      </c>
      <c r="D58" s="19" t="s">
        <v>9089</v>
      </c>
      <c r="E58" s="19">
        <v>157.5</v>
      </c>
      <c r="F58" s="20" t="s">
        <v>9090</v>
      </c>
    </row>
    <row r="59" spans="1:6" x14ac:dyDescent="0.25">
      <c r="A59" s="19">
        <v>58</v>
      </c>
      <c r="B59" s="19" t="s">
        <v>5451</v>
      </c>
      <c r="C59" s="19" t="s">
        <v>8678</v>
      </c>
      <c r="D59" s="19" t="s">
        <v>8728</v>
      </c>
      <c r="E59" s="19">
        <v>195.61500000000001</v>
      </c>
      <c r="F59" s="20"/>
    </row>
    <row r="60" spans="1:6" x14ac:dyDescent="0.25">
      <c r="A60" s="19">
        <v>59</v>
      </c>
      <c r="B60" s="19" t="s">
        <v>5452</v>
      </c>
      <c r="C60" s="19" t="s">
        <v>8678</v>
      </c>
      <c r="D60" s="19" t="s">
        <v>8728</v>
      </c>
      <c r="E60" s="19">
        <v>317.81400000000002</v>
      </c>
      <c r="F60" s="20"/>
    </row>
    <row r="61" spans="1:6" x14ac:dyDescent="0.25">
      <c r="A61" s="19">
        <v>60</v>
      </c>
      <c r="B61" s="19" t="s">
        <v>5453</v>
      </c>
      <c r="C61" s="19" t="s">
        <v>8678</v>
      </c>
      <c r="D61" s="19" t="s">
        <v>8723</v>
      </c>
      <c r="E61" s="19">
        <v>525</v>
      </c>
      <c r="F61" s="20"/>
    </row>
    <row r="62" spans="1:6" x14ac:dyDescent="0.25">
      <c r="A62" s="19">
        <v>61</v>
      </c>
      <c r="B62" s="19" t="s">
        <v>5454</v>
      </c>
      <c r="C62" s="19" t="s">
        <v>8678</v>
      </c>
      <c r="D62" s="19" t="s">
        <v>8716</v>
      </c>
      <c r="E62" s="19">
        <v>630</v>
      </c>
      <c r="F62" s="20" t="s">
        <v>9090</v>
      </c>
    </row>
    <row r="63" spans="1:6" x14ac:dyDescent="0.25">
      <c r="A63" s="19">
        <v>62</v>
      </c>
      <c r="B63" s="19" t="s">
        <v>5455</v>
      </c>
      <c r="C63" s="19" t="s">
        <v>8678</v>
      </c>
      <c r="D63" s="19" t="s">
        <v>9089</v>
      </c>
      <c r="E63" s="19">
        <v>42.262500000000003</v>
      </c>
      <c r="F63" s="20" t="s">
        <v>9090</v>
      </c>
    </row>
    <row r="64" spans="1:6" x14ac:dyDescent="0.25">
      <c r="A64" s="19">
        <v>63</v>
      </c>
      <c r="B64" s="19" t="s">
        <v>5456</v>
      </c>
      <c r="C64" s="19" t="s">
        <v>8678</v>
      </c>
      <c r="D64" s="19" t="s">
        <v>9089</v>
      </c>
      <c r="E64" s="19">
        <v>37.274999999999999</v>
      </c>
      <c r="F64" s="20" t="s">
        <v>9090</v>
      </c>
    </row>
    <row r="65" spans="1:6" x14ac:dyDescent="0.25">
      <c r="A65" s="19">
        <v>64</v>
      </c>
      <c r="B65" s="19" t="s">
        <v>5457</v>
      </c>
      <c r="C65" s="19" t="s">
        <v>8678</v>
      </c>
      <c r="D65" s="19" t="s">
        <v>9092</v>
      </c>
      <c r="E65" s="19">
        <v>1312.5</v>
      </c>
      <c r="F65" s="20" t="s">
        <v>9090</v>
      </c>
    </row>
    <row r="66" spans="1:6" x14ac:dyDescent="0.25">
      <c r="A66" s="19">
        <v>65</v>
      </c>
      <c r="B66" s="19" t="s">
        <v>5458</v>
      </c>
      <c r="C66" s="19" t="s">
        <v>8678</v>
      </c>
      <c r="D66" s="19" t="s">
        <v>9092</v>
      </c>
      <c r="E66" s="19">
        <v>420</v>
      </c>
      <c r="F66" s="20" t="s">
        <v>9090</v>
      </c>
    </row>
    <row r="67" spans="1:6" x14ac:dyDescent="0.25">
      <c r="A67" s="19">
        <v>66</v>
      </c>
      <c r="B67" s="19" t="s">
        <v>5459</v>
      </c>
      <c r="C67" s="19" t="s">
        <v>8678</v>
      </c>
      <c r="D67" s="19" t="s">
        <v>9089</v>
      </c>
      <c r="E67" s="19">
        <v>57.75</v>
      </c>
      <c r="F67" s="20"/>
    </row>
    <row r="68" spans="1:6" x14ac:dyDescent="0.25">
      <c r="A68" s="19">
        <v>67</v>
      </c>
      <c r="B68" s="19" t="s">
        <v>5460</v>
      </c>
      <c r="C68" s="19" t="s">
        <v>8678</v>
      </c>
      <c r="D68" s="19" t="s">
        <v>9089</v>
      </c>
      <c r="E68" s="19">
        <v>3.15</v>
      </c>
      <c r="F68" s="20" t="s">
        <v>9090</v>
      </c>
    </row>
    <row r="69" spans="1:6" x14ac:dyDescent="0.25">
      <c r="A69" s="19">
        <v>68</v>
      </c>
      <c r="B69" s="19" t="s">
        <v>5461</v>
      </c>
      <c r="C69" s="19" t="s">
        <v>8678</v>
      </c>
      <c r="D69" s="19" t="s">
        <v>9089</v>
      </c>
      <c r="E69" s="19">
        <v>4.2</v>
      </c>
      <c r="F69" s="20" t="s">
        <v>9090</v>
      </c>
    </row>
    <row r="70" spans="1:6" x14ac:dyDescent="0.25">
      <c r="A70" s="19">
        <v>69</v>
      </c>
      <c r="B70" s="19" t="s">
        <v>5462</v>
      </c>
      <c r="C70" s="19" t="s">
        <v>8678</v>
      </c>
      <c r="D70" s="19" t="s">
        <v>8716</v>
      </c>
      <c r="E70" s="19">
        <v>945</v>
      </c>
      <c r="F70" s="20"/>
    </row>
    <row r="71" spans="1:6" x14ac:dyDescent="0.25">
      <c r="A71" s="19">
        <v>70</v>
      </c>
      <c r="B71" s="19" t="s">
        <v>5463</v>
      </c>
      <c r="C71" s="19" t="s">
        <v>8678</v>
      </c>
      <c r="D71" s="19" t="s">
        <v>9091</v>
      </c>
      <c r="E71" s="19">
        <v>49.875</v>
      </c>
      <c r="F71" s="20"/>
    </row>
    <row r="72" spans="1:6" x14ac:dyDescent="0.25">
      <c r="A72" s="19">
        <v>71</v>
      </c>
      <c r="B72" s="19" t="s">
        <v>5464</v>
      </c>
      <c r="C72" s="19" t="s">
        <v>8678</v>
      </c>
      <c r="D72" s="19" t="s">
        <v>8716</v>
      </c>
      <c r="E72" s="19">
        <v>945</v>
      </c>
      <c r="F72" s="20"/>
    </row>
    <row r="73" spans="1:6" x14ac:dyDescent="0.25">
      <c r="A73" s="19">
        <v>72</v>
      </c>
      <c r="B73" s="19" t="s">
        <v>5465</v>
      </c>
      <c r="C73" s="19" t="s">
        <v>8678</v>
      </c>
      <c r="D73" s="19" t="s">
        <v>9089</v>
      </c>
      <c r="E73" s="19">
        <v>14.175000000000001</v>
      </c>
      <c r="F73" s="20"/>
    </row>
    <row r="74" spans="1:6" x14ac:dyDescent="0.25">
      <c r="A74" s="19">
        <v>73</v>
      </c>
      <c r="B74" s="19" t="s">
        <v>5466</v>
      </c>
      <c r="C74" s="19" t="s">
        <v>8678</v>
      </c>
      <c r="D74" s="19" t="s">
        <v>9089</v>
      </c>
      <c r="E74" s="19">
        <v>14.49</v>
      </c>
      <c r="F74" s="20"/>
    </row>
    <row r="75" spans="1:6" x14ac:dyDescent="0.25">
      <c r="A75" s="19">
        <v>74</v>
      </c>
      <c r="B75" s="19" t="s">
        <v>5467</v>
      </c>
      <c r="C75" s="19" t="s">
        <v>8678</v>
      </c>
      <c r="D75" s="19" t="s">
        <v>9089</v>
      </c>
      <c r="E75" s="19">
        <v>52.5</v>
      </c>
      <c r="F75" s="20"/>
    </row>
    <row r="76" spans="1:6" x14ac:dyDescent="0.25">
      <c r="A76" s="19">
        <v>75</v>
      </c>
      <c r="B76" s="19" t="s">
        <v>5468</v>
      </c>
      <c r="C76" s="19" t="s">
        <v>8678</v>
      </c>
      <c r="D76" s="19" t="s">
        <v>9089</v>
      </c>
      <c r="E76" s="19">
        <v>105</v>
      </c>
      <c r="F76" s="20"/>
    </row>
    <row r="77" spans="1:6" x14ac:dyDescent="0.25">
      <c r="A77" s="19">
        <v>76</v>
      </c>
      <c r="B77" s="19" t="s">
        <v>5469</v>
      </c>
      <c r="C77" s="19" t="s">
        <v>8678</v>
      </c>
      <c r="D77" s="19">
        <v>1</v>
      </c>
      <c r="E77" s="19">
        <v>1569.75</v>
      </c>
      <c r="F77" s="20"/>
    </row>
    <row r="78" spans="1:6" x14ac:dyDescent="0.25">
      <c r="A78" s="19">
        <v>77</v>
      </c>
      <c r="B78" s="19" t="s">
        <v>5470</v>
      </c>
      <c r="C78" s="19" t="s">
        <v>8678</v>
      </c>
      <c r="D78" s="19" t="s">
        <v>9093</v>
      </c>
      <c r="E78" s="19">
        <v>105</v>
      </c>
      <c r="F78" s="20"/>
    </row>
    <row r="79" spans="1:6" x14ac:dyDescent="0.25">
      <c r="A79" s="19">
        <v>78</v>
      </c>
      <c r="B79" s="19" t="s">
        <v>5471</v>
      </c>
      <c r="C79" s="19" t="s">
        <v>8678</v>
      </c>
      <c r="D79" s="19" t="s">
        <v>9091</v>
      </c>
      <c r="E79" s="19">
        <v>105</v>
      </c>
      <c r="F79" s="20"/>
    </row>
    <row r="80" spans="1:6" x14ac:dyDescent="0.25">
      <c r="A80" s="19">
        <v>79</v>
      </c>
      <c r="B80" s="19" t="s">
        <v>5472</v>
      </c>
      <c r="C80" s="19" t="s">
        <v>8678</v>
      </c>
      <c r="D80" s="19" t="s">
        <v>9091</v>
      </c>
      <c r="E80" s="19">
        <v>196.22399999999999</v>
      </c>
      <c r="F80" s="20"/>
    </row>
    <row r="81" spans="1:6" x14ac:dyDescent="0.25">
      <c r="A81" s="19">
        <v>80</v>
      </c>
      <c r="B81" s="19" t="s">
        <v>5473</v>
      </c>
      <c r="C81" s="19" t="s">
        <v>8678</v>
      </c>
      <c r="D81" s="19" t="s">
        <v>8716</v>
      </c>
      <c r="E81" s="19">
        <v>2254.6440000000002</v>
      </c>
      <c r="F81" s="20"/>
    </row>
    <row r="82" spans="1:6" x14ac:dyDescent="0.25">
      <c r="A82" s="19">
        <v>81</v>
      </c>
      <c r="B82" s="19" t="s">
        <v>5474</v>
      </c>
      <c r="C82" s="19" t="s">
        <v>8678</v>
      </c>
      <c r="D82" s="19" t="s">
        <v>9089</v>
      </c>
      <c r="E82" s="19">
        <v>63</v>
      </c>
      <c r="F82" s="20"/>
    </row>
    <row r="83" spans="1:6" x14ac:dyDescent="0.25">
      <c r="A83" s="19">
        <v>82</v>
      </c>
      <c r="B83" s="19" t="s">
        <v>5475</v>
      </c>
      <c r="C83" s="19" t="s">
        <v>8678</v>
      </c>
      <c r="D83" s="19" t="s">
        <v>9089</v>
      </c>
      <c r="E83" s="19">
        <v>52.5</v>
      </c>
      <c r="F83" s="20"/>
    </row>
    <row r="84" spans="1:6" x14ac:dyDescent="0.25">
      <c r="A84" s="19">
        <v>83</v>
      </c>
      <c r="B84" s="19" t="s">
        <v>5476</v>
      </c>
      <c r="C84" s="19" t="s">
        <v>8678</v>
      </c>
      <c r="D84" s="19">
        <v>1</v>
      </c>
      <c r="E84" s="19">
        <v>2772</v>
      </c>
      <c r="F84" s="20"/>
    </row>
    <row r="85" spans="1:6" x14ac:dyDescent="0.25">
      <c r="A85" s="19">
        <v>84</v>
      </c>
      <c r="B85" s="19" t="s">
        <v>5477</v>
      </c>
      <c r="C85" s="19" t="s">
        <v>8678</v>
      </c>
      <c r="D85" s="19" t="s">
        <v>9089</v>
      </c>
      <c r="E85" s="19">
        <v>20.695500000000003</v>
      </c>
      <c r="F85" s="20" t="s">
        <v>9090</v>
      </c>
    </row>
    <row r="86" spans="1:6" x14ac:dyDescent="0.25">
      <c r="A86" s="19">
        <v>85</v>
      </c>
      <c r="B86" s="19" t="s">
        <v>5478</v>
      </c>
      <c r="C86" s="19" t="s">
        <v>8678</v>
      </c>
      <c r="D86" s="19" t="s">
        <v>9089</v>
      </c>
      <c r="E86" s="19">
        <v>18.899999999999999</v>
      </c>
      <c r="F86" s="20" t="s">
        <v>9090</v>
      </c>
    </row>
    <row r="87" spans="1:6" x14ac:dyDescent="0.25">
      <c r="A87" s="19">
        <v>86</v>
      </c>
      <c r="B87" s="19" t="s">
        <v>5479</v>
      </c>
      <c r="C87" s="19" t="s">
        <v>8678</v>
      </c>
      <c r="D87" s="19">
        <v>1</v>
      </c>
      <c r="E87" s="19">
        <v>3003</v>
      </c>
      <c r="F87" s="20"/>
    </row>
    <row r="88" spans="1:6" x14ac:dyDescent="0.25">
      <c r="A88" s="19">
        <v>87</v>
      </c>
      <c r="B88" s="19" t="s">
        <v>5480</v>
      </c>
      <c r="C88" s="19" t="s">
        <v>8678</v>
      </c>
      <c r="D88" s="19">
        <v>1</v>
      </c>
      <c r="E88" s="19">
        <v>2541</v>
      </c>
      <c r="F88" s="20"/>
    </row>
    <row r="89" spans="1:6" x14ac:dyDescent="0.25">
      <c r="A89" s="19">
        <v>88</v>
      </c>
      <c r="B89" s="19" t="s">
        <v>5481</v>
      </c>
      <c r="C89" s="19" t="s">
        <v>8678</v>
      </c>
      <c r="D89" s="19" t="s">
        <v>8721</v>
      </c>
      <c r="E89" s="19">
        <v>787.5</v>
      </c>
      <c r="F89" s="20"/>
    </row>
    <row r="90" spans="1:6" x14ac:dyDescent="0.25">
      <c r="A90" s="19">
        <v>89</v>
      </c>
      <c r="B90" s="19" t="s">
        <v>5482</v>
      </c>
      <c r="C90" s="19" t="s">
        <v>8678</v>
      </c>
      <c r="D90" s="19" t="s">
        <v>8721</v>
      </c>
      <c r="E90" s="19">
        <v>845.25</v>
      </c>
      <c r="F90" s="20"/>
    </row>
    <row r="91" spans="1:6" x14ac:dyDescent="0.25">
      <c r="A91" s="19">
        <v>90</v>
      </c>
      <c r="B91" s="19" t="s">
        <v>5483</v>
      </c>
      <c r="C91" s="19" t="s">
        <v>8678</v>
      </c>
      <c r="D91" s="19">
        <v>1</v>
      </c>
      <c r="E91" s="19">
        <v>664.125</v>
      </c>
      <c r="F91" s="20"/>
    </row>
    <row r="92" spans="1:6" x14ac:dyDescent="0.25">
      <c r="A92" s="19">
        <v>91</v>
      </c>
      <c r="B92" s="19" t="s">
        <v>5484</v>
      </c>
      <c r="C92" s="19" t="s">
        <v>8678</v>
      </c>
      <c r="D92" s="19" t="s">
        <v>8721</v>
      </c>
      <c r="E92" s="19">
        <v>579.6</v>
      </c>
      <c r="F92" s="20"/>
    </row>
    <row r="93" spans="1:6" x14ac:dyDescent="0.25">
      <c r="A93" s="19">
        <v>92</v>
      </c>
      <c r="B93" s="19" t="s">
        <v>5485</v>
      </c>
      <c r="C93" s="19" t="s">
        <v>8678</v>
      </c>
      <c r="D93" s="19" t="s">
        <v>8716</v>
      </c>
      <c r="E93" s="19">
        <v>1207.5</v>
      </c>
      <c r="F93" s="20"/>
    </row>
    <row r="94" spans="1:6" x14ac:dyDescent="0.25">
      <c r="A94" s="19">
        <v>93</v>
      </c>
      <c r="B94" s="19" t="s">
        <v>5486</v>
      </c>
      <c r="C94" s="19" t="s">
        <v>8678</v>
      </c>
      <c r="D94" s="19">
        <v>1</v>
      </c>
      <c r="E94" s="19">
        <v>313.95</v>
      </c>
      <c r="F94" s="20"/>
    </row>
    <row r="95" spans="1:6" x14ac:dyDescent="0.25">
      <c r="A95" s="19">
        <v>94</v>
      </c>
      <c r="B95" s="19" t="s">
        <v>5487</v>
      </c>
      <c r="C95" s="19" t="s">
        <v>8678</v>
      </c>
      <c r="D95" s="19">
        <v>1</v>
      </c>
      <c r="E95" s="19">
        <v>966</v>
      </c>
      <c r="F95" s="20"/>
    </row>
    <row r="96" spans="1:6" x14ac:dyDescent="0.25">
      <c r="A96" s="19">
        <v>95</v>
      </c>
      <c r="B96" s="19" t="s">
        <v>5488</v>
      </c>
      <c r="C96" s="19" t="s">
        <v>8678</v>
      </c>
      <c r="D96" s="19" t="s">
        <v>8721</v>
      </c>
      <c r="E96" s="19">
        <v>905.1</v>
      </c>
      <c r="F96" s="20"/>
    </row>
    <row r="97" spans="1:6" x14ac:dyDescent="0.25">
      <c r="A97" s="19">
        <v>96</v>
      </c>
      <c r="B97" s="19" t="s">
        <v>5489</v>
      </c>
      <c r="C97" s="19" t="s">
        <v>8678</v>
      </c>
      <c r="D97" s="19">
        <v>1</v>
      </c>
      <c r="E97" s="19">
        <v>1147.125</v>
      </c>
      <c r="F97" s="20"/>
    </row>
    <row r="98" spans="1:6" x14ac:dyDescent="0.25">
      <c r="A98" s="19">
        <v>97</v>
      </c>
      <c r="B98" s="19" t="s">
        <v>5490</v>
      </c>
      <c r="C98" s="19" t="s">
        <v>8678</v>
      </c>
      <c r="D98" s="19" t="s">
        <v>8721</v>
      </c>
      <c r="E98" s="19">
        <v>483</v>
      </c>
      <c r="F98" s="20"/>
    </row>
    <row r="99" spans="1:6" x14ac:dyDescent="0.25">
      <c r="A99" s="19">
        <v>98</v>
      </c>
      <c r="B99" s="19" t="s">
        <v>5491</v>
      </c>
      <c r="C99" s="19" t="s">
        <v>8678</v>
      </c>
      <c r="D99" s="19" t="s">
        <v>8721</v>
      </c>
      <c r="E99" s="19">
        <v>338.1</v>
      </c>
      <c r="F99" s="20"/>
    </row>
    <row r="100" spans="1:6" x14ac:dyDescent="0.25">
      <c r="A100" s="19">
        <v>99</v>
      </c>
      <c r="B100" s="19" t="s">
        <v>5492</v>
      </c>
      <c r="C100" s="19" t="s">
        <v>8678</v>
      </c>
      <c r="D100" s="19" t="s">
        <v>9089</v>
      </c>
      <c r="E100" s="19">
        <v>6.0374999999999996</v>
      </c>
      <c r="F100" s="20" t="s">
        <v>9090</v>
      </c>
    </row>
    <row r="101" spans="1:6" x14ac:dyDescent="0.25">
      <c r="A101" s="19">
        <v>100</v>
      </c>
      <c r="B101" s="19" t="s">
        <v>5493</v>
      </c>
      <c r="C101" s="19" t="s">
        <v>8678</v>
      </c>
      <c r="D101" s="19" t="s">
        <v>9089</v>
      </c>
      <c r="E101" s="19">
        <v>126</v>
      </c>
      <c r="F101" s="20" t="s">
        <v>9090</v>
      </c>
    </row>
    <row r="102" spans="1:6" x14ac:dyDescent="0.25">
      <c r="A102" s="19">
        <v>101</v>
      </c>
      <c r="B102" s="19" t="s">
        <v>3556</v>
      </c>
      <c r="C102" s="19" t="s">
        <v>8678</v>
      </c>
      <c r="D102" s="19">
        <v>1</v>
      </c>
      <c r="E102" s="19">
        <v>118.33500000000001</v>
      </c>
      <c r="F102" s="20" t="s">
        <v>9090</v>
      </c>
    </row>
    <row r="103" spans="1:6" x14ac:dyDescent="0.25">
      <c r="A103" s="19">
        <v>102</v>
      </c>
      <c r="B103" s="19" t="s">
        <v>5494</v>
      </c>
      <c r="C103" s="19" t="s">
        <v>8678</v>
      </c>
      <c r="D103" s="19" t="s">
        <v>8721</v>
      </c>
      <c r="E103" s="19">
        <v>315</v>
      </c>
      <c r="F103" s="20" t="s">
        <v>9090</v>
      </c>
    </row>
    <row r="104" spans="1:6" x14ac:dyDescent="0.25">
      <c r="A104" s="19">
        <v>103</v>
      </c>
      <c r="B104" s="19" t="s">
        <v>5495</v>
      </c>
      <c r="C104" s="19" t="s">
        <v>8678</v>
      </c>
      <c r="D104" s="19" t="s">
        <v>9089</v>
      </c>
      <c r="E104" s="19">
        <v>68.25</v>
      </c>
      <c r="F104" s="20"/>
    </row>
    <row r="105" spans="1:6" x14ac:dyDescent="0.25">
      <c r="A105" s="19">
        <v>104</v>
      </c>
      <c r="B105" s="19" t="s">
        <v>5496</v>
      </c>
      <c r="C105" s="19" t="s">
        <v>8678</v>
      </c>
      <c r="D105" s="19" t="s">
        <v>9089</v>
      </c>
      <c r="E105" s="19">
        <v>21</v>
      </c>
      <c r="F105" s="20" t="s">
        <v>9090</v>
      </c>
    </row>
    <row r="106" spans="1:6" x14ac:dyDescent="0.25">
      <c r="A106" s="19">
        <v>105</v>
      </c>
      <c r="B106" s="19" t="s">
        <v>5497</v>
      </c>
      <c r="C106" s="19" t="s">
        <v>8678</v>
      </c>
      <c r="D106" s="19" t="s">
        <v>9089</v>
      </c>
      <c r="E106" s="19">
        <v>31.5</v>
      </c>
      <c r="F106" s="20" t="s">
        <v>9090</v>
      </c>
    </row>
    <row r="107" spans="1:6" x14ac:dyDescent="0.25">
      <c r="A107" s="19">
        <v>106</v>
      </c>
      <c r="B107" s="19" t="s">
        <v>5498</v>
      </c>
      <c r="C107" s="19" t="s">
        <v>8678</v>
      </c>
      <c r="D107" s="19" t="s">
        <v>9089</v>
      </c>
      <c r="E107" s="19">
        <v>15.340499999999999</v>
      </c>
      <c r="F107" s="20" t="s">
        <v>9090</v>
      </c>
    </row>
    <row r="108" spans="1:6" x14ac:dyDescent="0.25">
      <c r="A108" s="19">
        <v>107</v>
      </c>
      <c r="B108" s="19" t="s">
        <v>5499</v>
      </c>
      <c r="C108" s="19" t="s">
        <v>8678</v>
      </c>
      <c r="D108" s="19" t="s">
        <v>8716</v>
      </c>
      <c r="E108" s="19">
        <v>277.72500000000002</v>
      </c>
      <c r="F108" s="20" t="s">
        <v>9090</v>
      </c>
    </row>
    <row r="109" spans="1:6" x14ac:dyDescent="0.25">
      <c r="A109" s="19">
        <v>108</v>
      </c>
      <c r="B109" s="19" t="s">
        <v>5500</v>
      </c>
      <c r="C109" s="19" t="s">
        <v>8678</v>
      </c>
      <c r="D109" s="19" t="s">
        <v>8716</v>
      </c>
      <c r="E109" s="19">
        <v>452.8125</v>
      </c>
      <c r="F109" s="20" t="s">
        <v>9090</v>
      </c>
    </row>
    <row r="110" spans="1:6" x14ac:dyDescent="0.25">
      <c r="A110" s="19">
        <v>109</v>
      </c>
      <c r="B110" s="19" t="s">
        <v>5501</v>
      </c>
      <c r="C110" s="19" t="s">
        <v>8678</v>
      </c>
      <c r="D110" s="19" t="s">
        <v>9089</v>
      </c>
      <c r="E110" s="19">
        <v>166.45650000000001</v>
      </c>
      <c r="F110" s="20" t="s">
        <v>9090</v>
      </c>
    </row>
    <row r="111" spans="1:6" x14ac:dyDescent="0.25">
      <c r="A111" s="19">
        <v>110</v>
      </c>
      <c r="B111" s="19" t="s">
        <v>5502</v>
      </c>
      <c r="C111" s="19" t="s">
        <v>8678</v>
      </c>
      <c r="D111" s="19" t="s">
        <v>8716</v>
      </c>
      <c r="E111" s="19">
        <v>577.5</v>
      </c>
      <c r="F111" s="20" t="s">
        <v>9090</v>
      </c>
    </row>
    <row r="112" spans="1:6" x14ac:dyDescent="0.25">
      <c r="A112" s="19">
        <v>111</v>
      </c>
      <c r="B112" s="19" t="s">
        <v>5503</v>
      </c>
      <c r="C112" s="19" t="s">
        <v>8678</v>
      </c>
      <c r="D112" s="19" t="s">
        <v>8716</v>
      </c>
      <c r="E112" s="19">
        <v>168</v>
      </c>
      <c r="F112" s="20" t="s">
        <v>9090</v>
      </c>
    </row>
    <row r="113" spans="1:6" x14ac:dyDescent="0.25">
      <c r="A113" s="19">
        <v>112</v>
      </c>
      <c r="B113" s="19" t="s">
        <v>5504</v>
      </c>
      <c r="C113" s="19" t="s">
        <v>8678</v>
      </c>
      <c r="D113" s="19" t="s">
        <v>9091</v>
      </c>
      <c r="E113" s="19">
        <v>84.525000000000006</v>
      </c>
      <c r="F113" s="20"/>
    </row>
    <row r="114" spans="1:6" x14ac:dyDescent="0.25">
      <c r="A114" s="19">
        <v>113</v>
      </c>
      <c r="B114" s="19" t="s">
        <v>5505</v>
      </c>
      <c r="C114" s="19" t="s">
        <v>8678</v>
      </c>
      <c r="D114" s="19" t="s">
        <v>9089</v>
      </c>
      <c r="E114" s="19">
        <v>63</v>
      </c>
      <c r="F114" s="20"/>
    </row>
    <row r="115" spans="1:6" x14ac:dyDescent="0.25">
      <c r="A115" s="19">
        <v>114</v>
      </c>
      <c r="B115" s="19" t="s">
        <v>3368</v>
      </c>
      <c r="C115" s="19" t="s">
        <v>8678</v>
      </c>
      <c r="D115" s="19" t="s">
        <v>8716</v>
      </c>
      <c r="E115" s="19">
        <v>210</v>
      </c>
      <c r="F115" s="20" t="s">
        <v>9090</v>
      </c>
    </row>
    <row r="116" spans="1:6" x14ac:dyDescent="0.25">
      <c r="A116" s="19">
        <v>115</v>
      </c>
      <c r="B116" s="19" t="s">
        <v>5506</v>
      </c>
      <c r="C116" s="19" t="s">
        <v>8678</v>
      </c>
      <c r="D116" s="19" t="s">
        <v>9089</v>
      </c>
      <c r="E116" s="19">
        <v>3.15</v>
      </c>
      <c r="F116" s="20" t="s">
        <v>9090</v>
      </c>
    </row>
    <row r="117" spans="1:6" x14ac:dyDescent="0.25">
      <c r="A117" s="19">
        <v>116</v>
      </c>
      <c r="B117" s="19" t="s">
        <v>5507</v>
      </c>
      <c r="C117" s="19" t="s">
        <v>8678</v>
      </c>
      <c r="D117" s="19" t="s">
        <v>8728</v>
      </c>
      <c r="E117" s="19">
        <v>682.5</v>
      </c>
      <c r="F117" s="20"/>
    </row>
    <row r="118" spans="1:6" x14ac:dyDescent="0.25">
      <c r="A118" s="19">
        <v>117</v>
      </c>
      <c r="B118" s="19" t="s">
        <v>5508</v>
      </c>
      <c r="C118" s="19" t="s">
        <v>8678</v>
      </c>
      <c r="D118" s="19" t="s">
        <v>9089</v>
      </c>
      <c r="E118" s="19">
        <v>210</v>
      </c>
      <c r="F118" s="20"/>
    </row>
    <row r="119" spans="1:6" x14ac:dyDescent="0.25">
      <c r="A119" s="19">
        <v>118</v>
      </c>
      <c r="B119" s="19" t="s">
        <v>5509</v>
      </c>
      <c r="C119" s="19" t="s">
        <v>8678</v>
      </c>
      <c r="D119" s="19" t="s">
        <v>9089</v>
      </c>
      <c r="E119" s="19">
        <v>157.5</v>
      </c>
      <c r="F119" s="20"/>
    </row>
    <row r="120" spans="1:6" x14ac:dyDescent="0.25">
      <c r="A120" s="19">
        <v>119</v>
      </c>
      <c r="B120" s="19" t="s">
        <v>5510</v>
      </c>
      <c r="C120" s="19" t="s">
        <v>8678</v>
      </c>
      <c r="D120" s="19">
        <v>1</v>
      </c>
      <c r="E120" s="19">
        <v>420</v>
      </c>
      <c r="F120" s="20" t="s">
        <v>9090</v>
      </c>
    </row>
    <row r="121" spans="1:6" x14ac:dyDescent="0.25">
      <c r="A121" s="19">
        <v>120</v>
      </c>
      <c r="B121" s="19" t="s">
        <v>5511</v>
      </c>
      <c r="C121" s="19" t="s">
        <v>8678</v>
      </c>
      <c r="D121" s="19" t="s">
        <v>9089</v>
      </c>
      <c r="E121" s="19">
        <v>21.734999999999999</v>
      </c>
      <c r="F121" s="20"/>
    </row>
    <row r="122" spans="1:6" x14ac:dyDescent="0.25">
      <c r="A122" s="19">
        <v>121</v>
      </c>
      <c r="B122" s="19" t="s">
        <v>5512</v>
      </c>
      <c r="C122" s="19" t="s">
        <v>8678</v>
      </c>
      <c r="D122" s="19" t="s">
        <v>9089</v>
      </c>
      <c r="E122" s="19">
        <v>12.074999999999999</v>
      </c>
      <c r="F122" s="20"/>
    </row>
    <row r="123" spans="1:6" x14ac:dyDescent="0.25">
      <c r="A123" s="19">
        <v>122</v>
      </c>
      <c r="B123" s="19" t="s">
        <v>5513</v>
      </c>
      <c r="C123" s="19" t="s">
        <v>8678</v>
      </c>
      <c r="D123" s="19" t="s">
        <v>9089</v>
      </c>
      <c r="E123" s="19">
        <v>15.6975</v>
      </c>
      <c r="F123" s="20"/>
    </row>
    <row r="124" spans="1:6" x14ac:dyDescent="0.25">
      <c r="A124" s="19">
        <v>123</v>
      </c>
      <c r="B124" s="19" t="s">
        <v>5514</v>
      </c>
      <c r="C124" s="19" t="s">
        <v>8678</v>
      </c>
      <c r="D124" s="19" t="s">
        <v>8716</v>
      </c>
      <c r="E124" s="19">
        <v>2100</v>
      </c>
      <c r="F124" s="20"/>
    </row>
    <row r="125" spans="1:6" x14ac:dyDescent="0.25">
      <c r="A125" s="19">
        <v>124</v>
      </c>
      <c r="B125" s="19" t="s">
        <v>5515</v>
      </c>
      <c r="C125" s="19" t="s">
        <v>8678</v>
      </c>
      <c r="D125" s="19" t="s">
        <v>9089</v>
      </c>
      <c r="E125" s="19">
        <v>13.891500000000001</v>
      </c>
      <c r="F125" s="20"/>
    </row>
    <row r="126" spans="1:6" x14ac:dyDescent="0.25">
      <c r="A126" s="19">
        <v>125</v>
      </c>
      <c r="B126" s="19" t="s">
        <v>5516</v>
      </c>
      <c r="C126" s="19" t="s">
        <v>8678</v>
      </c>
      <c r="D126" s="19" t="s">
        <v>9089</v>
      </c>
      <c r="E126" s="19">
        <v>19.11</v>
      </c>
      <c r="F126" s="20"/>
    </row>
    <row r="127" spans="1:6" x14ac:dyDescent="0.25">
      <c r="A127" s="19">
        <v>126</v>
      </c>
      <c r="B127" s="19" t="s">
        <v>5517</v>
      </c>
      <c r="C127" s="19" t="s">
        <v>8678</v>
      </c>
      <c r="D127" s="19" t="s">
        <v>9089</v>
      </c>
      <c r="E127" s="19">
        <v>12.074999999999999</v>
      </c>
      <c r="F127" s="20"/>
    </row>
    <row r="128" spans="1:6" x14ac:dyDescent="0.25">
      <c r="A128" s="19">
        <v>127</v>
      </c>
      <c r="B128" s="19" t="s">
        <v>5518</v>
      </c>
      <c r="C128" s="19" t="s">
        <v>8678</v>
      </c>
      <c r="D128" s="19" t="s">
        <v>9089</v>
      </c>
      <c r="E128" s="19">
        <v>48.3</v>
      </c>
      <c r="F128" s="20"/>
    </row>
    <row r="129" spans="1:6" x14ac:dyDescent="0.25">
      <c r="A129" s="19">
        <v>128</v>
      </c>
      <c r="B129" s="19" t="s">
        <v>5519</v>
      </c>
      <c r="C129" s="19" t="s">
        <v>8678</v>
      </c>
      <c r="D129" s="19" t="s">
        <v>9089</v>
      </c>
      <c r="E129" s="19">
        <v>52.5</v>
      </c>
      <c r="F129" s="20"/>
    </row>
    <row r="130" spans="1:6" x14ac:dyDescent="0.25">
      <c r="A130" s="19">
        <v>129</v>
      </c>
      <c r="B130" s="19" t="s">
        <v>5520</v>
      </c>
      <c r="C130" s="19" t="s">
        <v>8678</v>
      </c>
      <c r="D130" s="19" t="s">
        <v>9089</v>
      </c>
      <c r="E130" s="19">
        <v>42</v>
      </c>
      <c r="F130" s="20"/>
    </row>
    <row r="131" spans="1:6" x14ac:dyDescent="0.25">
      <c r="A131" s="19">
        <v>130</v>
      </c>
      <c r="B131" s="19" t="s">
        <v>5521</v>
      </c>
      <c r="C131" s="19" t="s">
        <v>8678</v>
      </c>
      <c r="D131" s="19" t="s">
        <v>8716</v>
      </c>
      <c r="E131" s="19">
        <v>1086.75</v>
      </c>
      <c r="F131" s="20"/>
    </row>
    <row r="132" spans="1:6" x14ac:dyDescent="0.25">
      <c r="A132" s="19">
        <v>131</v>
      </c>
      <c r="B132" s="19" t="s">
        <v>5522</v>
      </c>
      <c r="C132" s="19" t="s">
        <v>8678</v>
      </c>
      <c r="D132" s="19" t="s">
        <v>8716</v>
      </c>
      <c r="E132" s="19">
        <v>1575</v>
      </c>
      <c r="F132" s="20"/>
    </row>
    <row r="133" spans="1:6" x14ac:dyDescent="0.25">
      <c r="A133" s="19">
        <v>132</v>
      </c>
      <c r="B133" s="19" t="s">
        <v>5523</v>
      </c>
      <c r="C133" s="19" t="s">
        <v>8678</v>
      </c>
      <c r="D133" s="19" t="s">
        <v>9089</v>
      </c>
      <c r="E133" s="19">
        <v>84</v>
      </c>
      <c r="F133" s="20"/>
    </row>
    <row r="134" spans="1:6" x14ac:dyDescent="0.25">
      <c r="A134" s="19">
        <v>133</v>
      </c>
      <c r="B134" s="19" t="s">
        <v>5524</v>
      </c>
      <c r="C134" s="19" t="s">
        <v>8678</v>
      </c>
      <c r="D134" s="19" t="s">
        <v>9089</v>
      </c>
      <c r="E134" s="19">
        <v>126</v>
      </c>
      <c r="F134" s="20"/>
    </row>
    <row r="135" spans="1:6" x14ac:dyDescent="0.25">
      <c r="A135" s="19">
        <v>134</v>
      </c>
      <c r="B135" s="19" t="s">
        <v>5525</v>
      </c>
      <c r="C135" s="19" t="s">
        <v>8678</v>
      </c>
      <c r="D135" s="19" t="s">
        <v>8723</v>
      </c>
      <c r="E135" s="19">
        <v>525</v>
      </c>
      <c r="F135" s="20"/>
    </row>
    <row r="136" spans="1:6" x14ac:dyDescent="0.25">
      <c r="A136" s="19">
        <v>135</v>
      </c>
      <c r="B136" s="19" t="s">
        <v>5526</v>
      </c>
      <c r="C136" s="19" t="s">
        <v>8678</v>
      </c>
      <c r="D136" s="19" t="s">
        <v>8716</v>
      </c>
      <c r="E136" s="19">
        <v>210</v>
      </c>
      <c r="F136" s="20"/>
    </row>
    <row r="137" spans="1:6" x14ac:dyDescent="0.25">
      <c r="A137" s="19">
        <v>136</v>
      </c>
      <c r="B137" s="19" t="s">
        <v>5527</v>
      </c>
      <c r="C137" s="19" t="s">
        <v>8678</v>
      </c>
      <c r="D137" s="19" t="s">
        <v>9089</v>
      </c>
      <c r="E137" s="19">
        <v>231</v>
      </c>
      <c r="F137" s="20"/>
    </row>
    <row r="138" spans="1:6" x14ac:dyDescent="0.25">
      <c r="A138" s="19">
        <v>137</v>
      </c>
      <c r="B138" s="19" t="s">
        <v>5528</v>
      </c>
      <c r="C138" s="19" t="s">
        <v>8678</v>
      </c>
      <c r="D138" s="19" t="s">
        <v>8723</v>
      </c>
      <c r="E138" s="19">
        <v>2402.4</v>
      </c>
      <c r="F138" s="20"/>
    </row>
    <row r="139" spans="1:6" x14ac:dyDescent="0.25">
      <c r="A139" s="19">
        <v>138</v>
      </c>
      <c r="B139" s="19" t="s">
        <v>5529</v>
      </c>
      <c r="C139" s="19" t="s">
        <v>8678</v>
      </c>
      <c r="D139" s="19" t="s">
        <v>8723</v>
      </c>
      <c r="E139" s="19">
        <v>886.30500000000006</v>
      </c>
      <c r="F139" s="20"/>
    </row>
    <row r="140" spans="1:6" x14ac:dyDescent="0.25">
      <c r="A140" s="19">
        <v>139</v>
      </c>
      <c r="B140" s="19" t="s">
        <v>5530</v>
      </c>
      <c r="C140" s="19" t="s">
        <v>8678</v>
      </c>
      <c r="D140" s="19" t="s">
        <v>8723</v>
      </c>
      <c r="E140" s="19">
        <v>840</v>
      </c>
      <c r="F140" s="20"/>
    </row>
    <row r="141" spans="1:6" x14ac:dyDescent="0.25">
      <c r="A141" s="19">
        <v>140</v>
      </c>
      <c r="B141" s="19" t="s">
        <v>5531</v>
      </c>
      <c r="C141" s="19" t="s">
        <v>8678</v>
      </c>
      <c r="D141" s="19" t="s">
        <v>8716</v>
      </c>
      <c r="E141" s="19">
        <v>2197.65</v>
      </c>
      <c r="F141" s="20"/>
    </row>
    <row r="142" spans="1:6" x14ac:dyDescent="0.25">
      <c r="A142" s="19">
        <v>141</v>
      </c>
      <c r="B142" s="19" t="s">
        <v>5532</v>
      </c>
      <c r="C142" s="19" t="s">
        <v>8678</v>
      </c>
      <c r="D142" s="19" t="s">
        <v>9089</v>
      </c>
      <c r="E142" s="19">
        <v>157.5</v>
      </c>
      <c r="F142" s="20"/>
    </row>
    <row r="143" spans="1:6" x14ac:dyDescent="0.25">
      <c r="A143" s="19">
        <v>142</v>
      </c>
      <c r="B143" s="19" t="s">
        <v>5533</v>
      </c>
      <c r="C143" s="19" t="s">
        <v>8678</v>
      </c>
      <c r="D143" s="19" t="s">
        <v>9089</v>
      </c>
      <c r="E143" s="19">
        <v>294</v>
      </c>
      <c r="F143" s="20"/>
    </row>
    <row r="144" spans="1:6" x14ac:dyDescent="0.25">
      <c r="A144" s="19">
        <v>143</v>
      </c>
      <c r="B144" s="19" t="s">
        <v>5534</v>
      </c>
      <c r="C144" s="19" t="s">
        <v>8678</v>
      </c>
      <c r="D144" s="19" t="s">
        <v>9091</v>
      </c>
      <c r="E144" s="19">
        <v>204.75</v>
      </c>
      <c r="F144" s="20"/>
    </row>
    <row r="145" spans="1:6" x14ac:dyDescent="0.25">
      <c r="A145" s="19">
        <v>144</v>
      </c>
      <c r="B145" s="19" t="s">
        <v>5535</v>
      </c>
      <c r="C145" s="19" t="s">
        <v>8678</v>
      </c>
      <c r="D145" s="19" t="s">
        <v>8716</v>
      </c>
      <c r="E145" s="19">
        <v>603.75</v>
      </c>
      <c r="F145" s="20"/>
    </row>
    <row r="146" spans="1:6" x14ac:dyDescent="0.25">
      <c r="A146" s="19">
        <v>145</v>
      </c>
      <c r="B146" s="19" t="s">
        <v>5536</v>
      </c>
      <c r="C146" s="19" t="s">
        <v>8678</v>
      </c>
      <c r="D146" s="19" t="s">
        <v>9089</v>
      </c>
      <c r="E146" s="19">
        <v>162.75</v>
      </c>
      <c r="F146" s="20"/>
    </row>
    <row r="147" spans="1:6" x14ac:dyDescent="0.25">
      <c r="A147" s="19">
        <v>146</v>
      </c>
      <c r="B147" s="19" t="s">
        <v>3700</v>
      </c>
      <c r="C147" s="19" t="s">
        <v>8678</v>
      </c>
      <c r="D147" s="19">
        <v>1</v>
      </c>
      <c r="E147" s="19">
        <v>756</v>
      </c>
      <c r="F147" s="20"/>
    </row>
    <row r="148" spans="1:6" x14ac:dyDescent="0.25">
      <c r="A148" s="19">
        <v>147</v>
      </c>
      <c r="B148" s="19" t="s">
        <v>5537</v>
      </c>
      <c r="C148" s="19" t="s">
        <v>8678</v>
      </c>
      <c r="D148" s="19">
        <v>1</v>
      </c>
      <c r="E148" s="19">
        <v>8085</v>
      </c>
      <c r="F148" s="20"/>
    </row>
    <row r="149" spans="1:6" x14ac:dyDescent="0.25">
      <c r="A149" s="19">
        <v>148</v>
      </c>
      <c r="B149" s="19" t="s">
        <v>5538</v>
      </c>
      <c r="C149" s="19" t="s">
        <v>8678</v>
      </c>
      <c r="D149" s="19">
        <v>1</v>
      </c>
      <c r="E149" s="19">
        <v>2625</v>
      </c>
      <c r="F149" s="20"/>
    </row>
    <row r="150" spans="1:6" x14ac:dyDescent="0.25">
      <c r="A150" s="19">
        <v>149</v>
      </c>
      <c r="B150" s="19" t="s">
        <v>5539</v>
      </c>
      <c r="C150" s="19" t="s">
        <v>8678</v>
      </c>
      <c r="D150" s="19">
        <v>1</v>
      </c>
      <c r="E150" s="19">
        <v>2625</v>
      </c>
      <c r="F150" s="20"/>
    </row>
    <row r="151" spans="1:6" x14ac:dyDescent="0.25">
      <c r="A151" s="19">
        <v>150</v>
      </c>
      <c r="B151" s="19" t="s">
        <v>5540</v>
      </c>
      <c r="C151" s="19" t="s">
        <v>8678</v>
      </c>
      <c r="D151" s="19">
        <v>1</v>
      </c>
      <c r="E151" s="19">
        <v>2100</v>
      </c>
      <c r="F151" s="20"/>
    </row>
    <row r="152" spans="1:6" x14ac:dyDescent="0.25">
      <c r="A152" s="19">
        <v>151</v>
      </c>
      <c r="B152" s="19" t="s">
        <v>5541</v>
      </c>
      <c r="C152" s="19" t="s">
        <v>8678</v>
      </c>
      <c r="D152" s="19">
        <v>1</v>
      </c>
      <c r="E152" s="19">
        <v>2100</v>
      </c>
      <c r="F152" s="20"/>
    </row>
    <row r="153" spans="1:6" x14ac:dyDescent="0.25">
      <c r="A153" s="19">
        <v>152</v>
      </c>
      <c r="B153" s="19" t="s">
        <v>5542</v>
      </c>
      <c r="C153" s="19" t="s">
        <v>8678</v>
      </c>
      <c r="D153" s="19">
        <v>1</v>
      </c>
      <c r="E153" s="19">
        <v>1890</v>
      </c>
      <c r="F153" s="20"/>
    </row>
    <row r="154" spans="1:6" x14ac:dyDescent="0.25">
      <c r="A154" s="19">
        <v>153</v>
      </c>
      <c r="B154" s="19" t="s">
        <v>5543</v>
      </c>
      <c r="C154" s="19" t="s">
        <v>8678</v>
      </c>
      <c r="D154" s="19" t="s">
        <v>8716</v>
      </c>
      <c r="E154" s="19">
        <v>630</v>
      </c>
      <c r="F154" s="20"/>
    </row>
    <row r="155" spans="1:6" x14ac:dyDescent="0.25">
      <c r="A155" s="19">
        <v>154</v>
      </c>
      <c r="B155" s="19" t="s">
        <v>5544</v>
      </c>
      <c r="C155" s="19" t="s">
        <v>8678</v>
      </c>
      <c r="D155" s="19" t="s">
        <v>9089</v>
      </c>
      <c r="E155" s="19">
        <v>26.25</v>
      </c>
      <c r="F155" s="20"/>
    </row>
    <row r="156" spans="1:6" x14ac:dyDescent="0.25">
      <c r="A156" s="19">
        <v>155</v>
      </c>
      <c r="B156" s="19" t="s">
        <v>5545</v>
      </c>
      <c r="C156" s="19" t="s">
        <v>8678</v>
      </c>
      <c r="D156" s="19">
        <v>1</v>
      </c>
      <c r="E156" s="19">
        <v>5544</v>
      </c>
      <c r="F156" s="20"/>
    </row>
    <row r="157" spans="1:6" x14ac:dyDescent="0.25">
      <c r="A157" s="19">
        <v>156</v>
      </c>
      <c r="B157" s="19" t="s">
        <v>3702</v>
      </c>
      <c r="C157" s="19" t="s">
        <v>8678</v>
      </c>
      <c r="D157" s="19">
        <v>1</v>
      </c>
      <c r="E157" s="19">
        <v>157.5</v>
      </c>
      <c r="F157" s="20" t="s">
        <v>9090</v>
      </c>
    </row>
    <row r="158" spans="1:6" x14ac:dyDescent="0.25">
      <c r="A158" s="19">
        <v>157</v>
      </c>
      <c r="B158" s="19" t="s">
        <v>3373</v>
      </c>
      <c r="C158" s="19" t="s">
        <v>8678</v>
      </c>
      <c r="D158" s="19">
        <v>1</v>
      </c>
      <c r="E158" s="19">
        <v>157.5</v>
      </c>
      <c r="F158" s="20" t="s">
        <v>9090</v>
      </c>
    </row>
    <row r="159" spans="1:6" x14ac:dyDescent="0.25">
      <c r="A159" s="19">
        <v>158</v>
      </c>
      <c r="B159" s="19" t="s">
        <v>5546</v>
      </c>
      <c r="C159" s="19" t="s">
        <v>8678</v>
      </c>
      <c r="D159" s="19" t="s">
        <v>8721</v>
      </c>
      <c r="E159" s="19">
        <v>157.5</v>
      </c>
      <c r="F159" s="20" t="s">
        <v>9090</v>
      </c>
    </row>
    <row r="160" spans="1:6" x14ac:dyDescent="0.25">
      <c r="A160" s="19">
        <v>159</v>
      </c>
      <c r="B160" s="19" t="s">
        <v>5547</v>
      </c>
      <c r="C160" s="19" t="s">
        <v>8678</v>
      </c>
      <c r="D160" s="19" t="s">
        <v>9089</v>
      </c>
      <c r="E160" s="19">
        <v>10.5</v>
      </c>
      <c r="F160" s="20" t="s">
        <v>9090</v>
      </c>
    </row>
    <row r="161" spans="1:6" x14ac:dyDescent="0.25">
      <c r="A161" s="19">
        <v>160</v>
      </c>
      <c r="B161" s="19" t="s">
        <v>5548</v>
      </c>
      <c r="C161" s="19" t="s">
        <v>8678</v>
      </c>
      <c r="D161" s="19" t="s">
        <v>8728</v>
      </c>
      <c r="E161" s="19">
        <v>18.899999999999999</v>
      </c>
      <c r="F161" s="20"/>
    </row>
    <row r="162" spans="1:6" x14ac:dyDescent="0.25">
      <c r="A162" s="19">
        <v>161</v>
      </c>
      <c r="B162" s="19" t="s">
        <v>5549</v>
      </c>
      <c r="C162" s="19" t="s">
        <v>8678</v>
      </c>
      <c r="D162" s="19" t="s">
        <v>8716</v>
      </c>
      <c r="E162" s="19">
        <v>105</v>
      </c>
      <c r="F162" s="20" t="s">
        <v>9090</v>
      </c>
    </row>
    <row r="163" spans="1:6" x14ac:dyDescent="0.25">
      <c r="A163" s="19">
        <v>162</v>
      </c>
      <c r="B163" s="19" t="s">
        <v>5550</v>
      </c>
      <c r="C163" s="19" t="s">
        <v>8678</v>
      </c>
      <c r="D163" s="19" t="s">
        <v>8728</v>
      </c>
      <c r="E163" s="19">
        <v>21</v>
      </c>
      <c r="F163" s="20"/>
    </row>
    <row r="164" spans="1:6" x14ac:dyDescent="0.25">
      <c r="A164" s="19">
        <v>163</v>
      </c>
      <c r="B164" s="19" t="s">
        <v>5551</v>
      </c>
      <c r="C164" s="19" t="s">
        <v>8678</v>
      </c>
      <c r="D164" s="19" t="s">
        <v>8716</v>
      </c>
      <c r="E164" s="19">
        <v>210</v>
      </c>
      <c r="F164" s="20" t="s">
        <v>9090</v>
      </c>
    </row>
    <row r="165" spans="1:6" x14ac:dyDescent="0.25">
      <c r="A165" s="19">
        <v>164</v>
      </c>
      <c r="B165" s="19" t="s">
        <v>5552</v>
      </c>
      <c r="C165" s="19" t="s">
        <v>8678</v>
      </c>
      <c r="D165" s="19" t="s">
        <v>9089</v>
      </c>
      <c r="E165" s="19">
        <v>6.0374999999999996</v>
      </c>
      <c r="F165" s="20" t="s">
        <v>9090</v>
      </c>
    </row>
    <row r="166" spans="1:6" x14ac:dyDescent="0.25">
      <c r="A166" s="19">
        <v>165</v>
      </c>
      <c r="B166" s="19" t="s">
        <v>5553</v>
      </c>
      <c r="C166" s="19" t="s">
        <v>8678</v>
      </c>
      <c r="D166" s="19" t="s">
        <v>8716</v>
      </c>
      <c r="E166" s="19">
        <v>388.5</v>
      </c>
      <c r="F166" s="20" t="s">
        <v>9090</v>
      </c>
    </row>
    <row r="167" spans="1:6" x14ac:dyDescent="0.25">
      <c r="A167" s="19">
        <v>166</v>
      </c>
      <c r="B167" s="19" t="s">
        <v>5554</v>
      </c>
      <c r="C167" s="19" t="s">
        <v>8678</v>
      </c>
      <c r="D167" s="19" t="s">
        <v>9089</v>
      </c>
      <c r="E167" s="19">
        <v>6.0374999999999996</v>
      </c>
      <c r="F167" s="20" t="s">
        <v>9090</v>
      </c>
    </row>
    <row r="168" spans="1:6" x14ac:dyDescent="0.25">
      <c r="A168" s="19">
        <v>167</v>
      </c>
      <c r="B168" s="19" t="s">
        <v>5555</v>
      </c>
      <c r="C168" s="19" t="s">
        <v>8678</v>
      </c>
      <c r="D168" s="19" t="s">
        <v>8728</v>
      </c>
      <c r="E168" s="19">
        <v>36.225000000000001</v>
      </c>
      <c r="F168" s="20"/>
    </row>
    <row r="169" spans="1:6" x14ac:dyDescent="0.25">
      <c r="A169" s="19">
        <v>168</v>
      </c>
      <c r="B169" s="19" t="s">
        <v>5556</v>
      </c>
      <c r="C169" s="19" t="s">
        <v>8678</v>
      </c>
      <c r="D169" s="19" t="s">
        <v>9089</v>
      </c>
      <c r="E169" s="19">
        <v>14.07</v>
      </c>
      <c r="F169" s="20" t="s">
        <v>9090</v>
      </c>
    </row>
    <row r="170" spans="1:6" x14ac:dyDescent="0.25">
      <c r="A170" s="19">
        <v>169</v>
      </c>
      <c r="B170" s="19" t="s">
        <v>5557</v>
      </c>
      <c r="C170" s="19" t="s">
        <v>8678</v>
      </c>
      <c r="D170" s="19" t="s">
        <v>9089</v>
      </c>
      <c r="E170" s="19">
        <v>28.35</v>
      </c>
      <c r="F170" s="20"/>
    </row>
    <row r="171" spans="1:6" x14ac:dyDescent="0.25">
      <c r="A171" s="19">
        <v>170</v>
      </c>
      <c r="B171" s="19" t="s">
        <v>3709</v>
      </c>
      <c r="C171" s="19" t="s">
        <v>8678</v>
      </c>
      <c r="D171" s="19">
        <v>1</v>
      </c>
      <c r="E171" s="19">
        <v>210</v>
      </c>
      <c r="F171" s="20"/>
    </row>
    <row r="172" spans="1:6" x14ac:dyDescent="0.25">
      <c r="A172" s="19">
        <v>171</v>
      </c>
      <c r="B172" s="19" t="s">
        <v>5558</v>
      </c>
      <c r="C172" s="19" t="s">
        <v>8678</v>
      </c>
      <c r="D172" s="19" t="s">
        <v>8716</v>
      </c>
      <c r="E172" s="19">
        <v>997.5</v>
      </c>
      <c r="F172" s="20"/>
    </row>
    <row r="173" spans="1:6" x14ac:dyDescent="0.25">
      <c r="A173" s="19">
        <v>172</v>
      </c>
      <c r="B173" s="19" t="s">
        <v>5559</v>
      </c>
      <c r="C173" s="19" t="s">
        <v>8678</v>
      </c>
      <c r="D173" s="19" t="s">
        <v>8723</v>
      </c>
      <c r="E173" s="19">
        <v>96.6</v>
      </c>
      <c r="F173" s="20"/>
    </row>
    <row r="174" spans="1:6" x14ac:dyDescent="0.25">
      <c r="A174" s="19">
        <v>173</v>
      </c>
      <c r="B174" s="19" t="s">
        <v>5560</v>
      </c>
      <c r="C174" s="19" t="s">
        <v>8678</v>
      </c>
      <c r="D174" s="19" t="s">
        <v>9089</v>
      </c>
      <c r="E174" s="19">
        <v>15.75</v>
      </c>
      <c r="F174" s="20" t="s">
        <v>9090</v>
      </c>
    </row>
    <row r="175" spans="1:6" x14ac:dyDescent="0.25">
      <c r="A175" s="19">
        <v>174</v>
      </c>
      <c r="B175" s="19" t="s">
        <v>5561</v>
      </c>
      <c r="C175" s="19" t="s">
        <v>8678</v>
      </c>
      <c r="D175" s="19" t="s">
        <v>9089</v>
      </c>
      <c r="E175" s="19">
        <v>21</v>
      </c>
      <c r="F175" s="20" t="s">
        <v>9090</v>
      </c>
    </row>
    <row r="176" spans="1:6" x14ac:dyDescent="0.25">
      <c r="A176" s="19">
        <v>175</v>
      </c>
      <c r="B176" s="19" t="s">
        <v>5562</v>
      </c>
      <c r="C176" s="19" t="s">
        <v>8678</v>
      </c>
      <c r="D176" s="19" t="s">
        <v>9089</v>
      </c>
      <c r="E176" s="19">
        <v>16.905000000000001</v>
      </c>
      <c r="F176" s="20" t="s">
        <v>9090</v>
      </c>
    </row>
    <row r="177" spans="1:6" x14ac:dyDescent="0.25">
      <c r="A177" s="19">
        <v>176</v>
      </c>
      <c r="B177" s="19" t="s">
        <v>5563</v>
      </c>
      <c r="C177" s="19" t="s">
        <v>8678</v>
      </c>
      <c r="D177" s="19" t="s">
        <v>9089</v>
      </c>
      <c r="E177" s="19">
        <v>31.384499999999999</v>
      </c>
      <c r="F177" s="20" t="s">
        <v>9090</v>
      </c>
    </row>
    <row r="178" spans="1:6" x14ac:dyDescent="0.25">
      <c r="A178" s="19">
        <v>177</v>
      </c>
      <c r="B178" s="19" t="s">
        <v>5564</v>
      </c>
      <c r="C178" s="19" t="s">
        <v>8678</v>
      </c>
      <c r="D178" s="19">
        <v>1</v>
      </c>
      <c r="E178" s="19">
        <v>210</v>
      </c>
      <c r="F178" s="20"/>
    </row>
    <row r="179" spans="1:6" x14ac:dyDescent="0.25">
      <c r="A179" s="19">
        <v>178</v>
      </c>
      <c r="B179" s="19" t="s">
        <v>5565</v>
      </c>
      <c r="C179" s="19" t="s">
        <v>8678</v>
      </c>
      <c r="D179" s="19" t="s">
        <v>9089</v>
      </c>
      <c r="E179" s="19">
        <v>72.45</v>
      </c>
      <c r="F179" s="20"/>
    </row>
    <row r="180" spans="1:6" x14ac:dyDescent="0.25">
      <c r="A180" s="19">
        <v>179</v>
      </c>
      <c r="B180" s="19" t="s">
        <v>5566</v>
      </c>
      <c r="C180" s="19" t="s">
        <v>8678</v>
      </c>
      <c r="D180" s="19" t="s">
        <v>9089</v>
      </c>
      <c r="E180" s="19">
        <v>84.597450000000009</v>
      </c>
      <c r="F180" s="20"/>
    </row>
    <row r="181" spans="1:6" x14ac:dyDescent="0.25">
      <c r="A181" s="19">
        <v>180</v>
      </c>
      <c r="B181" s="19" t="s">
        <v>5567</v>
      </c>
      <c r="C181" s="19" t="s">
        <v>8678</v>
      </c>
      <c r="D181" s="19" t="s">
        <v>9089</v>
      </c>
      <c r="E181" s="19">
        <v>147</v>
      </c>
      <c r="F181" s="20"/>
    </row>
    <row r="182" spans="1:6" x14ac:dyDescent="0.25">
      <c r="A182" s="19">
        <v>181</v>
      </c>
      <c r="B182" s="19" t="s">
        <v>5568</v>
      </c>
      <c r="C182" s="19" t="s">
        <v>8678</v>
      </c>
      <c r="D182" s="19" t="s">
        <v>9089</v>
      </c>
      <c r="E182" s="19">
        <v>157.5</v>
      </c>
      <c r="F182" s="20"/>
    </row>
    <row r="183" spans="1:6" x14ac:dyDescent="0.25">
      <c r="A183" s="19">
        <v>182</v>
      </c>
      <c r="B183" s="19" t="s">
        <v>5569</v>
      </c>
      <c r="C183" s="19" t="s">
        <v>8678</v>
      </c>
      <c r="D183" s="19" t="s">
        <v>9091</v>
      </c>
      <c r="E183" s="19">
        <v>105</v>
      </c>
      <c r="F183" s="20"/>
    </row>
    <row r="184" spans="1:6" x14ac:dyDescent="0.25">
      <c r="A184" s="19">
        <v>183</v>
      </c>
      <c r="B184" s="19" t="s">
        <v>5570</v>
      </c>
      <c r="C184" s="19" t="s">
        <v>8678</v>
      </c>
      <c r="D184" s="19">
        <v>1</v>
      </c>
      <c r="E184" s="19">
        <v>262.5</v>
      </c>
      <c r="F184" s="20"/>
    </row>
    <row r="185" spans="1:6" x14ac:dyDescent="0.25">
      <c r="A185" s="19">
        <v>184</v>
      </c>
      <c r="B185" s="19" t="s">
        <v>5571</v>
      </c>
      <c r="C185" s="19" t="s">
        <v>8678</v>
      </c>
      <c r="D185" s="19" t="s">
        <v>9089</v>
      </c>
      <c r="E185" s="19">
        <v>157.5</v>
      </c>
      <c r="F185" s="20"/>
    </row>
    <row r="186" spans="1:6" x14ac:dyDescent="0.25">
      <c r="A186" s="19">
        <v>185</v>
      </c>
      <c r="B186" s="19" t="s">
        <v>5572</v>
      </c>
      <c r="C186" s="19" t="s">
        <v>8678</v>
      </c>
      <c r="D186" s="19" t="s">
        <v>9089</v>
      </c>
      <c r="E186" s="19">
        <v>67.2</v>
      </c>
      <c r="F186" s="20"/>
    </row>
    <row r="187" spans="1:6" x14ac:dyDescent="0.25">
      <c r="A187" s="19">
        <v>186</v>
      </c>
      <c r="B187" s="19" t="s">
        <v>5573</v>
      </c>
      <c r="C187" s="19" t="s">
        <v>8678</v>
      </c>
      <c r="D187" s="19" t="s">
        <v>8721</v>
      </c>
      <c r="E187" s="19">
        <v>367.5</v>
      </c>
      <c r="F187" s="20"/>
    </row>
    <row r="188" spans="1:6" x14ac:dyDescent="0.25">
      <c r="A188" s="19">
        <v>187</v>
      </c>
      <c r="B188" s="19" t="s">
        <v>5574</v>
      </c>
      <c r="C188" s="19" t="s">
        <v>8678</v>
      </c>
      <c r="D188" s="19" t="s">
        <v>9089</v>
      </c>
      <c r="E188" s="19">
        <v>102.039</v>
      </c>
      <c r="F188" s="20"/>
    </row>
    <row r="189" spans="1:6" x14ac:dyDescent="0.25">
      <c r="A189" s="19">
        <v>188</v>
      </c>
      <c r="B189" s="19" t="s">
        <v>5575</v>
      </c>
      <c r="C189" s="19" t="s">
        <v>8678</v>
      </c>
      <c r="D189" s="19" t="s">
        <v>9092</v>
      </c>
      <c r="E189" s="19">
        <v>945</v>
      </c>
      <c r="F189" s="20" t="s">
        <v>9090</v>
      </c>
    </row>
    <row r="190" spans="1:6" x14ac:dyDescent="0.25">
      <c r="A190" s="19">
        <v>189</v>
      </c>
      <c r="B190" s="19" t="s">
        <v>5576</v>
      </c>
      <c r="C190" s="19" t="s">
        <v>8678</v>
      </c>
      <c r="D190" s="19" t="s">
        <v>9092</v>
      </c>
      <c r="E190" s="19">
        <v>782.46</v>
      </c>
      <c r="F190" s="20" t="s">
        <v>9090</v>
      </c>
    </row>
    <row r="191" spans="1:6" x14ac:dyDescent="0.25">
      <c r="A191" s="19">
        <v>190</v>
      </c>
      <c r="B191" s="19" t="s">
        <v>5577</v>
      </c>
      <c r="C191" s="19" t="s">
        <v>8678</v>
      </c>
      <c r="D191" s="19" t="s">
        <v>8716</v>
      </c>
      <c r="E191" s="19">
        <v>630</v>
      </c>
      <c r="F191" s="20"/>
    </row>
    <row r="192" spans="1:6" x14ac:dyDescent="0.25">
      <c r="A192" s="19">
        <v>191</v>
      </c>
      <c r="B192" s="19" t="s">
        <v>5578</v>
      </c>
      <c r="C192" s="19" t="s">
        <v>8678</v>
      </c>
      <c r="D192" s="19">
        <v>1</v>
      </c>
      <c r="E192" s="19">
        <v>893.55</v>
      </c>
      <c r="F192" s="20"/>
    </row>
    <row r="193" spans="1:6" x14ac:dyDescent="0.25">
      <c r="A193" s="19">
        <v>192</v>
      </c>
      <c r="B193" s="19" t="s">
        <v>5579</v>
      </c>
      <c r="C193" s="19" t="s">
        <v>8678</v>
      </c>
      <c r="D193" s="19">
        <v>1</v>
      </c>
      <c r="E193" s="19">
        <v>893.55</v>
      </c>
      <c r="F193" s="20"/>
    </row>
    <row r="194" spans="1:6" x14ac:dyDescent="0.25">
      <c r="A194" s="19">
        <v>193</v>
      </c>
      <c r="B194" s="19" t="s">
        <v>5580</v>
      </c>
      <c r="C194" s="19" t="s">
        <v>8678</v>
      </c>
      <c r="D194" s="19">
        <v>1</v>
      </c>
      <c r="E194" s="19">
        <v>531.29999999999995</v>
      </c>
      <c r="F194" s="20"/>
    </row>
    <row r="195" spans="1:6" x14ac:dyDescent="0.25">
      <c r="A195" s="19">
        <v>194</v>
      </c>
      <c r="B195" s="19" t="s">
        <v>5581</v>
      </c>
      <c r="C195" s="19" t="s">
        <v>8678</v>
      </c>
      <c r="D195" s="19">
        <v>1</v>
      </c>
      <c r="E195" s="19">
        <v>531.29999999999995</v>
      </c>
      <c r="F195" s="20"/>
    </row>
    <row r="196" spans="1:6" x14ac:dyDescent="0.25">
      <c r="A196" s="19">
        <v>195</v>
      </c>
      <c r="B196" s="19" t="s">
        <v>5582</v>
      </c>
      <c r="C196" s="19" t="s">
        <v>8678</v>
      </c>
      <c r="D196" s="19">
        <v>1</v>
      </c>
      <c r="E196" s="19">
        <v>579.6</v>
      </c>
      <c r="F196" s="20"/>
    </row>
    <row r="197" spans="1:6" x14ac:dyDescent="0.25">
      <c r="A197" s="19">
        <v>196</v>
      </c>
      <c r="B197" s="19" t="s">
        <v>5583</v>
      </c>
      <c r="C197" s="19" t="s">
        <v>8678</v>
      </c>
      <c r="D197" s="19" t="s">
        <v>9089</v>
      </c>
      <c r="E197" s="19">
        <v>60.375</v>
      </c>
      <c r="F197" s="20" t="s">
        <v>9090</v>
      </c>
    </row>
    <row r="198" spans="1:6" x14ac:dyDescent="0.25">
      <c r="A198" s="19">
        <v>197</v>
      </c>
      <c r="B198" s="19" t="s">
        <v>5584</v>
      </c>
      <c r="C198" s="19" t="s">
        <v>8678</v>
      </c>
      <c r="D198" s="19" t="s">
        <v>8716</v>
      </c>
      <c r="E198" s="19">
        <v>315</v>
      </c>
      <c r="F198" s="20" t="s">
        <v>9090</v>
      </c>
    </row>
    <row r="199" spans="1:6" x14ac:dyDescent="0.25">
      <c r="A199" s="19">
        <v>198</v>
      </c>
      <c r="B199" s="19" t="s">
        <v>5585</v>
      </c>
      <c r="C199" s="19" t="s">
        <v>8678</v>
      </c>
      <c r="D199" s="19" t="s">
        <v>9092</v>
      </c>
      <c r="E199" s="19">
        <v>52.5</v>
      </c>
      <c r="F199" s="20"/>
    </row>
    <row r="200" spans="1:6" x14ac:dyDescent="0.25">
      <c r="A200" s="19">
        <v>199</v>
      </c>
      <c r="B200" s="19" t="s">
        <v>5586</v>
      </c>
      <c r="C200" s="19" t="s">
        <v>8678</v>
      </c>
      <c r="D200" s="19">
        <v>1</v>
      </c>
      <c r="E200" s="19">
        <v>483</v>
      </c>
      <c r="F200" s="20" t="s">
        <v>9090</v>
      </c>
    </row>
    <row r="201" spans="1:6" x14ac:dyDescent="0.25">
      <c r="A201" s="19">
        <v>200</v>
      </c>
      <c r="B201" s="19" t="s">
        <v>5587</v>
      </c>
      <c r="C201" s="19" t="s">
        <v>8678</v>
      </c>
      <c r="D201" s="19" t="s">
        <v>9089</v>
      </c>
      <c r="E201" s="19">
        <v>24.15</v>
      </c>
      <c r="F201" s="20"/>
    </row>
    <row r="202" spans="1:6" x14ac:dyDescent="0.25">
      <c r="A202" s="19">
        <v>201</v>
      </c>
      <c r="B202" s="19" t="s">
        <v>5588</v>
      </c>
      <c r="C202" s="19" t="s">
        <v>8678</v>
      </c>
      <c r="D202" s="19" t="s">
        <v>8716</v>
      </c>
      <c r="E202" s="19">
        <v>210</v>
      </c>
      <c r="F202" s="20" t="s">
        <v>9090</v>
      </c>
    </row>
    <row r="203" spans="1:6" x14ac:dyDescent="0.25">
      <c r="A203" s="19">
        <v>202</v>
      </c>
      <c r="B203" s="19" t="s">
        <v>5589</v>
      </c>
      <c r="C203" s="19" t="s">
        <v>8678</v>
      </c>
      <c r="D203" s="19" t="s">
        <v>9089</v>
      </c>
      <c r="E203" s="19">
        <v>7.35</v>
      </c>
      <c r="F203" s="20" t="s">
        <v>9090</v>
      </c>
    </row>
    <row r="204" spans="1:6" x14ac:dyDescent="0.25">
      <c r="A204" s="19">
        <v>203</v>
      </c>
      <c r="B204" s="19" t="s">
        <v>5590</v>
      </c>
      <c r="C204" s="19" t="s">
        <v>8678</v>
      </c>
      <c r="D204" s="19">
        <v>1</v>
      </c>
      <c r="E204" s="19">
        <v>3097.5</v>
      </c>
      <c r="F204" s="20"/>
    </row>
    <row r="205" spans="1:6" x14ac:dyDescent="0.25">
      <c r="A205" s="19">
        <v>204</v>
      </c>
      <c r="B205" s="19" t="s">
        <v>5591</v>
      </c>
      <c r="C205" s="19" t="s">
        <v>8678</v>
      </c>
      <c r="D205" s="19" t="s">
        <v>9089</v>
      </c>
      <c r="E205" s="19">
        <v>483</v>
      </c>
      <c r="F205" s="20"/>
    </row>
    <row r="206" spans="1:6" x14ac:dyDescent="0.25">
      <c r="A206" s="19">
        <v>205</v>
      </c>
      <c r="B206" s="19" t="s">
        <v>5592</v>
      </c>
      <c r="C206" s="19" t="s">
        <v>8678</v>
      </c>
      <c r="D206" s="19" t="s">
        <v>9091</v>
      </c>
      <c r="E206" s="19">
        <v>362.25</v>
      </c>
      <c r="F206" s="20"/>
    </row>
    <row r="207" spans="1:6" x14ac:dyDescent="0.25">
      <c r="A207" s="19">
        <v>206</v>
      </c>
      <c r="B207" s="19" t="s">
        <v>5593</v>
      </c>
      <c r="C207" s="19" t="s">
        <v>8678</v>
      </c>
      <c r="D207" s="19" t="s">
        <v>9091</v>
      </c>
      <c r="E207" s="19">
        <v>724.5</v>
      </c>
      <c r="F207" s="20"/>
    </row>
    <row r="208" spans="1:6" x14ac:dyDescent="0.25">
      <c r="A208" s="19">
        <v>207</v>
      </c>
      <c r="B208" s="19" t="s">
        <v>5594</v>
      </c>
      <c r="C208" s="19" t="s">
        <v>8678</v>
      </c>
      <c r="D208" s="19" t="s">
        <v>9089</v>
      </c>
      <c r="E208" s="19">
        <v>63</v>
      </c>
      <c r="F208" s="20"/>
    </row>
    <row r="209" spans="1:6" x14ac:dyDescent="0.25">
      <c r="A209" s="19">
        <v>208</v>
      </c>
      <c r="B209" s="19" t="s">
        <v>5595</v>
      </c>
      <c r="C209" s="19" t="s">
        <v>8678</v>
      </c>
      <c r="D209" s="19">
        <v>1</v>
      </c>
      <c r="E209" s="19">
        <v>525</v>
      </c>
      <c r="F209" s="20"/>
    </row>
    <row r="210" spans="1:6" x14ac:dyDescent="0.25">
      <c r="A210" s="19">
        <v>209</v>
      </c>
      <c r="B210" s="19" t="s">
        <v>5596</v>
      </c>
      <c r="C210" s="19" t="s">
        <v>8678</v>
      </c>
      <c r="D210" s="19">
        <v>1</v>
      </c>
      <c r="E210" s="19">
        <v>525</v>
      </c>
      <c r="F210" s="20"/>
    </row>
    <row r="211" spans="1:6" x14ac:dyDescent="0.25">
      <c r="A211" s="19">
        <v>210</v>
      </c>
      <c r="B211" s="19" t="s">
        <v>5597</v>
      </c>
      <c r="C211" s="19" t="s">
        <v>8678</v>
      </c>
      <c r="D211" s="19">
        <v>1</v>
      </c>
      <c r="E211" s="19">
        <v>945</v>
      </c>
      <c r="F211" s="20"/>
    </row>
    <row r="212" spans="1:6" x14ac:dyDescent="0.25">
      <c r="A212" s="19">
        <v>211</v>
      </c>
      <c r="B212" s="19" t="s">
        <v>5598</v>
      </c>
      <c r="C212" s="19" t="s">
        <v>8678</v>
      </c>
      <c r="D212" s="19" t="s">
        <v>8723</v>
      </c>
      <c r="E212" s="19">
        <v>217.35</v>
      </c>
      <c r="F212" s="20"/>
    </row>
    <row r="213" spans="1:6" x14ac:dyDescent="0.25">
      <c r="A213" s="19">
        <v>212</v>
      </c>
      <c r="B213" s="19" t="s">
        <v>5599</v>
      </c>
      <c r="C213" s="19" t="s">
        <v>8678</v>
      </c>
      <c r="D213" s="19" t="s">
        <v>8728</v>
      </c>
      <c r="E213" s="19">
        <v>724.5</v>
      </c>
      <c r="F213" s="20"/>
    </row>
    <row r="214" spans="1:6" x14ac:dyDescent="0.25">
      <c r="A214" s="19">
        <v>213</v>
      </c>
      <c r="B214" s="19" t="s">
        <v>5600</v>
      </c>
      <c r="C214" s="19" t="s">
        <v>8678</v>
      </c>
      <c r="D214" s="19" t="s">
        <v>8728</v>
      </c>
      <c r="E214" s="19">
        <v>1240.1025</v>
      </c>
      <c r="F214" s="20"/>
    </row>
    <row r="215" spans="1:6" x14ac:dyDescent="0.25">
      <c r="A215" s="19">
        <v>214</v>
      </c>
      <c r="B215" s="19" t="s">
        <v>5601</v>
      </c>
      <c r="C215" s="19" t="s">
        <v>8678</v>
      </c>
      <c r="D215" s="19" t="s">
        <v>9089</v>
      </c>
      <c r="E215" s="19">
        <v>13.125</v>
      </c>
      <c r="F215" s="20" t="s">
        <v>9090</v>
      </c>
    </row>
    <row r="216" spans="1:6" x14ac:dyDescent="0.25">
      <c r="A216" s="19">
        <v>215</v>
      </c>
      <c r="B216" s="19" t="s">
        <v>5602</v>
      </c>
      <c r="C216" s="19" t="s">
        <v>8678</v>
      </c>
      <c r="D216" s="19" t="s">
        <v>8721</v>
      </c>
      <c r="E216" s="19">
        <v>420</v>
      </c>
      <c r="F216" s="20" t="s">
        <v>9090</v>
      </c>
    </row>
    <row r="217" spans="1:6" x14ac:dyDescent="0.25">
      <c r="A217" s="19">
        <v>216</v>
      </c>
      <c r="B217" s="19" t="s">
        <v>5603</v>
      </c>
      <c r="C217" s="19" t="s">
        <v>8678</v>
      </c>
      <c r="D217" s="19" t="s">
        <v>8721</v>
      </c>
      <c r="E217" s="19">
        <v>630</v>
      </c>
      <c r="F217" s="20" t="s">
        <v>9090</v>
      </c>
    </row>
    <row r="218" spans="1:6" x14ac:dyDescent="0.25">
      <c r="A218" s="19">
        <v>217</v>
      </c>
      <c r="B218" s="19" t="s">
        <v>5604</v>
      </c>
      <c r="C218" s="19" t="s">
        <v>8678</v>
      </c>
      <c r="D218" s="19" t="s">
        <v>8721</v>
      </c>
      <c r="E218" s="19">
        <v>997.5</v>
      </c>
      <c r="F218" s="20"/>
    </row>
    <row r="219" spans="1:6" x14ac:dyDescent="0.25">
      <c r="A219" s="19">
        <v>218</v>
      </c>
      <c r="B219" s="19" t="s">
        <v>5605</v>
      </c>
      <c r="C219" s="19" t="s">
        <v>8678</v>
      </c>
      <c r="D219" s="19">
        <v>1</v>
      </c>
      <c r="E219" s="19">
        <v>420</v>
      </c>
      <c r="F219" s="20" t="s">
        <v>9090</v>
      </c>
    </row>
    <row r="220" spans="1:6" x14ac:dyDescent="0.25">
      <c r="A220" s="19">
        <v>219</v>
      </c>
      <c r="B220" s="19" t="s">
        <v>5606</v>
      </c>
      <c r="C220" s="19" t="s">
        <v>8678</v>
      </c>
      <c r="D220" s="19" t="s">
        <v>8728</v>
      </c>
      <c r="E220" s="19">
        <v>16.905000000000001</v>
      </c>
      <c r="F220" s="20"/>
    </row>
    <row r="221" spans="1:6" x14ac:dyDescent="0.25">
      <c r="A221" s="19">
        <v>220</v>
      </c>
      <c r="B221" s="19" t="s">
        <v>5607</v>
      </c>
      <c r="C221" s="19" t="s">
        <v>8678</v>
      </c>
      <c r="D221" s="19">
        <v>1</v>
      </c>
      <c r="E221" s="19">
        <v>525</v>
      </c>
      <c r="F221" s="20"/>
    </row>
    <row r="222" spans="1:6" x14ac:dyDescent="0.25">
      <c r="A222" s="19">
        <v>221</v>
      </c>
      <c r="B222" s="19" t="s">
        <v>5608</v>
      </c>
      <c r="C222" s="19" t="s">
        <v>8678</v>
      </c>
      <c r="D222" s="19">
        <v>1</v>
      </c>
      <c r="E222" s="19">
        <v>525</v>
      </c>
      <c r="F222" s="20"/>
    </row>
    <row r="223" spans="1:6" x14ac:dyDescent="0.25">
      <c r="A223" s="19">
        <v>222</v>
      </c>
      <c r="B223" s="19" t="s">
        <v>5609</v>
      </c>
      <c r="C223" s="19" t="s">
        <v>8678</v>
      </c>
      <c r="D223" s="19">
        <v>1</v>
      </c>
      <c r="E223" s="19">
        <v>525</v>
      </c>
      <c r="F223" s="20"/>
    </row>
    <row r="224" spans="1:6" x14ac:dyDescent="0.25">
      <c r="A224" s="19">
        <v>223</v>
      </c>
      <c r="B224" s="19" t="s">
        <v>5610</v>
      </c>
      <c r="C224" s="19" t="s">
        <v>8678</v>
      </c>
      <c r="D224" s="19">
        <v>1</v>
      </c>
      <c r="E224" s="19">
        <v>525</v>
      </c>
      <c r="F224" s="20"/>
    </row>
    <row r="225" spans="1:6" x14ac:dyDescent="0.25">
      <c r="A225" s="19">
        <v>224</v>
      </c>
      <c r="B225" s="19" t="s">
        <v>5611</v>
      </c>
      <c r="C225" s="19" t="s">
        <v>8678</v>
      </c>
      <c r="D225" s="19">
        <v>1</v>
      </c>
      <c r="E225" s="19">
        <v>525</v>
      </c>
      <c r="F225" s="20"/>
    </row>
    <row r="226" spans="1:6" x14ac:dyDescent="0.25">
      <c r="A226" s="19">
        <v>225</v>
      </c>
      <c r="B226" s="19" t="s">
        <v>5612</v>
      </c>
      <c r="C226" s="19" t="s">
        <v>8678</v>
      </c>
      <c r="D226" s="19" t="s">
        <v>9089</v>
      </c>
      <c r="E226" s="19">
        <v>52.5</v>
      </c>
      <c r="F226" s="20"/>
    </row>
    <row r="227" spans="1:6" x14ac:dyDescent="0.25">
      <c r="A227" s="19">
        <v>226</v>
      </c>
      <c r="B227" s="19" t="s">
        <v>5613</v>
      </c>
      <c r="C227" s="19" t="s">
        <v>8678</v>
      </c>
      <c r="D227" s="19" t="s">
        <v>8728</v>
      </c>
      <c r="E227" s="19">
        <v>63</v>
      </c>
      <c r="F227" s="20"/>
    </row>
    <row r="228" spans="1:6" x14ac:dyDescent="0.25">
      <c r="A228" s="19">
        <v>227</v>
      </c>
      <c r="B228" s="19" t="s">
        <v>5614</v>
      </c>
      <c r="C228" s="19" t="s">
        <v>8678</v>
      </c>
      <c r="D228" s="19" t="s">
        <v>9089</v>
      </c>
      <c r="E228" s="19">
        <v>2.415</v>
      </c>
      <c r="F228" s="20" t="s">
        <v>9090</v>
      </c>
    </row>
    <row r="229" spans="1:6" x14ac:dyDescent="0.25">
      <c r="A229" s="19">
        <v>228</v>
      </c>
      <c r="B229" s="19" t="s">
        <v>5615</v>
      </c>
      <c r="C229" s="19" t="s">
        <v>8678</v>
      </c>
      <c r="D229" s="19" t="s">
        <v>9089</v>
      </c>
      <c r="E229" s="19">
        <v>21</v>
      </c>
      <c r="F229" s="20" t="s">
        <v>9090</v>
      </c>
    </row>
    <row r="230" spans="1:6" x14ac:dyDescent="0.25">
      <c r="A230" s="19">
        <v>229</v>
      </c>
      <c r="B230" s="19" t="s">
        <v>3744</v>
      </c>
      <c r="C230" s="19" t="s">
        <v>8678</v>
      </c>
      <c r="D230" s="19" t="s">
        <v>8721</v>
      </c>
      <c r="E230" s="19">
        <v>401.85600000000005</v>
      </c>
      <c r="F230" s="20"/>
    </row>
    <row r="231" spans="1:6" x14ac:dyDescent="0.25">
      <c r="A231" s="19">
        <v>230</v>
      </c>
      <c r="B231" s="19" t="s">
        <v>5616</v>
      </c>
      <c r="C231" s="19" t="s">
        <v>8678</v>
      </c>
      <c r="D231" s="19" t="s">
        <v>8728</v>
      </c>
      <c r="E231" s="19">
        <v>31.5</v>
      </c>
      <c r="F231" s="20"/>
    </row>
    <row r="232" spans="1:6" x14ac:dyDescent="0.25">
      <c r="A232" s="19">
        <v>231</v>
      </c>
      <c r="B232" s="19" t="s">
        <v>5617</v>
      </c>
      <c r="C232" s="19" t="s">
        <v>8678</v>
      </c>
      <c r="D232" s="19" t="s">
        <v>9089</v>
      </c>
      <c r="E232" s="19">
        <v>12.6</v>
      </c>
      <c r="F232" s="20"/>
    </row>
    <row r="233" spans="1:6" x14ac:dyDescent="0.25">
      <c r="A233" s="19">
        <v>232</v>
      </c>
      <c r="B233" s="19" t="s">
        <v>5618</v>
      </c>
      <c r="C233" s="19" t="s">
        <v>8678</v>
      </c>
      <c r="D233" s="19" t="s">
        <v>9089</v>
      </c>
      <c r="E233" s="19">
        <v>24.15</v>
      </c>
      <c r="F233" s="20"/>
    </row>
    <row r="234" spans="1:6" x14ac:dyDescent="0.25">
      <c r="A234" s="19">
        <v>233</v>
      </c>
      <c r="B234" s="19" t="s">
        <v>5619</v>
      </c>
      <c r="C234" s="19" t="s">
        <v>8678</v>
      </c>
      <c r="D234" s="19" t="s">
        <v>9089</v>
      </c>
      <c r="E234" s="19">
        <v>5.7750000000000004</v>
      </c>
      <c r="F234" s="20" t="s">
        <v>9090</v>
      </c>
    </row>
    <row r="235" spans="1:6" x14ac:dyDescent="0.25">
      <c r="A235" s="19">
        <v>234</v>
      </c>
      <c r="B235" s="19" t="s">
        <v>5620</v>
      </c>
      <c r="C235" s="19" t="s">
        <v>8678</v>
      </c>
      <c r="D235" s="19" t="s">
        <v>9089</v>
      </c>
      <c r="E235" s="19">
        <v>10.5</v>
      </c>
      <c r="F235" s="20" t="s">
        <v>9090</v>
      </c>
    </row>
    <row r="236" spans="1:6" x14ac:dyDescent="0.25">
      <c r="A236" s="19">
        <v>235</v>
      </c>
      <c r="B236" s="19" t="s">
        <v>5621</v>
      </c>
      <c r="C236" s="19" t="s">
        <v>8678</v>
      </c>
      <c r="D236" s="19" t="s">
        <v>8728</v>
      </c>
      <c r="E236" s="19">
        <v>420</v>
      </c>
      <c r="F236" s="20"/>
    </row>
    <row r="237" spans="1:6" x14ac:dyDescent="0.25">
      <c r="A237" s="19">
        <v>236</v>
      </c>
      <c r="B237" s="19" t="s">
        <v>5622</v>
      </c>
      <c r="C237" s="19" t="s">
        <v>8678</v>
      </c>
      <c r="D237" s="19" t="s">
        <v>8716</v>
      </c>
      <c r="E237" s="19">
        <v>367.5</v>
      </c>
      <c r="F237" s="20"/>
    </row>
    <row r="238" spans="1:6" x14ac:dyDescent="0.25">
      <c r="A238" s="19">
        <v>237</v>
      </c>
      <c r="B238" s="19" t="s">
        <v>5623</v>
      </c>
      <c r="C238" s="19" t="s">
        <v>8678</v>
      </c>
      <c r="D238" s="19" t="s">
        <v>9089</v>
      </c>
      <c r="E238" s="19">
        <v>72.1875</v>
      </c>
      <c r="F238" s="20"/>
    </row>
    <row r="239" spans="1:6" x14ac:dyDescent="0.25">
      <c r="A239" s="19">
        <v>238</v>
      </c>
      <c r="B239" s="19" t="s">
        <v>5624</v>
      </c>
      <c r="C239" s="19" t="s">
        <v>8678</v>
      </c>
      <c r="D239" s="19" t="s">
        <v>9089</v>
      </c>
      <c r="E239" s="19">
        <v>18.112500000000001</v>
      </c>
      <c r="F239" s="20" t="s">
        <v>9090</v>
      </c>
    </row>
    <row r="240" spans="1:6" x14ac:dyDescent="0.25">
      <c r="A240" s="19">
        <v>239</v>
      </c>
      <c r="B240" s="19" t="s">
        <v>5625</v>
      </c>
      <c r="C240" s="19" t="s">
        <v>8678</v>
      </c>
      <c r="D240" s="19" t="s">
        <v>9089</v>
      </c>
      <c r="E240" s="19">
        <v>31.5</v>
      </c>
      <c r="F240" s="20" t="s">
        <v>9090</v>
      </c>
    </row>
    <row r="241" spans="1:6" x14ac:dyDescent="0.25">
      <c r="A241" s="19">
        <v>240</v>
      </c>
      <c r="B241" s="19" t="s">
        <v>5626</v>
      </c>
      <c r="C241" s="19" t="s">
        <v>8678</v>
      </c>
      <c r="D241" s="19" t="s">
        <v>9089</v>
      </c>
      <c r="E241" s="19">
        <v>52.5</v>
      </c>
      <c r="F241" s="20" t="s">
        <v>9090</v>
      </c>
    </row>
    <row r="242" spans="1:6" x14ac:dyDescent="0.25">
      <c r="A242" s="19">
        <v>241</v>
      </c>
      <c r="B242" s="19" t="s">
        <v>5627</v>
      </c>
      <c r="C242" s="19" t="s">
        <v>8678</v>
      </c>
      <c r="D242" s="19" t="s">
        <v>9091</v>
      </c>
      <c r="E242" s="19">
        <v>8.8724999999999987</v>
      </c>
      <c r="F242" s="20" t="s">
        <v>9090</v>
      </c>
    </row>
    <row r="243" spans="1:6" x14ac:dyDescent="0.25">
      <c r="A243" s="19">
        <v>242</v>
      </c>
      <c r="B243" s="19" t="s">
        <v>5628</v>
      </c>
      <c r="C243" s="19" t="s">
        <v>8678</v>
      </c>
      <c r="D243" s="19">
        <v>1</v>
      </c>
      <c r="E243" s="19">
        <v>863.1</v>
      </c>
      <c r="F243" s="20" t="s">
        <v>9090</v>
      </c>
    </row>
    <row r="244" spans="1:6" x14ac:dyDescent="0.25">
      <c r="A244" s="19">
        <v>243</v>
      </c>
      <c r="B244" s="19" t="s">
        <v>5629</v>
      </c>
      <c r="C244" s="19" t="s">
        <v>8678</v>
      </c>
      <c r="D244" s="19" t="s">
        <v>8721</v>
      </c>
      <c r="E244" s="19">
        <v>259.01400000000001</v>
      </c>
      <c r="F244" s="20" t="s">
        <v>9090</v>
      </c>
    </row>
    <row r="245" spans="1:6" x14ac:dyDescent="0.25">
      <c r="A245" s="19">
        <v>244</v>
      </c>
      <c r="B245" s="19" t="s">
        <v>5630</v>
      </c>
      <c r="C245" s="19" t="s">
        <v>8678</v>
      </c>
      <c r="D245" s="19" t="s">
        <v>9089</v>
      </c>
      <c r="E245" s="19">
        <v>126</v>
      </c>
      <c r="F245" s="20"/>
    </row>
    <row r="246" spans="1:6" x14ac:dyDescent="0.25">
      <c r="A246" s="19">
        <v>245</v>
      </c>
      <c r="B246" s="19" t="s">
        <v>3379</v>
      </c>
      <c r="C246" s="19" t="s">
        <v>8678</v>
      </c>
      <c r="D246" s="19" t="s">
        <v>8728</v>
      </c>
      <c r="E246" s="19">
        <v>105</v>
      </c>
      <c r="F246" s="20"/>
    </row>
    <row r="247" spans="1:6" x14ac:dyDescent="0.25">
      <c r="A247" s="19">
        <v>246</v>
      </c>
      <c r="B247" s="19" t="s">
        <v>5631</v>
      </c>
      <c r="C247" s="19" t="s">
        <v>8678</v>
      </c>
      <c r="D247" s="19" t="s">
        <v>8728</v>
      </c>
      <c r="E247" s="19">
        <v>262.5</v>
      </c>
      <c r="F247" s="20"/>
    </row>
    <row r="248" spans="1:6" x14ac:dyDescent="0.25">
      <c r="A248" s="19">
        <v>247</v>
      </c>
      <c r="B248" s="19" t="s">
        <v>5632</v>
      </c>
      <c r="C248" s="19" t="s">
        <v>8678</v>
      </c>
      <c r="D248" s="19" t="s">
        <v>9094</v>
      </c>
      <c r="E248" s="19">
        <v>682.5</v>
      </c>
      <c r="F248" s="20"/>
    </row>
    <row r="249" spans="1:6" x14ac:dyDescent="0.25">
      <c r="A249" s="19">
        <v>248</v>
      </c>
      <c r="B249" s="19" t="s">
        <v>5633</v>
      </c>
      <c r="C249" s="19" t="s">
        <v>8678</v>
      </c>
      <c r="D249" s="19" t="s">
        <v>9089</v>
      </c>
      <c r="E249" s="19">
        <v>1.05</v>
      </c>
      <c r="F249" s="20"/>
    </row>
    <row r="250" spans="1:6" x14ac:dyDescent="0.25">
      <c r="A250" s="19">
        <v>249</v>
      </c>
      <c r="B250" s="19" t="s">
        <v>5634</v>
      </c>
      <c r="C250" s="19" t="s">
        <v>8678</v>
      </c>
      <c r="D250" s="19" t="s">
        <v>9089</v>
      </c>
      <c r="E250" s="19">
        <v>24.15</v>
      </c>
      <c r="F250" s="20"/>
    </row>
    <row r="251" spans="1:6" x14ac:dyDescent="0.25">
      <c r="A251" s="19">
        <v>250</v>
      </c>
      <c r="B251" s="19" t="s">
        <v>5635</v>
      </c>
      <c r="C251" s="19" t="s">
        <v>8678</v>
      </c>
      <c r="D251" s="19" t="s">
        <v>9089</v>
      </c>
      <c r="E251" s="19">
        <v>28.98</v>
      </c>
      <c r="F251" s="20"/>
    </row>
    <row r="252" spans="1:6" x14ac:dyDescent="0.25">
      <c r="A252" s="19">
        <v>251</v>
      </c>
      <c r="B252" s="19" t="s">
        <v>5636</v>
      </c>
      <c r="C252" s="19" t="s">
        <v>8678</v>
      </c>
      <c r="D252" s="19" t="s">
        <v>8716</v>
      </c>
      <c r="E252" s="19">
        <v>1334.2874999999999</v>
      </c>
      <c r="F252" s="20"/>
    </row>
    <row r="253" spans="1:6" x14ac:dyDescent="0.25">
      <c r="A253" s="19">
        <v>252</v>
      </c>
      <c r="B253" s="19" t="s">
        <v>5637</v>
      </c>
      <c r="C253" s="19" t="s">
        <v>8678</v>
      </c>
      <c r="D253" s="19" t="s">
        <v>8716</v>
      </c>
      <c r="E253" s="19">
        <v>1575</v>
      </c>
      <c r="F253" s="20"/>
    </row>
    <row r="254" spans="1:6" x14ac:dyDescent="0.25">
      <c r="A254" s="19">
        <v>253</v>
      </c>
      <c r="B254" s="19" t="s">
        <v>5638</v>
      </c>
      <c r="C254" s="19" t="s">
        <v>8678</v>
      </c>
      <c r="D254" s="19" t="s">
        <v>8716</v>
      </c>
      <c r="E254" s="19">
        <v>4200</v>
      </c>
      <c r="F254" s="20"/>
    </row>
    <row r="255" spans="1:6" x14ac:dyDescent="0.25">
      <c r="A255" s="19">
        <v>254</v>
      </c>
      <c r="B255" s="19" t="s">
        <v>5639</v>
      </c>
      <c r="C255" s="19" t="s">
        <v>8678</v>
      </c>
      <c r="D255" s="19" t="s">
        <v>9089</v>
      </c>
      <c r="E255" s="19">
        <v>33.81</v>
      </c>
      <c r="F255" s="20"/>
    </row>
    <row r="256" spans="1:6" x14ac:dyDescent="0.25">
      <c r="A256" s="19">
        <v>255</v>
      </c>
      <c r="B256" s="19" t="s">
        <v>5640</v>
      </c>
      <c r="C256" s="19" t="s">
        <v>8678</v>
      </c>
      <c r="D256" s="19" t="s">
        <v>8721</v>
      </c>
      <c r="E256" s="19">
        <v>336</v>
      </c>
      <c r="F256" s="20"/>
    </row>
    <row r="257" spans="1:6" x14ac:dyDescent="0.25">
      <c r="A257" s="19">
        <v>256</v>
      </c>
      <c r="B257" s="19" t="s">
        <v>5641</v>
      </c>
      <c r="C257" s="19" t="s">
        <v>8678</v>
      </c>
      <c r="D257" s="19">
        <v>1</v>
      </c>
      <c r="E257" s="19">
        <v>1050</v>
      </c>
      <c r="F257" s="20"/>
    </row>
    <row r="258" spans="1:6" x14ac:dyDescent="0.25">
      <c r="A258" s="19">
        <v>257</v>
      </c>
      <c r="B258" s="19" t="s">
        <v>5642</v>
      </c>
      <c r="C258" s="19" t="s">
        <v>8678</v>
      </c>
      <c r="D258" s="19">
        <v>1</v>
      </c>
      <c r="E258" s="19">
        <v>1890</v>
      </c>
      <c r="F258" s="20"/>
    </row>
    <row r="259" spans="1:6" x14ac:dyDescent="0.25">
      <c r="A259" s="19">
        <v>258</v>
      </c>
      <c r="B259" s="19" t="s">
        <v>5643</v>
      </c>
      <c r="C259" s="19" t="s">
        <v>8678</v>
      </c>
      <c r="D259" s="19" t="s">
        <v>8716</v>
      </c>
      <c r="E259" s="19">
        <v>262.5</v>
      </c>
      <c r="F259" s="20" t="s">
        <v>9090</v>
      </c>
    </row>
    <row r="260" spans="1:6" x14ac:dyDescent="0.25">
      <c r="A260" s="19">
        <v>259</v>
      </c>
      <c r="B260" s="19" t="s">
        <v>5644</v>
      </c>
      <c r="C260" s="19" t="s">
        <v>8678</v>
      </c>
      <c r="D260" s="19" t="s">
        <v>8716</v>
      </c>
      <c r="E260" s="19">
        <v>627.9</v>
      </c>
      <c r="F260" s="20" t="s">
        <v>9090</v>
      </c>
    </row>
    <row r="261" spans="1:6" x14ac:dyDescent="0.25">
      <c r="A261" s="19">
        <v>260</v>
      </c>
      <c r="B261" s="19" t="s">
        <v>5645</v>
      </c>
      <c r="C261" s="19" t="s">
        <v>8678</v>
      </c>
      <c r="D261" s="19" t="s">
        <v>9089</v>
      </c>
      <c r="E261" s="19">
        <v>18.112500000000001</v>
      </c>
      <c r="F261" s="20" t="s">
        <v>9090</v>
      </c>
    </row>
    <row r="262" spans="1:6" x14ac:dyDescent="0.25">
      <c r="A262" s="19">
        <v>261</v>
      </c>
      <c r="B262" s="19" t="s">
        <v>5646</v>
      </c>
      <c r="C262" s="19" t="s">
        <v>8678</v>
      </c>
      <c r="D262" s="19" t="s">
        <v>9089</v>
      </c>
      <c r="E262" s="19">
        <v>24.15</v>
      </c>
      <c r="F262" s="20" t="s">
        <v>9090</v>
      </c>
    </row>
    <row r="263" spans="1:6" x14ac:dyDescent="0.25">
      <c r="A263" s="19">
        <v>262</v>
      </c>
      <c r="B263" s="19" t="s">
        <v>5647</v>
      </c>
      <c r="C263" s="19" t="s">
        <v>8678</v>
      </c>
      <c r="D263" s="19">
        <v>1</v>
      </c>
      <c r="E263" s="19">
        <v>1883.7</v>
      </c>
      <c r="F263" s="20"/>
    </row>
    <row r="264" spans="1:6" x14ac:dyDescent="0.25">
      <c r="A264" s="19">
        <v>263</v>
      </c>
      <c r="B264" s="19" t="s">
        <v>5648</v>
      </c>
      <c r="C264" s="19" t="s">
        <v>8678</v>
      </c>
      <c r="D264" s="19">
        <v>1</v>
      </c>
      <c r="E264" s="19">
        <v>2864.4</v>
      </c>
      <c r="F264" s="20"/>
    </row>
    <row r="265" spans="1:6" x14ac:dyDescent="0.25">
      <c r="A265" s="19">
        <v>264</v>
      </c>
      <c r="B265" s="19" t="s">
        <v>3759</v>
      </c>
      <c r="C265" s="19" t="s">
        <v>8678</v>
      </c>
      <c r="D265" s="19" t="s">
        <v>9091</v>
      </c>
      <c r="E265" s="19">
        <v>63.524999999999999</v>
      </c>
      <c r="F265" s="20"/>
    </row>
    <row r="266" spans="1:6" x14ac:dyDescent="0.25">
      <c r="A266" s="19">
        <v>265</v>
      </c>
      <c r="B266" s="19" t="s">
        <v>5649</v>
      </c>
      <c r="C266" s="19" t="s">
        <v>8678</v>
      </c>
      <c r="D266" s="19" t="s">
        <v>9089</v>
      </c>
      <c r="E266" s="19">
        <v>16.274999999999999</v>
      </c>
      <c r="F266" s="20" t="s">
        <v>9090</v>
      </c>
    </row>
    <row r="267" spans="1:6" x14ac:dyDescent="0.25">
      <c r="A267" s="19">
        <v>266</v>
      </c>
      <c r="B267" s="19" t="s">
        <v>5650</v>
      </c>
      <c r="C267" s="19" t="s">
        <v>8678</v>
      </c>
      <c r="D267" s="19" t="s">
        <v>8728</v>
      </c>
      <c r="E267" s="19">
        <v>483</v>
      </c>
      <c r="F267" s="20"/>
    </row>
    <row r="268" spans="1:6" x14ac:dyDescent="0.25">
      <c r="A268" s="19">
        <v>267</v>
      </c>
      <c r="B268" s="19" t="s">
        <v>5651</v>
      </c>
      <c r="C268" s="19" t="s">
        <v>8678</v>
      </c>
      <c r="D268" s="19" t="s">
        <v>9089</v>
      </c>
      <c r="E268" s="19">
        <v>54.337499999999999</v>
      </c>
      <c r="F268" s="20"/>
    </row>
    <row r="269" spans="1:6" x14ac:dyDescent="0.25">
      <c r="A269" s="19">
        <v>268</v>
      </c>
      <c r="B269" s="19" t="s">
        <v>5652</v>
      </c>
      <c r="C269" s="19" t="s">
        <v>8678</v>
      </c>
      <c r="D269" s="19" t="s">
        <v>9091</v>
      </c>
      <c r="E269" s="19">
        <v>22.029</v>
      </c>
      <c r="F269" s="20"/>
    </row>
    <row r="270" spans="1:6" x14ac:dyDescent="0.25">
      <c r="A270" s="19">
        <v>269</v>
      </c>
      <c r="B270" s="19" t="s">
        <v>5653</v>
      </c>
      <c r="C270" s="19" t="s">
        <v>8678</v>
      </c>
      <c r="D270" s="19" t="s">
        <v>8716</v>
      </c>
      <c r="E270" s="19">
        <v>525</v>
      </c>
      <c r="F270" s="20"/>
    </row>
    <row r="271" spans="1:6" x14ac:dyDescent="0.25">
      <c r="A271" s="19">
        <v>270</v>
      </c>
      <c r="B271" s="19" t="s">
        <v>5654</v>
      </c>
      <c r="C271" s="19" t="s">
        <v>8678</v>
      </c>
      <c r="D271" s="19" t="s">
        <v>9095</v>
      </c>
      <c r="E271" s="19">
        <v>78.487499999999997</v>
      </c>
      <c r="F271" s="20"/>
    </row>
    <row r="272" spans="1:6" x14ac:dyDescent="0.25">
      <c r="A272" s="19">
        <v>271</v>
      </c>
      <c r="B272" s="19" t="s">
        <v>5655</v>
      </c>
      <c r="C272" s="19" t="s">
        <v>8678</v>
      </c>
      <c r="D272" s="19" t="s">
        <v>9091</v>
      </c>
      <c r="E272" s="19">
        <v>44.625</v>
      </c>
      <c r="F272" s="20"/>
    </row>
    <row r="273" spans="1:6" x14ac:dyDescent="0.25">
      <c r="A273" s="19">
        <v>272</v>
      </c>
      <c r="B273" s="19" t="s">
        <v>5656</v>
      </c>
      <c r="C273" s="19" t="s">
        <v>8678</v>
      </c>
      <c r="D273" s="19" t="s">
        <v>9095</v>
      </c>
      <c r="E273" s="19">
        <v>26.25</v>
      </c>
      <c r="F273" s="20"/>
    </row>
    <row r="274" spans="1:6" x14ac:dyDescent="0.25">
      <c r="A274" s="19">
        <v>273</v>
      </c>
      <c r="B274" s="19" t="s">
        <v>5657</v>
      </c>
      <c r="C274" s="19" t="s">
        <v>8678</v>
      </c>
      <c r="D274" s="19">
        <v>1</v>
      </c>
      <c r="E274" s="19">
        <v>22522.5</v>
      </c>
      <c r="F274" s="20"/>
    </row>
    <row r="275" spans="1:6" x14ac:dyDescent="0.25">
      <c r="A275" s="19">
        <v>274</v>
      </c>
      <c r="B275" s="19" t="s">
        <v>5658</v>
      </c>
      <c r="C275" s="19" t="s">
        <v>8678</v>
      </c>
      <c r="D275" s="19" t="s">
        <v>9089</v>
      </c>
      <c r="E275" s="19">
        <v>105</v>
      </c>
      <c r="F275" s="20"/>
    </row>
    <row r="276" spans="1:6" x14ac:dyDescent="0.25">
      <c r="A276" s="19">
        <v>275</v>
      </c>
      <c r="B276" s="19" t="s">
        <v>5659</v>
      </c>
      <c r="C276" s="19" t="s">
        <v>8678</v>
      </c>
      <c r="D276" s="19" t="s">
        <v>9089</v>
      </c>
      <c r="E276" s="19">
        <v>73.5</v>
      </c>
      <c r="F276" s="20"/>
    </row>
    <row r="277" spans="1:6" x14ac:dyDescent="0.25">
      <c r="A277" s="19">
        <v>276</v>
      </c>
      <c r="B277" s="19" t="s">
        <v>5660</v>
      </c>
      <c r="C277" s="19" t="s">
        <v>8678</v>
      </c>
      <c r="D277" s="19" t="s">
        <v>9091</v>
      </c>
      <c r="E277" s="19">
        <v>11.55</v>
      </c>
      <c r="F277" s="20"/>
    </row>
    <row r="278" spans="1:6" x14ac:dyDescent="0.25">
      <c r="A278" s="19">
        <v>277</v>
      </c>
      <c r="B278" s="19" t="s">
        <v>5661</v>
      </c>
      <c r="C278" s="19" t="s">
        <v>8678</v>
      </c>
      <c r="D278" s="19" t="s">
        <v>9089</v>
      </c>
      <c r="E278" s="19">
        <v>3.3075000000000001</v>
      </c>
      <c r="F278" s="20" t="s">
        <v>9090</v>
      </c>
    </row>
    <row r="279" spans="1:6" x14ac:dyDescent="0.25">
      <c r="A279" s="19">
        <v>278</v>
      </c>
      <c r="B279" s="19" t="s">
        <v>5662</v>
      </c>
      <c r="C279" s="19" t="s">
        <v>8678</v>
      </c>
      <c r="D279" s="19" t="s">
        <v>9089</v>
      </c>
      <c r="E279" s="19">
        <v>2.1</v>
      </c>
      <c r="F279" s="20" t="s">
        <v>9090</v>
      </c>
    </row>
    <row r="280" spans="1:6" x14ac:dyDescent="0.25">
      <c r="A280" s="19">
        <v>279</v>
      </c>
      <c r="B280" s="19" t="s">
        <v>5663</v>
      </c>
      <c r="C280" s="19" t="s">
        <v>8678</v>
      </c>
      <c r="D280" s="19" t="s">
        <v>9089</v>
      </c>
      <c r="E280" s="19">
        <v>379.15500000000003</v>
      </c>
      <c r="F280" s="20"/>
    </row>
    <row r="281" spans="1:6" x14ac:dyDescent="0.25">
      <c r="A281" s="19">
        <v>280</v>
      </c>
      <c r="B281" s="19" t="s">
        <v>5664</v>
      </c>
      <c r="C281" s="19" t="s">
        <v>8678</v>
      </c>
      <c r="D281" s="19">
        <v>1</v>
      </c>
      <c r="E281" s="19">
        <v>2205</v>
      </c>
      <c r="F281" s="20"/>
    </row>
    <row r="282" spans="1:6" x14ac:dyDescent="0.25">
      <c r="A282" s="19">
        <v>281</v>
      </c>
      <c r="B282" s="19" t="s">
        <v>5665</v>
      </c>
      <c r="C282" s="19" t="s">
        <v>8678</v>
      </c>
      <c r="D282" s="19">
        <v>1</v>
      </c>
      <c r="E282" s="19">
        <v>4654.6499999999996</v>
      </c>
      <c r="F282" s="20"/>
    </row>
    <row r="283" spans="1:6" x14ac:dyDescent="0.25">
      <c r="A283" s="19">
        <v>282</v>
      </c>
      <c r="B283" s="19" t="s">
        <v>5666</v>
      </c>
      <c r="C283" s="19" t="s">
        <v>8678</v>
      </c>
      <c r="D283" s="19">
        <v>1</v>
      </c>
      <c r="E283" s="19">
        <v>48.037500000000001</v>
      </c>
      <c r="F283" s="20"/>
    </row>
    <row r="284" spans="1:6" x14ac:dyDescent="0.25">
      <c r="A284" s="19">
        <v>283</v>
      </c>
      <c r="B284" s="19" t="s">
        <v>5667</v>
      </c>
      <c r="C284" s="19" t="s">
        <v>8678</v>
      </c>
      <c r="D284" s="19" t="s">
        <v>9091</v>
      </c>
      <c r="E284" s="19">
        <v>105</v>
      </c>
      <c r="F284" s="20"/>
    </row>
    <row r="285" spans="1:6" x14ac:dyDescent="0.25">
      <c r="A285" s="19">
        <v>284</v>
      </c>
      <c r="B285" s="19" t="s">
        <v>5668</v>
      </c>
      <c r="C285" s="19" t="s">
        <v>8678</v>
      </c>
      <c r="D285" s="19" t="s">
        <v>8721</v>
      </c>
      <c r="E285" s="19">
        <v>579.6</v>
      </c>
      <c r="F285" s="20"/>
    </row>
    <row r="286" spans="1:6" x14ac:dyDescent="0.25">
      <c r="A286" s="19">
        <v>285</v>
      </c>
      <c r="B286" s="19" t="s">
        <v>5669</v>
      </c>
      <c r="C286" s="19" t="s">
        <v>8678</v>
      </c>
      <c r="D286" s="19" t="s">
        <v>8723</v>
      </c>
      <c r="E286" s="19">
        <v>253.57499999999999</v>
      </c>
      <c r="F286" s="20"/>
    </row>
    <row r="287" spans="1:6" x14ac:dyDescent="0.25">
      <c r="A287" s="19">
        <v>286</v>
      </c>
      <c r="B287" s="19" t="s">
        <v>5670</v>
      </c>
      <c r="C287" s="19" t="s">
        <v>8678</v>
      </c>
      <c r="D287" s="19" t="s">
        <v>8723</v>
      </c>
      <c r="E287" s="19">
        <v>283.76249999999999</v>
      </c>
      <c r="F287" s="20"/>
    </row>
    <row r="288" spans="1:6" x14ac:dyDescent="0.25">
      <c r="A288" s="19">
        <v>287</v>
      </c>
      <c r="B288" s="19" t="s">
        <v>5671</v>
      </c>
      <c r="C288" s="19" t="s">
        <v>8678</v>
      </c>
      <c r="D288" s="19" t="s">
        <v>8728</v>
      </c>
      <c r="E288" s="19">
        <v>1207.5</v>
      </c>
      <c r="F288" s="20"/>
    </row>
    <row r="289" spans="1:6" x14ac:dyDescent="0.25">
      <c r="A289" s="19">
        <v>288</v>
      </c>
      <c r="B289" s="19" t="s">
        <v>5672</v>
      </c>
      <c r="C289" s="19" t="s">
        <v>8678</v>
      </c>
      <c r="D289" s="19" t="s">
        <v>8728</v>
      </c>
      <c r="E289" s="19">
        <v>1932</v>
      </c>
      <c r="F289" s="20"/>
    </row>
    <row r="290" spans="1:6" x14ac:dyDescent="0.25">
      <c r="A290" s="19">
        <v>289</v>
      </c>
      <c r="B290" s="19" t="s">
        <v>5673</v>
      </c>
      <c r="C290" s="19" t="s">
        <v>8678</v>
      </c>
      <c r="D290" s="19" t="s">
        <v>8728</v>
      </c>
      <c r="E290" s="19">
        <v>338.1</v>
      </c>
      <c r="F290" s="20"/>
    </row>
    <row r="291" spans="1:6" x14ac:dyDescent="0.25">
      <c r="A291" s="19">
        <v>290</v>
      </c>
      <c r="B291" s="19" t="s">
        <v>5674</v>
      </c>
      <c r="C291" s="19" t="s">
        <v>8678</v>
      </c>
      <c r="D291" s="19" t="s">
        <v>8716</v>
      </c>
      <c r="E291" s="19">
        <v>423.83249999999998</v>
      </c>
      <c r="F291" s="20" t="s">
        <v>9090</v>
      </c>
    </row>
    <row r="292" spans="1:6" x14ac:dyDescent="0.25">
      <c r="A292" s="19">
        <v>291</v>
      </c>
      <c r="B292" s="19" t="s">
        <v>5675</v>
      </c>
      <c r="C292" s="19" t="s">
        <v>8678</v>
      </c>
      <c r="D292" s="19" t="s">
        <v>9089</v>
      </c>
      <c r="E292" s="19">
        <v>1.575</v>
      </c>
      <c r="F292" s="20" t="s">
        <v>9090</v>
      </c>
    </row>
    <row r="293" spans="1:6" x14ac:dyDescent="0.25">
      <c r="A293" s="19">
        <v>292</v>
      </c>
      <c r="B293" s="19" t="s">
        <v>5676</v>
      </c>
      <c r="C293" s="19" t="s">
        <v>8678</v>
      </c>
      <c r="D293" s="19" t="s">
        <v>9089</v>
      </c>
      <c r="E293" s="19">
        <v>23.677500000000002</v>
      </c>
      <c r="F293" s="20" t="s">
        <v>9090</v>
      </c>
    </row>
    <row r="294" spans="1:6" x14ac:dyDescent="0.25">
      <c r="A294" s="19">
        <v>293</v>
      </c>
      <c r="B294" s="19" t="s">
        <v>5677</v>
      </c>
      <c r="C294" s="19" t="s">
        <v>8678</v>
      </c>
      <c r="D294" s="19" t="s">
        <v>9089</v>
      </c>
      <c r="E294" s="19">
        <v>3.7275</v>
      </c>
      <c r="F294" s="20" t="s">
        <v>9090</v>
      </c>
    </row>
    <row r="295" spans="1:6" x14ac:dyDescent="0.25">
      <c r="A295" s="19">
        <v>294</v>
      </c>
      <c r="B295" s="19" t="s">
        <v>3776</v>
      </c>
      <c r="C295" s="19" t="s">
        <v>8678</v>
      </c>
      <c r="D295" s="19" t="s">
        <v>8728</v>
      </c>
      <c r="E295" s="19">
        <v>31.5</v>
      </c>
      <c r="F295" s="20"/>
    </row>
    <row r="296" spans="1:6" x14ac:dyDescent="0.25">
      <c r="A296" s="19">
        <v>295</v>
      </c>
      <c r="B296" s="19" t="s">
        <v>5678</v>
      </c>
      <c r="C296" s="19" t="s">
        <v>8678</v>
      </c>
      <c r="D296" s="19" t="s">
        <v>8721</v>
      </c>
      <c r="E296" s="19">
        <v>247.27500000000001</v>
      </c>
      <c r="F296" s="20"/>
    </row>
    <row r="297" spans="1:6" x14ac:dyDescent="0.25">
      <c r="A297" s="19">
        <v>296</v>
      </c>
      <c r="B297" s="19" t="s">
        <v>5679</v>
      </c>
      <c r="C297" s="19" t="s">
        <v>8678</v>
      </c>
      <c r="D297" s="19" t="s">
        <v>8716</v>
      </c>
      <c r="E297" s="19">
        <v>376.74</v>
      </c>
      <c r="F297" s="20" t="s">
        <v>9090</v>
      </c>
    </row>
    <row r="298" spans="1:6" x14ac:dyDescent="0.25">
      <c r="A298" s="19">
        <v>297</v>
      </c>
      <c r="B298" s="19" t="s">
        <v>5680</v>
      </c>
      <c r="C298" s="19" t="s">
        <v>8678</v>
      </c>
      <c r="D298" s="19">
        <v>1</v>
      </c>
      <c r="E298" s="19">
        <v>0</v>
      </c>
      <c r="F298" s="20" t="s">
        <v>9090</v>
      </c>
    </row>
    <row r="299" spans="1:6" x14ac:dyDescent="0.25">
      <c r="A299" s="19">
        <v>298</v>
      </c>
      <c r="B299" s="19" t="s">
        <v>5681</v>
      </c>
      <c r="C299" s="19" t="s">
        <v>8678</v>
      </c>
      <c r="D299" s="19" t="s">
        <v>8728</v>
      </c>
      <c r="E299" s="19">
        <v>42.262500000000003</v>
      </c>
      <c r="F299" s="20"/>
    </row>
    <row r="300" spans="1:6" x14ac:dyDescent="0.25">
      <c r="A300" s="19">
        <v>299</v>
      </c>
      <c r="B300" s="19" t="s">
        <v>5682</v>
      </c>
      <c r="C300" s="19" t="s">
        <v>8678</v>
      </c>
      <c r="D300" s="19" t="s">
        <v>8728</v>
      </c>
      <c r="E300" s="19">
        <v>21.136499999999998</v>
      </c>
      <c r="F300" s="20"/>
    </row>
    <row r="301" spans="1:6" x14ac:dyDescent="0.25">
      <c r="A301" s="19">
        <v>300</v>
      </c>
      <c r="B301" s="19" t="s">
        <v>3545</v>
      </c>
      <c r="C301" s="19" t="s">
        <v>8678</v>
      </c>
      <c r="D301" s="19" t="s">
        <v>8721</v>
      </c>
      <c r="E301" s="19">
        <v>223.69200000000001</v>
      </c>
      <c r="F301" s="20" t="s">
        <v>9090</v>
      </c>
    </row>
    <row r="302" spans="1:6" x14ac:dyDescent="0.25">
      <c r="A302" s="19">
        <v>301</v>
      </c>
      <c r="B302" s="19" t="s">
        <v>5683</v>
      </c>
      <c r="C302" s="19" t="s">
        <v>8678</v>
      </c>
      <c r="D302" s="19">
        <v>1</v>
      </c>
      <c r="E302" s="19">
        <v>163.32750000000001</v>
      </c>
      <c r="F302" s="20" t="s">
        <v>9090</v>
      </c>
    </row>
    <row r="303" spans="1:6" x14ac:dyDescent="0.25">
      <c r="A303" s="19">
        <v>302</v>
      </c>
      <c r="B303" s="19" t="s">
        <v>5684</v>
      </c>
      <c r="C303" s="19" t="s">
        <v>8678</v>
      </c>
      <c r="D303" s="19" t="s">
        <v>8733</v>
      </c>
      <c r="E303" s="19">
        <v>53.192999999999998</v>
      </c>
      <c r="F303" s="20"/>
    </row>
    <row r="304" spans="1:6" x14ac:dyDescent="0.25">
      <c r="A304" s="19">
        <v>303</v>
      </c>
      <c r="B304" s="19" t="s">
        <v>5685</v>
      </c>
      <c r="C304" s="19" t="s">
        <v>8678</v>
      </c>
      <c r="D304" s="19" t="s">
        <v>9089</v>
      </c>
      <c r="E304" s="19">
        <v>21</v>
      </c>
      <c r="F304" s="20" t="s">
        <v>9090</v>
      </c>
    </row>
    <row r="305" spans="1:6" x14ac:dyDescent="0.25">
      <c r="A305" s="19">
        <v>304</v>
      </c>
      <c r="B305" s="19" t="s">
        <v>5686</v>
      </c>
      <c r="C305" s="19" t="s">
        <v>8678</v>
      </c>
      <c r="D305" s="19" t="s">
        <v>9089</v>
      </c>
      <c r="E305" s="19">
        <v>60.375</v>
      </c>
      <c r="F305" s="20"/>
    </row>
    <row r="306" spans="1:6" x14ac:dyDescent="0.25">
      <c r="A306" s="19">
        <v>305</v>
      </c>
      <c r="B306" s="19" t="s">
        <v>5687</v>
      </c>
      <c r="C306" s="19" t="s">
        <v>8678</v>
      </c>
      <c r="D306" s="19" t="s">
        <v>9089</v>
      </c>
      <c r="E306" s="19">
        <v>42</v>
      </c>
      <c r="F306" s="20" t="s">
        <v>9096</v>
      </c>
    </row>
    <row r="307" spans="1:6" x14ac:dyDescent="0.25">
      <c r="A307" s="19">
        <v>306</v>
      </c>
      <c r="B307" s="19" t="s">
        <v>5688</v>
      </c>
      <c r="C307" s="19" t="s">
        <v>8678</v>
      </c>
      <c r="D307" s="19" t="s">
        <v>9089</v>
      </c>
      <c r="E307" s="19">
        <v>47.827500000000001</v>
      </c>
      <c r="F307" s="20"/>
    </row>
    <row r="308" spans="1:6" x14ac:dyDescent="0.25">
      <c r="A308" s="19">
        <v>307</v>
      </c>
      <c r="B308" s="19" t="s">
        <v>5689</v>
      </c>
      <c r="C308" s="19" t="s">
        <v>8678</v>
      </c>
      <c r="D308" s="19" t="s">
        <v>9089</v>
      </c>
      <c r="E308" s="19">
        <v>52.5</v>
      </c>
      <c r="F308" s="20"/>
    </row>
    <row r="309" spans="1:6" x14ac:dyDescent="0.25">
      <c r="A309" s="19">
        <v>308</v>
      </c>
      <c r="B309" s="19" t="s">
        <v>5690</v>
      </c>
      <c r="C309" s="19" t="s">
        <v>8678</v>
      </c>
      <c r="D309" s="19" t="s">
        <v>9089</v>
      </c>
      <c r="E309" s="19">
        <v>79.222499999999997</v>
      </c>
      <c r="F309" s="20"/>
    </row>
    <row r="310" spans="1:6" x14ac:dyDescent="0.25">
      <c r="A310" s="19">
        <v>309</v>
      </c>
      <c r="B310" s="19" t="s">
        <v>5691</v>
      </c>
      <c r="C310" s="19" t="s">
        <v>8678</v>
      </c>
      <c r="D310" s="19" t="s">
        <v>9089</v>
      </c>
      <c r="E310" s="19">
        <v>57.96</v>
      </c>
      <c r="F310" s="20"/>
    </row>
    <row r="311" spans="1:6" x14ac:dyDescent="0.25">
      <c r="A311" s="19">
        <v>310</v>
      </c>
      <c r="B311" s="19" t="s">
        <v>5692</v>
      </c>
      <c r="C311" s="19" t="s">
        <v>8678</v>
      </c>
      <c r="D311" s="19" t="s">
        <v>8716</v>
      </c>
      <c r="E311" s="19">
        <v>269.48249999999996</v>
      </c>
      <c r="F311" s="20"/>
    </row>
    <row r="312" spans="1:6" x14ac:dyDescent="0.25">
      <c r="A312" s="19">
        <v>311</v>
      </c>
      <c r="B312" s="19" t="s">
        <v>5693</v>
      </c>
      <c r="C312" s="19" t="s">
        <v>8678</v>
      </c>
      <c r="D312" s="19" t="s">
        <v>9089</v>
      </c>
      <c r="E312" s="19">
        <v>36.225000000000001</v>
      </c>
      <c r="F312" s="20"/>
    </row>
    <row r="313" spans="1:6" x14ac:dyDescent="0.25">
      <c r="A313" s="19">
        <v>312</v>
      </c>
      <c r="B313" s="19" t="s">
        <v>5694</v>
      </c>
      <c r="C313" s="19" t="s">
        <v>8678</v>
      </c>
      <c r="D313" s="19">
        <v>1</v>
      </c>
      <c r="E313" s="19">
        <v>7957.95</v>
      </c>
      <c r="F313" s="20"/>
    </row>
    <row r="314" spans="1:6" x14ac:dyDescent="0.25">
      <c r="A314" s="19">
        <v>313</v>
      </c>
      <c r="B314" s="19" t="s">
        <v>5695</v>
      </c>
      <c r="C314" s="19" t="s">
        <v>8678</v>
      </c>
      <c r="D314" s="19" t="s">
        <v>9089</v>
      </c>
      <c r="E314" s="19">
        <v>10.8675</v>
      </c>
      <c r="F314" s="20" t="s">
        <v>9090</v>
      </c>
    </row>
    <row r="315" spans="1:6" x14ac:dyDescent="0.25">
      <c r="A315" s="19">
        <v>314</v>
      </c>
      <c r="B315" s="19" t="s">
        <v>5696</v>
      </c>
      <c r="C315" s="19" t="s">
        <v>8678</v>
      </c>
      <c r="D315" s="19" t="s">
        <v>8716</v>
      </c>
      <c r="E315" s="19">
        <v>478.33800000000002</v>
      </c>
      <c r="F315" s="20" t="s">
        <v>9090</v>
      </c>
    </row>
    <row r="316" spans="1:6" x14ac:dyDescent="0.25">
      <c r="A316" s="19">
        <v>315</v>
      </c>
      <c r="B316" s="19" t="s">
        <v>5697</v>
      </c>
      <c r="C316" s="19" t="s">
        <v>8678</v>
      </c>
      <c r="D316" s="19" t="s">
        <v>9089</v>
      </c>
      <c r="E316" s="19">
        <v>26.25</v>
      </c>
      <c r="F316" s="20" t="s">
        <v>9090</v>
      </c>
    </row>
    <row r="317" spans="1:6" x14ac:dyDescent="0.25">
      <c r="A317" s="19">
        <v>316</v>
      </c>
      <c r="B317" s="19" t="s">
        <v>5698</v>
      </c>
      <c r="C317" s="19" t="s">
        <v>8678</v>
      </c>
      <c r="D317" s="19" t="s">
        <v>9091</v>
      </c>
      <c r="E317" s="19">
        <v>10.8675</v>
      </c>
      <c r="F317" s="20"/>
    </row>
    <row r="318" spans="1:6" x14ac:dyDescent="0.25">
      <c r="A318" s="19">
        <v>317</v>
      </c>
      <c r="B318" s="19" t="s">
        <v>5699</v>
      </c>
      <c r="C318" s="19" t="s">
        <v>8678</v>
      </c>
      <c r="D318" s="19" t="s">
        <v>8716</v>
      </c>
      <c r="E318" s="19">
        <v>210</v>
      </c>
      <c r="F318" s="20"/>
    </row>
    <row r="319" spans="1:6" x14ac:dyDescent="0.25">
      <c r="A319" s="19">
        <v>318</v>
      </c>
      <c r="B319" s="19" t="s">
        <v>5700</v>
      </c>
      <c r="C319" s="19" t="s">
        <v>8678</v>
      </c>
      <c r="D319" s="19" t="s">
        <v>9089</v>
      </c>
      <c r="E319" s="19">
        <v>9.66</v>
      </c>
      <c r="F319" s="20"/>
    </row>
    <row r="320" spans="1:6" x14ac:dyDescent="0.25">
      <c r="A320" s="19">
        <v>319</v>
      </c>
      <c r="B320" s="19" t="s">
        <v>5701</v>
      </c>
      <c r="C320" s="19" t="s">
        <v>8678</v>
      </c>
      <c r="D320" s="19">
        <v>1</v>
      </c>
      <c r="E320" s="19">
        <v>525</v>
      </c>
      <c r="F320" s="20"/>
    </row>
    <row r="321" spans="1:6" x14ac:dyDescent="0.25">
      <c r="A321" s="19">
        <v>320</v>
      </c>
      <c r="B321" s="19" t="s">
        <v>5702</v>
      </c>
      <c r="C321" s="19" t="s">
        <v>8678</v>
      </c>
      <c r="D321" s="19">
        <v>1</v>
      </c>
      <c r="E321" s="19">
        <v>8867.25</v>
      </c>
      <c r="F321" s="20"/>
    </row>
    <row r="322" spans="1:6" x14ac:dyDescent="0.25">
      <c r="A322" s="19">
        <v>321</v>
      </c>
      <c r="B322" s="19" t="s">
        <v>5703</v>
      </c>
      <c r="C322" s="19" t="s">
        <v>8678</v>
      </c>
      <c r="D322" s="19" t="s">
        <v>9089</v>
      </c>
      <c r="E322" s="19">
        <v>131.82749999999999</v>
      </c>
      <c r="F322" s="20" t="s">
        <v>9090</v>
      </c>
    </row>
    <row r="323" spans="1:6" x14ac:dyDescent="0.25">
      <c r="A323" s="19">
        <v>322</v>
      </c>
      <c r="B323" s="19" t="s">
        <v>5704</v>
      </c>
      <c r="C323" s="19" t="s">
        <v>8678</v>
      </c>
      <c r="D323" s="19">
        <v>1</v>
      </c>
      <c r="E323" s="19">
        <v>4527.0225</v>
      </c>
      <c r="F323" s="20"/>
    </row>
    <row r="324" spans="1:6" x14ac:dyDescent="0.25">
      <c r="A324" s="19">
        <v>323</v>
      </c>
      <c r="B324" s="19" t="s">
        <v>5705</v>
      </c>
      <c r="C324" s="19" t="s">
        <v>8678</v>
      </c>
      <c r="D324" s="19" t="s">
        <v>8728</v>
      </c>
      <c r="E324" s="19">
        <v>1522.5</v>
      </c>
      <c r="F324" s="20"/>
    </row>
    <row r="325" spans="1:6" x14ac:dyDescent="0.25">
      <c r="A325" s="19">
        <v>324</v>
      </c>
      <c r="B325" s="19" t="s">
        <v>5706</v>
      </c>
      <c r="C325" s="19" t="s">
        <v>8678</v>
      </c>
      <c r="D325" s="19">
        <v>1</v>
      </c>
      <c r="E325" s="19">
        <v>3517.5</v>
      </c>
      <c r="F325" s="20"/>
    </row>
    <row r="326" spans="1:6" x14ac:dyDescent="0.25">
      <c r="A326" s="19">
        <v>325</v>
      </c>
      <c r="B326" s="19" t="s">
        <v>5707</v>
      </c>
      <c r="C326" s="19" t="s">
        <v>8678</v>
      </c>
      <c r="D326" s="19">
        <v>1</v>
      </c>
      <c r="E326" s="19">
        <v>3307.5</v>
      </c>
      <c r="F326" s="20"/>
    </row>
    <row r="327" spans="1:6" x14ac:dyDescent="0.25">
      <c r="A327" s="19">
        <v>326</v>
      </c>
      <c r="B327" s="19" t="s">
        <v>5708</v>
      </c>
      <c r="C327" s="19" t="s">
        <v>8678</v>
      </c>
      <c r="D327" s="19">
        <v>1</v>
      </c>
      <c r="E327" s="19">
        <v>2552.5500000000002</v>
      </c>
      <c r="F327" s="20"/>
    </row>
    <row r="328" spans="1:6" x14ac:dyDescent="0.25">
      <c r="A328" s="19">
        <v>327</v>
      </c>
      <c r="B328" s="19" t="s">
        <v>5709</v>
      </c>
      <c r="C328" s="19" t="s">
        <v>8678</v>
      </c>
      <c r="D328" s="19">
        <v>1</v>
      </c>
      <c r="E328" s="19">
        <v>7875</v>
      </c>
      <c r="F328" s="20"/>
    </row>
    <row r="329" spans="1:6" x14ac:dyDescent="0.25">
      <c r="A329" s="19">
        <v>328</v>
      </c>
      <c r="B329" s="19" t="s">
        <v>5710</v>
      </c>
      <c r="C329" s="19" t="s">
        <v>8678</v>
      </c>
      <c r="D329" s="19">
        <v>1</v>
      </c>
      <c r="E329" s="19">
        <v>3903.9</v>
      </c>
      <c r="F329" s="20"/>
    </row>
    <row r="330" spans="1:6" x14ac:dyDescent="0.25">
      <c r="A330" s="19">
        <v>329</v>
      </c>
      <c r="B330" s="19" t="s">
        <v>5711</v>
      </c>
      <c r="C330" s="19" t="s">
        <v>8678</v>
      </c>
      <c r="D330" s="19">
        <v>1</v>
      </c>
      <c r="E330" s="19">
        <v>690.68999999999994</v>
      </c>
      <c r="F330" s="20"/>
    </row>
    <row r="331" spans="1:6" x14ac:dyDescent="0.25">
      <c r="A331" s="19">
        <v>330</v>
      </c>
      <c r="B331" s="19" t="s">
        <v>3337</v>
      </c>
      <c r="C331" s="19" t="s">
        <v>8678</v>
      </c>
      <c r="D331" s="19" t="s">
        <v>8728</v>
      </c>
      <c r="E331" s="19">
        <v>312.00749999999999</v>
      </c>
      <c r="F331" s="20"/>
    </row>
    <row r="332" spans="1:6" x14ac:dyDescent="0.25">
      <c r="A332" s="19">
        <v>331</v>
      </c>
      <c r="B332" s="19" t="s">
        <v>5712</v>
      </c>
      <c r="C332" s="19" t="s">
        <v>8678</v>
      </c>
      <c r="D332" s="19" t="s">
        <v>9089</v>
      </c>
      <c r="E332" s="19">
        <v>24.15</v>
      </c>
      <c r="F332" s="20"/>
    </row>
    <row r="333" spans="1:6" x14ac:dyDescent="0.25">
      <c r="A333" s="19">
        <v>332</v>
      </c>
      <c r="B333" s="19" t="s">
        <v>5713</v>
      </c>
      <c r="C333" s="19" t="s">
        <v>8678</v>
      </c>
      <c r="D333" s="19" t="s">
        <v>9089</v>
      </c>
      <c r="E333" s="19">
        <v>16.905000000000001</v>
      </c>
      <c r="F333" s="20" t="s">
        <v>9090</v>
      </c>
    </row>
    <row r="334" spans="1:6" x14ac:dyDescent="0.25">
      <c r="A334" s="19">
        <v>333</v>
      </c>
      <c r="B334" s="19" t="s">
        <v>5714</v>
      </c>
      <c r="C334" s="19" t="s">
        <v>8678</v>
      </c>
      <c r="D334" s="19" t="s">
        <v>9089</v>
      </c>
      <c r="E334" s="19">
        <v>9.3240000000000016</v>
      </c>
      <c r="F334" s="20"/>
    </row>
    <row r="335" spans="1:6" x14ac:dyDescent="0.25">
      <c r="A335" s="19">
        <v>334</v>
      </c>
      <c r="B335" s="19" t="s">
        <v>5715</v>
      </c>
      <c r="C335" s="19" t="s">
        <v>8678</v>
      </c>
      <c r="D335" s="19" t="s">
        <v>9089</v>
      </c>
      <c r="E335" s="19">
        <v>13.1775</v>
      </c>
      <c r="F335" s="20"/>
    </row>
    <row r="336" spans="1:6" x14ac:dyDescent="0.25">
      <c r="A336" s="19">
        <v>335</v>
      </c>
      <c r="B336" s="19" t="s">
        <v>3547</v>
      </c>
      <c r="C336" s="19" t="s">
        <v>8678</v>
      </c>
      <c r="D336" s="19" t="s">
        <v>8721</v>
      </c>
      <c r="E336" s="19">
        <v>262.5</v>
      </c>
      <c r="F336" s="20" t="s">
        <v>9090</v>
      </c>
    </row>
    <row r="337" spans="1:6" x14ac:dyDescent="0.25">
      <c r="A337" s="19">
        <v>336</v>
      </c>
      <c r="B337" s="19" t="s">
        <v>5716</v>
      </c>
      <c r="C337" s="19" t="s">
        <v>8678</v>
      </c>
      <c r="D337" s="19" t="s">
        <v>8721</v>
      </c>
      <c r="E337" s="19">
        <v>247.32750000000001</v>
      </c>
      <c r="F337" s="20" t="s">
        <v>9090</v>
      </c>
    </row>
    <row r="338" spans="1:6" x14ac:dyDescent="0.25">
      <c r="A338" s="19">
        <v>337</v>
      </c>
      <c r="B338" s="19" t="s">
        <v>5717</v>
      </c>
      <c r="C338" s="19" t="s">
        <v>8678</v>
      </c>
      <c r="D338" s="19" t="s">
        <v>8723</v>
      </c>
      <c r="E338" s="19">
        <v>131.7225</v>
      </c>
      <c r="F338" s="20"/>
    </row>
    <row r="339" spans="1:6" x14ac:dyDescent="0.25">
      <c r="A339" s="19">
        <v>338</v>
      </c>
      <c r="B339" s="19" t="s">
        <v>5718</v>
      </c>
      <c r="C339" s="19" t="s">
        <v>8678</v>
      </c>
      <c r="D339" s="19" t="s">
        <v>9089</v>
      </c>
      <c r="E339" s="19">
        <v>26.25</v>
      </c>
      <c r="F339" s="20" t="s">
        <v>9090</v>
      </c>
    </row>
    <row r="340" spans="1:6" x14ac:dyDescent="0.25">
      <c r="A340" s="19">
        <v>339</v>
      </c>
      <c r="B340" s="19" t="s">
        <v>5719</v>
      </c>
      <c r="C340" s="19" t="s">
        <v>8678</v>
      </c>
      <c r="D340" s="19" t="s">
        <v>8728</v>
      </c>
      <c r="E340" s="19">
        <v>78.75</v>
      </c>
      <c r="F340" s="20"/>
    </row>
    <row r="341" spans="1:6" x14ac:dyDescent="0.25">
      <c r="A341" s="19">
        <v>340</v>
      </c>
      <c r="B341" s="19" t="s">
        <v>3795</v>
      </c>
      <c r="C341" s="19" t="s">
        <v>8678</v>
      </c>
      <c r="D341" s="19">
        <v>1</v>
      </c>
      <c r="E341" s="19">
        <v>518.01750000000004</v>
      </c>
      <c r="F341" s="20"/>
    </row>
    <row r="342" spans="1:6" x14ac:dyDescent="0.25">
      <c r="A342" s="19">
        <v>341</v>
      </c>
      <c r="B342" s="19" t="s">
        <v>5720</v>
      </c>
      <c r="C342" s="19" t="s">
        <v>8678</v>
      </c>
      <c r="D342" s="19" t="s">
        <v>8716</v>
      </c>
      <c r="E342" s="19">
        <v>262.5</v>
      </c>
      <c r="F342" s="20" t="s">
        <v>9090</v>
      </c>
    </row>
    <row r="343" spans="1:6" x14ac:dyDescent="0.25">
      <c r="A343" s="19">
        <v>342</v>
      </c>
      <c r="B343" s="19" t="s">
        <v>5721</v>
      </c>
      <c r="C343" s="19" t="s">
        <v>8678</v>
      </c>
      <c r="D343" s="19" t="s">
        <v>9089</v>
      </c>
      <c r="E343" s="19">
        <v>5.25</v>
      </c>
      <c r="F343" s="20" t="s">
        <v>9090</v>
      </c>
    </row>
    <row r="344" spans="1:6" x14ac:dyDescent="0.25">
      <c r="A344" s="19">
        <v>343</v>
      </c>
      <c r="B344" s="19" t="s">
        <v>5722</v>
      </c>
      <c r="C344" s="19" t="s">
        <v>8678</v>
      </c>
      <c r="D344" s="19" t="s">
        <v>9089</v>
      </c>
      <c r="E344" s="19">
        <v>15.75</v>
      </c>
      <c r="F344" s="20" t="s">
        <v>9090</v>
      </c>
    </row>
    <row r="345" spans="1:6" x14ac:dyDescent="0.25">
      <c r="A345" s="19">
        <v>344</v>
      </c>
      <c r="B345" s="19" t="s">
        <v>5723</v>
      </c>
      <c r="C345" s="19" t="s">
        <v>8678</v>
      </c>
      <c r="D345" s="19" t="s">
        <v>9091</v>
      </c>
      <c r="E345" s="19">
        <v>84.525000000000006</v>
      </c>
      <c r="F345" s="20"/>
    </row>
    <row r="346" spans="1:6" x14ac:dyDescent="0.25">
      <c r="A346" s="19">
        <v>345</v>
      </c>
      <c r="B346" s="19" t="s">
        <v>5724</v>
      </c>
      <c r="C346" s="19" t="s">
        <v>8678</v>
      </c>
      <c r="D346" s="19" t="s">
        <v>9091</v>
      </c>
      <c r="E346" s="19">
        <v>107.67749999999999</v>
      </c>
      <c r="F346" s="20"/>
    </row>
    <row r="347" spans="1:6" x14ac:dyDescent="0.25">
      <c r="A347" s="19">
        <v>346</v>
      </c>
      <c r="B347" s="19" t="s">
        <v>5725</v>
      </c>
      <c r="C347" s="19" t="s">
        <v>8678</v>
      </c>
      <c r="D347" s="19" t="s">
        <v>9089</v>
      </c>
      <c r="E347" s="19">
        <v>84.525000000000006</v>
      </c>
      <c r="F347" s="20"/>
    </row>
    <row r="348" spans="1:6" x14ac:dyDescent="0.25">
      <c r="A348" s="19">
        <v>347</v>
      </c>
      <c r="B348" s="19" t="s">
        <v>5726</v>
      </c>
      <c r="C348" s="19" t="s">
        <v>8678</v>
      </c>
      <c r="D348" s="19" t="s">
        <v>9091</v>
      </c>
      <c r="E348" s="19">
        <v>4.2315000000000005</v>
      </c>
      <c r="F348" s="20"/>
    </row>
    <row r="349" spans="1:6" x14ac:dyDescent="0.25">
      <c r="A349" s="19">
        <v>348</v>
      </c>
      <c r="B349" s="19" t="s">
        <v>5727</v>
      </c>
      <c r="C349" s="19" t="s">
        <v>8678</v>
      </c>
      <c r="D349" s="19" t="s">
        <v>9089</v>
      </c>
      <c r="E349" s="19">
        <v>31.5</v>
      </c>
      <c r="F349" s="20"/>
    </row>
    <row r="350" spans="1:6" x14ac:dyDescent="0.25">
      <c r="A350" s="19">
        <v>349</v>
      </c>
      <c r="B350" s="19" t="s">
        <v>5728</v>
      </c>
      <c r="C350" s="19" t="s">
        <v>8678</v>
      </c>
      <c r="D350" s="19">
        <v>1</v>
      </c>
      <c r="E350" s="19">
        <v>5255.25</v>
      </c>
      <c r="F350" s="20"/>
    </row>
    <row r="351" spans="1:6" x14ac:dyDescent="0.25">
      <c r="A351" s="19">
        <v>350</v>
      </c>
      <c r="B351" s="19" t="s">
        <v>5729</v>
      </c>
      <c r="C351" s="19" t="s">
        <v>8678</v>
      </c>
      <c r="D351" s="19">
        <v>1</v>
      </c>
      <c r="E351" s="19">
        <v>31.5</v>
      </c>
      <c r="F351" s="20"/>
    </row>
    <row r="352" spans="1:6" x14ac:dyDescent="0.25">
      <c r="A352" s="19">
        <v>351</v>
      </c>
      <c r="B352" s="19" t="s">
        <v>5730</v>
      </c>
      <c r="C352" s="19" t="s">
        <v>8678</v>
      </c>
      <c r="D352" s="19">
        <v>1</v>
      </c>
      <c r="E352" s="19">
        <v>31.5</v>
      </c>
      <c r="F352" s="20"/>
    </row>
    <row r="353" spans="1:6" x14ac:dyDescent="0.25">
      <c r="A353" s="19">
        <v>352</v>
      </c>
      <c r="B353" s="19" t="s">
        <v>5731</v>
      </c>
      <c r="C353" s="19" t="s">
        <v>8678</v>
      </c>
      <c r="D353" s="19" t="s">
        <v>8728</v>
      </c>
      <c r="E353" s="19">
        <v>47.25</v>
      </c>
      <c r="F353" s="20"/>
    </row>
    <row r="354" spans="1:6" x14ac:dyDescent="0.25">
      <c r="A354" s="19">
        <v>353</v>
      </c>
      <c r="B354" s="19" t="s">
        <v>5732</v>
      </c>
      <c r="C354" s="19" t="s">
        <v>8678</v>
      </c>
      <c r="D354" s="19" t="s">
        <v>9089</v>
      </c>
      <c r="E354" s="19">
        <v>13.282500000000001</v>
      </c>
      <c r="F354" s="20" t="s">
        <v>9090</v>
      </c>
    </row>
    <row r="355" spans="1:6" x14ac:dyDescent="0.25">
      <c r="A355" s="19">
        <v>354</v>
      </c>
      <c r="B355" s="19" t="s">
        <v>5733</v>
      </c>
      <c r="C355" s="19" t="s">
        <v>8678</v>
      </c>
      <c r="D355" s="19" t="s">
        <v>8716</v>
      </c>
      <c r="E355" s="19">
        <v>455.22750000000002</v>
      </c>
      <c r="F355" s="20" t="s">
        <v>9090</v>
      </c>
    </row>
    <row r="356" spans="1:6" x14ac:dyDescent="0.25">
      <c r="A356" s="19">
        <v>355</v>
      </c>
      <c r="B356" s="19" t="s">
        <v>5734</v>
      </c>
      <c r="C356" s="19" t="s">
        <v>8678</v>
      </c>
      <c r="D356" s="19" t="s">
        <v>9089</v>
      </c>
      <c r="E356" s="19">
        <v>24.15</v>
      </c>
      <c r="F356" s="20" t="s">
        <v>9090</v>
      </c>
    </row>
    <row r="357" spans="1:6" x14ac:dyDescent="0.25">
      <c r="A357" s="19">
        <v>356</v>
      </c>
      <c r="B357" s="19" t="s">
        <v>5735</v>
      </c>
      <c r="C357" s="19" t="s">
        <v>8678</v>
      </c>
      <c r="D357" s="19" t="s">
        <v>9089</v>
      </c>
      <c r="E357" s="19">
        <v>24.15</v>
      </c>
      <c r="F357" s="20" t="s">
        <v>9090</v>
      </c>
    </row>
    <row r="358" spans="1:6" x14ac:dyDescent="0.25">
      <c r="A358" s="19">
        <v>357</v>
      </c>
      <c r="B358" s="19" t="s">
        <v>5736</v>
      </c>
      <c r="C358" s="19" t="s">
        <v>8678</v>
      </c>
      <c r="D358" s="19" t="s">
        <v>9091</v>
      </c>
      <c r="E358" s="19">
        <v>262.5</v>
      </c>
      <c r="F358" s="20"/>
    </row>
    <row r="359" spans="1:6" x14ac:dyDescent="0.25">
      <c r="A359" s="19">
        <v>358</v>
      </c>
      <c r="B359" s="19" t="s">
        <v>5737</v>
      </c>
      <c r="C359" s="19" t="s">
        <v>8678</v>
      </c>
      <c r="D359" s="19" t="s">
        <v>9089</v>
      </c>
      <c r="E359" s="19">
        <v>38.64</v>
      </c>
      <c r="F359" s="20"/>
    </row>
    <row r="360" spans="1:6" x14ac:dyDescent="0.25">
      <c r="A360" s="19">
        <v>359</v>
      </c>
      <c r="B360" s="19" t="s">
        <v>5738</v>
      </c>
      <c r="C360" s="19" t="s">
        <v>8678</v>
      </c>
      <c r="D360" s="19">
        <v>1</v>
      </c>
      <c r="E360" s="19">
        <v>3153.15</v>
      </c>
      <c r="F360" s="20"/>
    </row>
    <row r="361" spans="1:6" x14ac:dyDescent="0.25">
      <c r="A361" s="19">
        <v>360</v>
      </c>
      <c r="B361" s="19" t="s">
        <v>5739</v>
      </c>
      <c r="C361" s="19" t="s">
        <v>8678</v>
      </c>
      <c r="D361" s="19">
        <v>1</v>
      </c>
      <c r="E361" s="19">
        <v>3675</v>
      </c>
      <c r="F361" s="20"/>
    </row>
    <row r="362" spans="1:6" x14ac:dyDescent="0.25">
      <c r="A362" s="19">
        <v>361</v>
      </c>
      <c r="B362" s="19" t="s">
        <v>5740</v>
      </c>
      <c r="C362" s="19" t="s">
        <v>8678</v>
      </c>
      <c r="D362" s="19">
        <v>1</v>
      </c>
      <c r="E362" s="19">
        <v>863.57249999999999</v>
      </c>
      <c r="F362" s="20"/>
    </row>
    <row r="363" spans="1:6" x14ac:dyDescent="0.25">
      <c r="A363" s="19">
        <v>362</v>
      </c>
      <c r="B363" s="19" t="s">
        <v>5741</v>
      </c>
      <c r="C363" s="19" t="s">
        <v>8678</v>
      </c>
      <c r="D363" s="19">
        <v>1</v>
      </c>
      <c r="E363" s="19">
        <v>630</v>
      </c>
      <c r="F363" s="20"/>
    </row>
    <row r="364" spans="1:6" x14ac:dyDescent="0.25">
      <c r="A364" s="19">
        <v>363</v>
      </c>
      <c r="B364" s="19" t="s">
        <v>5742</v>
      </c>
      <c r="C364" s="19" t="s">
        <v>8678</v>
      </c>
      <c r="D364" s="19">
        <v>1</v>
      </c>
      <c r="E364" s="19">
        <v>502.32</v>
      </c>
      <c r="F364" s="20"/>
    </row>
    <row r="365" spans="1:6" x14ac:dyDescent="0.25">
      <c r="A365" s="19">
        <v>364</v>
      </c>
      <c r="B365" s="19" t="s">
        <v>5743</v>
      </c>
      <c r="C365" s="19" t="s">
        <v>8678</v>
      </c>
      <c r="D365" s="19">
        <v>1</v>
      </c>
      <c r="E365" s="19">
        <v>784.875</v>
      </c>
      <c r="F365" s="20"/>
    </row>
    <row r="366" spans="1:6" x14ac:dyDescent="0.25">
      <c r="A366" s="19">
        <v>365</v>
      </c>
      <c r="B366" s="19" t="s">
        <v>5744</v>
      </c>
      <c r="C366" s="19" t="s">
        <v>8678</v>
      </c>
      <c r="D366" s="19"/>
      <c r="E366" s="19">
        <v>16.905000000000001</v>
      </c>
      <c r="F366" s="20" t="s">
        <v>9090</v>
      </c>
    </row>
    <row r="367" spans="1:6" x14ac:dyDescent="0.25">
      <c r="A367" s="19">
        <v>366</v>
      </c>
      <c r="B367" s="19" t="s">
        <v>5745</v>
      </c>
      <c r="C367" s="19" t="s">
        <v>8678</v>
      </c>
      <c r="D367" s="19" t="s">
        <v>8716</v>
      </c>
      <c r="E367" s="19">
        <v>282.55500000000001</v>
      </c>
      <c r="F367" s="20"/>
    </row>
    <row r="368" spans="1:6" x14ac:dyDescent="0.25">
      <c r="A368" s="19">
        <v>367</v>
      </c>
      <c r="B368" s="19" t="s">
        <v>5746</v>
      </c>
      <c r="C368" s="19" t="s">
        <v>8678</v>
      </c>
      <c r="D368" s="19" t="s">
        <v>9089</v>
      </c>
      <c r="E368" s="19">
        <v>42.262500000000003</v>
      </c>
      <c r="F368" s="20" t="s">
        <v>9090</v>
      </c>
    </row>
    <row r="369" spans="1:6" x14ac:dyDescent="0.25">
      <c r="A369" s="19">
        <v>368</v>
      </c>
      <c r="B369" s="19" t="s">
        <v>5747</v>
      </c>
      <c r="C369" s="19" t="s">
        <v>8678</v>
      </c>
      <c r="D369" s="19" t="s">
        <v>8721</v>
      </c>
      <c r="E369" s="19">
        <v>583.32749999999999</v>
      </c>
      <c r="F369" s="20" t="s">
        <v>9090</v>
      </c>
    </row>
    <row r="370" spans="1:6" x14ac:dyDescent="0.25">
      <c r="A370" s="19">
        <v>369</v>
      </c>
      <c r="B370" s="19" t="s">
        <v>5748</v>
      </c>
      <c r="C370" s="19" t="s">
        <v>8678</v>
      </c>
      <c r="D370" s="19">
        <v>1</v>
      </c>
      <c r="E370" s="19">
        <v>1575</v>
      </c>
      <c r="F370" s="20"/>
    </row>
    <row r="371" spans="1:6" x14ac:dyDescent="0.25">
      <c r="A371" s="19">
        <v>370</v>
      </c>
      <c r="B371" s="19" t="s">
        <v>5749</v>
      </c>
      <c r="C371" s="19" t="s">
        <v>8678</v>
      </c>
      <c r="D371" s="19" t="s">
        <v>9091</v>
      </c>
      <c r="E371" s="19">
        <v>79.275000000000006</v>
      </c>
      <c r="F371" s="20"/>
    </row>
    <row r="372" spans="1:6" x14ac:dyDescent="0.25">
      <c r="A372" s="19">
        <v>371</v>
      </c>
      <c r="B372" s="19" t="s">
        <v>5750</v>
      </c>
      <c r="C372" s="19" t="s">
        <v>8678</v>
      </c>
      <c r="D372" s="19" t="s">
        <v>9089</v>
      </c>
      <c r="E372" s="19">
        <v>7.875</v>
      </c>
      <c r="F372" s="20"/>
    </row>
    <row r="373" spans="1:6" x14ac:dyDescent="0.25">
      <c r="A373" s="19">
        <v>372</v>
      </c>
      <c r="B373" s="19" t="s">
        <v>5751</v>
      </c>
      <c r="C373" s="19" t="s">
        <v>8678</v>
      </c>
      <c r="D373" s="19" t="s">
        <v>9089</v>
      </c>
      <c r="E373" s="19">
        <v>7507.5</v>
      </c>
      <c r="F373" s="20"/>
    </row>
    <row r="374" spans="1:6" x14ac:dyDescent="0.25">
      <c r="A374" s="19">
        <v>373</v>
      </c>
      <c r="B374" s="19" t="s">
        <v>5752</v>
      </c>
      <c r="C374" s="19" t="s">
        <v>8678</v>
      </c>
      <c r="D374" s="19">
        <v>1</v>
      </c>
      <c r="E374" s="19">
        <v>8258.25</v>
      </c>
      <c r="F374" s="20"/>
    </row>
    <row r="375" spans="1:6" x14ac:dyDescent="0.25">
      <c r="A375" s="19">
        <v>374</v>
      </c>
      <c r="B375" s="19" t="s">
        <v>5753</v>
      </c>
      <c r="C375" s="19" t="s">
        <v>8678</v>
      </c>
      <c r="D375" s="19">
        <v>1</v>
      </c>
      <c r="E375" s="19">
        <v>5255.25</v>
      </c>
      <c r="F375" s="20"/>
    </row>
    <row r="376" spans="1:6" x14ac:dyDescent="0.25">
      <c r="A376" s="19">
        <v>375</v>
      </c>
      <c r="B376" s="19" t="s">
        <v>5754</v>
      </c>
      <c r="C376" s="19" t="s">
        <v>8678</v>
      </c>
      <c r="D376" s="19" t="s">
        <v>8716</v>
      </c>
      <c r="E376" s="19">
        <v>1837.5</v>
      </c>
      <c r="F376" s="20"/>
    </row>
    <row r="377" spans="1:6" x14ac:dyDescent="0.25">
      <c r="A377" s="19">
        <v>376</v>
      </c>
      <c r="B377" s="19" t="s">
        <v>5755</v>
      </c>
      <c r="C377" s="19" t="s">
        <v>8678</v>
      </c>
      <c r="D377" s="19" t="s">
        <v>9089</v>
      </c>
      <c r="E377" s="19">
        <v>78.75</v>
      </c>
      <c r="F377" s="20"/>
    </row>
    <row r="378" spans="1:6" x14ac:dyDescent="0.25">
      <c r="A378" s="19">
        <v>377</v>
      </c>
      <c r="B378" s="19" t="s">
        <v>5756</v>
      </c>
      <c r="C378" s="19" t="s">
        <v>8678</v>
      </c>
      <c r="D378" s="19" t="s">
        <v>9089</v>
      </c>
      <c r="E378" s="19">
        <v>52.5</v>
      </c>
      <c r="F378" s="20"/>
    </row>
    <row r="379" spans="1:6" x14ac:dyDescent="0.25">
      <c r="A379" s="19">
        <v>378</v>
      </c>
      <c r="B379" s="19" t="s">
        <v>5757</v>
      </c>
      <c r="C379" s="19" t="s">
        <v>8678</v>
      </c>
      <c r="D379" s="19" t="s">
        <v>9089</v>
      </c>
      <c r="E379" s="19">
        <v>105</v>
      </c>
      <c r="F379" s="20"/>
    </row>
    <row r="380" spans="1:6" x14ac:dyDescent="0.25">
      <c r="A380" s="19">
        <v>379</v>
      </c>
      <c r="B380" s="19" t="s">
        <v>5758</v>
      </c>
      <c r="C380" s="19" t="s">
        <v>8678</v>
      </c>
      <c r="D380" s="19" t="s">
        <v>9089</v>
      </c>
      <c r="E380" s="19">
        <v>223.38749999999999</v>
      </c>
      <c r="F380" s="20"/>
    </row>
    <row r="381" spans="1:6" x14ac:dyDescent="0.25">
      <c r="A381" s="19">
        <v>380</v>
      </c>
      <c r="B381" s="19" t="s">
        <v>5759</v>
      </c>
      <c r="C381" s="19" t="s">
        <v>8678</v>
      </c>
      <c r="D381" s="19">
        <v>1</v>
      </c>
      <c r="E381" s="19">
        <v>3098.5394999999999</v>
      </c>
      <c r="F381" s="20"/>
    </row>
    <row r="382" spans="1:6" x14ac:dyDescent="0.25">
      <c r="A382" s="19">
        <v>381</v>
      </c>
      <c r="B382" s="19" t="s">
        <v>5760</v>
      </c>
      <c r="C382" s="19" t="s">
        <v>8678</v>
      </c>
      <c r="D382" s="19">
        <v>1</v>
      </c>
      <c r="E382" s="19">
        <v>4200</v>
      </c>
      <c r="F382" s="20"/>
    </row>
    <row r="383" spans="1:6" x14ac:dyDescent="0.25">
      <c r="A383" s="19">
        <v>382</v>
      </c>
      <c r="B383" s="19" t="s">
        <v>5761</v>
      </c>
      <c r="C383" s="19" t="s">
        <v>8678</v>
      </c>
      <c r="D383" s="19" t="s">
        <v>9089</v>
      </c>
      <c r="E383" s="19">
        <v>94.5</v>
      </c>
      <c r="F383" s="20"/>
    </row>
    <row r="384" spans="1:6" x14ac:dyDescent="0.25">
      <c r="A384" s="19">
        <v>383</v>
      </c>
      <c r="B384" s="19" t="s">
        <v>5762</v>
      </c>
      <c r="C384" s="19" t="s">
        <v>8678</v>
      </c>
      <c r="D384" s="19">
        <v>1</v>
      </c>
      <c r="E384" s="19">
        <v>735</v>
      </c>
      <c r="F384" s="20"/>
    </row>
    <row r="385" spans="1:6" x14ac:dyDescent="0.25">
      <c r="A385" s="19">
        <v>384</v>
      </c>
      <c r="B385" s="19" t="s">
        <v>5763</v>
      </c>
      <c r="C385" s="19" t="s">
        <v>8678</v>
      </c>
      <c r="D385" s="19" t="s">
        <v>9089</v>
      </c>
      <c r="E385" s="19">
        <v>367.5</v>
      </c>
      <c r="F385" s="20"/>
    </row>
    <row r="386" spans="1:6" x14ac:dyDescent="0.25">
      <c r="A386" s="19">
        <v>385</v>
      </c>
      <c r="B386" s="19" t="s">
        <v>5764</v>
      </c>
      <c r="C386" s="19" t="s">
        <v>8678</v>
      </c>
      <c r="D386" s="19" t="s">
        <v>9091</v>
      </c>
      <c r="E386" s="19">
        <v>72.45</v>
      </c>
      <c r="F386" s="20"/>
    </row>
    <row r="387" spans="1:6" x14ac:dyDescent="0.25">
      <c r="A387" s="19">
        <v>386</v>
      </c>
      <c r="B387" s="19" t="s">
        <v>5765</v>
      </c>
      <c r="C387" s="19" t="s">
        <v>8678</v>
      </c>
      <c r="D387" s="19" t="s">
        <v>8716</v>
      </c>
      <c r="E387" s="19">
        <v>420</v>
      </c>
      <c r="F387" s="20" t="s">
        <v>9090</v>
      </c>
    </row>
    <row r="388" spans="1:6" x14ac:dyDescent="0.25">
      <c r="A388" s="19">
        <v>387</v>
      </c>
      <c r="B388" s="19" t="s">
        <v>5766</v>
      </c>
      <c r="C388" s="19" t="s">
        <v>8678</v>
      </c>
      <c r="D388" s="19" t="s">
        <v>9089</v>
      </c>
      <c r="E388" s="19">
        <v>28.875</v>
      </c>
      <c r="F388" s="20"/>
    </row>
    <row r="389" spans="1:6" x14ac:dyDescent="0.25">
      <c r="A389" s="19">
        <v>388</v>
      </c>
      <c r="B389" s="19" t="s">
        <v>5767</v>
      </c>
      <c r="C389" s="19" t="s">
        <v>8678</v>
      </c>
      <c r="D389" s="19" t="s">
        <v>9089</v>
      </c>
      <c r="E389" s="19">
        <v>21</v>
      </c>
      <c r="F389" s="20"/>
    </row>
    <row r="390" spans="1:6" x14ac:dyDescent="0.25">
      <c r="A390" s="19">
        <v>389</v>
      </c>
      <c r="B390" s="19" t="s">
        <v>5768</v>
      </c>
      <c r="C390" s="19" t="s">
        <v>8678</v>
      </c>
      <c r="D390" s="19" t="s">
        <v>9089</v>
      </c>
      <c r="E390" s="19">
        <v>21.734999999999999</v>
      </c>
      <c r="F390" s="20"/>
    </row>
    <row r="391" spans="1:6" x14ac:dyDescent="0.25">
      <c r="A391" s="19">
        <v>390</v>
      </c>
      <c r="B391" s="19" t="s">
        <v>5769</v>
      </c>
      <c r="C391" s="19" t="s">
        <v>8678</v>
      </c>
      <c r="D391" s="19" t="s">
        <v>9091</v>
      </c>
      <c r="E391" s="19">
        <v>52.5</v>
      </c>
      <c r="F391" s="20"/>
    </row>
    <row r="392" spans="1:6" x14ac:dyDescent="0.25">
      <c r="A392" s="19">
        <v>391</v>
      </c>
      <c r="B392" s="19" t="s">
        <v>5770</v>
      </c>
      <c r="C392" s="19" t="s">
        <v>8678</v>
      </c>
      <c r="D392" s="19" t="s">
        <v>8721</v>
      </c>
      <c r="E392" s="19">
        <v>1207.5</v>
      </c>
      <c r="F392" s="20"/>
    </row>
    <row r="393" spans="1:6" x14ac:dyDescent="0.25">
      <c r="A393" s="19">
        <v>392</v>
      </c>
      <c r="B393" s="19" t="s">
        <v>5771</v>
      </c>
      <c r="C393" s="19" t="s">
        <v>8678</v>
      </c>
      <c r="D393" s="19" t="s">
        <v>8716</v>
      </c>
      <c r="E393" s="19">
        <v>1020.3375</v>
      </c>
      <c r="F393" s="20"/>
    </row>
    <row r="394" spans="1:6" x14ac:dyDescent="0.25">
      <c r="A394" s="19">
        <v>393</v>
      </c>
      <c r="B394" s="19" t="s">
        <v>5772</v>
      </c>
      <c r="C394" s="19" t="s">
        <v>8678</v>
      </c>
      <c r="D394" s="19" t="s">
        <v>8721</v>
      </c>
      <c r="E394" s="19">
        <v>1318.59</v>
      </c>
      <c r="F394" s="20"/>
    </row>
    <row r="395" spans="1:6" x14ac:dyDescent="0.25">
      <c r="A395" s="19">
        <v>394</v>
      </c>
      <c r="B395" s="19" t="s">
        <v>5773</v>
      </c>
      <c r="C395" s="19" t="s">
        <v>8678</v>
      </c>
      <c r="D395" s="19" t="s">
        <v>9089</v>
      </c>
      <c r="E395" s="19">
        <v>78.487499999999997</v>
      </c>
      <c r="F395" s="20"/>
    </row>
    <row r="396" spans="1:6" x14ac:dyDescent="0.25">
      <c r="A396" s="19">
        <v>395</v>
      </c>
      <c r="B396" s="19" t="s">
        <v>5774</v>
      </c>
      <c r="C396" s="19" t="s">
        <v>8678</v>
      </c>
      <c r="D396" s="19" t="s">
        <v>8716</v>
      </c>
      <c r="E396" s="19">
        <v>472.5</v>
      </c>
      <c r="F396" s="20" t="s">
        <v>9090</v>
      </c>
    </row>
    <row r="397" spans="1:6" x14ac:dyDescent="0.25">
      <c r="A397" s="19">
        <v>396</v>
      </c>
      <c r="B397" s="19" t="s">
        <v>5775</v>
      </c>
      <c r="C397" s="19" t="s">
        <v>8678</v>
      </c>
      <c r="D397" s="19" t="s">
        <v>9089</v>
      </c>
      <c r="E397" s="19">
        <v>21.734999999999999</v>
      </c>
      <c r="F397" s="20" t="s">
        <v>9090</v>
      </c>
    </row>
    <row r="398" spans="1:6" x14ac:dyDescent="0.25">
      <c r="A398" s="19">
        <v>397</v>
      </c>
      <c r="B398" s="19" t="s">
        <v>5776</v>
      </c>
      <c r="C398" s="19" t="s">
        <v>8678</v>
      </c>
      <c r="D398" s="19" t="s">
        <v>9089</v>
      </c>
      <c r="E398" s="19">
        <v>57.277499999999996</v>
      </c>
      <c r="F398" s="20"/>
    </row>
    <row r="399" spans="1:6" x14ac:dyDescent="0.25">
      <c r="A399" s="19">
        <v>398</v>
      </c>
      <c r="B399" s="19" t="s">
        <v>5777</v>
      </c>
      <c r="C399" s="19" t="s">
        <v>8678</v>
      </c>
      <c r="D399" s="19" t="s">
        <v>9089</v>
      </c>
      <c r="E399" s="19">
        <v>38.492999999999995</v>
      </c>
      <c r="F399" s="20"/>
    </row>
    <row r="400" spans="1:6" x14ac:dyDescent="0.25">
      <c r="A400" s="19">
        <v>399</v>
      </c>
      <c r="B400" s="19" t="s">
        <v>5778</v>
      </c>
      <c r="C400" s="19" t="s">
        <v>8678</v>
      </c>
      <c r="D400" s="19" t="s">
        <v>9089</v>
      </c>
      <c r="E400" s="19">
        <v>32.077500000000001</v>
      </c>
      <c r="F400" s="20"/>
    </row>
    <row r="401" spans="1:6" x14ac:dyDescent="0.25">
      <c r="A401" s="19">
        <v>400</v>
      </c>
      <c r="B401" s="19" t="s">
        <v>5779</v>
      </c>
      <c r="C401" s="19" t="s">
        <v>8678</v>
      </c>
      <c r="D401" s="19">
        <v>1</v>
      </c>
      <c r="E401" s="19">
        <v>1883.7</v>
      </c>
      <c r="F401" s="20"/>
    </row>
    <row r="402" spans="1:6" x14ac:dyDescent="0.25">
      <c r="A402" s="19">
        <v>401</v>
      </c>
      <c r="B402" s="19" t="s">
        <v>5780</v>
      </c>
      <c r="C402" s="19" t="s">
        <v>8678</v>
      </c>
      <c r="D402" s="19" t="s">
        <v>9089</v>
      </c>
      <c r="E402" s="19">
        <v>100.46400000000001</v>
      </c>
      <c r="F402" s="20"/>
    </row>
    <row r="403" spans="1:6" x14ac:dyDescent="0.25">
      <c r="A403" s="19">
        <v>402</v>
      </c>
      <c r="B403" s="19" t="s">
        <v>5781</v>
      </c>
      <c r="C403" s="19" t="s">
        <v>8678</v>
      </c>
      <c r="D403" s="19" t="s">
        <v>8716</v>
      </c>
      <c r="E403" s="19">
        <v>420</v>
      </c>
      <c r="F403" s="20"/>
    </row>
    <row r="404" spans="1:6" x14ac:dyDescent="0.25">
      <c r="A404" s="19">
        <v>403</v>
      </c>
      <c r="B404" s="19" t="s">
        <v>5782</v>
      </c>
      <c r="C404" s="19" t="s">
        <v>8678</v>
      </c>
      <c r="D404" s="19" t="s">
        <v>9089</v>
      </c>
      <c r="E404" s="19">
        <v>19.32</v>
      </c>
      <c r="F404" s="20"/>
    </row>
    <row r="405" spans="1:6" x14ac:dyDescent="0.25">
      <c r="A405" s="19">
        <v>404</v>
      </c>
      <c r="B405" s="19" t="s">
        <v>5783</v>
      </c>
      <c r="C405" s="19" t="s">
        <v>8678</v>
      </c>
      <c r="D405" s="19" t="s">
        <v>9091</v>
      </c>
      <c r="E405" s="19">
        <v>72.45</v>
      </c>
      <c r="F405" s="20"/>
    </row>
    <row r="406" spans="1:6" x14ac:dyDescent="0.25">
      <c r="A406" s="19">
        <v>405</v>
      </c>
      <c r="B406" s="19" t="s">
        <v>5784</v>
      </c>
      <c r="C406" s="19" t="s">
        <v>8678</v>
      </c>
      <c r="D406" s="19">
        <v>1</v>
      </c>
      <c r="E406" s="19">
        <v>525</v>
      </c>
      <c r="F406" s="20"/>
    </row>
    <row r="407" spans="1:6" x14ac:dyDescent="0.25">
      <c r="A407" s="19">
        <v>406</v>
      </c>
      <c r="B407" s="19" t="s">
        <v>5785</v>
      </c>
      <c r="C407" s="19" t="s">
        <v>8678</v>
      </c>
      <c r="D407" s="19">
        <v>1</v>
      </c>
      <c r="E407" s="19">
        <v>525</v>
      </c>
      <c r="F407" s="20"/>
    </row>
    <row r="408" spans="1:6" x14ac:dyDescent="0.25">
      <c r="A408" s="19">
        <v>407</v>
      </c>
      <c r="B408" s="19" t="s">
        <v>5786</v>
      </c>
      <c r="C408" s="19" t="s">
        <v>8678</v>
      </c>
      <c r="D408" s="19" t="s">
        <v>8716</v>
      </c>
      <c r="E408" s="19">
        <v>168</v>
      </c>
      <c r="F408" s="20"/>
    </row>
    <row r="409" spans="1:6" x14ac:dyDescent="0.25">
      <c r="A409" s="19">
        <v>408</v>
      </c>
      <c r="B409" s="19" t="s">
        <v>5787</v>
      </c>
      <c r="C409" s="19" t="s">
        <v>8678</v>
      </c>
      <c r="D409" s="19">
        <v>1</v>
      </c>
      <c r="E409" s="19">
        <v>1086.75</v>
      </c>
      <c r="F409" s="20"/>
    </row>
    <row r="410" spans="1:6" x14ac:dyDescent="0.25">
      <c r="A410" s="19">
        <v>409</v>
      </c>
      <c r="B410" s="19" t="s">
        <v>5788</v>
      </c>
      <c r="C410" s="19" t="s">
        <v>8678</v>
      </c>
      <c r="D410" s="19">
        <v>1</v>
      </c>
      <c r="E410" s="19">
        <v>1086.75</v>
      </c>
      <c r="F410" s="20"/>
    </row>
    <row r="411" spans="1:6" x14ac:dyDescent="0.25">
      <c r="A411" s="19">
        <v>410</v>
      </c>
      <c r="B411" s="19" t="s">
        <v>5789</v>
      </c>
      <c r="C411" s="19" t="s">
        <v>8678</v>
      </c>
      <c r="D411" s="19" t="s">
        <v>9091</v>
      </c>
      <c r="E411" s="19">
        <v>96.6</v>
      </c>
      <c r="F411" s="20"/>
    </row>
    <row r="412" spans="1:6" x14ac:dyDescent="0.25">
      <c r="A412" s="19">
        <v>411</v>
      </c>
      <c r="B412" s="19" t="s">
        <v>5790</v>
      </c>
      <c r="C412" s="19" t="s">
        <v>8678</v>
      </c>
      <c r="D412" s="19" t="s">
        <v>9089</v>
      </c>
      <c r="E412" s="19">
        <v>19.32</v>
      </c>
      <c r="F412" s="20"/>
    </row>
    <row r="413" spans="1:6" x14ac:dyDescent="0.25">
      <c r="A413" s="19">
        <v>412</v>
      </c>
      <c r="B413" s="19" t="s">
        <v>5791</v>
      </c>
      <c r="C413" s="19" t="s">
        <v>8678</v>
      </c>
      <c r="D413" s="19">
        <v>1</v>
      </c>
      <c r="E413" s="19">
        <v>4042.5</v>
      </c>
      <c r="F413" s="20"/>
    </row>
    <row r="414" spans="1:6" x14ac:dyDescent="0.25">
      <c r="A414" s="19">
        <v>413</v>
      </c>
      <c r="B414" s="19" t="s">
        <v>5792</v>
      </c>
      <c r="C414" s="19" t="s">
        <v>8678</v>
      </c>
      <c r="D414" s="19">
        <v>1</v>
      </c>
      <c r="E414" s="19">
        <v>3071.25</v>
      </c>
      <c r="F414" s="20"/>
    </row>
    <row r="415" spans="1:6" x14ac:dyDescent="0.25">
      <c r="A415" s="19">
        <v>414</v>
      </c>
      <c r="B415" s="19" t="s">
        <v>5793</v>
      </c>
      <c r="C415" s="19" t="s">
        <v>8678</v>
      </c>
      <c r="D415" s="19" t="s">
        <v>8716</v>
      </c>
      <c r="E415" s="19">
        <v>210</v>
      </c>
      <c r="F415" s="20" t="s">
        <v>9090</v>
      </c>
    </row>
    <row r="416" spans="1:6" x14ac:dyDescent="0.25">
      <c r="A416" s="19">
        <v>415</v>
      </c>
      <c r="B416" s="19" t="s">
        <v>5794</v>
      </c>
      <c r="C416" s="19" t="s">
        <v>8678</v>
      </c>
      <c r="D416" s="19" t="s">
        <v>9089</v>
      </c>
      <c r="E416" s="19">
        <v>60.375</v>
      </c>
      <c r="F416" s="20" t="s">
        <v>9090</v>
      </c>
    </row>
    <row r="417" spans="1:6" x14ac:dyDescent="0.25">
      <c r="A417" s="19">
        <v>416</v>
      </c>
      <c r="B417" s="19" t="s">
        <v>3494</v>
      </c>
      <c r="C417" s="19" t="s">
        <v>8678</v>
      </c>
      <c r="D417" s="19" t="s">
        <v>9091</v>
      </c>
      <c r="E417" s="19">
        <v>15.75</v>
      </c>
      <c r="F417" s="20"/>
    </row>
    <row r="418" spans="1:6" x14ac:dyDescent="0.25">
      <c r="A418" s="19">
        <v>417</v>
      </c>
      <c r="B418" s="19" t="s">
        <v>5795</v>
      </c>
      <c r="C418" s="19" t="s">
        <v>8678</v>
      </c>
      <c r="D418" s="19" t="s">
        <v>8716</v>
      </c>
      <c r="E418" s="19">
        <v>524.52750000000003</v>
      </c>
      <c r="F418" s="20"/>
    </row>
    <row r="419" spans="1:6" x14ac:dyDescent="0.25">
      <c r="A419" s="19">
        <v>418</v>
      </c>
      <c r="B419" s="19" t="s">
        <v>5796</v>
      </c>
      <c r="C419" s="19" t="s">
        <v>8678</v>
      </c>
      <c r="D419" s="19" t="s">
        <v>9089</v>
      </c>
      <c r="E419" s="19">
        <v>54.075000000000003</v>
      </c>
      <c r="F419" s="20"/>
    </row>
    <row r="420" spans="1:6" x14ac:dyDescent="0.25">
      <c r="A420" s="19">
        <v>419</v>
      </c>
      <c r="B420" s="19" t="s">
        <v>5797</v>
      </c>
      <c r="C420" s="19" t="s">
        <v>8678</v>
      </c>
      <c r="D420" s="19">
        <v>1</v>
      </c>
      <c r="E420" s="19">
        <v>3753.75</v>
      </c>
      <c r="F420" s="20"/>
    </row>
    <row r="421" spans="1:6" x14ac:dyDescent="0.25">
      <c r="A421" s="19">
        <v>420</v>
      </c>
      <c r="B421" s="19" t="s">
        <v>5798</v>
      </c>
      <c r="C421" s="19" t="s">
        <v>8678</v>
      </c>
      <c r="D421" s="19" t="s">
        <v>8728</v>
      </c>
      <c r="E421" s="19">
        <v>3360</v>
      </c>
      <c r="F421" s="20"/>
    </row>
    <row r="422" spans="1:6" x14ac:dyDescent="0.25">
      <c r="A422" s="19">
        <v>421</v>
      </c>
      <c r="B422" s="19" t="s">
        <v>5799</v>
      </c>
      <c r="C422" s="19" t="s">
        <v>8678</v>
      </c>
      <c r="D422" s="19" t="s">
        <v>8721</v>
      </c>
      <c r="E422" s="19">
        <v>361.04250000000002</v>
      </c>
      <c r="F422" s="20"/>
    </row>
    <row r="423" spans="1:6" x14ac:dyDescent="0.25">
      <c r="A423" s="19">
        <v>422</v>
      </c>
      <c r="B423" s="19" t="s">
        <v>5800</v>
      </c>
      <c r="C423" s="19" t="s">
        <v>8678</v>
      </c>
      <c r="D423" s="19" t="s">
        <v>9089</v>
      </c>
      <c r="E423" s="19">
        <v>96.6</v>
      </c>
      <c r="F423" s="20" t="s">
        <v>9090</v>
      </c>
    </row>
    <row r="424" spans="1:6" x14ac:dyDescent="0.25">
      <c r="A424" s="19">
        <v>423</v>
      </c>
      <c r="B424" s="19" t="s">
        <v>5801</v>
      </c>
      <c r="C424" s="19" t="s">
        <v>8678</v>
      </c>
      <c r="D424" s="19" t="s">
        <v>9089</v>
      </c>
      <c r="E424" s="19">
        <v>15.225</v>
      </c>
      <c r="F424" s="20"/>
    </row>
    <row r="425" spans="1:6" x14ac:dyDescent="0.25">
      <c r="A425" s="19">
        <v>424</v>
      </c>
      <c r="B425" s="19" t="s">
        <v>5802</v>
      </c>
      <c r="C425" s="19" t="s">
        <v>8678</v>
      </c>
      <c r="D425" s="19" t="s">
        <v>9089</v>
      </c>
      <c r="E425" s="19">
        <v>13.125</v>
      </c>
      <c r="F425" s="20"/>
    </row>
    <row r="426" spans="1:6" x14ac:dyDescent="0.25">
      <c r="A426" s="19">
        <v>425</v>
      </c>
      <c r="B426" s="19" t="s">
        <v>5803</v>
      </c>
      <c r="C426" s="19" t="s">
        <v>8678</v>
      </c>
      <c r="D426" s="19" t="s">
        <v>8723</v>
      </c>
      <c r="E426" s="19">
        <v>596.505</v>
      </c>
      <c r="F426" s="20"/>
    </row>
    <row r="427" spans="1:6" x14ac:dyDescent="0.25">
      <c r="A427" s="19">
        <v>426</v>
      </c>
      <c r="B427" s="19" t="s">
        <v>5804</v>
      </c>
      <c r="C427" s="19" t="s">
        <v>8678</v>
      </c>
      <c r="D427" s="19" t="s">
        <v>8728</v>
      </c>
      <c r="E427" s="19">
        <v>26.25</v>
      </c>
      <c r="F427" s="20"/>
    </row>
    <row r="428" spans="1:6" x14ac:dyDescent="0.25">
      <c r="A428" s="19">
        <v>427</v>
      </c>
      <c r="B428" s="19" t="s">
        <v>5805</v>
      </c>
      <c r="C428" s="19" t="s">
        <v>8678</v>
      </c>
      <c r="D428" s="19" t="s">
        <v>9089</v>
      </c>
      <c r="E428" s="19">
        <v>6.0374999999999996</v>
      </c>
      <c r="F428" s="20" t="s">
        <v>9090</v>
      </c>
    </row>
    <row r="429" spans="1:6" x14ac:dyDescent="0.25">
      <c r="A429" s="19">
        <v>428</v>
      </c>
      <c r="B429" s="19" t="s">
        <v>5806</v>
      </c>
      <c r="C429" s="19" t="s">
        <v>8678</v>
      </c>
      <c r="D429" s="19" t="s">
        <v>8716</v>
      </c>
      <c r="E429" s="19">
        <v>168</v>
      </c>
      <c r="F429" s="20" t="s">
        <v>9090</v>
      </c>
    </row>
    <row r="430" spans="1:6" x14ac:dyDescent="0.25">
      <c r="A430" s="19">
        <v>429</v>
      </c>
      <c r="B430" s="19" t="s">
        <v>5807</v>
      </c>
      <c r="C430" s="19" t="s">
        <v>8678</v>
      </c>
      <c r="D430" s="19" t="s">
        <v>9089</v>
      </c>
      <c r="E430" s="19">
        <v>16.327500000000001</v>
      </c>
      <c r="F430" s="20" t="s">
        <v>9090</v>
      </c>
    </row>
    <row r="431" spans="1:6" x14ac:dyDescent="0.25">
      <c r="A431" s="19">
        <v>430</v>
      </c>
      <c r="B431" s="19" t="s">
        <v>5808</v>
      </c>
      <c r="C431" s="19" t="s">
        <v>8678</v>
      </c>
      <c r="D431" s="19">
        <v>1</v>
      </c>
      <c r="E431" s="19">
        <v>133.434</v>
      </c>
      <c r="F431" s="20"/>
    </row>
    <row r="432" spans="1:6" x14ac:dyDescent="0.25">
      <c r="A432" s="19">
        <v>431</v>
      </c>
      <c r="B432" s="19" t="s">
        <v>5809</v>
      </c>
      <c r="C432" s="19" t="s">
        <v>8678</v>
      </c>
      <c r="D432" s="19" t="s">
        <v>8721</v>
      </c>
      <c r="E432" s="19">
        <v>630</v>
      </c>
      <c r="F432" s="20"/>
    </row>
    <row r="433" spans="1:6" x14ac:dyDescent="0.25">
      <c r="A433" s="19">
        <v>432</v>
      </c>
      <c r="B433" s="19" t="s">
        <v>5810</v>
      </c>
      <c r="C433" s="19" t="s">
        <v>8678</v>
      </c>
      <c r="D433" s="19" t="s">
        <v>9089</v>
      </c>
      <c r="E433" s="19">
        <v>345.34499999999997</v>
      </c>
      <c r="F433" s="20"/>
    </row>
    <row r="434" spans="1:6" x14ac:dyDescent="0.25">
      <c r="A434" s="19">
        <v>433</v>
      </c>
      <c r="B434" s="19" t="s">
        <v>5811</v>
      </c>
      <c r="C434" s="19" t="s">
        <v>8678</v>
      </c>
      <c r="D434" s="19" t="s">
        <v>9089</v>
      </c>
      <c r="E434" s="19">
        <v>579.6</v>
      </c>
      <c r="F434" s="20"/>
    </row>
    <row r="435" spans="1:6" x14ac:dyDescent="0.25">
      <c r="A435" s="19">
        <v>434</v>
      </c>
      <c r="B435" s="19" t="s">
        <v>5812</v>
      </c>
      <c r="C435" s="19" t="s">
        <v>8678</v>
      </c>
      <c r="D435" s="19" t="s">
        <v>9089</v>
      </c>
      <c r="E435" s="19">
        <v>32.8125</v>
      </c>
      <c r="F435" s="20" t="s">
        <v>9090</v>
      </c>
    </row>
    <row r="436" spans="1:6" x14ac:dyDescent="0.25">
      <c r="A436" s="19">
        <v>435</v>
      </c>
      <c r="B436" s="19" t="s">
        <v>5813</v>
      </c>
      <c r="C436" s="19" t="s">
        <v>8678</v>
      </c>
      <c r="D436" s="19" t="s">
        <v>9089</v>
      </c>
      <c r="E436" s="19">
        <v>241.5</v>
      </c>
      <c r="F436" s="20"/>
    </row>
    <row r="437" spans="1:6" x14ac:dyDescent="0.25">
      <c r="A437" s="19">
        <v>436</v>
      </c>
      <c r="B437" s="19" t="s">
        <v>5814</v>
      </c>
      <c r="C437" s="19" t="s">
        <v>8678</v>
      </c>
      <c r="D437" s="19" t="s">
        <v>8716</v>
      </c>
      <c r="E437" s="19">
        <v>282.45</v>
      </c>
      <c r="F437" s="20" t="s">
        <v>9090</v>
      </c>
    </row>
    <row r="438" spans="1:6" x14ac:dyDescent="0.25">
      <c r="A438" s="19">
        <v>437</v>
      </c>
      <c r="B438" s="19" t="s">
        <v>5815</v>
      </c>
      <c r="C438" s="19" t="s">
        <v>8678</v>
      </c>
      <c r="D438" s="19" t="s">
        <v>8716</v>
      </c>
      <c r="E438" s="19">
        <v>392.7</v>
      </c>
      <c r="F438" s="20" t="s">
        <v>9090</v>
      </c>
    </row>
    <row r="439" spans="1:6" x14ac:dyDescent="0.25">
      <c r="A439" s="19">
        <v>438</v>
      </c>
      <c r="B439" s="19" t="s">
        <v>5816</v>
      </c>
      <c r="C439" s="19" t="s">
        <v>8678</v>
      </c>
      <c r="D439" s="19">
        <v>1</v>
      </c>
      <c r="E439" s="19">
        <v>6835.5</v>
      </c>
      <c r="F439" s="20"/>
    </row>
    <row r="440" spans="1:6" x14ac:dyDescent="0.25">
      <c r="A440" s="19">
        <v>439</v>
      </c>
      <c r="B440" s="19" t="s">
        <v>5817</v>
      </c>
      <c r="C440" s="19" t="s">
        <v>8678</v>
      </c>
      <c r="D440" s="19">
        <v>1</v>
      </c>
      <c r="E440" s="19">
        <v>4515</v>
      </c>
      <c r="F440" s="20"/>
    </row>
    <row r="441" spans="1:6" x14ac:dyDescent="0.25">
      <c r="A441" s="19">
        <v>440</v>
      </c>
      <c r="B441" s="19" t="s">
        <v>5818</v>
      </c>
      <c r="C441" s="19" t="s">
        <v>8678</v>
      </c>
      <c r="D441" s="19">
        <v>1</v>
      </c>
      <c r="E441" s="19">
        <v>3941.4375</v>
      </c>
      <c r="F441" s="20"/>
    </row>
    <row r="442" spans="1:6" x14ac:dyDescent="0.25">
      <c r="A442" s="19">
        <v>441</v>
      </c>
      <c r="B442" s="19" t="s">
        <v>5819</v>
      </c>
      <c r="C442" s="19" t="s">
        <v>8678</v>
      </c>
      <c r="D442" s="19">
        <v>1</v>
      </c>
      <c r="E442" s="19">
        <v>157.5</v>
      </c>
      <c r="F442" s="20"/>
    </row>
    <row r="443" spans="1:6" x14ac:dyDescent="0.25">
      <c r="A443" s="19">
        <v>442</v>
      </c>
      <c r="B443" s="19" t="s">
        <v>3386</v>
      </c>
      <c r="C443" s="19" t="s">
        <v>8678</v>
      </c>
      <c r="D443" s="19" t="s">
        <v>8716</v>
      </c>
      <c r="E443" s="19">
        <v>184.53749999999999</v>
      </c>
      <c r="F443" s="20" t="s">
        <v>9090</v>
      </c>
    </row>
    <row r="444" spans="1:6" x14ac:dyDescent="0.25">
      <c r="A444" s="19">
        <v>443</v>
      </c>
      <c r="B444" s="19" t="s">
        <v>3502</v>
      </c>
      <c r="C444" s="19" t="s">
        <v>8678</v>
      </c>
      <c r="D444" s="19" t="s">
        <v>9089</v>
      </c>
      <c r="E444" s="19">
        <v>2.1</v>
      </c>
      <c r="F444" s="20" t="s">
        <v>9090</v>
      </c>
    </row>
    <row r="445" spans="1:6" x14ac:dyDescent="0.25">
      <c r="A445" s="19">
        <v>444</v>
      </c>
      <c r="B445" s="19" t="s">
        <v>5820</v>
      </c>
      <c r="C445" s="19" t="s">
        <v>8678</v>
      </c>
      <c r="D445" s="19" t="s">
        <v>8721</v>
      </c>
      <c r="E445" s="19">
        <v>1050</v>
      </c>
      <c r="F445" s="20"/>
    </row>
    <row r="446" spans="1:6" x14ac:dyDescent="0.25">
      <c r="A446" s="19">
        <v>445</v>
      </c>
      <c r="B446" s="19" t="s">
        <v>3842</v>
      </c>
      <c r="C446" s="19" t="s">
        <v>8678</v>
      </c>
      <c r="D446" s="19" t="s">
        <v>8721</v>
      </c>
      <c r="E446" s="19">
        <v>694.3125</v>
      </c>
      <c r="F446" s="20" t="s">
        <v>9090</v>
      </c>
    </row>
    <row r="447" spans="1:6" x14ac:dyDescent="0.25">
      <c r="A447" s="19">
        <v>446</v>
      </c>
      <c r="B447" s="19" t="s">
        <v>3843</v>
      </c>
      <c r="C447" s="19" t="s">
        <v>8678</v>
      </c>
      <c r="D447" s="19">
        <v>1</v>
      </c>
      <c r="E447" s="19">
        <v>1946.49</v>
      </c>
      <c r="F447" s="20" t="s">
        <v>9090</v>
      </c>
    </row>
    <row r="448" spans="1:6" x14ac:dyDescent="0.25">
      <c r="A448" s="19">
        <v>447</v>
      </c>
      <c r="B448" s="19" t="s">
        <v>3847</v>
      </c>
      <c r="C448" s="19" t="s">
        <v>8678</v>
      </c>
      <c r="D448" s="19">
        <v>1</v>
      </c>
      <c r="E448" s="19">
        <v>1067.43</v>
      </c>
      <c r="F448" s="20"/>
    </row>
    <row r="449" spans="1:6" x14ac:dyDescent="0.25">
      <c r="A449" s="19">
        <v>448</v>
      </c>
      <c r="B449" s="19" t="s">
        <v>5821</v>
      </c>
      <c r="C449" s="19" t="s">
        <v>8678</v>
      </c>
      <c r="D449" s="19" t="s">
        <v>9089</v>
      </c>
      <c r="E449" s="19">
        <v>24.15</v>
      </c>
      <c r="F449" s="20" t="s">
        <v>9090</v>
      </c>
    </row>
    <row r="450" spans="1:6" x14ac:dyDescent="0.25">
      <c r="A450" s="19">
        <v>449</v>
      </c>
      <c r="B450" s="19" t="s">
        <v>5822</v>
      </c>
      <c r="C450" s="19" t="s">
        <v>8678</v>
      </c>
      <c r="D450" s="19" t="s">
        <v>9089</v>
      </c>
      <c r="E450" s="19">
        <v>53.077500000000001</v>
      </c>
      <c r="F450" s="20"/>
    </row>
    <row r="451" spans="1:6" x14ac:dyDescent="0.25">
      <c r="A451" s="19">
        <v>450</v>
      </c>
      <c r="B451" s="19" t="s">
        <v>5823</v>
      </c>
      <c r="C451" s="19" t="s">
        <v>8678</v>
      </c>
      <c r="D451" s="19" t="s">
        <v>8716</v>
      </c>
      <c r="E451" s="19">
        <v>1155.4725000000001</v>
      </c>
      <c r="F451" s="20"/>
    </row>
    <row r="452" spans="1:6" x14ac:dyDescent="0.25">
      <c r="A452" s="19">
        <v>451</v>
      </c>
      <c r="B452" s="19" t="s">
        <v>5824</v>
      </c>
      <c r="C452" s="19" t="s">
        <v>8678</v>
      </c>
      <c r="D452" s="19" t="s">
        <v>8716</v>
      </c>
      <c r="E452" s="19">
        <v>868.077</v>
      </c>
      <c r="F452" s="20"/>
    </row>
    <row r="453" spans="1:6" x14ac:dyDescent="0.25">
      <c r="A453" s="19">
        <v>452</v>
      </c>
      <c r="B453" s="19" t="s">
        <v>5825</v>
      </c>
      <c r="C453" s="19" t="s">
        <v>8678</v>
      </c>
      <c r="D453" s="19">
        <v>1</v>
      </c>
      <c r="E453" s="19">
        <v>342.17399999999998</v>
      </c>
      <c r="F453" s="20" t="s">
        <v>9090</v>
      </c>
    </row>
    <row r="454" spans="1:6" x14ac:dyDescent="0.25">
      <c r="A454" s="19">
        <v>453</v>
      </c>
      <c r="B454" s="19" t="s">
        <v>3851</v>
      </c>
      <c r="C454" s="19" t="s">
        <v>8678</v>
      </c>
      <c r="D454" s="19" t="s">
        <v>9089</v>
      </c>
      <c r="E454" s="19">
        <v>75.862499999999997</v>
      </c>
      <c r="F454" s="20" t="s">
        <v>9090</v>
      </c>
    </row>
    <row r="455" spans="1:6" x14ac:dyDescent="0.25">
      <c r="A455" s="19">
        <v>454</v>
      </c>
      <c r="B455" s="19" t="s">
        <v>5826</v>
      </c>
      <c r="C455" s="19" t="s">
        <v>8678</v>
      </c>
      <c r="D455" s="19" t="s">
        <v>8721</v>
      </c>
      <c r="E455" s="19">
        <v>525</v>
      </c>
      <c r="F455" s="20" t="s">
        <v>9090</v>
      </c>
    </row>
    <row r="456" spans="1:6" x14ac:dyDescent="0.25">
      <c r="A456" s="19">
        <v>455</v>
      </c>
      <c r="B456" s="19" t="s">
        <v>5827</v>
      </c>
      <c r="C456" s="19" t="s">
        <v>8678</v>
      </c>
      <c r="D456" s="19" t="s">
        <v>9089</v>
      </c>
      <c r="E456" s="19">
        <v>38.64</v>
      </c>
      <c r="F456" s="20" t="s">
        <v>9090</v>
      </c>
    </row>
    <row r="457" spans="1:6" x14ac:dyDescent="0.25">
      <c r="A457" s="19">
        <v>456</v>
      </c>
      <c r="B457" s="19" t="s">
        <v>5828</v>
      </c>
      <c r="C457" s="19" t="s">
        <v>8678</v>
      </c>
      <c r="D457" s="19" t="s">
        <v>8716</v>
      </c>
      <c r="E457" s="19">
        <v>6006</v>
      </c>
      <c r="F457" s="20"/>
    </row>
    <row r="458" spans="1:6" x14ac:dyDescent="0.25">
      <c r="A458" s="19">
        <v>457</v>
      </c>
      <c r="B458" s="19" t="s">
        <v>5829</v>
      </c>
      <c r="C458" s="19" t="s">
        <v>8678</v>
      </c>
      <c r="D458" s="19" t="s">
        <v>9089</v>
      </c>
      <c r="E458" s="19">
        <v>52.5</v>
      </c>
      <c r="F458" s="20"/>
    </row>
    <row r="459" spans="1:6" x14ac:dyDescent="0.25">
      <c r="A459" s="19">
        <v>458</v>
      </c>
      <c r="B459" s="19" t="s">
        <v>5830</v>
      </c>
      <c r="C459" s="19" t="s">
        <v>8678</v>
      </c>
      <c r="D459" s="19" t="s">
        <v>8716</v>
      </c>
      <c r="E459" s="19">
        <v>4200</v>
      </c>
      <c r="F459" s="20"/>
    </row>
    <row r="460" spans="1:6" x14ac:dyDescent="0.25">
      <c r="A460" s="19">
        <v>459</v>
      </c>
      <c r="B460" s="19" t="s">
        <v>5831</v>
      </c>
      <c r="C460" s="19" t="s">
        <v>8678</v>
      </c>
      <c r="D460" s="19" t="s">
        <v>9089</v>
      </c>
      <c r="E460" s="19">
        <v>315</v>
      </c>
      <c r="F460" s="20"/>
    </row>
    <row r="461" spans="1:6" x14ac:dyDescent="0.25">
      <c r="A461" s="19">
        <v>460</v>
      </c>
      <c r="B461" s="19" t="s">
        <v>5832</v>
      </c>
      <c r="C461" s="19" t="s">
        <v>8678</v>
      </c>
      <c r="D461" s="19" t="s">
        <v>9089</v>
      </c>
      <c r="E461" s="19">
        <v>420</v>
      </c>
      <c r="F461" s="20"/>
    </row>
    <row r="462" spans="1:6" x14ac:dyDescent="0.25">
      <c r="A462" s="19">
        <v>461</v>
      </c>
      <c r="B462" s="19" t="s">
        <v>5833</v>
      </c>
      <c r="C462" s="19" t="s">
        <v>8678</v>
      </c>
      <c r="D462" s="19" t="s">
        <v>9089</v>
      </c>
      <c r="E462" s="19">
        <v>13.1775</v>
      </c>
      <c r="F462" s="20" t="s">
        <v>9090</v>
      </c>
    </row>
    <row r="463" spans="1:6" x14ac:dyDescent="0.25">
      <c r="A463" s="19">
        <v>462</v>
      </c>
      <c r="B463" s="19" t="s">
        <v>5834</v>
      </c>
      <c r="C463" s="19" t="s">
        <v>8678</v>
      </c>
      <c r="D463" s="19" t="s">
        <v>9089</v>
      </c>
      <c r="E463" s="19">
        <v>49.339500000000001</v>
      </c>
      <c r="F463" s="20"/>
    </row>
    <row r="464" spans="1:6" x14ac:dyDescent="0.25">
      <c r="A464" s="19">
        <v>463</v>
      </c>
      <c r="B464" s="19" t="s">
        <v>5835</v>
      </c>
      <c r="C464" s="19" t="s">
        <v>8678</v>
      </c>
      <c r="D464" s="19" t="s">
        <v>9089</v>
      </c>
      <c r="E464" s="19">
        <v>18.427500000000002</v>
      </c>
      <c r="F464" s="20"/>
    </row>
    <row r="465" spans="1:6" x14ac:dyDescent="0.25">
      <c r="A465" s="19">
        <v>464</v>
      </c>
      <c r="B465" s="19" t="s">
        <v>5836</v>
      </c>
      <c r="C465" s="19" t="s">
        <v>8678</v>
      </c>
      <c r="D465" s="19" t="s">
        <v>9089</v>
      </c>
      <c r="E465" s="19">
        <v>26.827500000000001</v>
      </c>
      <c r="F465" s="20" t="s">
        <v>9090</v>
      </c>
    </row>
    <row r="466" spans="1:6" x14ac:dyDescent="0.25">
      <c r="A466" s="19">
        <v>465</v>
      </c>
      <c r="B466" s="19" t="s">
        <v>5837</v>
      </c>
      <c r="C466" s="19" t="s">
        <v>8678</v>
      </c>
      <c r="D466" s="19" t="s">
        <v>9089</v>
      </c>
      <c r="E466" s="19">
        <v>10.8675</v>
      </c>
      <c r="F466" s="20" t="s">
        <v>9090</v>
      </c>
    </row>
    <row r="467" spans="1:6" x14ac:dyDescent="0.25">
      <c r="A467" s="19">
        <v>466</v>
      </c>
      <c r="B467" s="19" t="s">
        <v>5838</v>
      </c>
      <c r="C467" s="19" t="s">
        <v>8678</v>
      </c>
      <c r="D467" s="19" t="s">
        <v>8728</v>
      </c>
      <c r="E467" s="19">
        <v>362.25</v>
      </c>
      <c r="F467" s="20"/>
    </row>
    <row r="468" spans="1:6" x14ac:dyDescent="0.25">
      <c r="A468" s="19">
        <v>467</v>
      </c>
      <c r="B468" s="19" t="s">
        <v>5839</v>
      </c>
      <c r="C468" s="19" t="s">
        <v>8678</v>
      </c>
      <c r="D468" s="19">
        <v>1</v>
      </c>
      <c r="E468" s="19">
        <v>525</v>
      </c>
      <c r="F468" s="20"/>
    </row>
    <row r="469" spans="1:6" x14ac:dyDescent="0.25">
      <c r="A469" s="19">
        <v>468</v>
      </c>
      <c r="B469" s="19" t="s">
        <v>5840</v>
      </c>
      <c r="C469" s="19" t="s">
        <v>8678</v>
      </c>
      <c r="D469" s="19" t="s">
        <v>9089</v>
      </c>
      <c r="E469" s="19">
        <v>21.734999999999999</v>
      </c>
      <c r="F469" s="20"/>
    </row>
    <row r="470" spans="1:6" x14ac:dyDescent="0.25">
      <c r="A470" s="19">
        <v>469</v>
      </c>
      <c r="B470" s="19" t="s">
        <v>5841</v>
      </c>
      <c r="C470" s="19" t="s">
        <v>8678</v>
      </c>
      <c r="D470" s="19" t="s">
        <v>8723</v>
      </c>
      <c r="E470" s="19">
        <v>2167.4625000000001</v>
      </c>
      <c r="F470" s="20"/>
    </row>
    <row r="471" spans="1:6" x14ac:dyDescent="0.25">
      <c r="A471" s="19">
        <v>470</v>
      </c>
      <c r="B471" s="19" t="s">
        <v>5842</v>
      </c>
      <c r="C471" s="19" t="s">
        <v>8678</v>
      </c>
      <c r="D471" s="19" t="s">
        <v>8723</v>
      </c>
      <c r="E471" s="19">
        <v>1349.9850000000001</v>
      </c>
      <c r="F471" s="20"/>
    </row>
    <row r="472" spans="1:6" x14ac:dyDescent="0.25">
      <c r="A472" s="19">
        <v>471</v>
      </c>
      <c r="B472" s="19" t="s">
        <v>5843</v>
      </c>
      <c r="C472" s="19" t="s">
        <v>8678</v>
      </c>
      <c r="D472" s="19">
        <v>1</v>
      </c>
      <c r="E472" s="19">
        <v>72.45</v>
      </c>
      <c r="F472" s="20"/>
    </row>
    <row r="473" spans="1:6" x14ac:dyDescent="0.25">
      <c r="A473" s="19">
        <v>472</v>
      </c>
      <c r="B473" s="19" t="s">
        <v>5844</v>
      </c>
      <c r="C473" s="19" t="s">
        <v>8678</v>
      </c>
      <c r="D473" s="19">
        <v>1</v>
      </c>
      <c r="E473" s="19">
        <v>1726.7249999999999</v>
      </c>
      <c r="F473" s="20"/>
    </row>
    <row r="474" spans="1:6" x14ac:dyDescent="0.25">
      <c r="A474" s="19">
        <v>473</v>
      </c>
      <c r="B474" s="19" t="s">
        <v>5845</v>
      </c>
      <c r="C474" s="19" t="s">
        <v>8678</v>
      </c>
      <c r="D474" s="19">
        <v>1</v>
      </c>
      <c r="E474" s="19">
        <v>1391.25</v>
      </c>
      <c r="F474" s="20"/>
    </row>
    <row r="475" spans="1:6" x14ac:dyDescent="0.25">
      <c r="A475" s="19">
        <v>474</v>
      </c>
      <c r="B475" s="19" t="s">
        <v>5846</v>
      </c>
      <c r="C475" s="19" t="s">
        <v>8678</v>
      </c>
      <c r="D475" s="19" t="s">
        <v>8716</v>
      </c>
      <c r="E475" s="19">
        <v>677.25</v>
      </c>
      <c r="F475" s="20"/>
    </row>
    <row r="476" spans="1:6" x14ac:dyDescent="0.25">
      <c r="A476" s="19">
        <v>475</v>
      </c>
      <c r="B476" s="19" t="s">
        <v>5847</v>
      </c>
      <c r="C476" s="19" t="s">
        <v>8678</v>
      </c>
      <c r="D476" s="19" t="s">
        <v>9089</v>
      </c>
      <c r="E476" s="19">
        <v>31.395</v>
      </c>
      <c r="F476" s="20"/>
    </row>
    <row r="477" spans="1:6" x14ac:dyDescent="0.25">
      <c r="A477" s="19">
        <v>476</v>
      </c>
      <c r="B477" s="19" t="s">
        <v>5848</v>
      </c>
      <c r="C477" s="19" t="s">
        <v>8678</v>
      </c>
      <c r="D477" s="19" t="s">
        <v>9091</v>
      </c>
      <c r="E477" s="19">
        <v>60.375</v>
      </c>
      <c r="F477" s="20"/>
    </row>
    <row r="478" spans="1:6" x14ac:dyDescent="0.25">
      <c r="A478" s="19">
        <v>477</v>
      </c>
      <c r="B478" s="19" t="s">
        <v>5849</v>
      </c>
      <c r="C478" s="19" t="s">
        <v>8678</v>
      </c>
      <c r="D478" s="19" t="s">
        <v>9089</v>
      </c>
      <c r="E478" s="19">
        <v>58.8</v>
      </c>
      <c r="F478" s="20"/>
    </row>
    <row r="479" spans="1:6" x14ac:dyDescent="0.25">
      <c r="A479" s="19">
        <v>478</v>
      </c>
      <c r="B479" s="19" t="s">
        <v>5850</v>
      </c>
      <c r="C479" s="19" t="s">
        <v>8678</v>
      </c>
      <c r="D479" s="19" t="s">
        <v>9089</v>
      </c>
      <c r="E479" s="19">
        <v>63.472500000000004</v>
      </c>
      <c r="F479" s="20"/>
    </row>
    <row r="480" spans="1:6" x14ac:dyDescent="0.25">
      <c r="A480" s="19">
        <v>479</v>
      </c>
      <c r="B480" s="19" t="s">
        <v>5851</v>
      </c>
      <c r="C480" s="19" t="s">
        <v>8678</v>
      </c>
      <c r="D480" s="19" t="s">
        <v>9089</v>
      </c>
      <c r="E480" s="19">
        <v>58.327500000000001</v>
      </c>
      <c r="F480" s="20"/>
    </row>
    <row r="481" spans="1:6" x14ac:dyDescent="0.25">
      <c r="A481" s="19">
        <v>480</v>
      </c>
      <c r="B481" s="19" t="s">
        <v>5852</v>
      </c>
      <c r="C481" s="19" t="s">
        <v>8678</v>
      </c>
      <c r="D481" s="19" t="s">
        <v>9089</v>
      </c>
      <c r="E481" s="19">
        <v>62.527499999999996</v>
      </c>
      <c r="F481" s="20"/>
    </row>
    <row r="482" spans="1:6" x14ac:dyDescent="0.25">
      <c r="A482" s="19">
        <v>481</v>
      </c>
      <c r="B482" s="19" t="s">
        <v>5853</v>
      </c>
      <c r="C482" s="19" t="s">
        <v>8678</v>
      </c>
      <c r="D482" s="19" t="s">
        <v>8716</v>
      </c>
      <c r="E482" s="19">
        <v>472.5</v>
      </c>
      <c r="F482" s="20"/>
    </row>
    <row r="483" spans="1:6" x14ac:dyDescent="0.25">
      <c r="A483" s="19">
        <v>482</v>
      </c>
      <c r="B483" s="19" t="s">
        <v>5854</v>
      </c>
      <c r="C483" s="19" t="s">
        <v>8678</v>
      </c>
      <c r="D483" s="19" t="s">
        <v>9091</v>
      </c>
      <c r="E483" s="19">
        <v>52.657499999999999</v>
      </c>
      <c r="F483" s="20"/>
    </row>
    <row r="484" spans="1:6" x14ac:dyDescent="0.25">
      <c r="A484" s="19">
        <v>483</v>
      </c>
      <c r="B484" s="19" t="s">
        <v>5855</v>
      </c>
      <c r="C484" s="19" t="s">
        <v>8678</v>
      </c>
      <c r="D484" s="19" t="s">
        <v>9091</v>
      </c>
      <c r="E484" s="19">
        <v>48.7515</v>
      </c>
      <c r="F484" s="20"/>
    </row>
    <row r="485" spans="1:6" x14ac:dyDescent="0.25">
      <c r="A485" s="19">
        <v>484</v>
      </c>
      <c r="B485" s="19" t="s">
        <v>5856</v>
      </c>
      <c r="C485" s="19" t="s">
        <v>8678</v>
      </c>
      <c r="D485" s="19" t="s">
        <v>8723</v>
      </c>
      <c r="E485" s="19">
        <v>816.27</v>
      </c>
      <c r="F485" s="20"/>
    </row>
    <row r="486" spans="1:6" x14ac:dyDescent="0.25">
      <c r="A486" s="19">
        <v>485</v>
      </c>
      <c r="B486" s="19" t="s">
        <v>5857</v>
      </c>
      <c r="C486" s="19" t="s">
        <v>8678</v>
      </c>
      <c r="D486" s="19" t="s">
        <v>9092</v>
      </c>
      <c r="E486" s="19">
        <v>72.45</v>
      </c>
      <c r="F486" s="20" t="s">
        <v>9090</v>
      </c>
    </row>
    <row r="487" spans="1:6" x14ac:dyDescent="0.25">
      <c r="A487" s="19">
        <v>486</v>
      </c>
      <c r="B487" s="19" t="s">
        <v>5858</v>
      </c>
      <c r="C487" s="19" t="s">
        <v>8678</v>
      </c>
      <c r="D487" s="19" t="s">
        <v>8716</v>
      </c>
      <c r="E487" s="19">
        <v>262.5</v>
      </c>
      <c r="F487" s="20" t="s">
        <v>9090</v>
      </c>
    </row>
    <row r="488" spans="1:6" x14ac:dyDescent="0.25">
      <c r="A488" s="19">
        <v>487</v>
      </c>
      <c r="B488" s="19" t="s">
        <v>5859</v>
      </c>
      <c r="C488" s="19" t="s">
        <v>8678</v>
      </c>
      <c r="D488" s="19" t="s">
        <v>9091</v>
      </c>
      <c r="E488" s="19">
        <v>16.621500000000001</v>
      </c>
      <c r="F488" s="20"/>
    </row>
    <row r="489" spans="1:6" x14ac:dyDescent="0.25">
      <c r="A489" s="19">
        <v>488</v>
      </c>
      <c r="B489" s="19" t="s">
        <v>5860</v>
      </c>
      <c r="C489" s="19" t="s">
        <v>8678</v>
      </c>
      <c r="D489" s="19" t="s">
        <v>9089</v>
      </c>
      <c r="E489" s="19">
        <v>270.66899999999998</v>
      </c>
      <c r="F489" s="20"/>
    </row>
    <row r="490" spans="1:6" x14ac:dyDescent="0.25">
      <c r="A490" s="19">
        <v>489</v>
      </c>
      <c r="B490" s="19" t="s">
        <v>5861</v>
      </c>
      <c r="C490" s="19" t="s">
        <v>8678</v>
      </c>
      <c r="D490" s="19" t="s">
        <v>9089</v>
      </c>
      <c r="E490" s="19">
        <v>21.230999999999998</v>
      </c>
      <c r="F490" s="20" t="s">
        <v>9090</v>
      </c>
    </row>
    <row r="491" spans="1:6" x14ac:dyDescent="0.25">
      <c r="A491" s="19">
        <v>490</v>
      </c>
      <c r="B491" s="19" t="s">
        <v>5862</v>
      </c>
      <c r="C491" s="19" t="s">
        <v>8678</v>
      </c>
      <c r="D491" s="19" t="s">
        <v>9089</v>
      </c>
      <c r="E491" s="19">
        <v>13.4925</v>
      </c>
      <c r="F491" s="20" t="s">
        <v>9090</v>
      </c>
    </row>
    <row r="492" spans="1:6" x14ac:dyDescent="0.25">
      <c r="A492" s="19">
        <v>491</v>
      </c>
      <c r="B492" s="19" t="s">
        <v>5863</v>
      </c>
      <c r="C492" s="19" t="s">
        <v>8678</v>
      </c>
      <c r="D492" s="19" t="s">
        <v>9089</v>
      </c>
      <c r="E492" s="19">
        <v>26.9955</v>
      </c>
      <c r="F492" s="20"/>
    </row>
    <row r="493" spans="1:6" x14ac:dyDescent="0.25">
      <c r="A493" s="19">
        <v>492</v>
      </c>
      <c r="B493" s="19" t="s">
        <v>5864</v>
      </c>
      <c r="C493" s="19" t="s">
        <v>8678</v>
      </c>
      <c r="D493" s="19">
        <v>1</v>
      </c>
      <c r="E493" s="19">
        <v>371.90999999999997</v>
      </c>
      <c r="F493" s="20" t="s">
        <v>9090</v>
      </c>
    </row>
    <row r="494" spans="1:6" x14ac:dyDescent="0.25">
      <c r="A494" s="19">
        <v>493</v>
      </c>
      <c r="B494" s="19" t="s">
        <v>5865</v>
      </c>
      <c r="C494" s="19" t="s">
        <v>8678</v>
      </c>
      <c r="D494" s="19">
        <v>1</v>
      </c>
      <c r="E494" s="19">
        <v>630</v>
      </c>
      <c r="F494" s="20" t="s">
        <v>9090</v>
      </c>
    </row>
    <row r="495" spans="1:6" x14ac:dyDescent="0.25">
      <c r="A495" s="19">
        <v>494</v>
      </c>
      <c r="B495" s="19" t="s">
        <v>5866</v>
      </c>
      <c r="C495" s="19" t="s">
        <v>8678</v>
      </c>
      <c r="D495" s="19">
        <v>1</v>
      </c>
      <c r="E495" s="19">
        <v>630</v>
      </c>
      <c r="F495" s="20" t="s">
        <v>9090</v>
      </c>
    </row>
    <row r="496" spans="1:6" x14ac:dyDescent="0.25">
      <c r="A496" s="19">
        <v>495</v>
      </c>
      <c r="B496" s="19" t="s">
        <v>5867</v>
      </c>
      <c r="C496" s="19" t="s">
        <v>8678</v>
      </c>
      <c r="D496" s="19" t="s">
        <v>9089</v>
      </c>
      <c r="E496" s="19">
        <v>94.185000000000002</v>
      </c>
      <c r="F496" s="20"/>
    </row>
    <row r="497" spans="1:6" x14ac:dyDescent="0.25">
      <c r="A497" s="19">
        <v>496</v>
      </c>
      <c r="B497" s="19" t="s">
        <v>5868</v>
      </c>
      <c r="C497" s="19" t="s">
        <v>8678</v>
      </c>
      <c r="D497" s="19" t="s">
        <v>8716</v>
      </c>
      <c r="E497" s="19">
        <v>362.25</v>
      </c>
      <c r="F497" s="20"/>
    </row>
    <row r="498" spans="1:6" x14ac:dyDescent="0.25">
      <c r="A498" s="19">
        <v>497</v>
      </c>
      <c r="B498" s="19" t="s">
        <v>5869</v>
      </c>
      <c r="C498" s="19" t="s">
        <v>8678</v>
      </c>
      <c r="D498" s="19" t="s">
        <v>8728</v>
      </c>
      <c r="E498" s="19">
        <v>42</v>
      </c>
      <c r="F498" s="20"/>
    </row>
    <row r="499" spans="1:6" x14ac:dyDescent="0.25">
      <c r="A499" s="19">
        <v>498</v>
      </c>
      <c r="B499" s="19" t="s">
        <v>5870</v>
      </c>
      <c r="C499" s="19" t="s">
        <v>8678</v>
      </c>
      <c r="D499" s="19" t="s">
        <v>9089</v>
      </c>
      <c r="E499" s="19">
        <v>63</v>
      </c>
      <c r="F499" s="20" t="s">
        <v>9090</v>
      </c>
    </row>
    <row r="500" spans="1:6" x14ac:dyDescent="0.25">
      <c r="A500" s="19">
        <v>499</v>
      </c>
      <c r="B500" s="19" t="s">
        <v>5871</v>
      </c>
      <c r="C500" s="19" t="s">
        <v>8678</v>
      </c>
      <c r="D500" s="19" t="s">
        <v>9089</v>
      </c>
      <c r="E500" s="19">
        <v>10.5</v>
      </c>
      <c r="F500" s="20" t="s">
        <v>9090</v>
      </c>
    </row>
    <row r="501" spans="1:6" x14ac:dyDescent="0.25">
      <c r="A501" s="19">
        <v>500</v>
      </c>
      <c r="B501" s="19" t="s">
        <v>5872</v>
      </c>
      <c r="C501" s="19" t="s">
        <v>8678</v>
      </c>
      <c r="D501" s="19" t="s">
        <v>9089</v>
      </c>
      <c r="E501" s="19">
        <v>3.15</v>
      </c>
      <c r="F501" s="20" t="s">
        <v>9090</v>
      </c>
    </row>
    <row r="502" spans="1:6" x14ac:dyDescent="0.25">
      <c r="A502" s="19">
        <v>501</v>
      </c>
      <c r="B502" s="19" t="s">
        <v>5873</v>
      </c>
      <c r="C502" s="19" t="s">
        <v>8678</v>
      </c>
      <c r="D502" s="19" t="s">
        <v>8716</v>
      </c>
      <c r="E502" s="19">
        <v>172.767</v>
      </c>
      <c r="F502" s="20" t="s">
        <v>9090</v>
      </c>
    </row>
    <row r="503" spans="1:6" x14ac:dyDescent="0.25">
      <c r="A503" s="19">
        <v>502</v>
      </c>
      <c r="B503" s="19" t="s">
        <v>5874</v>
      </c>
      <c r="C503" s="19" t="s">
        <v>8678</v>
      </c>
      <c r="D503" s="19" t="s">
        <v>8728</v>
      </c>
      <c r="E503" s="19">
        <v>31.5</v>
      </c>
      <c r="F503" s="20"/>
    </row>
    <row r="504" spans="1:6" x14ac:dyDescent="0.25">
      <c r="A504" s="19">
        <v>503</v>
      </c>
      <c r="B504" s="19" t="s">
        <v>5875</v>
      </c>
      <c r="C504" s="19" t="s">
        <v>8678</v>
      </c>
      <c r="D504" s="19" t="s">
        <v>8730</v>
      </c>
      <c r="E504" s="19">
        <v>95.182500000000005</v>
      </c>
      <c r="F504" s="20" t="s">
        <v>9090</v>
      </c>
    </row>
    <row r="505" spans="1:6" x14ac:dyDescent="0.25">
      <c r="A505" s="19">
        <v>504</v>
      </c>
      <c r="B505" s="19" t="s">
        <v>5876</v>
      </c>
      <c r="C505" s="19" t="s">
        <v>8678</v>
      </c>
      <c r="D505" s="19" t="s">
        <v>8716</v>
      </c>
      <c r="E505" s="19">
        <v>133.93799999999999</v>
      </c>
      <c r="F505" s="20" t="s">
        <v>9090</v>
      </c>
    </row>
    <row r="506" spans="1:6" x14ac:dyDescent="0.25">
      <c r="A506" s="19">
        <v>505</v>
      </c>
      <c r="B506" s="19" t="s">
        <v>5877</v>
      </c>
      <c r="C506" s="19" t="s">
        <v>8678</v>
      </c>
      <c r="D506" s="19" t="s">
        <v>8716</v>
      </c>
      <c r="E506" s="19">
        <v>313.95</v>
      </c>
      <c r="F506" s="20"/>
    </row>
    <row r="507" spans="1:6" x14ac:dyDescent="0.25">
      <c r="A507" s="19">
        <v>506</v>
      </c>
      <c r="B507" s="19" t="s">
        <v>5878</v>
      </c>
      <c r="C507" s="19" t="s">
        <v>8678</v>
      </c>
      <c r="D507" s="19" t="s">
        <v>8716</v>
      </c>
      <c r="E507" s="19">
        <v>422.625</v>
      </c>
      <c r="F507" s="20" t="s">
        <v>9090</v>
      </c>
    </row>
    <row r="508" spans="1:6" x14ac:dyDescent="0.25">
      <c r="A508" s="19">
        <v>507</v>
      </c>
      <c r="B508" s="19" t="s">
        <v>3345</v>
      </c>
      <c r="C508" s="19" t="s">
        <v>8678</v>
      </c>
      <c r="D508" s="19" t="s">
        <v>8728</v>
      </c>
      <c r="E508" s="19">
        <v>235.46250000000001</v>
      </c>
      <c r="F508" s="20"/>
    </row>
    <row r="509" spans="1:6" x14ac:dyDescent="0.25">
      <c r="A509" s="19">
        <v>508</v>
      </c>
      <c r="B509" s="19" t="s">
        <v>5879</v>
      </c>
      <c r="C509" s="19" t="s">
        <v>8678</v>
      </c>
      <c r="D509" s="19">
        <v>1</v>
      </c>
      <c r="E509" s="19">
        <v>2354.625</v>
      </c>
      <c r="F509" s="20"/>
    </row>
    <row r="510" spans="1:6" x14ac:dyDescent="0.25">
      <c r="A510" s="19">
        <v>509</v>
      </c>
      <c r="B510" s="19" t="s">
        <v>5880</v>
      </c>
      <c r="C510" s="19" t="s">
        <v>8678</v>
      </c>
      <c r="D510" s="19" t="s">
        <v>9089</v>
      </c>
      <c r="E510" s="19">
        <v>48.3</v>
      </c>
      <c r="F510" s="20"/>
    </row>
    <row r="511" spans="1:6" x14ac:dyDescent="0.25">
      <c r="A511" s="19">
        <v>510</v>
      </c>
      <c r="B511" s="19" t="s">
        <v>5881</v>
      </c>
      <c r="C511" s="19" t="s">
        <v>8678</v>
      </c>
      <c r="D511" s="19" t="s">
        <v>8721</v>
      </c>
      <c r="E511" s="19">
        <v>131.88</v>
      </c>
      <c r="F511" s="20" t="s">
        <v>9090</v>
      </c>
    </row>
    <row r="512" spans="1:6" x14ac:dyDescent="0.25">
      <c r="A512" s="19">
        <v>511</v>
      </c>
      <c r="B512" s="19" t="s">
        <v>5882</v>
      </c>
      <c r="C512" s="19" t="s">
        <v>8678</v>
      </c>
      <c r="D512" s="19" t="s">
        <v>8728</v>
      </c>
      <c r="E512" s="19">
        <v>253.57499999999999</v>
      </c>
      <c r="F512" s="20"/>
    </row>
    <row r="513" spans="1:6" x14ac:dyDescent="0.25">
      <c r="A513" s="19">
        <v>512</v>
      </c>
      <c r="B513" s="19" t="s">
        <v>5883</v>
      </c>
      <c r="C513" s="19" t="s">
        <v>8678</v>
      </c>
      <c r="D513" s="19">
        <v>1</v>
      </c>
      <c r="E513" s="19">
        <v>5197.5</v>
      </c>
      <c r="F513" s="20"/>
    </row>
    <row r="514" spans="1:6" x14ac:dyDescent="0.25">
      <c r="A514" s="19">
        <v>513</v>
      </c>
      <c r="B514" s="19" t="s">
        <v>5884</v>
      </c>
      <c r="C514" s="19" t="s">
        <v>8678</v>
      </c>
      <c r="D514" s="19" t="s">
        <v>9089</v>
      </c>
      <c r="E514" s="19">
        <v>158.07750000000001</v>
      </c>
      <c r="F514" s="20"/>
    </row>
    <row r="515" spans="1:6" x14ac:dyDescent="0.25">
      <c r="A515" s="19">
        <v>514</v>
      </c>
      <c r="B515" s="19" t="s">
        <v>5885</v>
      </c>
      <c r="C515" s="19" t="s">
        <v>8678</v>
      </c>
      <c r="D515" s="19" t="s">
        <v>9089</v>
      </c>
      <c r="E515" s="19">
        <v>84</v>
      </c>
      <c r="F515" s="20"/>
    </row>
    <row r="516" spans="1:6" x14ac:dyDescent="0.25">
      <c r="A516" s="19">
        <v>515</v>
      </c>
      <c r="B516" s="19" t="s">
        <v>5886</v>
      </c>
      <c r="C516" s="19" t="s">
        <v>8678</v>
      </c>
      <c r="D516" s="19" t="s">
        <v>9089</v>
      </c>
      <c r="E516" s="19">
        <v>131.82749999999999</v>
      </c>
      <c r="F516" s="20"/>
    </row>
    <row r="517" spans="1:6" x14ac:dyDescent="0.25">
      <c r="A517" s="19">
        <v>516</v>
      </c>
      <c r="B517" s="19" t="s">
        <v>5887</v>
      </c>
      <c r="C517" s="19" t="s">
        <v>8678</v>
      </c>
      <c r="D517" s="19" t="s">
        <v>9089</v>
      </c>
      <c r="E517" s="19">
        <v>941.85</v>
      </c>
      <c r="F517" s="20" t="s">
        <v>9097</v>
      </c>
    </row>
    <row r="518" spans="1:6" x14ac:dyDescent="0.25">
      <c r="A518" s="19">
        <v>517</v>
      </c>
      <c r="B518" s="19" t="s">
        <v>5888</v>
      </c>
      <c r="C518" s="19" t="s">
        <v>8678</v>
      </c>
      <c r="D518" s="19" t="s">
        <v>8728</v>
      </c>
      <c r="E518" s="19">
        <v>525</v>
      </c>
      <c r="F518" s="20"/>
    </row>
    <row r="519" spans="1:6" x14ac:dyDescent="0.25">
      <c r="A519" s="19">
        <v>518</v>
      </c>
      <c r="B519" s="19" t="s">
        <v>5889</v>
      </c>
      <c r="C519" s="19" t="s">
        <v>8678</v>
      </c>
      <c r="D519" s="19" t="s">
        <v>9089</v>
      </c>
      <c r="E519" s="19">
        <v>42</v>
      </c>
      <c r="F519" s="20" t="s">
        <v>9090</v>
      </c>
    </row>
    <row r="520" spans="1:6" x14ac:dyDescent="0.25">
      <c r="A520" s="19">
        <v>519</v>
      </c>
      <c r="B520" s="19" t="s">
        <v>5890</v>
      </c>
      <c r="C520" s="19" t="s">
        <v>8678</v>
      </c>
      <c r="D520" s="19" t="s">
        <v>8716</v>
      </c>
      <c r="E520" s="19">
        <v>525</v>
      </c>
      <c r="F520" s="20"/>
    </row>
    <row r="521" spans="1:6" x14ac:dyDescent="0.25">
      <c r="A521" s="19">
        <v>520</v>
      </c>
      <c r="B521" s="19" t="s">
        <v>5891</v>
      </c>
      <c r="C521" s="19" t="s">
        <v>8678</v>
      </c>
      <c r="D521" s="19" t="s">
        <v>9091</v>
      </c>
      <c r="E521" s="19">
        <v>26.596499999999999</v>
      </c>
      <c r="F521" s="20"/>
    </row>
    <row r="522" spans="1:6" x14ac:dyDescent="0.25">
      <c r="A522" s="19">
        <v>521</v>
      </c>
      <c r="B522" s="19" t="s">
        <v>3877</v>
      </c>
      <c r="C522" s="19" t="s">
        <v>8678</v>
      </c>
      <c r="D522" s="19" t="s">
        <v>8716</v>
      </c>
      <c r="E522" s="19">
        <v>787.5</v>
      </c>
      <c r="F522" s="20"/>
    </row>
    <row r="523" spans="1:6" x14ac:dyDescent="0.25">
      <c r="A523" s="19">
        <v>522</v>
      </c>
      <c r="B523" s="19" t="s">
        <v>3878</v>
      </c>
      <c r="C523" s="19" t="s">
        <v>8678</v>
      </c>
      <c r="D523" s="19" t="s">
        <v>8716</v>
      </c>
      <c r="E523" s="19">
        <v>787.5</v>
      </c>
      <c r="F523" s="20"/>
    </row>
    <row r="524" spans="1:6" x14ac:dyDescent="0.25">
      <c r="A524" s="19">
        <v>523</v>
      </c>
      <c r="B524" s="19" t="s">
        <v>5892</v>
      </c>
      <c r="C524" s="19" t="s">
        <v>8678</v>
      </c>
      <c r="D524" s="19" t="s">
        <v>9089</v>
      </c>
      <c r="E524" s="19">
        <v>78.75</v>
      </c>
      <c r="F524" s="20"/>
    </row>
    <row r="525" spans="1:6" x14ac:dyDescent="0.25">
      <c r="A525" s="19">
        <v>524</v>
      </c>
      <c r="B525" s="19" t="s">
        <v>5893</v>
      </c>
      <c r="C525" s="19" t="s">
        <v>8678</v>
      </c>
      <c r="D525" s="19" t="s">
        <v>9091</v>
      </c>
      <c r="E525" s="19">
        <v>15.75</v>
      </c>
      <c r="F525" s="20" t="s">
        <v>9090</v>
      </c>
    </row>
    <row r="526" spans="1:6" x14ac:dyDescent="0.25">
      <c r="A526" s="19">
        <v>525</v>
      </c>
      <c r="B526" s="19" t="s">
        <v>5894</v>
      </c>
      <c r="C526" s="19" t="s">
        <v>8678</v>
      </c>
      <c r="D526" s="19">
        <v>1</v>
      </c>
      <c r="E526" s="19">
        <v>5255.25</v>
      </c>
      <c r="F526" s="20"/>
    </row>
    <row r="527" spans="1:6" x14ac:dyDescent="0.25">
      <c r="A527" s="19">
        <v>526</v>
      </c>
      <c r="B527" s="19" t="s">
        <v>5895</v>
      </c>
      <c r="C527" s="19" t="s">
        <v>8678</v>
      </c>
      <c r="D527" s="19">
        <v>1</v>
      </c>
      <c r="E527" s="19">
        <v>525</v>
      </c>
      <c r="F527" s="20"/>
    </row>
    <row r="528" spans="1:6" x14ac:dyDescent="0.25">
      <c r="A528" s="19">
        <v>527</v>
      </c>
      <c r="B528" s="19" t="s">
        <v>5896</v>
      </c>
      <c r="C528" s="19" t="s">
        <v>8678</v>
      </c>
      <c r="D528" s="19">
        <v>1</v>
      </c>
      <c r="E528" s="19">
        <v>546</v>
      </c>
      <c r="F528" s="20"/>
    </row>
    <row r="529" spans="1:6" x14ac:dyDescent="0.25">
      <c r="A529" s="19">
        <v>528</v>
      </c>
      <c r="B529" s="19" t="s">
        <v>5897</v>
      </c>
      <c r="C529" s="19" t="s">
        <v>8678</v>
      </c>
      <c r="D529" s="19">
        <v>1</v>
      </c>
      <c r="E529" s="19">
        <v>6999.3</v>
      </c>
      <c r="F529" s="20"/>
    </row>
    <row r="530" spans="1:6" x14ac:dyDescent="0.25">
      <c r="A530" s="19">
        <v>529</v>
      </c>
      <c r="B530" s="19" t="s">
        <v>5898</v>
      </c>
      <c r="C530" s="19" t="s">
        <v>8678</v>
      </c>
      <c r="D530" s="19">
        <v>1</v>
      </c>
      <c r="E530" s="19">
        <v>1585.5</v>
      </c>
      <c r="F530" s="20"/>
    </row>
    <row r="531" spans="1:6" x14ac:dyDescent="0.25">
      <c r="A531" s="19">
        <v>530</v>
      </c>
      <c r="B531" s="19" t="s">
        <v>5899</v>
      </c>
      <c r="C531" s="19" t="s">
        <v>8678</v>
      </c>
      <c r="D531" s="19" t="s">
        <v>8728</v>
      </c>
      <c r="E531" s="19">
        <v>473.00400000000002</v>
      </c>
      <c r="F531" s="20"/>
    </row>
    <row r="532" spans="1:6" x14ac:dyDescent="0.25">
      <c r="A532" s="19">
        <v>531</v>
      </c>
      <c r="B532" s="19" t="s">
        <v>5900</v>
      </c>
      <c r="C532" s="19" t="s">
        <v>8678</v>
      </c>
      <c r="D532" s="19">
        <v>1</v>
      </c>
      <c r="E532" s="19">
        <v>472.5</v>
      </c>
      <c r="F532" s="20"/>
    </row>
    <row r="533" spans="1:6" x14ac:dyDescent="0.25">
      <c r="A533" s="19">
        <v>532</v>
      </c>
      <c r="B533" s="19" t="s">
        <v>5901</v>
      </c>
      <c r="C533" s="19" t="s">
        <v>8678</v>
      </c>
      <c r="D533" s="19" t="s">
        <v>9089</v>
      </c>
      <c r="E533" s="19">
        <v>158.0145</v>
      </c>
      <c r="F533" s="20"/>
    </row>
    <row r="534" spans="1:6" x14ac:dyDescent="0.25">
      <c r="A534" s="19">
        <v>533</v>
      </c>
      <c r="B534" s="19" t="s">
        <v>5902</v>
      </c>
      <c r="C534" s="19" t="s">
        <v>8678</v>
      </c>
      <c r="D534" s="19" t="s">
        <v>9089</v>
      </c>
      <c r="E534" s="19">
        <v>72.45</v>
      </c>
      <c r="F534" s="20"/>
    </row>
    <row r="535" spans="1:6" x14ac:dyDescent="0.25">
      <c r="A535" s="19">
        <v>534</v>
      </c>
      <c r="B535" s="19" t="s">
        <v>5903</v>
      </c>
      <c r="C535" s="19" t="s">
        <v>8678</v>
      </c>
      <c r="D535" s="19" t="s">
        <v>9089</v>
      </c>
      <c r="E535" s="19">
        <v>10.4895</v>
      </c>
      <c r="F535" s="20" t="s">
        <v>9090</v>
      </c>
    </row>
    <row r="536" spans="1:6" x14ac:dyDescent="0.25">
      <c r="A536" s="19">
        <v>535</v>
      </c>
      <c r="B536" s="19" t="s">
        <v>5904</v>
      </c>
      <c r="C536" s="19" t="s">
        <v>8678</v>
      </c>
      <c r="D536" s="19" t="s">
        <v>8723</v>
      </c>
      <c r="E536" s="19">
        <v>1627.5</v>
      </c>
      <c r="F536" s="20"/>
    </row>
    <row r="537" spans="1:6" x14ac:dyDescent="0.25">
      <c r="A537" s="19">
        <v>536</v>
      </c>
      <c r="B537" s="19" t="s">
        <v>5905</v>
      </c>
      <c r="C537" s="19" t="s">
        <v>8678</v>
      </c>
      <c r="D537" s="19" t="s">
        <v>9089</v>
      </c>
      <c r="E537" s="19">
        <v>52.993499999999997</v>
      </c>
      <c r="F537" s="20"/>
    </row>
    <row r="538" spans="1:6" x14ac:dyDescent="0.25">
      <c r="A538" s="19">
        <v>537</v>
      </c>
      <c r="B538" s="19" t="s">
        <v>5906</v>
      </c>
      <c r="C538" s="19" t="s">
        <v>8678</v>
      </c>
      <c r="D538" s="19" t="s">
        <v>9091</v>
      </c>
      <c r="E538" s="19">
        <v>408.34499999999997</v>
      </c>
      <c r="F538" s="20"/>
    </row>
    <row r="539" spans="1:6" x14ac:dyDescent="0.25">
      <c r="A539" s="19">
        <v>538</v>
      </c>
      <c r="B539" s="19" t="s">
        <v>5907</v>
      </c>
      <c r="C539" s="19" t="s">
        <v>8678</v>
      </c>
      <c r="D539" s="19" t="s">
        <v>8728</v>
      </c>
      <c r="E539" s="19">
        <v>26.470500000000001</v>
      </c>
      <c r="F539" s="20"/>
    </row>
    <row r="540" spans="1:6" x14ac:dyDescent="0.25">
      <c r="A540" s="19">
        <v>539</v>
      </c>
      <c r="B540" s="19" t="s">
        <v>5908</v>
      </c>
      <c r="C540" s="19" t="s">
        <v>8678</v>
      </c>
      <c r="D540" s="19" t="s">
        <v>8716</v>
      </c>
      <c r="E540" s="19">
        <v>210</v>
      </c>
      <c r="F540" s="20" t="s">
        <v>9090</v>
      </c>
    </row>
    <row r="541" spans="1:6" x14ac:dyDescent="0.25">
      <c r="A541" s="19">
        <v>540</v>
      </c>
      <c r="B541" s="19" t="s">
        <v>5909</v>
      </c>
      <c r="C541" s="19" t="s">
        <v>8678</v>
      </c>
      <c r="D541" s="19" t="s">
        <v>9089</v>
      </c>
      <c r="E541" s="19">
        <v>7.35</v>
      </c>
      <c r="F541" s="20"/>
    </row>
    <row r="542" spans="1:6" x14ac:dyDescent="0.25">
      <c r="A542" s="19">
        <v>541</v>
      </c>
      <c r="B542" s="19" t="s">
        <v>5910</v>
      </c>
      <c r="C542" s="19" t="s">
        <v>8678</v>
      </c>
      <c r="D542" s="19" t="s">
        <v>9089</v>
      </c>
      <c r="E542" s="19">
        <v>91.055999999999997</v>
      </c>
      <c r="F542" s="20"/>
    </row>
    <row r="543" spans="1:6" x14ac:dyDescent="0.25">
      <c r="A543" s="19">
        <v>542</v>
      </c>
      <c r="B543" s="19" t="s">
        <v>5911</v>
      </c>
      <c r="C543" s="19" t="s">
        <v>8678</v>
      </c>
      <c r="D543" s="19" t="s">
        <v>9089</v>
      </c>
      <c r="E543" s="19">
        <v>12.074999999999999</v>
      </c>
      <c r="F543" s="20" t="s">
        <v>9090</v>
      </c>
    </row>
    <row r="544" spans="1:6" x14ac:dyDescent="0.25">
      <c r="A544" s="19">
        <v>543</v>
      </c>
      <c r="B544" s="19" t="s">
        <v>5912</v>
      </c>
      <c r="C544" s="19" t="s">
        <v>8678</v>
      </c>
      <c r="D544" s="19" t="s">
        <v>9089</v>
      </c>
      <c r="E544" s="19">
        <v>6.2895000000000003</v>
      </c>
      <c r="F544" s="20" t="s">
        <v>9090</v>
      </c>
    </row>
    <row r="545" spans="1:6" x14ac:dyDescent="0.25">
      <c r="A545" s="19">
        <v>544</v>
      </c>
      <c r="B545" s="19" t="s">
        <v>5913</v>
      </c>
      <c r="C545" s="19" t="s">
        <v>8678</v>
      </c>
      <c r="D545" s="19" t="s">
        <v>9089</v>
      </c>
      <c r="E545" s="19">
        <v>7.0979999999999999</v>
      </c>
      <c r="F545" s="20" t="s">
        <v>9090</v>
      </c>
    </row>
    <row r="546" spans="1:6" x14ac:dyDescent="0.25">
      <c r="A546" s="19">
        <v>545</v>
      </c>
      <c r="B546" s="19" t="s">
        <v>5914</v>
      </c>
      <c r="C546" s="19" t="s">
        <v>8678</v>
      </c>
      <c r="D546" s="19" t="s">
        <v>8721</v>
      </c>
      <c r="E546" s="19">
        <v>1049.9894999999999</v>
      </c>
      <c r="F546" s="20"/>
    </row>
    <row r="547" spans="1:6" x14ac:dyDescent="0.25">
      <c r="A547" s="19">
        <v>546</v>
      </c>
      <c r="B547" s="19" t="s">
        <v>5915</v>
      </c>
      <c r="C547" s="19" t="s">
        <v>8678</v>
      </c>
      <c r="D547" s="19" t="s">
        <v>9089</v>
      </c>
      <c r="E547" s="19">
        <v>120.75</v>
      </c>
      <c r="F547" s="20"/>
    </row>
    <row r="548" spans="1:6" x14ac:dyDescent="0.25">
      <c r="A548" s="19">
        <v>547</v>
      </c>
      <c r="B548" s="19" t="s">
        <v>5916</v>
      </c>
      <c r="C548" s="19" t="s">
        <v>8678</v>
      </c>
      <c r="D548" s="19" t="s">
        <v>9089</v>
      </c>
      <c r="E548" s="19">
        <v>30.1875</v>
      </c>
      <c r="F548" s="20"/>
    </row>
    <row r="549" spans="1:6" x14ac:dyDescent="0.25">
      <c r="A549" s="19">
        <v>548</v>
      </c>
      <c r="B549" s="19" t="s">
        <v>5917</v>
      </c>
      <c r="C549" s="19" t="s">
        <v>8678</v>
      </c>
      <c r="D549" s="19" t="s">
        <v>8728</v>
      </c>
      <c r="E549" s="19">
        <v>62.79</v>
      </c>
      <c r="F549" s="20"/>
    </row>
    <row r="550" spans="1:6" x14ac:dyDescent="0.25">
      <c r="A550" s="19">
        <v>549</v>
      </c>
      <c r="B550" s="19" t="s">
        <v>5918</v>
      </c>
      <c r="C550" s="19" t="s">
        <v>8678</v>
      </c>
      <c r="D550" s="19" t="s">
        <v>9089</v>
      </c>
      <c r="E550" s="19">
        <v>61.246499999999997</v>
      </c>
      <c r="F550" s="20"/>
    </row>
    <row r="551" spans="1:6" x14ac:dyDescent="0.25">
      <c r="A551" s="19">
        <v>550</v>
      </c>
      <c r="B551" s="19" t="s">
        <v>5919</v>
      </c>
      <c r="C551" s="19" t="s">
        <v>8678</v>
      </c>
      <c r="D551" s="19" t="s">
        <v>9089</v>
      </c>
      <c r="E551" s="19">
        <v>31.4895</v>
      </c>
      <c r="F551" s="20"/>
    </row>
    <row r="552" spans="1:6" x14ac:dyDescent="0.25">
      <c r="A552" s="19">
        <v>551</v>
      </c>
      <c r="B552" s="19" t="s">
        <v>5920</v>
      </c>
      <c r="C552" s="19" t="s">
        <v>8678</v>
      </c>
      <c r="D552" s="19" t="s">
        <v>9089</v>
      </c>
      <c r="E552" s="19">
        <v>24.927</v>
      </c>
      <c r="F552" s="20"/>
    </row>
    <row r="553" spans="1:6" x14ac:dyDescent="0.25">
      <c r="A553" s="19">
        <v>552</v>
      </c>
      <c r="B553" s="19" t="s">
        <v>5921</v>
      </c>
      <c r="C553" s="19" t="s">
        <v>8678</v>
      </c>
      <c r="D553" s="19" t="s">
        <v>9089</v>
      </c>
      <c r="E553" s="19">
        <v>42.262500000000003</v>
      </c>
      <c r="F553" s="20"/>
    </row>
    <row r="554" spans="1:6" x14ac:dyDescent="0.25">
      <c r="A554" s="19">
        <v>553</v>
      </c>
      <c r="B554" s="19" t="s">
        <v>5922</v>
      </c>
      <c r="C554" s="19" t="s">
        <v>8678</v>
      </c>
      <c r="D554" s="19" t="s">
        <v>8716</v>
      </c>
      <c r="E554" s="19">
        <v>233.31</v>
      </c>
      <c r="F554" s="20" t="s">
        <v>9090</v>
      </c>
    </row>
    <row r="555" spans="1:6" x14ac:dyDescent="0.25">
      <c r="A555" s="19">
        <v>554</v>
      </c>
      <c r="B555" s="19" t="s">
        <v>5923</v>
      </c>
      <c r="C555" s="19" t="s">
        <v>8678</v>
      </c>
      <c r="D555" s="19" t="s">
        <v>8716</v>
      </c>
      <c r="E555" s="19">
        <v>374.32499999999999</v>
      </c>
      <c r="F555" s="20" t="s">
        <v>9090</v>
      </c>
    </row>
    <row r="556" spans="1:6" x14ac:dyDescent="0.25">
      <c r="A556" s="19">
        <v>555</v>
      </c>
      <c r="B556" s="19" t="s">
        <v>5924</v>
      </c>
      <c r="C556" s="19" t="s">
        <v>8678</v>
      </c>
      <c r="D556" s="19" t="s">
        <v>9091</v>
      </c>
      <c r="E556" s="19">
        <v>18.637499999999999</v>
      </c>
      <c r="F556" s="20" t="s">
        <v>9090</v>
      </c>
    </row>
    <row r="557" spans="1:6" x14ac:dyDescent="0.25">
      <c r="A557" s="19">
        <v>556</v>
      </c>
      <c r="B557" s="19" t="s">
        <v>5925</v>
      </c>
      <c r="C557" s="19" t="s">
        <v>8678</v>
      </c>
      <c r="D557" s="19" t="s">
        <v>9089</v>
      </c>
      <c r="E557" s="19">
        <v>157.5</v>
      </c>
      <c r="F557" s="20"/>
    </row>
    <row r="558" spans="1:6" x14ac:dyDescent="0.25">
      <c r="A558" s="19">
        <v>557</v>
      </c>
      <c r="B558" s="19" t="s">
        <v>5926</v>
      </c>
      <c r="C558" s="19" t="s">
        <v>8678</v>
      </c>
      <c r="D558" s="19" t="s">
        <v>9089</v>
      </c>
      <c r="E558" s="19">
        <v>262.5</v>
      </c>
      <c r="F558" s="20"/>
    </row>
    <row r="559" spans="1:6" x14ac:dyDescent="0.25">
      <c r="A559" s="19">
        <v>558</v>
      </c>
      <c r="B559" s="19" t="s">
        <v>5927</v>
      </c>
      <c r="C559" s="19" t="s">
        <v>8678</v>
      </c>
      <c r="D559" s="19" t="s">
        <v>8728</v>
      </c>
      <c r="E559" s="19">
        <v>20648.25</v>
      </c>
      <c r="F559" s="20"/>
    </row>
    <row r="560" spans="1:6" x14ac:dyDescent="0.25">
      <c r="A560" s="19">
        <v>559</v>
      </c>
      <c r="B560" s="19" t="s">
        <v>5928</v>
      </c>
      <c r="C560" s="19" t="s">
        <v>8678</v>
      </c>
      <c r="D560" s="19" t="s">
        <v>9091</v>
      </c>
      <c r="E560" s="19">
        <v>26.827500000000001</v>
      </c>
      <c r="F560" s="20"/>
    </row>
    <row r="561" spans="1:6" x14ac:dyDescent="0.25">
      <c r="A561" s="19">
        <v>560</v>
      </c>
      <c r="B561" s="19" t="s">
        <v>5929</v>
      </c>
      <c r="C561" s="19" t="s">
        <v>8678</v>
      </c>
      <c r="D561" s="19" t="s">
        <v>8716</v>
      </c>
      <c r="E561" s="19">
        <v>455.22750000000002</v>
      </c>
      <c r="F561" s="20"/>
    </row>
    <row r="562" spans="1:6" x14ac:dyDescent="0.25">
      <c r="A562" s="19">
        <v>561</v>
      </c>
      <c r="B562" s="19" t="s">
        <v>5930</v>
      </c>
      <c r="C562" s="19" t="s">
        <v>8678</v>
      </c>
      <c r="D562" s="19" t="s">
        <v>8716</v>
      </c>
      <c r="E562" s="19">
        <v>329.64749999999998</v>
      </c>
      <c r="F562" s="20"/>
    </row>
    <row r="563" spans="1:6" x14ac:dyDescent="0.25">
      <c r="A563" s="19">
        <v>562</v>
      </c>
      <c r="B563" s="19" t="s">
        <v>5931</v>
      </c>
      <c r="C563" s="19" t="s">
        <v>8678</v>
      </c>
      <c r="D563" s="19">
        <v>1</v>
      </c>
      <c r="E563" s="19">
        <v>525</v>
      </c>
      <c r="F563" s="20"/>
    </row>
    <row r="564" spans="1:6" x14ac:dyDescent="0.25">
      <c r="A564" s="19">
        <v>563</v>
      </c>
      <c r="B564" s="19" t="s">
        <v>5932</v>
      </c>
      <c r="C564" s="19" t="s">
        <v>8678</v>
      </c>
      <c r="D564" s="19" t="s">
        <v>9089</v>
      </c>
      <c r="E564" s="19">
        <v>827.13750000000005</v>
      </c>
      <c r="F564" s="20" t="s">
        <v>9098</v>
      </c>
    </row>
    <row r="565" spans="1:6" x14ac:dyDescent="0.25">
      <c r="A565" s="19">
        <v>564</v>
      </c>
      <c r="B565" s="19" t="s">
        <v>5933</v>
      </c>
      <c r="C565" s="19" t="s">
        <v>8678</v>
      </c>
      <c r="D565" s="19"/>
      <c r="E565" s="19">
        <v>419.94749999999999</v>
      </c>
      <c r="F565" s="20"/>
    </row>
    <row r="566" spans="1:6" x14ac:dyDescent="0.25">
      <c r="A566" s="19">
        <v>565</v>
      </c>
      <c r="B566" s="19" t="s">
        <v>5934</v>
      </c>
      <c r="C566" s="19" t="s">
        <v>8678</v>
      </c>
      <c r="D566" s="19">
        <v>1</v>
      </c>
      <c r="E566" s="19">
        <v>6825</v>
      </c>
      <c r="F566" s="20"/>
    </row>
    <row r="567" spans="1:6" x14ac:dyDescent="0.25">
      <c r="A567" s="19">
        <v>566</v>
      </c>
      <c r="B567" s="19" t="s">
        <v>5935</v>
      </c>
      <c r="C567" s="19" t="s">
        <v>8678</v>
      </c>
      <c r="D567" s="19" t="s">
        <v>9089</v>
      </c>
      <c r="E567" s="19">
        <v>95.025000000000006</v>
      </c>
      <c r="F567" s="20"/>
    </row>
    <row r="568" spans="1:6" x14ac:dyDescent="0.25">
      <c r="A568" s="19">
        <v>567</v>
      </c>
      <c r="B568" s="19" t="s">
        <v>5936</v>
      </c>
      <c r="C568" s="19" t="s">
        <v>8678</v>
      </c>
      <c r="D568" s="19" t="s">
        <v>9089</v>
      </c>
      <c r="E568" s="19">
        <v>30.975000000000001</v>
      </c>
      <c r="F568" s="20"/>
    </row>
    <row r="569" spans="1:6" x14ac:dyDescent="0.25">
      <c r="A569" s="19">
        <v>568</v>
      </c>
      <c r="B569" s="19" t="s">
        <v>5937</v>
      </c>
      <c r="C569" s="19" t="s">
        <v>8678</v>
      </c>
      <c r="D569" s="19" t="s">
        <v>9089</v>
      </c>
      <c r="E569" s="19">
        <v>68.775000000000006</v>
      </c>
      <c r="F569" s="20"/>
    </row>
    <row r="570" spans="1:6" x14ac:dyDescent="0.25">
      <c r="A570" s="19">
        <v>569</v>
      </c>
      <c r="B570" s="19" t="s">
        <v>5938</v>
      </c>
      <c r="C570" s="19" t="s">
        <v>8678</v>
      </c>
      <c r="D570" s="19">
        <v>1</v>
      </c>
      <c r="E570" s="19">
        <v>3148.95</v>
      </c>
      <c r="F570" s="20"/>
    </row>
    <row r="571" spans="1:6" x14ac:dyDescent="0.25">
      <c r="A571" s="19">
        <v>570</v>
      </c>
      <c r="B571" s="19" t="s">
        <v>5939</v>
      </c>
      <c r="C571" s="19" t="s">
        <v>8678</v>
      </c>
      <c r="D571" s="19" t="s">
        <v>8721</v>
      </c>
      <c r="E571" s="19">
        <v>399</v>
      </c>
      <c r="F571" s="20" t="s">
        <v>9090</v>
      </c>
    </row>
    <row r="572" spans="1:6" x14ac:dyDescent="0.25">
      <c r="A572" s="19">
        <v>571</v>
      </c>
      <c r="B572" s="19" t="s">
        <v>3908</v>
      </c>
      <c r="C572" s="19" t="s">
        <v>8678</v>
      </c>
      <c r="D572" s="19" t="s">
        <v>8721</v>
      </c>
      <c r="E572" s="19">
        <v>643.59750000000008</v>
      </c>
      <c r="F572" s="20"/>
    </row>
    <row r="573" spans="1:6" x14ac:dyDescent="0.25">
      <c r="A573" s="19">
        <v>572</v>
      </c>
      <c r="B573" s="19" t="s">
        <v>5940</v>
      </c>
      <c r="C573" s="19" t="s">
        <v>8678</v>
      </c>
      <c r="D573" s="19">
        <v>1</v>
      </c>
      <c r="E573" s="19">
        <v>1295.0490000000002</v>
      </c>
      <c r="F573" s="20"/>
    </row>
    <row r="574" spans="1:6" x14ac:dyDescent="0.25">
      <c r="A574" s="19">
        <v>573</v>
      </c>
      <c r="B574" s="19" t="s">
        <v>5941</v>
      </c>
      <c r="C574" s="19" t="s">
        <v>8678</v>
      </c>
      <c r="D574" s="19">
        <v>1</v>
      </c>
      <c r="E574" s="19">
        <v>1295.0490000000002</v>
      </c>
      <c r="F574" s="20"/>
    </row>
    <row r="575" spans="1:6" x14ac:dyDescent="0.25">
      <c r="A575" s="19">
        <v>574</v>
      </c>
      <c r="B575" s="19" t="s">
        <v>5942</v>
      </c>
      <c r="C575" s="19" t="s">
        <v>8678</v>
      </c>
      <c r="D575" s="19">
        <v>1</v>
      </c>
      <c r="E575" s="19">
        <v>1050</v>
      </c>
      <c r="F575" s="20"/>
    </row>
    <row r="576" spans="1:6" x14ac:dyDescent="0.25">
      <c r="A576" s="19">
        <v>575</v>
      </c>
      <c r="B576" s="19" t="s">
        <v>5943</v>
      </c>
      <c r="C576" s="19" t="s">
        <v>8678</v>
      </c>
      <c r="D576" s="19">
        <v>1</v>
      </c>
      <c r="E576" s="19">
        <v>105</v>
      </c>
      <c r="F576" s="20" t="s">
        <v>9090</v>
      </c>
    </row>
    <row r="577" spans="1:6" x14ac:dyDescent="0.25">
      <c r="A577" s="19">
        <v>576</v>
      </c>
      <c r="B577" s="19" t="s">
        <v>5944</v>
      </c>
      <c r="C577" s="19" t="s">
        <v>8678</v>
      </c>
      <c r="D577" s="19">
        <v>1</v>
      </c>
      <c r="E577" s="19">
        <v>131.25</v>
      </c>
      <c r="F577" s="20" t="s">
        <v>9090</v>
      </c>
    </row>
    <row r="578" spans="1:6" x14ac:dyDescent="0.25">
      <c r="A578" s="19">
        <v>577</v>
      </c>
      <c r="B578" s="19" t="s">
        <v>3394</v>
      </c>
      <c r="C578" s="19" t="s">
        <v>8678</v>
      </c>
      <c r="D578" s="19" t="s">
        <v>8716</v>
      </c>
      <c r="E578" s="19">
        <v>420</v>
      </c>
      <c r="F578" s="20" t="s">
        <v>9090</v>
      </c>
    </row>
    <row r="579" spans="1:6" x14ac:dyDescent="0.25">
      <c r="A579" s="19">
        <v>578</v>
      </c>
      <c r="B579" s="19" t="s">
        <v>5945</v>
      </c>
      <c r="C579" s="19" t="s">
        <v>8678</v>
      </c>
      <c r="D579" s="19" t="s">
        <v>9089</v>
      </c>
      <c r="E579" s="19">
        <v>2.1</v>
      </c>
      <c r="F579" s="20" t="s">
        <v>9090</v>
      </c>
    </row>
    <row r="580" spans="1:6" x14ac:dyDescent="0.25">
      <c r="A580" s="19">
        <v>579</v>
      </c>
      <c r="B580" s="19" t="s">
        <v>5946</v>
      </c>
      <c r="C580" s="19" t="s">
        <v>8678</v>
      </c>
      <c r="D580" s="19" t="s">
        <v>8716</v>
      </c>
      <c r="E580" s="19">
        <v>159.39000000000001</v>
      </c>
      <c r="F580" s="20" t="s">
        <v>9090</v>
      </c>
    </row>
    <row r="581" spans="1:6" x14ac:dyDescent="0.25">
      <c r="A581" s="19">
        <v>580</v>
      </c>
      <c r="B581" s="19" t="s">
        <v>3911</v>
      </c>
      <c r="C581" s="19" t="s">
        <v>8678</v>
      </c>
      <c r="D581" s="19">
        <v>1</v>
      </c>
      <c r="E581" s="19">
        <v>682.5</v>
      </c>
      <c r="F581" s="20" t="s">
        <v>9090</v>
      </c>
    </row>
    <row r="582" spans="1:6" x14ac:dyDescent="0.25">
      <c r="A582" s="19">
        <v>581</v>
      </c>
      <c r="B582" s="19" t="s">
        <v>5947</v>
      </c>
      <c r="C582" s="19" t="s">
        <v>8678</v>
      </c>
      <c r="D582" s="19" t="s">
        <v>9099</v>
      </c>
      <c r="E582" s="19">
        <v>131.25</v>
      </c>
      <c r="F582" s="20"/>
    </row>
    <row r="583" spans="1:6" x14ac:dyDescent="0.25">
      <c r="A583" s="19">
        <v>582</v>
      </c>
      <c r="B583" s="19" t="s">
        <v>5948</v>
      </c>
      <c r="C583" s="19" t="s">
        <v>8678</v>
      </c>
      <c r="D583" s="19" t="s">
        <v>9089</v>
      </c>
      <c r="E583" s="19">
        <v>157.5</v>
      </c>
      <c r="F583" s="20"/>
    </row>
    <row r="584" spans="1:6" x14ac:dyDescent="0.25">
      <c r="A584" s="19">
        <v>583</v>
      </c>
      <c r="B584" s="19" t="s">
        <v>5949</v>
      </c>
      <c r="C584" s="19" t="s">
        <v>8678</v>
      </c>
      <c r="D584" s="19">
        <v>1</v>
      </c>
      <c r="E584" s="19">
        <v>4725</v>
      </c>
      <c r="F584" s="20"/>
    </row>
    <row r="585" spans="1:6" x14ac:dyDescent="0.25">
      <c r="A585" s="19">
        <v>584</v>
      </c>
      <c r="B585" s="19" t="s">
        <v>5950</v>
      </c>
      <c r="C585" s="19" t="s">
        <v>8678</v>
      </c>
      <c r="D585" s="19">
        <v>1</v>
      </c>
      <c r="E585" s="19">
        <v>5250</v>
      </c>
      <c r="F585" s="20"/>
    </row>
    <row r="586" spans="1:6" x14ac:dyDescent="0.25">
      <c r="A586" s="19">
        <v>585</v>
      </c>
      <c r="B586" s="19" t="s">
        <v>5951</v>
      </c>
      <c r="C586" s="19" t="s">
        <v>8678</v>
      </c>
      <c r="D586" s="19" t="s">
        <v>9091</v>
      </c>
      <c r="E586" s="19">
        <v>210</v>
      </c>
      <c r="F586" s="20"/>
    </row>
    <row r="587" spans="1:6" x14ac:dyDescent="0.25">
      <c r="A587" s="19">
        <v>586</v>
      </c>
      <c r="B587" s="19" t="s">
        <v>5952</v>
      </c>
      <c r="C587" s="19" t="s">
        <v>8678</v>
      </c>
      <c r="D587" s="19" t="s">
        <v>9089</v>
      </c>
      <c r="E587" s="19">
        <v>31.5</v>
      </c>
      <c r="F587" s="20"/>
    </row>
    <row r="588" spans="1:6" x14ac:dyDescent="0.25">
      <c r="A588" s="19">
        <v>587</v>
      </c>
      <c r="B588" s="19" t="s">
        <v>5953</v>
      </c>
      <c r="C588" s="19" t="s">
        <v>8678</v>
      </c>
      <c r="D588" s="19" t="s">
        <v>9089</v>
      </c>
      <c r="E588" s="19">
        <v>26.25</v>
      </c>
      <c r="F588" s="20"/>
    </row>
    <row r="589" spans="1:6" x14ac:dyDescent="0.25">
      <c r="A589" s="19">
        <v>588</v>
      </c>
      <c r="B589" s="19" t="s">
        <v>3914</v>
      </c>
      <c r="C589" s="19" t="s">
        <v>8678</v>
      </c>
      <c r="D589" s="19" t="s">
        <v>8716</v>
      </c>
      <c r="E589" s="19">
        <v>313.95</v>
      </c>
      <c r="F589" s="20" t="s">
        <v>9090</v>
      </c>
    </row>
    <row r="590" spans="1:6" x14ac:dyDescent="0.25">
      <c r="A590" s="19">
        <v>589</v>
      </c>
      <c r="B590" s="19" t="s">
        <v>5954</v>
      </c>
      <c r="C590" s="19" t="s">
        <v>8678</v>
      </c>
      <c r="D590" s="19" t="s">
        <v>9089</v>
      </c>
      <c r="E590" s="19">
        <v>18.899999999999999</v>
      </c>
      <c r="F590" s="20" t="s">
        <v>9090</v>
      </c>
    </row>
    <row r="591" spans="1:6" x14ac:dyDescent="0.25">
      <c r="A591" s="19">
        <v>590</v>
      </c>
      <c r="B591" s="19" t="s">
        <v>5955</v>
      </c>
      <c r="C591" s="19" t="s">
        <v>8678</v>
      </c>
      <c r="D591" s="19" t="s">
        <v>9089</v>
      </c>
      <c r="E591" s="19">
        <v>14.49</v>
      </c>
      <c r="F591" s="20" t="s">
        <v>9090</v>
      </c>
    </row>
    <row r="592" spans="1:6" x14ac:dyDescent="0.25">
      <c r="A592" s="19">
        <v>591</v>
      </c>
      <c r="B592" s="19" t="s">
        <v>5956</v>
      </c>
      <c r="C592" s="19" t="s">
        <v>8678</v>
      </c>
      <c r="D592" s="19">
        <v>1</v>
      </c>
      <c r="E592" s="19">
        <v>784.875</v>
      </c>
      <c r="F592" s="20"/>
    </row>
    <row r="593" spans="1:6" x14ac:dyDescent="0.25">
      <c r="A593" s="19">
        <v>592</v>
      </c>
      <c r="B593" s="19" t="s">
        <v>5957</v>
      </c>
      <c r="C593" s="19" t="s">
        <v>8678</v>
      </c>
      <c r="D593" s="19" t="s">
        <v>9089</v>
      </c>
      <c r="E593" s="19">
        <v>52.5</v>
      </c>
      <c r="F593" s="20"/>
    </row>
    <row r="594" spans="1:6" x14ac:dyDescent="0.25">
      <c r="A594" s="19">
        <v>593</v>
      </c>
      <c r="B594" s="19" t="s">
        <v>5958</v>
      </c>
      <c r="C594" s="19" t="s">
        <v>8678</v>
      </c>
      <c r="D594" s="19" t="s">
        <v>8716</v>
      </c>
      <c r="E594" s="19">
        <v>4879.875</v>
      </c>
      <c r="F594" s="20"/>
    </row>
    <row r="595" spans="1:6" x14ac:dyDescent="0.25">
      <c r="A595" s="19">
        <v>594</v>
      </c>
      <c r="B595" s="19" t="s">
        <v>3918</v>
      </c>
      <c r="C595" s="19" t="s">
        <v>8678</v>
      </c>
      <c r="D595" s="19">
        <v>1</v>
      </c>
      <c r="E595" s="19">
        <v>2100</v>
      </c>
      <c r="F595" s="20"/>
    </row>
    <row r="596" spans="1:6" x14ac:dyDescent="0.25">
      <c r="A596" s="19">
        <v>595</v>
      </c>
      <c r="B596" s="19" t="s">
        <v>5959</v>
      </c>
      <c r="C596" s="19" t="s">
        <v>8678</v>
      </c>
      <c r="D596" s="19" t="s">
        <v>9089</v>
      </c>
      <c r="E596" s="19">
        <v>102.6375</v>
      </c>
      <c r="F596" s="20"/>
    </row>
    <row r="597" spans="1:6" x14ac:dyDescent="0.25">
      <c r="A597" s="19">
        <v>596</v>
      </c>
      <c r="B597" s="19" t="s">
        <v>5960</v>
      </c>
      <c r="C597" s="19" t="s">
        <v>8678</v>
      </c>
      <c r="D597" s="19">
        <v>1</v>
      </c>
      <c r="E597" s="19">
        <v>1255.8</v>
      </c>
      <c r="F597" s="20"/>
    </row>
    <row r="598" spans="1:6" x14ac:dyDescent="0.25">
      <c r="A598" s="19">
        <v>597</v>
      </c>
      <c r="B598" s="19" t="s">
        <v>3920</v>
      </c>
      <c r="C598" s="19" t="s">
        <v>8678</v>
      </c>
      <c r="D598" s="19">
        <v>1</v>
      </c>
      <c r="E598" s="19">
        <v>912.87</v>
      </c>
      <c r="F598" s="20"/>
    </row>
    <row r="599" spans="1:6" x14ac:dyDescent="0.25">
      <c r="A599" s="19">
        <v>598</v>
      </c>
      <c r="B599" s="19" t="s">
        <v>5961</v>
      </c>
      <c r="C599" s="19" t="s">
        <v>8678</v>
      </c>
      <c r="D599" s="19" t="s">
        <v>9089</v>
      </c>
      <c r="E599" s="19">
        <v>32.539499999999997</v>
      </c>
      <c r="F599" s="20"/>
    </row>
    <row r="600" spans="1:6" x14ac:dyDescent="0.25">
      <c r="A600" s="19">
        <v>599</v>
      </c>
      <c r="B600" s="19" t="s">
        <v>5962</v>
      </c>
      <c r="C600" s="19" t="s">
        <v>8678</v>
      </c>
      <c r="D600" s="19" t="s">
        <v>8723</v>
      </c>
      <c r="E600" s="19">
        <v>126</v>
      </c>
      <c r="F600" s="20"/>
    </row>
    <row r="601" spans="1:6" x14ac:dyDescent="0.25">
      <c r="A601" s="19">
        <v>600</v>
      </c>
      <c r="B601" s="19" t="s">
        <v>5963</v>
      </c>
      <c r="C601" s="19" t="s">
        <v>8678</v>
      </c>
      <c r="D601" s="19" t="s">
        <v>8716</v>
      </c>
      <c r="E601" s="19">
        <v>157.5</v>
      </c>
      <c r="F601" s="20" t="s">
        <v>9090</v>
      </c>
    </row>
    <row r="602" spans="1:6" x14ac:dyDescent="0.25">
      <c r="A602" s="19">
        <v>601</v>
      </c>
      <c r="B602" s="19" t="s">
        <v>5964</v>
      </c>
      <c r="C602" s="19" t="s">
        <v>8678</v>
      </c>
      <c r="D602" s="19" t="s">
        <v>9089</v>
      </c>
      <c r="E602" s="19">
        <v>73.5</v>
      </c>
      <c r="F602" s="20" t="s">
        <v>9090</v>
      </c>
    </row>
    <row r="603" spans="1:6" x14ac:dyDescent="0.25">
      <c r="A603" s="19">
        <v>602</v>
      </c>
      <c r="B603" s="19" t="s">
        <v>5965</v>
      </c>
      <c r="C603" s="19" t="s">
        <v>8678</v>
      </c>
      <c r="D603" s="19" t="s">
        <v>9089</v>
      </c>
      <c r="E603" s="19">
        <v>157.5</v>
      </c>
      <c r="F603" s="20" t="s">
        <v>9090</v>
      </c>
    </row>
    <row r="604" spans="1:6" x14ac:dyDescent="0.25">
      <c r="A604" s="19">
        <v>603</v>
      </c>
      <c r="B604" s="19" t="s">
        <v>3926</v>
      </c>
      <c r="C604" s="19" t="s">
        <v>8678</v>
      </c>
      <c r="D604" s="19">
        <v>1</v>
      </c>
      <c r="E604" s="19">
        <v>157.5</v>
      </c>
      <c r="F604" s="20" t="s">
        <v>9090</v>
      </c>
    </row>
    <row r="605" spans="1:6" x14ac:dyDescent="0.25">
      <c r="A605" s="19">
        <v>604</v>
      </c>
      <c r="B605" s="19" t="s">
        <v>5966</v>
      </c>
      <c r="C605" s="19" t="s">
        <v>8678</v>
      </c>
      <c r="D605" s="19" t="s">
        <v>8721</v>
      </c>
      <c r="E605" s="19">
        <v>1312.5</v>
      </c>
      <c r="F605" s="20"/>
    </row>
    <row r="606" spans="1:6" x14ac:dyDescent="0.25">
      <c r="A606" s="19">
        <v>605</v>
      </c>
      <c r="B606" s="19" t="s">
        <v>5967</v>
      </c>
      <c r="C606" s="19" t="s">
        <v>8678</v>
      </c>
      <c r="D606" s="19" t="s">
        <v>9091</v>
      </c>
      <c r="E606" s="19">
        <v>91.77000000000001</v>
      </c>
      <c r="F606" s="20"/>
    </row>
    <row r="607" spans="1:6" x14ac:dyDescent="0.25">
      <c r="A607" s="19">
        <v>606</v>
      </c>
      <c r="B607" s="19" t="s">
        <v>5968</v>
      </c>
      <c r="C607" s="19" t="s">
        <v>8678</v>
      </c>
      <c r="D607" s="19" t="s">
        <v>8716</v>
      </c>
      <c r="E607" s="19">
        <v>367.5</v>
      </c>
      <c r="F607" s="20"/>
    </row>
    <row r="608" spans="1:6" x14ac:dyDescent="0.25">
      <c r="A608" s="19">
        <v>607</v>
      </c>
      <c r="B608" s="19" t="s">
        <v>5969</v>
      </c>
      <c r="C608" s="19" t="s">
        <v>8678</v>
      </c>
      <c r="D608" s="19">
        <v>1</v>
      </c>
      <c r="E608" s="19">
        <v>31.5</v>
      </c>
      <c r="F608" s="20"/>
    </row>
    <row r="609" spans="1:6" x14ac:dyDescent="0.25">
      <c r="A609" s="19">
        <v>608</v>
      </c>
      <c r="B609" s="19" t="s">
        <v>5970</v>
      </c>
      <c r="C609" s="19" t="s">
        <v>8678</v>
      </c>
      <c r="D609" s="19" t="s">
        <v>9089</v>
      </c>
      <c r="E609" s="19">
        <v>472.5</v>
      </c>
      <c r="F609" s="20"/>
    </row>
    <row r="610" spans="1:6" x14ac:dyDescent="0.25">
      <c r="A610" s="19">
        <v>609</v>
      </c>
      <c r="B610" s="19" t="s">
        <v>5971</v>
      </c>
      <c r="C610" s="19" t="s">
        <v>8678</v>
      </c>
      <c r="D610" s="19" t="s">
        <v>9089</v>
      </c>
      <c r="E610" s="19">
        <v>36.225000000000001</v>
      </c>
      <c r="F610" s="20"/>
    </row>
    <row r="611" spans="1:6" x14ac:dyDescent="0.25">
      <c r="A611" s="19">
        <v>610</v>
      </c>
      <c r="B611" s="19" t="s">
        <v>5972</v>
      </c>
      <c r="C611" s="19" t="s">
        <v>8678</v>
      </c>
      <c r="D611" s="19" t="s">
        <v>9089</v>
      </c>
      <c r="E611" s="19">
        <v>63</v>
      </c>
      <c r="F611" s="20"/>
    </row>
    <row r="612" spans="1:6" x14ac:dyDescent="0.25">
      <c r="A612" s="19">
        <v>611</v>
      </c>
      <c r="B612" s="19" t="s">
        <v>3928</v>
      </c>
      <c r="C612" s="19" t="s">
        <v>8678</v>
      </c>
      <c r="D612" s="19">
        <v>1</v>
      </c>
      <c r="E612" s="19">
        <v>1312.5</v>
      </c>
      <c r="F612" s="20"/>
    </row>
    <row r="613" spans="1:6" x14ac:dyDescent="0.25">
      <c r="A613" s="19">
        <v>612</v>
      </c>
      <c r="B613" s="19" t="s">
        <v>5973</v>
      </c>
      <c r="C613" s="19" t="s">
        <v>8678</v>
      </c>
      <c r="D613" s="19" t="s">
        <v>9089</v>
      </c>
      <c r="E613" s="19">
        <v>104.98949999999999</v>
      </c>
      <c r="F613" s="20"/>
    </row>
    <row r="614" spans="1:6" x14ac:dyDescent="0.25">
      <c r="A614" s="19">
        <v>613</v>
      </c>
      <c r="B614" s="19" t="s">
        <v>5974</v>
      </c>
      <c r="C614" s="19" t="s">
        <v>8678</v>
      </c>
      <c r="D614" s="19" t="s">
        <v>9089</v>
      </c>
      <c r="E614" s="19">
        <v>152.25</v>
      </c>
      <c r="F614" s="20"/>
    </row>
    <row r="615" spans="1:6" x14ac:dyDescent="0.25">
      <c r="A615" s="19">
        <v>614</v>
      </c>
      <c r="B615" s="19" t="s">
        <v>5975</v>
      </c>
      <c r="C615" s="19" t="s">
        <v>8678</v>
      </c>
      <c r="D615" s="19" t="s">
        <v>9089</v>
      </c>
      <c r="E615" s="19">
        <v>52.5</v>
      </c>
      <c r="F615" s="20"/>
    </row>
    <row r="616" spans="1:6" x14ac:dyDescent="0.25">
      <c r="A616" s="19">
        <v>615</v>
      </c>
      <c r="B616" s="19" t="s">
        <v>5976</v>
      </c>
      <c r="C616" s="19" t="s">
        <v>8678</v>
      </c>
      <c r="D616" s="19" t="s">
        <v>9091</v>
      </c>
      <c r="E616" s="19">
        <v>63</v>
      </c>
      <c r="F616" s="20"/>
    </row>
    <row r="617" spans="1:6" x14ac:dyDescent="0.25">
      <c r="A617" s="19">
        <v>616</v>
      </c>
      <c r="B617" s="19" t="s">
        <v>5977</v>
      </c>
      <c r="C617" s="19" t="s">
        <v>8678</v>
      </c>
      <c r="D617" s="19" t="s">
        <v>8721</v>
      </c>
      <c r="E617" s="19">
        <v>1883.7</v>
      </c>
      <c r="F617" s="20"/>
    </row>
    <row r="618" spans="1:6" x14ac:dyDescent="0.25">
      <c r="A618" s="19">
        <v>617</v>
      </c>
      <c r="B618" s="19" t="s">
        <v>5978</v>
      </c>
      <c r="C618" s="19" t="s">
        <v>8678</v>
      </c>
      <c r="D618" s="19" t="s">
        <v>9089</v>
      </c>
      <c r="E618" s="19">
        <v>168</v>
      </c>
      <c r="F618" s="20"/>
    </row>
    <row r="619" spans="1:6" x14ac:dyDescent="0.25">
      <c r="A619" s="19">
        <v>618</v>
      </c>
      <c r="B619" s="19" t="s">
        <v>5979</v>
      </c>
      <c r="C619" s="19" t="s">
        <v>8678</v>
      </c>
      <c r="D619" s="19" t="s">
        <v>8728</v>
      </c>
      <c r="E619" s="19">
        <v>829.5</v>
      </c>
      <c r="F619" s="20"/>
    </row>
    <row r="620" spans="1:6" x14ac:dyDescent="0.25">
      <c r="A620" s="19">
        <v>619</v>
      </c>
      <c r="B620" s="19" t="s">
        <v>5980</v>
      </c>
      <c r="C620" s="19" t="s">
        <v>8678</v>
      </c>
      <c r="D620" s="19">
        <v>1</v>
      </c>
      <c r="E620" s="19">
        <v>126</v>
      </c>
      <c r="F620" s="20" t="s">
        <v>9090</v>
      </c>
    </row>
    <row r="621" spans="1:6" x14ac:dyDescent="0.25">
      <c r="A621" s="19">
        <v>620</v>
      </c>
      <c r="B621" s="19" t="s">
        <v>5981</v>
      </c>
      <c r="C621" s="19" t="s">
        <v>8678</v>
      </c>
      <c r="D621" s="19" t="s">
        <v>9091</v>
      </c>
      <c r="E621" s="19">
        <v>12.074999999999999</v>
      </c>
      <c r="F621" s="20" t="s">
        <v>9090</v>
      </c>
    </row>
    <row r="622" spans="1:6" x14ac:dyDescent="0.25">
      <c r="A622" s="19">
        <v>621</v>
      </c>
      <c r="B622" s="19" t="s">
        <v>5982</v>
      </c>
      <c r="C622" s="19" t="s">
        <v>8678</v>
      </c>
      <c r="D622" s="19" t="s">
        <v>9089</v>
      </c>
      <c r="E622" s="19">
        <v>24.15</v>
      </c>
      <c r="F622" s="20" t="s">
        <v>9090</v>
      </c>
    </row>
    <row r="623" spans="1:6" x14ac:dyDescent="0.25">
      <c r="A623" s="19">
        <v>622</v>
      </c>
      <c r="B623" s="19" t="s">
        <v>5983</v>
      </c>
      <c r="C623" s="19" t="s">
        <v>8678</v>
      </c>
      <c r="D623" s="19" t="s">
        <v>9091</v>
      </c>
      <c r="E623" s="19">
        <v>8.4</v>
      </c>
      <c r="F623" s="20"/>
    </row>
    <row r="624" spans="1:6" x14ac:dyDescent="0.25">
      <c r="A624" s="19">
        <v>623</v>
      </c>
      <c r="B624" s="19" t="s">
        <v>5984</v>
      </c>
      <c r="C624" s="19" t="s">
        <v>8678</v>
      </c>
      <c r="D624" s="19" t="s">
        <v>8716</v>
      </c>
      <c r="E624" s="19">
        <v>231</v>
      </c>
      <c r="F624" s="20"/>
    </row>
    <row r="625" spans="1:6" x14ac:dyDescent="0.25">
      <c r="A625" s="19">
        <v>624</v>
      </c>
      <c r="B625" s="19" t="s">
        <v>5985</v>
      </c>
      <c r="C625" s="19" t="s">
        <v>8678</v>
      </c>
      <c r="D625" s="19"/>
      <c r="E625" s="19">
        <v>63</v>
      </c>
      <c r="F625" s="20"/>
    </row>
    <row r="626" spans="1:6" x14ac:dyDescent="0.25">
      <c r="A626" s="19">
        <v>625</v>
      </c>
      <c r="B626" s="19" t="s">
        <v>5986</v>
      </c>
      <c r="C626" s="19" t="s">
        <v>8678</v>
      </c>
      <c r="D626" s="19" t="s">
        <v>9089</v>
      </c>
      <c r="E626" s="19">
        <v>21.734999999999999</v>
      </c>
      <c r="F626" s="20"/>
    </row>
    <row r="627" spans="1:6" x14ac:dyDescent="0.25">
      <c r="A627" s="19">
        <v>626</v>
      </c>
      <c r="B627" s="19" t="s">
        <v>5987</v>
      </c>
      <c r="C627" s="19" t="s">
        <v>8678</v>
      </c>
      <c r="D627" s="19" t="s">
        <v>9089</v>
      </c>
      <c r="E627" s="19">
        <v>21.734999999999999</v>
      </c>
      <c r="F627" s="20"/>
    </row>
    <row r="628" spans="1:6" x14ac:dyDescent="0.25">
      <c r="A628" s="19">
        <v>627</v>
      </c>
      <c r="B628" s="19" t="s">
        <v>5988</v>
      </c>
      <c r="C628" s="19" t="s">
        <v>8678</v>
      </c>
      <c r="D628" s="19">
        <v>1</v>
      </c>
      <c r="E628" s="19">
        <v>682.5</v>
      </c>
      <c r="F628" s="20"/>
    </row>
    <row r="629" spans="1:6" x14ac:dyDescent="0.25">
      <c r="A629" s="19">
        <v>628</v>
      </c>
      <c r="B629" s="19" t="s">
        <v>5989</v>
      </c>
      <c r="C629" s="19" t="s">
        <v>8678</v>
      </c>
      <c r="D629" s="19">
        <v>1</v>
      </c>
      <c r="E629" s="19">
        <v>7417.41</v>
      </c>
      <c r="F629" s="20"/>
    </row>
    <row r="630" spans="1:6" x14ac:dyDescent="0.25">
      <c r="A630" s="19">
        <v>629</v>
      </c>
      <c r="B630" s="19" t="s">
        <v>5990</v>
      </c>
      <c r="C630" s="19" t="s">
        <v>8678</v>
      </c>
      <c r="D630" s="19" t="s">
        <v>9089</v>
      </c>
      <c r="E630" s="19">
        <v>350.17500000000001</v>
      </c>
      <c r="F630" s="20"/>
    </row>
    <row r="631" spans="1:6" x14ac:dyDescent="0.25">
      <c r="A631" s="19">
        <v>630</v>
      </c>
      <c r="B631" s="19" t="s">
        <v>3941</v>
      </c>
      <c r="C631" s="19" t="s">
        <v>8678</v>
      </c>
      <c r="D631" s="19" t="s">
        <v>8721</v>
      </c>
      <c r="E631" s="19">
        <v>1412.7750000000001</v>
      </c>
      <c r="F631" s="20"/>
    </row>
    <row r="632" spans="1:6" x14ac:dyDescent="0.25">
      <c r="A632" s="19">
        <v>631</v>
      </c>
      <c r="B632" s="19" t="s">
        <v>5991</v>
      </c>
      <c r="C632" s="19" t="s">
        <v>8678</v>
      </c>
      <c r="D632" s="19" t="s">
        <v>9089</v>
      </c>
      <c r="E632" s="19">
        <v>714</v>
      </c>
      <c r="F632" s="20"/>
    </row>
    <row r="633" spans="1:6" x14ac:dyDescent="0.25">
      <c r="A633" s="19">
        <v>632</v>
      </c>
      <c r="B633" s="19" t="s">
        <v>5992</v>
      </c>
      <c r="C633" s="19" t="s">
        <v>8678</v>
      </c>
      <c r="D633" s="19" t="s">
        <v>9089</v>
      </c>
      <c r="E633" s="19">
        <v>2792.79</v>
      </c>
      <c r="F633" s="20"/>
    </row>
    <row r="634" spans="1:6" x14ac:dyDescent="0.25">
      <c r="A634" s="19">
        <v>633</v>
      </c>
      <c r="B634" s="19" t="s">
        <v>5993</v>
      </c>
      <c r="C634" s="19" t="s">
        <v>8678</v>
      </c>
      <c r="D634" s="19" t="s">
        <v>9089</v>
      </c>
      <c r="E634" s="19">
        <v>55.65</v>
      </c>
      <c r="F634" s="20"/>
    </row>
    <row r="635" spans="1:6" x14ac:dyDescent="0.25">
      <c r="A635" s="19">
        <v>634</v>
      </c>
      <c r="B635" s="19" t="s">
        <v>5994</v>
      </c>
      <c r="C635" s="19" t="s">
        <v>8678</v>
      </c>
      <c r="D635" s="19" t="s">
        <v>8716</v>
      </c>
      <c r="E635" s="19">
        <v>1470</v>
      </c>
      <c r="F635" s="20"/>
    </row>
    <row r="636" spans="1:6" x14ac:dyDescent="0.25">
      <c r="A636" s="19">
        <v>635</v>
      </c>
      <c r="B636" s="19" t="s">
        <v>5995</v>
      </c>
      <c r="C636" s="19" t="s">
        <v>8678</v>
      </c>
      <c r="D636" s="19" t="s">
        <v>9089</v>
      </c>
      <c r="E636" s="19">
        <v>525</v>
      </c>
      <c r="F636" s="20"/>
    </row>
    <row r="637" spans="1:6" x14ac:dyDescent="0.25">
      <c r="A637" s="19">
        <v>636</v>
      </c>
      <c r="B637" s="19" t="s">
        <v>5996</v>
      </c>
      <c r="C637" s="19" t="s">
        <v>8678</v>
      </c>
      <c r="D637" s="19" t="s">
        <v>9089</v>
      </c>
      <c r="E637" s="19">
        <v>1062.5999999999999</v>
      </c>
      <c r="F637" s="20"/>
    </row>
    <row r="638" spans="1:6" x14ac:dyDescent="0.25">
      <c r="A638" s="19">
        <v>637</v>
      </c>
      <c r="B638" s="19" t="s">
        <v>5997</v>
      </c>
      <c r="C638" s="19" t="s">
        <v>8678</v>
      </c>
      <c r="D638" s="19" t="s">
        <v>8728</v>
      </c>
      <c r="E638" s="19">
        <v>78.75</v>
      </c>
      <c r="F638" s="20"/>
    </row>
    <row r="639" spans="1:6" x14ac:dyDescent="0.25">
      <c r="A639" s="19">
        <v>638</v>
      </c>
      <c r="B639" s="19" t="s">
        <v>5998</v>
      </c>
      <c r="C639" s="19" t="s">
        <v>8678</v>
      </c>
      <c r="D639" s="19" t="s">
        <v>9091</v>
      </c>
      <c r="E639" s="19">
        <v>67.2</v>
      </c>
      <c r="F639" s="20"/>
    </row>
    <row r="640" spans="1:6" x14ac:dyDescent="0.25">
      <c r="A640" s="19">
        <v>639</v>
      </c>
      <c r="B640" s="19" t="s">
        <v>5999</v>
      </c>
      <c r="C640" s="19" t="s">
        <v>8678</v>
      </c>
      <c r="D640" s="19" t="s">
        <v>9089</v>
      </c>
      <c r="E640" s="19">
        <v>78.75</v>
      </c>
      <c r="F640" s="20"/>
    </row>
    <row r="641" spans="1:6" x14ac:dyDescent="0.25">
      <c r="A641" s="19">
        <v>640</v>
      </c>
      <c r="B641" s="19" t="s">
        <v>6000</v>
      </c>
      <c r="C641" s="19" t="s">
        <v>8678</v>
      </c>
      <c r="D641" s="19" t="s">
        <v>9089</v>
      </c>
      <c r="E641" s="19">
        <v>210</v>
      </c>
      <c r="F641" s="20"/>
    </row>
    <row r="642" spans="1:6" x14ac:dyDescent="0.25">
      <c r="A642" s="19">
        <v>641</v>
      </c>
      <c r="B642" s="19" t="s">
        <v>6001</v>
      </c>
      <c r="C642" s="19" t="s">
        <v>8678</v>
      </c>
      <c r="D642" s="19">
        <v>1</v>
      </c>
      <c r="E642" s="19">
        <v>7875</v>
      </c>
      <c r="F642" s="20"/>
    </row>
    <row r="643" spans="1:6" x14ac:dyDescent="0.25">
      <c r="A643" s="19">
        <v>642</v>
      </c>
      <c r="B643" s="19" t="s">
        <v>6002</v>
      </c>
      <c r="C643" s="19" t="s">
        <v>8678</v>
      </c>
      <c r="D643" s="19" t="s">
        <v>8721</v>
      </c>
      <c r="E643" s="19">
        <v>1397.0774999999999</v>
      </c>
      <c r="F643" s="20"/>
    </row>
    <row r="644" spans="1:6" x14ac:dyDescent="0.25">
      <c r="A644" s="19">
        <v>643</v>
      </c>
      <c r="B644" s="19" t="s">
        <v>6003</v>
      </c>
      <c r="C644" s="19" t="s">
        <v>8678</v>
      </c>
      <c r="D644" s="19" t="s">
        <v>8728</v>
      </c>
      <c r="E644" s="19">
        <v>1569.75</v>
      </c>
      <c r="F644" s="20"/>
    </row>
    <row r="645" spans="1:6" x14ac:dyDescent="0.25">
      <c r="A645" s="19">
        <v>644</v>
      </c>
      <c r="B645" s="19" t="s">
        <v>6004</v>
      </c>
      <c r="C645" s="19" t="s">
        <v>8678</v>
      </c>
      <c r="D645" s="19">
        <v>1</v>
      </c>
      <c r="E645" s="19">
        <v>313.95</v>
      </c>
      <c r="F645" s="20"/>
    </row>
    <row r="646" spans="1:6" x14ac:dyDescent="0.25">
      <c r="A646" s="19">
        <v>645</v>
      </c>
      <c r="B646" s="19" t="s">
        <v>6005</v>
      </c>
      <c r="C646" s="19" t="s">
        <v>8678</v>
      </c>
      <c r="D646" s="19">
        <v>1</v>
      </c>
      <c r="E646" s="19">
        <v>315</v>
      </c>
      <c r="F646" s="20"/>
    </row>
    <row r="647" spans="1:6" x14ac:dyDescent="0.25">
      <c r="A647" s="19">
        <v>646</v>
      </c>
      <c r="B647" s="19" t="s">
        <v>6006</v>
      </c>
      <c r="C647" s="19" t="s">
        <v>8678</v>
      </c>
      <c r="D647" s="19" t="s">
        <v>9089</v>
      </c>
      <c r="E647" s="19">
        <v>7.875</v>
      </c>
      <c r="F647" s="20" t="s">
        <v>9090</v>
      </c>
    </row>
    <row r="648" spans="1:6" x14ac:dyDescent="0.25">
      <c r="A648" s="19">
        <v>647</v>
      </c>
      <c r="B648" s="19" t="s">
        <v>6007</v>
      </c>
      <c r="C648" s="19" t="s">
        <v>8678</v>
      </c>
      <c r="D648" s="19" t="s">
        <v>9091</v>
      </c>
      <c r="E648" s="19">
        <v>15.75</v>
      </c>
      <c r="F648" s="20"/>
    </row>
    <row r="649" spans="1:6" x14ac:dyDescent="0.25">
      <c r="A649" s="19">
        <v>648</v>
      </c>
      <c r="B649" s="19" t="s">
        <v>6008</v>
      </c>
      <c r="C649" s="19" t="s">
        <v>8678</v>
      </c>
      <c r="D649" s="19">
        <v>1</v>
      </c>
      <c r="E649" s="19">
        <v>3675</v>
      </c>
      <c r="F649" s="20"/>
    </row>
    <row r="650" spans="1:6" x14ac:dyDescent="0.25">
      <c r="A650" s="19">
        <v>649</v>
      </c>
      <c r="B650" s="19" t="s">
        <v>6009</v>
      </c>
      <c r="C650" s="19" t="s">
        <v>8678</v>
      </c>
      <c r="D650" s="19">
        <v>1</v>
      </c>
      <c r="E650" s="19">
        <v>315</v>
      </c>
      <c r="F650" s="20"/>
    </row>
    <row r="651" spans="1:6" x14ac:dyDescent="0.25">
      <c r="A651" s="19">
        <v>650</v>
      </c>
      <c r="B651" s="19" t="s">
        <v>6010</v>
      </c>
      <c r="C651" s="19" t="s">
        <v>8678</v>
      </c>
      <c r="D651" s="19">
        <v>1</v>
      </c>
      <c r="E651" s="19">
        <v>4042.5</v>
      </c>
      <c r="F651" s="20"/>
    </row>
    <row r="652" spans="1:6" x14ac:dyDescent="0.25">
      <c r="A652" s="19">
        <v>651</v>
      </c>
      <c r="B652" s="19" t="s">
        <v>6011</v>
      </c>
      <c r="C652" s="19" t="s">
        <v>8678</v>
      </c>
      <c r="D652" s="19">
        <v>1</v>
      </c>
      <c r="E652" s="19">
        <v>4042.5</v>
      </c>
      <c r="F652" s="20"/>
    </row>
    <row r="653" spans="1:6" x14ac:dyDescent="0.25">
      <c r="A653" s="19">
        <v>652</v>
      </c>
      <c r="B653" s="19" t="s">
        <v>6012</v>
      </c>
      <c r="C653" s="19" t="s">
        <v>8678</v>
      </c>
      <c r="D653" s="19">
        <v>1</v>
      </c>
      <c r="E653" s="19">
        <v>420.9975</v>
      </c>
      <c r="F653" s="20"/>
    </row>
    <row r="654" spans="1:6" x14ac:dyDescent="0.25">
      <c r="A654" s="19">
        <v>653</v>
      </c>
      <c r="B654" s="19" t="s">
        <v>6013</v>
      </c>
      <c r="C654" s="19" t="s">
        <v>8678</v>
      </c>
      <c r="D654" s="19">
        <v>1</v>
      </c>
      <c r="E654" s="19">
        <v>1522.5</v>
      </c>
      <c r="F654" s="20"/>
    </row>
    <row r="655" spans="1:6" x14ac:dyDescent="0.25">
      <c r="A655" s="19">
        <v>654</v>
      </c>
      <c r="B655" s="19" t="s">
        <v>6014</v>
      </c>
      <c r="C655" s="19" t="s">
        <v>8678</v>
      </c>
      <c r="D655" s="19" t="s">
        <v>9089</v>
      </c>
      <c r="E655" s="19">
        <v>227.619</v>
      </c>
      <c r="F655" s="20" t="s">
        <v>9100</v>
      </c>
    </row>
    <row r="656" spans="1:6" x14ac:dyDescent="0.25">
      <c r="A656" s="19">
        <v>655</v>
      </c>
      <c r="B656" s="19" t="s">
        <v>6015</v>
      </c>
      <c r="C656" s="19" t="s">
        <v>8678</v>
      </c>
      <c r="D656" s="19" t="s">
        <v>9089</v>
      </c>
      <c r="E656" s="19">
        <v>263.07749999999999</v>
      </c>
      <c r="F656" s="20" t="s">
        <v>9100</v>
      </c>
    </row>
    <row r="657" spans="1:6" x14ac:dyDescent="0.25">
      <c r="A657" s="19">
        <v>656</v>
      </c>
      <c r="B657" s="19" t="s">
        <v>6016</v>
      </c>
      <c r="C657" s="19" t="s">
        <v>8678</v>
      </c>
      <c r="D657" s="19" t="s">
        <v>9089</v>
      </c>
      <c r="E657" s="19">
        <v>211.3965</v>
      </c>
      <c r="F657" s="20" t="s">
        <v>9100</v>
      </c>
    </row>
    <row r="658" spans="1:6" x14ac:dyDescent="0.25">
      <c r="A658" s="19">
        <v>657</v>
      </c>
      <c r="B658" s="19" t="s">
        <v>6017</v>
      </c>
      <c r="C658" s="19" t="s">
        <v>8678</v>
      </c>
      <c r="D658" s="19" t="s">
        <v>9089</v>
      </c>
      <c r="E658" s="19">
        <v>220.5</v>
      </c>
      <c r="F658" s="20" t="s">
        <v>9100</v>
      </c>
    </row>
    <row r="659" spans="1:6" x14ac:dyDescent="0.25">
      <c r="A659" s="19">
        <v>658</v>
      </c>
      <c r="B659" s="19" t="s">
        <v>6018</v>
      </c>
      <c r="C659" s="19" t="s">
        <v>8678</v>
      </c>
      <c r="D659" s="19" t="s">
        <v>9089</v>
      </c>
      <c r="E659" s="19">
        <v>1569.75</v>
      </c>
      <c r="F659" s="20"/>
    </row>
    <row r="660" spans="1:6" x14ac:dyDescent="0.25">
      <c r="A660" s="19">
        <v>659</v>
      </c>
      <c r="B660" s="19" t="s">
        <v>6019</v>
      </c>
      <c r="C660" s="19" t="s">
        <v>8678</v>
      </c>
      <c r="D660" s="19">
        <v>1</v>
      </c>
      <c r="E660" s="19">
        <v>7560</v>
      </c>
      <c r="F660" s="20"/>
    </row>
    <row r="661" spans="1:6" x14ac:dyDescent="0.25">
      <c r="A661" s="19">
        <v>660</v>
      </c>
      <c r="B661" s="19" t="s">
        <v>6020</v>
      </c>
      <c r="C661" s="19" t="s">
        <v>8678</v>
      </c>
      <c r="D661" s="19" t="s">
        <v>8721</v>
      </c>
      <c r="E661" s="19">
        <v>420</v>
      </c>
      <c r="F661" s="20" t="s">
        <v>9090</v>
      </c>
    </row>
    <row r="662" spans="1:6" x14ac:dyDescent="0.25">
      <c r="A662" s="19">
        <v>661</v>
      </c>
      <c r="B662" s="19" t="s">
        <v>6021</v>
      </c>
      <c r="C662" s="19" t="s">
        <v>8678</v>
      </c>
      <c r="D662" s="19">
        <v>1</v>
      </c>
      <c r="E662" s="19">
        <v>2494.8000000000002</v>
      </c>
      <c r="F662" s="20"/>
    </row>
    <row r="663" spans="1:6" x14ac:dyDescent="0.25">
      <c r="A663" s="19">
        <v>662</v>
      </c>
      <c r="B663" s="19" t="s">
        <v>6022</v>
      </c>
      <c r="C663" s="19" t="s">
        <v>8678</v>
      </c>
      <c r="D663" s="19" t="s">
        <v>9091</v>
      </c>
      <c r="E663" s="19">
        <v>210</v>
      </c>
      <c r="F663" s="20"/>
    </row>
    <row r="664" spans="1:6" x14ac:dyDescent="0.25">
      <c r="A664" s="19">
        <v>663</v>
      </c>
      <c r="B664" s="19" t="s">
        <v>6023</v>
      </c>
      <c r="C664" s="19" t="s">
        <v>8678</v>
      </c>
      <c r="D664" s="19" t="s">
        <v>9089</v>
      </c>
      <c r="E664" s="19">
        <v>1674.75</v>
      </c>
      <c r="F664" s="20"/>
    </row>
    <row r="665" spans="1:6" x14ac:dyDescent="0.25">
      <c r="A665" s="19">
        <v>664</v>
      </c>
      <c r="B665" s="19" t="s">
        <v>3950</v>
      </c>
      <c r="C665" s="19" t="s">
        <v>8678</v>
      </c>
      <c r="D665" s="19">
        <v>1</v>
      </c>
      <c r="E665" s="19">
        <v>630</v>
      </c>
      <c r="F665" s="20"/>
    </row>
    <row r="666" spans="1:6" x14ac:dyDescent="0.25">
      <c r="A666" s="19">
        <v>665</v>
      </c>
      <c r="B666" s="19" t="s">
        <v>6024</v>
      </c>
      <c r="C666" s="19" t="s">
        <v>8678</v>
      </c>
      <c r="D666" s="19" t="s">
        <v>8723</v>
      </c>
      <c r="E666" s="19">
        <v>42</v>
      </c>
      <c r="F666" s="20"/>
    </row>
    <row r="667" spans="1:6" x14ac:dyDescent="0.25">
      <c r="A667" s="19">
        <v>666</v>
      </c>
      <c r="B667" s="19" t="s">
        <v>6025</v>
      </c>
      <c r="C667" s="19" t="s">
        <v>8678</v>
      </c>
      <c r="D667" s="19" t="s">
        <v>8716</v>
      </c>
      <c r="E667" s="19">
        <v>157.5</v>
      </c>
      <c r="F667" s="20" t="s">
        <v>9090</v>
      </c>
    </row>
    <row r="668" spans="1:6" x14ac:dyDescent="0.25">
      <c r="A668" s="19">
        <v>667</v>
      </c>
      <c r="B668" s="19" t="s">
        <v>6026</v>
      </c>
      <c r="C668" s="19" t="s">
        <v>8678</v>
      </c>
      <c r="D668" s="19" t="s">
        <v>9089</v>
      </c>
      <c r="E668" s="19">
        <v>2.1</v>
      </c>
      <c r="F668" s="20" t="s">
        <v>9090</v>
      </c>
    </row>
    <row r="669" spans="1:6" x14ac:dyDescent="0.25">
      <c r="A669" s="19">
        <v>668</v>
      </c>
      <c r="B669" s="19" t="s">
        <v>6027</v>
      </c>
      <c r="C669" s="19" t="s">
        <v>8678</v>
      </c>
      <c r="D669" s="19" t="s">
        <v>8716</v>
      </c>
      <c r="E669" s="19">
        <v>1130.22</v>
      </c>
      <c r="F669" s="20" t="s">
        <v>9090</v>
      </c>
    </row>
    <row r="670" spans="1:6" x14ac:dyDescent="0.25">
      <c r="A670" s="19">
        <v>669</v>
      </c>
      <c r="B670" s="19" t="s">
        <v>6028</v>
      </c>
      <c r="C670" s="19" t="s">
        <v>8678</v>
      </c>
      <c r="D670" s="19" t="s">
        <v>8728</v>
      </c>
      <c r="E670" s="19">
        <v>47.25</v>
      </c>
      <c r="F670" s="20"/>
    </row>
    <row r="671" spans="1:6" x14ac:dyDescent="0.25">
      <c r="A671" s="19">
        <v>670</v>
      </c>
      <c r="B671" s="19" t="s">
        <v>6029</v>
      </c>
      <c r="C671" s="19" t="s">
        <v>8678</v>
      </c>
      <c r="D671" s="19" t="s">
        <v>8728</v>
      </c>
      <c r="E671" s="19">
        <v>262.5</v>
      </c>
      <c r="F671" s="20"/>
    </row>
    <row r="672" spans="1:6" x14ac:dyDescent="0.25">
      <c r="A672" s="19">
        <v>671</v>
      </c>
      <c r="B672" s="19" t="s">
        <v>6030</v>
      </c>
      <c r="C672" s="19" t="s">
        <v>8678</v>
      </c>
      <c r="D672" s="19" t="s">
        <v>8716</v>
      </c>
      <c r="E672" s="19">
        <v>157.5</v>
      </c>
      <c r="F672" s="20" t="s">
        <v>9090</v>
      </c>
    </row>
    <row r="673" spans="1:6" x14ac:dyDescent="0.25">
      <c r="A673" s="19">
        <v>672</v>
      </c>
      <c r="B673" s="19" t="s">
        <v>6031</v>
      </c>
      <c r="C673" s="19" t="s">
        <v>8678</v>
      </c>
      <c r="D673" s="19" t="s">
        <v>9089</v>
      </c>
      <c r="E673" s="19">
        <v>6.0374999999999996</v>
      </c>
      <c r="F673" s="20" t="s">
        <v>9090</v>
      </c>
    </row>
    <row r="674" spans="1:6" x14ac:dyDescent="0.25">
      <c r="A674" s="19">
        <v>673</v>
      </c>
      <c r="B674" s="19" t="s">
        <v>6032</v>
      </c>
      <c r="C674" s="19" t="s">
        <v>8678</v>
      </c>
      <c r="D674" s="19" t="s">
        <v>9091</v>
      </c>
      <c r="E674" s="19">
        <v>43.039500000000004</v>
      </c>
      <c r="F674" s="20"/>
    </row>
    <row r="675" spans="1:6" x14ac:dyDescent="0.25">
      <c r="A675" s="19">
        <v>674</v>
      </c>
      <c r="B675" s="19" t="s">
        <v>6033</v>
      </c>
      <c r="C675" s="19" t="s">
        <v>8678</v>
      </c>
      <c r="D675" s="19">
        <v>1</v>
      </c>
      <c r="E675" s="19">
        <v>1177.3125</v>
      </c>
      <c r="F675" s="20"/>
    </row>
    <row r="676" spans="1:6" x14ac:dyDescent="0.25">
      <c r="A676" s="19">
        <v>675</v>
      </c>
      <c r="B676" s="19" t="s">
        <v>6034</v>
      </c>
      <c r="C676" s="19" t="s">
        <v>8678</v>
      </c>
      <c r="D676" s="19">
        <v>1</v>
      </c>
      <c r="E676" s="19">
        <v>1522.5</v>
      </c>
      <c r="F676" s="20"/>
    </row>
    <row r="677" spans="1:6" x14ac:dyDescent="0.25">
      <c r="A677" s="19">
        <v>676</v>
      </c>
      <c r="B677" s="19" t="s">
        <v>6035</v>
      </c>
      <c r="C677" s="19" t="s">
        <v>8678</v>
      </c>
      <c r="D677" s="19" t="s">
        <v>9089</v>
      </c>
      <c r="E677" s="19">
        <v>108.675</v>
      </c>
      <c r="F677" s="20"/>
    </row>
    <row r="678" spans="1:6" x14ac:dyDescent="0.25">
      <c r="A678" s="19">
        <v>677</v>
      </c>
      <c r="B678" s="19" t="s">
        <v>6036</v>
      </c>
      <c r="C678" s="19" t="s">
        <v>8678</v>
      </c>
      <c r="D678" s="19" t="s">
        <v>9089</v>
      </c>
      <c r="E678" s="19">
        <v>31.8675</v>
      </c>
      <c r="F678" s="20"/>
    </row>
    <row r="679" spans="1:6" x14ac:dyDescent="0.25">
      <c r="A679" s="19">
        <v>678</v>
      </c>
      <c r="B679" s="19" t="s">
        <v>6037</v>
      </c>
      <c r="C679" s="19" t="s">
        <v>8678</v>
      </c>
      <c r="D679" s="19" t="s">
        <v>9089</v>
      </c>
      <c r="E679" s="19">
        <v>26.397000000000002</v>
      </c>
      <c r="F679" s="20"/>
    </row>
    <row r="680" spans="1:6" x14ac:dyDescent="0.25">
      <c r="A680" s="19">
        <v>679</v>
      </c>
      <c r="B680" s="19" t="s">
        <v>3551</v>
      </c>
      <c r="C680" s="19" t="s">
        <v>8678</v>
      </c>
      <c r="D680" s="19" t="s">
        <v>8721</v>
      </c>
      <c r="E680" s="19">
        <v>194.649</v>
      </c>
      <c r="F680" s="20" t="s">
        <v>9090</v>
      </c>
    </row>
    <row r="681" spans="1:6" x14ac:dyDescent="0.25">
      <c r="A681" s="19">
        <v>680</v>
      </c>
      <c r="B681" s="19" t="s">
        <v>6038</v>
      </c>
      <c r="C681" s="19" t="s">
        <v>8678</v>
      </c>
      <c r="D681" s="19">
        <v>1</v>
      </c>
      <c r="E681" s="19">
        <v>189.8295</v>
      </c>
      <c r="F681" s="20"/>
    </row>
    <row r="682" spans="1:6" x14ac:dyDescent="0.25">
      <c r="A682" s="19">
        <v>681</v>
      </c>
      <c r="B682" s="19" t="s">
        <v>6039</v>
      </c>
      <c r="C682" s="19" t="s">
        <v>8678</v>
      </c>
      <c r="D682" s="19" t="s">
        <v>9089</v>
      </c>
      <c r="E682" s="19">
        <v>2.625</v>
      </c>
      <c r="F682" s="20" t="s">
        <v>9090</v>
      </c>
    </row>
    <row r="683" spans="1:6" x14ac:dyDescent="0.25">
      <c r="A683" s="19">
        <v>682</v>
      </c>
      <c r="B683" s="19" t="s">
        <v>6040</v>
      </c>
      <c r="C683" s="19" t="s">
        <v>8678</v>
      </c>
      <c r="D683" s="19" t="s">
        <v>9089</v>
      </c>
      <c r="E683" s="19">
        <v>95.319000000000003</v>
      </c>
      <c r="F683" s="20"/>
    </row>
    <row r="684" spans="1:6" x14ac:dyDescent="0.25">
      <c r="A684" s="19">
        <v>683</v>
      </c>
      <c r="B684" s="19" t="s">
        <v>6041</v>
      </c>
      <c r="C684" s="19" t="s">
        <v>8678</v>
      </c>
      <c r="D684" s="19" t="s">
        <v>9089</v>
      </c>
      <c r="E684" s="19">
        <v>186.9</v>
      </c>
      <c r="F684" s="20"/>
    </row>
    <row r="685" spans="1:6" x14ac:dyDescent="0.25">
      <c r="A685" s="19">
        <v>684</v>
      </c>
      <c r="B685" s="19" t="s">
        <v>6042</v>
      </c>
      <c r="C685" s="19" t="s">
        <v>8678</v>
      </c>
      <c r="D685" s="19" t="s">
        <v>8716</v>
      </c>
      <c r="E685" s="19">
        <v>2100</v>
      </c>
      <c r="F685" s="20"/>
    </row>
    <row r="686" spans="1:6" x14ac:dyDescent="0.25">
      <c r="A686" s="19">
        <v>685</v>
      </c>
      <c r="B686" s="19" t="s">
        <v>6043</v>
      </c>
      <c r="C686" s="19" t="s">
        <v>8678</v>
      </c>
      <c r="D686" s="19" t="s">
        <v>8716</v>
      </c>
      <c r="E686" s="19">
        <v>2477.4749999999999</v>
      </c>
      <c r="F686" s="20"/>
    </row>
    <row r="687" spans="1:6" x14ac:dyDescent="0.25">
      <c r="A687" s="19">
        <v>686</v>
      </c>
      <c r="B687" s="19" t="s">
        <v>6044</v>
      </c>
      <c r="C687" s="19" t="s">
        <v>8678</v>
      </c>
      <c r="D687" s="19" t="s">
        <v>9089</v>
      </c>
      <c r="E687" s="19">
        <v>217.35</v>
      </c>
      <c r="F687" s="20"/>
    </row>
    <row r="688" spans="1:6" x14ac:dyDescent="0.25">
      <c r="A688" s="19">
        <v>687</v>
      </c>
      <c r="B688" s="19" t="s">
        <v>6045</v>
      </c>
      <c r="C688" s="19" t="s">
        <v>8678</v>
      </c>
      <c r="D688" s="19" t="s">
        <v>9089</v>
      </c>
      <c r="E688" s="19">
        <v>78.75</v>
      </c>
      <c r="F688" s="20"/>
    </row>
    <row r="689" spans="1:6" x14ac:dyDescent="0.25">
      <c r="A689" s="19">
        <v>688</v>
      </c>
      <c r="B689" s="19" t="s">
        <v>6046</v>
      </c>
      <c r="C689" s="19" t="s">
        <v>8678</v>
      </c>
      <c r="D689" s="19" t="s">
        <v>9089</v>
      </c>
      <c r="E689" s="19">
        <v>105</v>
      </c>
      <c r="F689" s="20"/>
    </row>
    <row r="690" spans="1:6" x14ac:dyDescent="0.25">
      <c r="A690" s="19">
        <v>689</v>
      </c>
      <c r="B690" s="19" t="s">
        <v>6047</v>
      </c>
      <c r="C690" s="19" t="s">
        <v>8678</v>
      </c>
      <c r="D690" s="19" t="s">
        <v>9089</v>
      </c>
      <c r="E690" s="19">
        <v>52.5</v>
      </c>
      <c r="F690" s="20"/>
    </row>
    <row r="691" spans="1:6" x14ac:dyDescent="0.25">
      <c r="A691" s="19">
        <v>690</v>
      </c>
      <c r="B691" s="19" t="s">
        <v>6048</v>
      </c>
      <c r="C691" s="19" t="s">
        <v>8678</v>
      </c>
      <c r="D691" s="19" t="s">
        <v>8737</v>
      </c>
      <c r="E691" s="19">
        <v>525</v>
      </c>
      <c r="F691" s="20"/>
    </row>
    <row r="692" spans="1:6" x14ac:dyDescent="0.25">
      <c r="A692" s="19">
        <v>691</v>
      </c>
      <c r="B692" s="19" t="s">
        <v>6049</v>
      </c>
      <c r="C692" s="19" t="s">
        <v>8678</v>
      </c>
      <c r="D692" s="19" t="s">
        <v>8716</v>
      </c>
      <c r="E692" s="19">
        <v>3753.75</v>
      </c>
      <c r="F692" s="20"/>
    </row>
    <row r="693" spans="1:6" x14ac:dyDescent="0.25">
      <c r="A693" s="19">
        <v>692</v>
      </c>
      <c r="B693" s="19" t="s">
        <v>6050</v>
      </c>
      <c r="C693" s="19" t="s">
        <v>8678</v>
      </c>
      <c r="D693" s="19" t="s">
        <v>9089</v>
      </c>
      <c r="E693" s="19">
        <v>105</v>
      </c>
      <c r="F693" s="20"/>
    </row>
    <row r="694" spans="1:6" x14ac:dyDescent="0.25">
      <c r="A694" s="19">
        <v>693</v>
      </c>
      <c r="B694" s="19" t="s">
        <v>6051</v>
      </c>
      <c r="C694" s="19" t="s">
        <v>8678</v>
      </c>
      <c r="D694" s="19" t="s">
        <v>8728</v>
      </c>
      <c r="E694" s="19">
        <v>28402.5</v>
      </c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7BF11-E6EB-4B6B-8027-7C11376361D8}">
  <sheetPr codeName="Sheet39">
    <tabColor theme="2" tint="-0.749992370372631"/>
  </sheetPr>
  <dimension ref="A1:F1450"/>
  <sheetViews>
    <sheetView workbookViewId="0">
      <selection activeCell="F5" sqref="F5"/>
    </sheetView>
  </sheetViews>
  <sheetFormatPr defaultRowHeight="15" x14ac:dyDescent="0.25"/>
  <cols>
    <col min="1" max="1" width="5" bestFit="1" customWidth="1"/>
    <col min="2" max="2" width="92.5703125" bestFit="1" customWidth="1"/>
    <col min="3" max="3" width="14.5703125" bestFit="1" customWidth="1"/>
    <col min="4" max="4" width="14.71093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9101</v>
      </c>
      <c r="C2" s="19" t="s">
        <v>8678</v>
      </c>
      <c r="D2" s="19" t="s">
        <v>9102</v>
      </c>
      <c r="E2" s="19">
        <v>300</v>
      </c>
      <c r="F2" s="20"/>
    </row>
    <row r="3" spans="1:6" x14ac:dyDescent="0.25">
      <c r="A3" s="19">
        <v>2</v>
      </c>
      <c r="B3" s="19" t="s">
        <v>9103</v>
      </c>
      <c r="C3" s="19" t="s">
        <v>8678</v>
      </c>
      <c r="D3" s="19" t="s">
        <v>8757</v>
      </c>
      <c r="E3" s="19">
        <v>500</v>
      </c>
      <c r="F3" s="20"/>
    </row>
    <row r="4" spans="1:6" x14ac:dyDescent="0.25">
      <c r="A4" s="19">
        <v>3</v>
      </c>
      <c r="B4" s="19" t="s">
        <v>9104</v>
      </c>
      <c r="C4" s="19" t="s">
        <v>8678</v>
      </c>
      <c r="D4" s="19" t="s">
        <v>8757</v>
      </c>
      <c r="E4" s="19">
        <v>500</v>
      </c>
      <c r="F4" s="20"/>
    </row>
    <row r="5" spans="1:6" x14ac:dyDescent="0.25">
      <c r="A5" s="19">
        <v>4</v>
      </c>
      <c r="B5" s="19" t="s">
        <v>9105</v>
      </c>
      <c r="C5" s="19" t="s">
        <v>8678</v>
      </c>
      <c r="D5" s="19" t="s">
        <v>9102</v>
      </c>
      <c r="E5" s="19">
        <v>300</v>
      </c>
      <c r="F5" s="20"/>
    </row>
    <row r="6" spans="1:6" x14ac:dyDescent="0.25">
      <c r="A6" s="19">
        <v>5</v>
      </c>
      <c r="B6" s="19" t="s">
        <v>9106</v>
      </c>
      <c r="C6" s="19" t="s">
        <v>8678</v>
      </c>
      <c r="D6" s="19" t="s">
        <v>9102</v>
      </c>
      <c r="E6" s="19">
        <v>300</v>
      </c>
      <c r="F6" s="20"/>
    </row>
    <row r="7" spans="1:6" x14ac:dyDescent="0.25">
      <c r="A7" s="19">
        <v>6</v>
      </c>
      <c r="B7" s="19" t="s">
        <v>9107</v>
      </c>
      <c r="C7" s="19" t="s">
        <v>8678</v>
      </c>
      <c r="D7" s="19" t="s">
        <v>9108</v>
      </c>
      <c r="E7" s="19">
        <v>300</v>
      </c>
      <c r="F7" s="20"/>
    </row>
    <row r="8" spans="1:6" x14ac:dyDescent="0.25">
      <c r="A8" s="19">
        <v>7</v>
      </c>
      <c r="B8" s="19" t="s">
        <v>7254</v>
      </c>
      <c r="C8" s="19" t="s">
        <v>8678</v>
      </c>
      <c r="D8" s="19" t="s">
        <v>8716</v>
      </c>
      <c r="E8" s="19">
        <v>1400</v>
      </c>
      <c r="F8" s="20"/>
    </row>
    <row r="9" spans="1:6" x14ac:dyDescent="0.25">
      <c r="A9" s="19">
        <v>8</v>
      </c>
      <c r="B9" s="19" t="s">
        <v>7255</v>
      </c>
      <c r="C9" s="19" t="s">
        <v>8678</v>
      </c>
      <c r="D9" s="19" t="s">
        <v>8717</v>
      </c>
      <c r="E9" s="19">
        <v>1000</v>
      </c>
      <c r="F9" s="20"/>
    </row>
    <row r="10" spans="1:6" x14ac:dyDescent="0.25">
      <c r="A10" s="19">
        <v>9</v>
      </c>
      <c r="B10" s="19" t="s">
        <v>9109</v>
      </c>
      <c r="C10" s="19" t="s">
        <v>8678</v>
      </c>
      <c r="D10" s="19" t="s">
        <v>8718</v>
      </c>
      <c r="E10" s="19">
        <v>25</v>
      </c>
      <c r="F10" s="20"/>
    </row>
    <row r="11" spans="1:6" x14ac:dyDescent="0.25">
      <c r="A11" s="19">
        <v>10</v>
      </c>
      <c r="B11" s="19" t="s">
        <v>9110</v>
      </c>
      <c r="C11" s="19" t="s">
        <v>8678</v>
      </c>
      <c r="D11" s="19" t="s">
        <v>8718</v>
      </c>
      <c r="E11" s="19">
        <v>60</v>
      </c>
      <c r="F11" s="20"/>
    </row>
    <row r="12" spans="1:6" x14ac:dyDescent="0.25">
      <c r="A12" s="19">
        <v>11</v>
      </c>
      <c r="B12" s="19" t="s">
        <v>9111</v>
      </c>
      <c r="C12" s="19" t="s">
        <v>8678</v>
      </c>
      <c r="D12" s="19" t="s">
        <v>8718</v>
      </c>
      <c r="E12" s="19">
        <v>67</v>
      </c>
      <c r="F12" s="20"/>
    </row>
    <row r="13" spans="1:6" x14ac:dyDescent="0.25">
      <c r="A13" s="19">
        <v>12</v>
      </c>
      <c r="B13" s="19" t="s">
        <v>7257</v>
      </c>
      <c r="C13" s="19" t="s">
        <v>8678</v>
      </c>
      <c r="D13" s="19" t="s">
        <v>8718</v>
      </c>
      <c r="E13" s="19">
        <v>25</v>
      </c>
      <c r="F13" s="20"/>
    </row>
    <row r="14" spans="1:6" x14ac:dyDescent="0.25">
      <c r="A14" s="19">
        <v>13</v>
      </c>
      <c r="B14" s="19" t="s">
        <v>9112</v>
      </c>
      <c r="C14" s="19" t="s">
        <v>8678</v>
      </c>
      <c r="D14" s="19" t="s">
        <v>8718</v>
      </c>
      <c r="E14" s="19">
        <v>20</v>
      </c>
      <c r="F14" s="20"/>
    </row>
    <row r="15" spans="1:6" x14ac:dyDescent="0.25">
      <c r="A15" s="19">
        <v>14</v>
      </c>
      <c r="B15" s="19" t="s">
        <v>9113</v>
      </c>
      <c r="C15" s="19" t="s">
        <v>8678</v>
      </c>
      <c r="D15" s="19" t="s">
        <v>8728</v>
      </c>
      <c r="E15" s="19">
        <v>150</v>
      </c>
      <c r="F15" s="20"/>
    </row>
    <row r="16" spans="1:6" x14ac:dyDescent="0.25">
      <c r="A16" s="19">
        <v>15</v>
      </c>
      <c r="B16" s="19" t="s">
        <v>9114</v>
      </c>
      <c r="C16" s="19" t="s">
        <v>8678</v>
      </c>
      <c r="D16" s="19" t="s">
        <v>8721</v>
      </c>
      <c r="E16" s="19">
        <v>500</v>
      </c>
      <c r="F16" s="20"/>
    </row>
    <row r="17" spans="1:6" x14ac:dyDescent="0.25">
      <c r="A17" s="19">
        <v>16</v>
      </c>
      <c r="B17" s="19" t="s">
        <v>9115</v>
      </c>
      <c r="C17" s="19" t="s">
        <v>8678</v>
      </c>
      <c r="D17" s="19" t="s">
        <v>8728</v>
      </c>
      <c r="E17" s="19">
        <v>2400</v>
      </c>
      <c r="F17" s="20"/>
    </row>
    <row r="18" spans="1:6" x14ac:dyDescent="0.25">
      <c r="A18" s="19">
        <v>17</v>
      </c>
      <c r="B18" s="19" t="s">
        <v>9116</v>
      </c>
      <c r="C18" s="19" t="s">
        <v>8678</v>
      </c>
      <c r="D18" s="19" t="s">
        <v>8716</v>
      </c>
      <c r="E18" s="19">
        <v>900</v>
      </c>
      <c r="F18" s="20"/>
    </row>
    <row r="19" spans="1:6" x14ac:dyDescent="0.25">
      <c r="A19" s="19">
        <v>18</v>
      </c>
      <c r="B19" s="19" t="s">
        <v>7266</v>
      </c>
      <c r="C19" s="19" t="s">
        <v>8678</v>
      </c>
      <c r="D19" s="19" t="s">
        <v>8718</v>
      </c>
      <c r="E19" s="19">
        <v>60</v>
      </c>
      <c r="F19" s="20"/>
    </row>
    <row r="20" spans="1:6" x14ac:dyDescent="0.25">
      <c r="A20" s="19">
        <v>19</v>
      </c>
      <c r="B20" s="19" t="s">
        <v>9117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5403</v>
      </c>
      <c r="C21" s="19" t="s">
        <v>8678</v>
      </c>
      <c r="D21" s="19" t="s">
        <v>8718</v>
      </c>
      <c r="E21" s="19">
        <v>90</v>
      </c>
      <c r="F21" s="20"/>
    </row>
    <row r="22" spans="1:6" x14ac:dyDescent="0.25">
      <c r="A22" s="19">
        <v>21</v>
      </c>
      <c r="B22" s="19" t="s">
        <v>7267</v>
      </c>
      <c r="C22" s="19" t="s">
        <v>8678</v>
      </c>
      <c r="D22" s="19" t="s">
        <v>8718</v>
      </c>
      <c r="E22" s="19">
        <v>100</v>
      </c>
      <c r="F22" s="20"/>
    </row>
    <row r="23" spans="1:6" x14ac:dyDescent="0.25">
      <c r="A23" s="19">
        <v>22</v>
      </c>
      <c r="B23" s="19" t="s">
        <v>6071</v>
      </c>
      <c r="C23" s="19" t="s">
        <v>8678</v>
      </c>
      <c r="D23" s="19" t="s">
        <v>8716</v>
      </c>
      <c r="E23" s="19">
        <v>400</v>
      </c>
      <c r="F23" s="20"/>
    </row>
    <row r="24" spans="1:6" x14ac:dyDescent="0.25">
      <c r="A24" s="19">
        <v>23</v>
      </c>
      <c r="B24" s="19" t="s">
        <v>5405</v>
      </c>
      <c r="C24" s="19" t="s">
        <v>8678</v>
      </c>
      <c r="D24" s="19" t="s">
        <v>8718</v>
      </c>
      <c r="E24" s="19">
        <v>30</v>
      </c>
      <c r="F24" s="20"/>
    </row>
    <row r="25" spans="1:6" x14ac:dyDescent="0.25">
      <c r="A25" s="19">
        <v>24</v>
      </c>
      <c r="B25" s="19" t="s">
        <v>7269</v>
      </c>
      <c r="C25" s="19" t="s">
        <v>8678</v>
      </c>
      <c r="D25" s="19" t="s">
        <v>8718</v>
      </c>
      <c r="E25" s="19">
        <v>50</v>
      </c>
      <c r="F25" s="20"/>
    </row>
    <row r="26" spans="1:6" x14ac:dyDescent="0.25">
      <c r="A26" s="19">
        <v>25</v>
      </c>
      <c r="B26" s="19" t="s">
        <v>7270</v>
      </c>
      <c r="C26" s="19" t="s">
        <v>8678</v>
      </c>
      <c r="D26" s="19" t="s">
        <v>8718</v>
      </c>
      <c r="E26" s="19">
        <v>20</v>
      </c>
      <c r="F26" s="20"/>
    </row>
    <row r="27" spans="1:6" x14ac:dyDescent="0.25">
      <c r="A27" s="19">
        <v>26</v>
      </c>
      <c r="B27" s="19" t="s">
        <v>7271</v>
      </c>
      <c r="C27" s="19" t="s">
        <v>8678</v>
      </c>
      <c r="D27" s="19" t="s">
        <v>8718</v>
      </c>
      <c r="E27" s="19">
        <v>120</v>
      </c>
      <c r="F27" s="20"/>
    </row>
    <row r="28" spans="1:6" x14ac:dyDescent="0.25">
      <c r="A28" s="19">
        <v>27</v>
      </c>
      <c r="B28" s="19" t="s">
        <v>7272</v>
      </c>
      <c r="C28" s="19" t="s">
        <v>8678</v>
      </c>
      <c r="D28" s="19" t="s">
        <v>8718</v>
      </c>
      <c r="E28" s="19">
        <v>150</v>
      </c>
      <c r="F28" s="20"/>
    </row>
    <row r="29" spans="1:6" x14ac:dyDescent="0.25">
      <c r="A29" s="19">
        <v>28</v>
      </c>
      <c r="B29" s="19" t="s">
        <v>7273</v>
      </c>
      <c r="C29" s="19" t="s">
        <v>8678</v>
      </c>
      <c r="D29" s="19" t="s">
        <v>8718</v>
      </c>
      <c r="E29" s="19">
        <v>120</v>
      </c>
      <c r="F29" s="20"/>
    </row>
    <row r="30" spans="1:6" x14ac:dyDescent="0.25">
      <c r="A30" s="19">
        <v>29</v>
      </c>
      <c r="B30" s="19" t="s">
        <v>7274</v>
      </c>
      <c r="C30" s="19" t="s">
        <v>8678</v>
      </c>
      <c r="D30" s="19" t="s">
        <v>8718</v>
      </c>
      <c r="E30" s="19">
        <v>60</v>
      </c>
      <c r="F30" s="20"/>
    </row>
    <row r="31" spans="1:6" x14ac:dyDescent="0.25">
      <c r="A31" s="19">
        <v>30</v>
      </c>
      <c r="B31" s="19" t="s">
        <v>9118</v>
      </c>
      <c r="C31" s="19" t="s">
        <v>8678</v>
      </c>
      <c r="D31" s="19" t="s">
        <v>8723</v>
      </c>
      <c r="E31" s="19">
        <v>3000</v>
      </c>
      <c r="F31" s="20"/>
    </row>
    <row r="32" spans="1:6" x14ac:dyDescent="0.25">
      <c r="A32" s="19">
        <v>31</v>
      </c>
      <c r="B32" s="19" t="s">
        <v>9119</v>
      </c>
      <c r="C32" s="19" t="s">
        <v>8678</v>
      </c>
      <c r="D32" s="19" t="s">
        <v>8723</v>
      </c>
      <c r="E32" s="19">
        <v>1600</v>
      </c>
      <c r="F32" s="20"/>
    </row>
    <row r="33" spans="1:6" x14ac:dyDescent="0.25">
      <c r="A33" s="19">
        <v>32</v>
      </c>
      <c r="B33" s="19" t="s">
        <v>9120</v>
      </c>
      <c r="C33" s="19" t="s">
        <v>8678</v>
      </c>
      <c r="D33" s="19" t="s">
        <v>8723</v>
      </c>
      <c r="E33" s="19">
        <v>5000</v>
      </c>
      <c r="F33" s="20"/>
    </row>
    <row r="34" spans="1:6" x14ac:dyDescent="0.25">
      <c r="A34" s="19">
        <v>33</v>
      </c>
      <c r="B34" s="19" t="s">
        <v>7278</v>
      </c>
      <c r="C34" s="19" t="s">
        <v>8678</v>
      </c>
      <c r="D34" s="19" t="s">
        <v>8723</v>
      </c>
      <c r="E34" s="19">
        <v>4000</v>
      </c>
      <c r="F34" s="20"/>
    </row>
    <row r="35" spans="1:6" x14ac:dyDescent="0.25">
      <c r="A35" s="19">
        <v>34</v>
      </c>
      <c r="B35" s="19" t="s">
        <v>7279</v>
      </c>
      <c r="C35" s="19" t="s">
        <v>8678</v>
      </c>
      <c r="D35" s="19" t="s">
        <v>8723</v>
      </c>
      <c r="E35" s="19">
        <v>1800</v>
      </c>
      <c r="F35" s="20"/>
    </row>
    <row r="36" spans="1:6" x14ac:dyDescent="0.25">
      <c r="A36" s="19">
        <v>35</v>
      </c>
      <c r="B36" s="19" t="s">
        <v>9121</v>
      </c>
      <c r="C36" s="19" t="s">
        <v>8678</v>
      </c>
      <c r="D36" s="19" t="s">
        <v>8716</v>
      </c>
      <c r="E36" s="19">
        <v>2000</v>
      </c>
      <c r="F36" s="20"/>
    </row>
    <row r="37" spans="1:6" x14ac:dyDescent="0.25">
      <c r="A37" s="19">
        <v>36</v>
      </c>
      <c r="B37" s="19" t="s">
        <v>9122</v>
      </c>
      <c r="C37" s="19" t="s">
        <v>8678</v>
      </c>
      <c r="D37" s="19" t="s">
        <v>8718</v>
      </c>
      <c r="E37" s="19">
        <v>140</v>
      </c>
      <c r="F37" s="20"/>
    </row>
    <row r="38" spans="1:6" x14ac:dyDescent="0.25">
      <c r="A38" s="19">
        <v>37</v>
      </c>
      <c r="B38" s="19" t="s">
        <v>9123</v>
      </c>
      <c r="C38" s="19" t="s">
        <v>8678</v>
      </c>
      <c r="D38" s="19" t="s">
        <v>8718</v>
      </c>
      <c r="E38" s="19">
        <v>150</v>
      </c>
      <c r="F38" s="20"/>
    </row>
    <row r="39" spans="1:6" x14ac:dyDescent="0.25">
      <c r="A39" s="19">
        <v>38</v>
      </c>
      <c r="B39" s="19" t="s">
        <v>7280</v>
      </c>
      <c r="C39" s="19" t="s">
        <v>8678</v>
      </c>
      <c r="D39" s="19" t="s">
        <v>8718</v>
      </c>
      <c r="E39" s="19">
        <v>20</v>
      </c>
      <c r="F39" s="20"/>
    </row>
    <row r="40" spans="1:6" x14ac:dyDescent="0.25">
      <c r="A40" s="19">
        <v>39</v>
      </c>
      <c r="B40" s="19" t="s">
        <v>7281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9124</v>
      </c>
      <c r="C41" s="19" t="s">
        <v>8678</v>
      </c>
      <c r="D41" s="19" t="s">
        <v>8718</v>
      </c>
      <c r="E41" s="19">
        <v>300</v>
      </c>
      <c r="F41" s="20"/>
    </row>
    <row r="42" spans="1:6" x14ac:dyDescent="0.25">
      <c r="A42" s="19">
        <v>41</v>
      </c>
      <c r="B42" s="19" t="s">
        <v>9125</v>
      </c>
      <c r="C42" s="19" t="s">
        <v>8678</v>
      </c>
      <c r="D42" s="19" t="s">
        <v>8718</v>
      </c>
      <c r="E42" s="19">
        <v>300</v>
      </c>
      <c r="F42" s="20"/>
    </row>
    <row r="43" spans="1:6" x14ac:dyDescent="0.25">
      <c r="A43" s="19">
        <v>42</v>
      </c>
      <c r="B43" s="19" t="s">
        <v>9126</v>
      </c>
      <c r="C43" s="19" t="s">
        <v>8678</v>
      </c>
      <c r="D43" s="19" t="s">
        <v>8728</v>
      </c>
      <c r="E43" s="19">
        <v>200</v>
      </c>
      <c r="F43" s="20"/>
    </row>
    <row r="44" spans="1:6" x14ac:dyDescent="0.25">
      <c r="A44" s="19">
        <v>43</v>
      </c>
      <c r="B44" s="19" t="s">
        <v>9127</v>
      </c>
      <c r="C44" s="19" t="s">
        <v>8678</v>
      </c>
      <c r="D44" s="19" t="s">
        <v>9128</v>
      </c>
      <c r="E44" s="19">
        <v>1500</v>
      </c>
      <c r="F44" s="20"/>
    </row>
    <row r="45" spans="1:6" x14ac:dyDescent="0.25">
      <c r="A45" s="19">
        <v>44</v>
      </c>
      <c r="B45" s="19" t="s">
        <v>8393</v>
      </c>
      <c r="C45" s="19" t="s">
        <v>8678</v>
      </c>
      <c r="D45" s="19" t="s">
        <v>8721</v>
      </c>
      <c r="E45" s="19">
        <v>1300</v>
      </c>
      <c r="F45" s="20"/>
    </row>
    <row r="46" spans="1:6" x14ac:dyDescent="0.25">
      <c r="A46" s="19">
        <v>45</v>
      </c>
      <c r="B46" s="19" t="s">
        <v>7282</v>
      </c>
      <c r="C46" s="19" t="s">
        <v>8678</v>
      </c>
      <c r="D46" s="19" t="s">
        <v>8725</v>
      </c>
      <c r="E46" s="19">
        <v>300</v>
      </c>
      <c r="F46" s="20"/>
    </row>
    <row r="47" spans="1:6" x14ac:dyDescent="0.25">
      <c r="A47" s="19">
        <v>46</v>
      </c>
      <c r="B47" s="19" t="s">
        <v>7283</v>
      </c>
      <c r="C47" s="19" t="s">
        <v>8678</v>
      </c>
      <c r="D47" s="19" t="s">
        <v>8726</v>
      </c>
      <c r="E47" s="19">
        <v>300</v>
      </c>
      <c r="F47" s="20"/>
    </row>
    <row r="48" spans="1:6" x14ac:dyDescent="0.25">
      <c r="A48" s="19">
        <v>47</v>
      </c>
      <c r="B48" s="19" t="s">
        <v>9129</v>
      </c>
      <c r="C48" s="19" t="s">
        <v>8678</v>
      </c>
      <c r="D48" s="19" t="s">
        <v>8716</v>
      </c>
      <c r="E48" s="19">
        <v>700</v>
      </c>
      <c r="F48" s="20"/>
    </row>
    <row r="49" spans="1:6" x14ac:dyDescent="0.25">
      <c r="A49" s="19">
        <v>48</v>
      </c>
      <c r="B49" s="19" t="s">
        <v>9130</v>
      </c>
      <c r="C49" s="19" t="s">
        <v>8678</v>
      </c>
      <c r="D49" s="19" t="s">
        <v>8733</v>
      </c>
      <c r="E49" s="19">
        <v>700</v>
      </c>
      <c r="F49" s="20"/>
    </row>
    <row r="50" spans="1:6" x14ac:dyDescent="0.25">
      <c r="A50" s="19">
        <v>49</v>
      </c>
      <c r="B50" s="19" t="s">
        <v>9131</v>
      </c>
      <c r="C50" s="19" t="s">
        <v>8678</v>
      </c>
      <c r="D50" s="19" t="s">
        <v>8718</v>
      </c>
      <c r="E50" s="19">
        <v>80</v>
      </c>
      <c r="F50" s="20"/>
    </row>
    <row r="51" spans="1:6" x14ac:dyDescent="0.25">
      <c r="A51" s="19">
        <v>50</v>
      </c>
      <c r="B51" s="19" t="s">
        <v>9132</v>
      </c>
      <c r="C51" s="19" t="s">
        <v>8678</v>
      </c>
      <c r="D51" s="19" t="s">
        <v>8718</v>
      </c>
      <c r="E51" s="19">
        <v>60</v>
      </c>
      <c r="F51" s="20"/>
    </row>
    <row r="52" spans="1:6" x14ac:dyDescent="0.25">
      <c r="A52" s="19">
        <v>51</v>
      </c>
      <c r="B52" s="19" t="s">
        <v>9133</v>
      </c>
      <c r="C52" s="19" t="s">
        <v>8678</v>
      </c>
      <c r="D52" s="19" t="s">
        <v>8718</v>
      </c>
      <c r="E52" s="19">
        <v>27</v>
      </c>
      <c r="F52" s="20"/>
    </row>
    <row r="53" spans="1:6" x14ac:dyDescent="0.25">
      <c r="A53" s="19">
        <v>52</v>
      </c>
      <c r="B53" s="19" t="s">
        <v>9134</v>
      </c>
      <c r="C53" s="19" t="s">
        <v>8678</v>
      </c>
      <c r="D53" s="19" t="s">
        <v>8718</v>
      </c>
      <c r="E53" s="19">
        <v>200</v>
      </c>
      <c r="F53" s="20"/>
    </row>
    <row r="54" spans="1:6" x14ac:dyDescent="0.25">
      <c r="A54" s="19">
        <v>53</v>
      </c>
      <c r="B54" s="19" t="s">
        <v>8476</v>
      </c>
      <c r="C54" s="19" t="s">
        <v>8678</v>
      </c>
      <c r="D54" s="19" t="s">
        <v>8716</v>
      </c>
      <c r="E54" s="19">
        <v>750</v>
      </c>
      <c r="F54" s="20"/>
    </row>
    <row r="55" spans="1:6" x14ac:dyDescent="0.25">
      <c r="A55" s="19">
        <v>54</v>
      </c>
      <c r="B55" s="19" t="s">
        <v>9135</v>
      </c>
      <c r="C55" s="19" t="s">
        <v>8678</v>
      </c>
      <c r="D55" s="19" t="s">
        <v>8718</v>
      </c>
      <c r="E55" s="19">
        <v>30</v>
      </c>
      <c r="F55" s="20"/>
    </row>
    <row r="56" spans="1:6" x14ac:dyDescent="0.25">
      <c r="A56" s="19">
        <v>55</v>
      </c>
      <c r="B56" s="19" t="s">
        <v>5409</v>
      </c>
      <c r="C56" s="19" t="s">
        <v>8678</v>
      </c>
      <c r="D56" s="19" t="s">
        <v>8718</v>
      </c>
      <c r="E56" s="19">
        <v>45</v>
      </c>
      <c r="F56" s="20"/>
    </row>
    <row r="57" spans="1:6" x14ac:dyDescent="0.25">
      <c r="A57" s="19">
        <v>56</v>
      </c>
      <c r="B57" s="19" t="s">
        <v>9136</v>
      </c>
      <c r="C57" s="19" t="s">
        <v>8678</v>
      </c>
      <c r="D57" s="19" t="s">
        <v>8716</v>
      </c>
      <c r="E57" s="19">
        <v>1400</v>
      </c>
      <c r="F57" s="20"/>
    </row>
    <row r="58" spans="1:6" x14ac:dyDescent="0.25">
      <c r="A58" s="19">
        <v>57</v>
      </c>
      <c r="B58" s="19" t="s">
        <v>9137</v>
      </c>
      <c r="C58" s="19" t="s">
        <v>8678</v>
      </c>
      <c r="D58" s="19" t="s">
        <v>8721</v>
      </c>
      <c r="E58" s="19">
        <v>2000</v>
      </c>
      <c r="F58" s="20"/>
    </row>
    <row r="59" spans="1:6" x14ac:dyDescent="0.25">
      <c r="A59" s="19">
        <v>58</v>
      </c>
      <c r="B59" s="19" t="s">
        <v>9138</v>
      </c>
      <c r="C59" s="19" t="s">
        <v>8678</v>
      </c>
      <c r="D59" s="19" t="s">
        <v>8718</v>
      </c>
      <c r="E59" s="19">
        <v>50</v>
      </c>
      <c r="F59" s="20"/>
    </row>
    <row r="60" spans="1:6" x14ac:dyDescent="0.25">
      <c r="A60" s="19">
        <v>59</v>
      </c>
      <c r="B60" s="19" t="s">
        <v>9139</v>
      </c>
      <c r="C60" s="19" t="s">
        <v>8678</v>
      </c>
      <c r="D60" s="19" t="s">
        <v>8718</v>
      </c>
      <c r="E60" s="19">
        <v>90</v>
      </c>
      <c r="F60" s="20"/>
    </row>
    <row r="61" spans="1:6" x14ac:dyDescent="0.25">
      <c r="A61" s="19">
        <v>60</v>
      </c>
      <c r="B61" s="19" t="s">
        <v>9140</v>
      </c>
      <c r="C61" s="19" t="s">
        <v>8678</v>
      </c>
      <c r="D61" s="19" t="s">
        <v>8718</v>
      </c>
      <c r="E61" s="19">
        <v>90</v>
      </c>
      <c r="F61" s="20"/>
    </row>
    <row r="62" spans="1:6" x14ac:dyDescent="0.25">
      <c r="A62" s="19">
        <v>61</v>
      </c>
      <c r="B62" s="19" t="s">
        <v>9141</v>
      </c>
      <c r="C62" s="19" t="s">
        <v>8678</v>
      </c>
      <c r="D62" s="19" t="s">
        <v>8718</v>
      </c>
      <c r="E62" s="19">
        <v>110</v>
      </c>
      <c r="F62" s="20"/>
    </row>
    <row r="63" spans="1:6" x14ac:dyDescent="0.25">
      <c r="A63" s="19">
        <v>62</v>
      </c>
      <c r="B63" s="19" t="s">
        <v>7289</v>
      </c>
      <c r="C63" s="19" t="s">
        <v>8678</v>
      </c>
      <c r="D63" s="19" t="s">
        <v>8718</v>
      </c>
      <c r="E63" s="19">
        <v>35</v>
      </c>
      <c r="F63" s="20"/>
    </row>
    <row r="64" spans="1:6" x14ac:dyDescent="0.25">
      <c r="A64" s="19">
        <v>63</v>
      </c>
      <c r="B64" s="19" t="s">
        <v>9142</v>
      </c>
      <c r="C64" s="19" t="s">
        <v>8678</v>
      </c>
      <c r="D64" s="19" t="s">
        <v>8718</v>
      </c>
      <c r="E64" s="19">
        <v>35</v>
      </c>
      <c r="F64" s="20"/>
    </row>
    <row r="65" spans="1:6" x14ac:dyDescent="0.25">
      <c r="A65" s="19">
        <v>64</v>
      </c>
      <c r="B65" s="19" t="s">
        <v>7291</v>
      </c>
      <c r="C65" s="19" t="s">
        <v>8678</v>
      </c>
      <c r="D65" s="19" t="s">
        <v>8716</v>
      </c>
      <c r="E65" s="19">
        <v>600</v>
      </c>
      <c r="F65" s="20"/>
    </row>
    <row r="66" spans="1:6" x14ac:dyDescent="0.25">
      <c r="A66" s="19">
        <v>65</v>
      </c>
      <c r="B66" s="19" t="s">
        <v>9143</v>
      </c>
      <c r="C66" s="19" t="s">
        <v>8678</v>
      </c>
      <c r="D66" s="19" t="s">
        <v>8718</v>
      </c>
      <c r="E66" s="19">
        <v>250</v>
      </c>
      <c r="F66" s="20"/>
    </row>
    <row r="67" spans="1:6" x14ac:dyDescent="0.25">
      <c r="A67" s="19">
        <v>66</v>
      </c>
      <c r="B67" s="19" t="s">
        <v>9144</v>
      </c>
      <c r="C67" s="19" t="s">
        <v>8678</v>
      </c>
      <c r="D67" s="19" t="s">
        <v>8718</v>
      </c>
      <c r="E67" s="19">
        <v>120</v>
      </c>
      <c r="F67" s="20"/>
    </row>
    <row r="68" spans="1:6" x14ac:dyDescent="0.25">
      <c r="A68" s="19">
        <v>67</v>
      </c>
      <c r="B68" s="19" t="s">
        <v>9145</v>
      </c>
      <c r="C68" s="19" t="s">
        <v>8678</v>
      </c>
      <c r="D68" s="19" t="s">
        <v>8718</v>
      </c>
      <c r="E68" s="19">
        <v>250</v>
      </c>
      <c r="F68" s="20"/>
    </row>
    <row r="69" spans="1:6" x14ac:dyDescent="0.25">
      <c r="A69" s="19">
        <v>68</v>
      </c>
      <c r="B69" s="19" t="s">
        <v>9146</v>
      </c>
      <c r="C69" s="19" t="s">
        <v>8678</v>
      </c>
      <c r="D69" s="19" t="s">
        <v>8718</v>
      </c>
      <c r="E69" s="19">
        <v>200</v>
      </c>
      <c r="F69" s="20"/>
    </row>
    <row r="70" spans="1:6" x14ac:dyDescent="0.25">
      <c r="A70" s="19">
        <v>69</v>
      </c>
      <c r="B70" s="19" t="s">
        <v>9147</v>
      </c>
      <c r="C70" s="19" t="s">
        <v>8678</v>
      </c>
      <c r="D70" s="19" t="s">
        <v>8718</v>
      </c>
      <c r="E70" s="19">
        <v>250</v>
      </c>
      <c r="F70" s="20"/>
    </row>
    <row r="71" spans="1:6" x14ac:dyDescent="0.25">
      <c r="A71" s="19">
        <v>70</v>
      </c>
      <c r="B71" s="19" t="s">
        <v>9148</v>
      </c>
      <c r="C71" s="19" t="s">
        <v>8678</v>
      </c>
      <c r="D71" s="19" t="s">
        <v>8723</v>
      </c>
      <c r="E71" s="19">
        <v>800</v>
      </c>
      <c r="F71" s="20"/>
    </row>
    <row r="72" spans="1:6" x14ac:dyDescent="0.25">
      <c r="A72" s="19">
        <v>71</v>
      </c>
      <c r="B72" s="19" t="s">
        <v>9149</v>
      </c>
      <c r="C72" s="19" t="s">
        <v>8678</v>
      </c>
      <c r="D72" s="19" t="s">
        <v>8718</v>
      </c>
      <c r="E72" s="19">
        <v>45</v>
      </c>
      <c r="F72" s="20"/>
    </row>
    <row r="73" spans="1:6" x14ac:dyDescent="0.25">
      <c r="A73" s="19">
        <v>72</v>
      </c>
      <c r="B73" s="19" t="s">
        <v>9150</v>
      </c>
      <c r="C73" s="19" t="s">
        <v>8678</v>
      </c>
      <c r="D73" s="19" t="s">
        <v>8716</v>
      </c>
      <c r="E73" s="19">
        <v>800</v>
      </c>
      <c r="F73" s="20"/>
    </row>
    <row r="74" spans="1:6" x14ac:dyDescent="0.25">
      <c r="A74" s="19">
        <v>73</v>
      </c>
      <c r="B74" s="19" t="s">
        <v>7293</v>
      </c>
      <c r="C74" s="19" t="s">
        <v>8678</v>
      </c>
      <c r="D74" s="19" t="s">
        <v>8718</v>
      </c>
      <c r="E74" s="19">
        <v>20</v>
      </c>
      <c r="F74" s="20"/>
    </row>
    <row r="75" spans="1:6" x14ac:dyDescent="0.25">
      <c r="A75" s="19">
        <v>74</v>
      </c>
      <c r="B75" s="19" t="s">
        <v>9151</v>
      </c>
      <c r="C75" s="19" t="s">
        <v>8678</v>
      </c>
      <c r="D75" s="19" t="s">
        <v>8728</v>
      </c>
      <c r="E75" s="19">
        <v>200</v>
      </c>
      <c r="F75" s="20"/>
    </row>
    <row r="76" spans="1:6" x14ac:dyDescent="0.25">
      <c r="A76" s="19">
        <v>75</v>
      </c>
      <c r="B76" s="19" t="s">
        <v>7294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7295</v>
      </c>
      <c r="C77" s="19" t="s">
        <v>8678</v>
      </c>
      <c r="D77" s="19" t="s">
        <v>8718</v>
      </c>
      <c r="E77" s="19">
        <v>50</v>
      </c>
      <c r="F77" s="20"/>
    </row>
    <row r="78" spans="1:6" x14ac:dyDescent="0.25">
      <c r="A78" s="19">
        <v>77</v>
      </c>
      <c r="B78" s="19" t="s">
        <v>9152</v>
      </c>
      <c r="C78" s="19" t="s">
        <v>8678</v>
      </c>
      <c r="D78" s="19" t="s">
        <v>8718</v>
      </c>
      <c r="E78" s="19">
        <v>20</v>
      </c>
      <c r="F78" s="20"/>
    </row>
    <row r="79" spans="1:6" x14ac:dyDescent="0.25">
      <c r="A79" s="19">
        <v>78</v>
      </c>
      <c r="B79" s="19" t="s">
        <v>9153</v>
      </c>
      <c r="C79" s="19" t="s">
        <v>8678</v>
      </c>
      <c r="D79" s="19" t="s">
        <v>8735</v>
      </c>
      <c r="E79" s="19">
        <v>25</v>
      </c>
      <c r="F79" s="20"/>
    </row>
    <row r="80" spans="1:6" x14ac:dyDescent="0.25">
      <c r="A80" s="19">
        <v>79</v>
      </c>
      <c r="B80" s="19" t="s">
        <v>9154</v>
      </c>
      <c r="C80" s="19" t="s">
        <v>8678</v>
      </c>
      <c r="D80" s="19" t="s">
        <v>8718</v>
      </c>
      <c r="E80" s="19">
        <v>35</v>
      </c>
      <c r="F80" s="20"/>
    </row>
    <row r="81" spans="1:6" x14ac:dyDescent="0.25">
      <c r="A81" s="19">
        <v>80</v>
      </c>
      <c r="B81" s="19" t="s">
        <v>9155</v>
      </c>
      <c r="C81" s="19" t="s">
        <v>8678</v>
      </c>
      <c r="D81" s="19" t="s">
        <v>8718</v>
      </c>
      <c r="E81" s="19">
        <v>30</v>
      </c>
      <c r="F81" s="20"/>
    </row>
    <row r="82" spans="1:6" x14ac:dyDescent="0.25">
      <c r="A82" s="19">
        <v>81</v>
      </c>
      <c r="B82" s="19" t="s">
        <v>7300</v>
      </c>
      <c r="C82" s="19" t="s">
        <v>8678</v>
      </c>
      <c r="D82" s="19" t="s">
        <v>8728</v>
      </c>
      <c r="E82" s="19">
        <v>950</v>
      </c>
      <c r="F82" s="20"/>
    </row>
    <row r="83" spans="1:6" x14ac:dyDescent="0.25">
      <c r="A83" s="19">
        <v>82</v>
      </c>
      <c r="B83" s="19" t="s">
        <v>7301</v>
      </c>
      <c r="C83" s="19" t="s">
        <v>8678</v>
      </c>
      <c r="D83" s="19" t="s">
        <v>8728</v>
      </c>
      <c r="E83" s="19">
        <v>880</v>
      </c>
      <c r="F83" s="20"/>
    </row>
    <row r="84" spans="1:6" x14ac:dyDescent="0.25">
      <c r="A84" s="19">
        <v>83</v>
      </c>
      <c r="B84" s="19" t="s">
        <v>7302</v>
      </c>
      <c r="C84" s="19" t="s">
        <v>8678</v>
      </c>
      <c r="D84" s="19" t="s">
        <v>8716</v>
      </c>
      <c r="E84" s="19">
        <v>1050</v>
      </c>
      <c r="F84" s="20"/>
    </row>
    <row r="85" spans="1:6" x14ac:dyDescent="0.25">
      <c r="A85" s="19">
        <v>84</v>
      </c>
      <c r="B85" s="19" t="s">
        <v>7303</v>
      </c>
      <c r="C85" s="19" t="s">
        <v>8678</v>
      </c>
      <c r="D85" s="19" t="s">
        <v>8726</v>
      </c>
      <c r="E85" s="19">
        <v>1250</v>
      </c>
      <c r="F85" s="20"/>
    </row>
    <row r="86" spans="1:6" x14ac:dyDescent="0.25">
      <c r="A86" s="19">
        <v>85</v>
      </c>
      <c r="B86" s="19" t="s">
        <v>7304</v>
      </c>
      <c r="C86" s="19" t="s">
        <v>8678</v>
      </c>
      <c r="D86" s="19" t="s">
        <v>8716</v>
      </c>
      <c r="E86" s="19">
        <v>1375</v>
      </c>
      <c r="F86" s="20"/>
    </row>
    <row r="87" spans="1:6" x14ac:dyDescent="0.25">
      <c r="A87" s="19">
        <v>86</v>
      </c>
      <c r="B87" s="19" t="s">
        <v>7305</v>
      </c>
      <c r="C87" s="19" t="s">
        <v>8678</v>
      </c>
      <c r="D87" s="19" t="s">
        <v>8718</v>
      </c>
      <c r="E87" s="19">
        <v>85</v>
      </c>
      <c r="F87" s="20"/>
    </row>
    <row r="88" spans="1:6" x14ac:dyDescent="0.25">
      <c r="A88" s="19">
        <v>87</v>
      </c>
      <c r="B88" s="19" t="s">
        <v>7306</v>
      </c>
      <c r="C88" s="19" t="s">
        <v>8678</v>
      </c>
      <c r="D88" s="19" t="s">
        <v>8726</v>
      </c>
      <c r="E88" s="19">
        <v>1400</v>
      </c>
      <c r="F88" s="20"/>
    </row>
    <row r="89" spans="1:6" x14ac:dyDescent="0.25">
      <c r="A89" s="19">
        <v>88</v>
      </c>
      <c r="B89" s="19" t="s">
        <v>7307</v>
      </c>
      <c r="C89" s="19" t="s">
        <v>8678</v>
      </c>
      <c r="D89" s="19" t="s">
        <v>8718</v>
      </c>
      <c r="E89" s="19">
        <v>110</v>
      </c>
      <c r="F89" s="20"/>
    </row>
    <row r="90" spans="1:6" x14ac:dyDescent="0.25">
      <c r="A90" s="19">
        <v>89</v>
      </c>
      <c r="B90" s="19" t="s">
        <v>7308</v>
      </c>
      <c r="C90" s="19" t="s">
        <v>8678</v>
      </c>
      <c r="D90" s="19" t="s">
        <v>8718</v>
      </c>
      <c r="E90" s="19">
        <v>135</v>
      </c>
      <c r="F90" s="20"/>
    </row>
    <row r="91" spans="1:6" x14ac:dyDescent="0.25">
      <c r="A91" s="19">
        <v>90</v>
      </c>
      <c r="B91" s="19" t="s">
        <v>9156</v>
      </c>
      <c r="C91" s="19" t="s">
        <v>8678</v>
      </c>
      <c r="D91" s="19" t="s">
        <v>8728</v>
      </c>
      <c r="E91" s="19">
        <v>373</v>
      </c>
      <c r="F91" s="20"/>
    </row>
    <row r="92" spans="1:6" x14ac:dyDescent="0.25">
      <c r="A92" s="19">
        <v>91</v>
      </c>
      <c r="B92" s="19" t="s">
        <v>9157</v>
      </c>
      <c r="C92" s="19" t="s">
        <v>8678</v>
      </c>
      <c r="D92" s="19" t="s">
        <v>8726</v>
      </c>
      <c r="E92" s="19">
        <v>200</v>
      </c>
      <c r="F92" s="20"/>
    </row>
    <row r="93" spans="1:6" x14ac:dyDescent="0.25">
      <c r="A93" s="19">
        <v>92</v>
      </c>
      <c r="B93" s="19" t="s">
        <v>9158</v>
      </c>
      <c r="C93" s="19" t="s">
        <v>8678</v>
      </c>
      <c r="D93" s="19" t="s">
        <v>8729</v>
      </c>
      <c r="E93" s="19">
        <v>10</v>
      </c>
      <c r="F93" s="20"/>
    </row>
    <row r="94" spans="1:6" x14ac:dyDescent="0.25">
      <c r="A94" s="19">
        <v>93</v>
      </c>
      <c r="B94" s="19" t="s">
        <v>9159</v>
      </c>
      <c r="C94" s="19" t="s">
        <v>8678</v>
      </c>
      <c r="D94" s="19" t="s">
        <v>8729</v>
      </c>
      <c r="E94" s="19">
        <v>400</v>
      </c>
      <c r="F94" s="20"/>
    </row>
    <row r="95" spans="1:6" x14ac:dyDescent="0.25">
      <c r="A95" s="19">
        <v>94</v>
      </c>
      <c r="B95" s="19" t="s">
        <v>9160</v>
      </c>
      <c r="C95" s="19" t="s">
        <v>8678</v>
      </c>
      <c r="D95" s="19" t="s">
        <v>8729</v>
      </c>
      <c r="E95" s="19">
        <v>14</v>
      </c>
      <c r="F95" s="20"/>
    </row>
    <row r="96" spans="1:6" x14ac:dyDescent="0.25">
      <c r="A96" s="19">
        <v>95</v>
      </c>
      <c r="B96" s="19" t="s">
        <v>9161</v>
      </c>
      <c r="C96" s="19" t="s">
        <v>8678</v>
      </c>
      <c r="D96" s="19" t="s">
        <v>8728</v>
      </c>
      <c r="E96" s="19">
        <v>150</v>
      </c>
      <c r="F96" s="20"/>
    </row>
    <row r="97" spans="1:6" x14ac:dyDescent="0.25">
      <c r="A97" s="19">
        <v>96</v>
      </c>
      <c r="B97" s="19" t="s">
        <v>9162</v>
      </c>
      <c r="C97" s="19" t="s">
        <v>8678</v>
      </c>
      <c r="D97" s="19" t="s">
        <v>8729</v>
      </c>
      <c r="E97" s="19">
        <v>14</v>
      </c>
      <c r="F97" s="20"/>
    </row>
    <row r="98" spans="1:6" x14ac:dyDescent="0.25">
      <c r="A98" s="19">
        <v>97</v>
      </c>
      <c r="B98" s="19" t="s">
        <v>9163</v>
      </c>
      <c r="C98" s="19" t="s">
        <v>8678</v>
      </c>
      <c r="D98" s="19" t="s">
        <v>8728</v>
      </c>
      <c r="E98" s="19">
        <v>150</v>
      </c>
      <c r="F98" s="20"/>
    </row>
    <row r="99" spans="1:6" x14ac:dyDescent="0.25">
      <c r="A99" s="19">
        <v>98</v>
      </c>
      <c r="B99" s="19" t="s">
        <v>8478</v>
      </c>
      <c r="C99" s="19" t="s">
        <v>8678</v>
      </c>
      <c r="D99" s="19" t="s">
        <v>9164</v>
      </c>
      <c r="E99" s="19">
        <v>800</v>
      </c>
      <c r="F99" s="20"/>
    </row>
    <row r="100" spans="1:6" x14ac:dyDescent="0.25">
      <c r="A100" s="19">
        <v>99</v>
      </c>
      <c r="B100" s="19" t="s">
        <v>9165</v>
      </c>
      <c r="C100" s="19" t="s">
        <v>8678</v>
      </c>
      <c r="D100" s="19" t="s">
        <v>8716</v>
      </c>
      <c r="E100" s="19">
        <v>250</v>
      </c>
      <c r="F100" s="20"/>
    </row>
    <row r="101" spans="1:6" x14ac:dyDescent="0.25">
      <c r="A101" s="19">
        <v>100</v>
      </c>
      <c r="B101" s="19" t="s">
        <v>9166</v>
      </c>
      <c r="C101" s="19" t="s">
        <v>8678</v>
      </c>
      <c r="D101" s="19" t="s">
        <v>8718</v>
      </c>
      <c r="E101" s="19">
        <v>200</v>
      </c>
      <c r="F101" s="20"/>
    </row>
    <row r="102" spans="1:6" x14ac:dyDescent="0.25">
      <c r="A102" s="19">
        <v>101</v>
      </c>
      <c r="B102" s="19" t="s">
        <v>9167</v>
      </c>
      <c r="C102" s="19" t="s">
        <v>8678</v>
      </c>
      <c r="D102" s="19" t="s">
        <v>8718</v>
      </c>
      <c r="E102" s="19">
        <v>80</v>
      </c>
      <c r="F102" s="20"/>
    </row>
    <row r="103" spans="1:6" x14ac:dyDescent="0.25">
      <c r="A103" s="19">
        <v>102</v>
      </c>
      <c r="B103" s="19" t="s">
        <v>9168</v>
      </c>
      <c r="C103" s="19" t="s">
        <v>8678</v>
      </c>
      <c r="D103" s="19" t="s">
        <v>8718</v>
      </c>
      <c r="E103" s="19">
        <v>30</v>
      </c>
      <c r="F103" s="20"/>
    </row>
    <row r="104" spans="1:6" x14ac:dyDescent="0.25">
      <c r="A104" s="19">
        <v>103</v>
      </c>
      <c r="B104" s="19" t="s">
        <v>9169</v>
      </c>
      <c r="C104" s="19" t="s">
        <v>8678</v>
      </c>
      <c r="D104" s="19" t="s">
        <v>8716</v>
      </c>
      <c r="E104" s="19">
        <v>400</v>
      </c>
      <c r="F104" s="20"/>
    </row>
    <row r="105" spans="1:6" x14ac:dyDescent="0.25">
      <c r="A105" s="19">
        <v>104</v>
      </c>
      <c r="B105" s="19" t="s">
        <v>9170</v>
      </c>
      <c r="C105" s="19" t="s">
        <v>8678</v>
      </c>
      <c r="D105" s="19" t="s">
        <v>8718</v>
      </c>
      <c r="E105" s="19">
        <v>10</v>
      </c>
      <c r="F105" s="20"/>
    </row>
    <row r="106" spans="1:6" x14ac:dyDescent="0.25">
      <c r="A106" s="19">
        <v>105</v>
      </c>
      <c r="B106" s="19" t="s">
        <v>9171</v>
      </c>
      <c r="C106" s="19" t="s">
        <v>8678</v>
      </c>
      <c r="D106" s="19" t="s">
        <v>8721</v>
      </c>
      <c r="E106" s="19">
        <v>500</v>
      </c>
      <c r="F106" s="20"/>
    </row>
    <row r="107" spans="1:6" x14ac:dyDescent="0.25">
      <c r="A107" s="19">
        <v>106</v>
      </c>
      <c r="B107" s="19" t="s">
        <v>9172</v>
      </c>
      <c r="C107" s="19" t="s">
        <v>8678</v>
      </c>
      <c r="D107" s="19" t="s">
        <v>8728</v>
      </c>
      <c r="E107" s="19">
        <v>18000</v>
      </c>
      <c r="F107" s="20"/>
    </row>
    <row r="108" spans="1:6" x14ac:dyDescent="0.25">
      <c r="A108" s="19">
        <v>107</v>
      </c>
      <c r="B108" s="19" t="s">
        <v>9173</v>
      </c>
      <c r="C108" s="19" t="s">
        <v>8678</v>
      </c>
      <c r="D108" s="19" t="s">
        <v>8728</v>
      </c>
      <c r="E108" s="19">
        <v>4000</v>
      </c>
      <c r="F108" s="20"/>
    </row>
    <row r="109" spans="1:6" x14ac:dyDescent="0.25">
      <c r="A109" s="19">
        <v>108</v>
      </c>
      <c r="B109" s="19" t="s">
        <v>9174</v>
      </c>
      <c r="C109" s="19" t="s">
        <v>8678</v>
      </c>
      <c r="D109" s="19" t="s">
        <v>8716</v>
      </c>
      <c r="E109" s="19">
        <v>850</v>
      </c>
      <c r="F109" s="20"/>
    </row>
    <row r="110" spans="1:6" x14ac:dyDescent="0.25">
      <c r="A110" s="19">
        <v>109</v>
      </c>
      <c r="B110" s="19" t="s">
        <v>5440</v>
      </c>
      <c r="C110" s="19" t="s">
        <v>8678</v>
      </c>
      <c r="D110" s="19" t="s">
        <v>8731</v>
      </c>
      <c r="E110" s="19">
        <v>800</v>
      </c>
      <c r="F110" s="20"/>
    </row>
    <row r="111" spans="1:6" x14ac:dyDescent="0.25">
      <c r="A111" s="19">
        <v>110</v>
      </c>
      <c r="B111" s="19" t="s">
        <v>3640</v>
      </c>
      <c r="C111" s="19" t="s">
        <v>8678</v>
      </c>
      <c r="D111" s="19" t="s">
        <v>8732</v>
      </c>
      <c r="E111" s="19">
        <v>120</v>
      </c>
      <c r="F111" s="20"/>
    </row>
    <row r="112" spans="1:6" x14ac:dyDescent="0.25">
      <c r="A112" s="19">
        <v>111</v>
      </c>
      <c r="B112" s="19" t="s">
        <v>9175</v>
      </c>
      <c r="C112" s="19" t="s">
        <v>8678</v>
      </c>
      <c r="D112" s="19" t="s">
        <v>8716</v>
      </c>
      <c r="E112" s="19">
        <v>700</v>
      </c>
      <c r="F112" s="20"/>
    </row>
    <row r="113" spans="1:6" x14ac:dyDescent="0.25">
      <c r="A113" s="19">
        <v>112</v>
      </c>
      <c r="B113" s="19" t="s">
        <v>9176</v>
      </c>
      <c r="C113" s="19" t="s">
        <v>8678</v>
      </c>
      <c r="D113" s="19" t="s">
        <v>8728</v>
      </c>
      <c r="E113" s="19">
        <v>300</v>
      </c>
      <c r="F113" s="20"/>
    </row>
    <row r="114" spans="1:6" x14ac:dyDescent="0.25">
      <c r="A114" s="19">
        <v>113</v>
      </c>
      <c r="B114" s="19" t="s">
        <v>9177</v>
      </c>
      <c r="C114" s="19" t="s">
        <v>8678</v>
      </c>
      <c r="D114" s="19" t="s">
        <v>8718</v>
      </c>
      <c r="E114" s="19">
        <v>35</v>
      </c>
      <c r="F114" s="20"/>
    </row>
    <row r="115" spans="1:6" x14ac:dyDescent="0.25">
      <c r="A115" s="19">
        <v>114</v>
      </c>
      <c r="B115" s="19" t="s">
        <v>9178</v>
      </c>
      <c r="C115" s="19" t="s">
        <v>8678</v>
      </c>
      <c r="D115" s="19" t="s">
        <v>8718</v>
      </c>
      <c r="E115" s="19">
        <v>120</v>
      </c>
      <c r="F115" s="20"/>
    </row>
    <row r="116" spans="1:6" x14ac:dyDescent="0.25">
      <c r="A116" s="19">
        <v>115</v>
      </c>
      <c r="B116" s="19" t="s">
        <v>9179</v>
      </c>
      <c r="C116" s="19" t="s">
        <v>8678</v>
      </c>
      <c r="D116" s="19" t="s">
        <v>8718</v>
      </c>
      <c r="E116" s="19">
        <v>120</v>
      </c>
      <c r="F116" s="20"/>
    </row>
    <row r="117" spans="1:6" x14ac:dyDescent="0.25">
      <c r="A117" s="19">
        <v>116</v>
      </c>
      <c r="B117" s="19" t="s">
        <v>9180</v>
      </c>
      <c r="C117" s="19" t="s">
        <v>8678</v>
      </c>
      <c r="D117" s="19" t="s">
        <v>8718</v>
      </c>
      <c r="E117" s="19">
        <v>70</v>
      </c>
      <c r="F117" s="20"/>
    </row>
    <row r="118" spans="1:6" x14ac:dyDescent="0.25">
      <c r="A118" s="19">
        <v>117</v>
      </c>
      <c r="B118" s="19" t="s">
        <v>7324</v>
      </c>
      <c r="C118" s="19" t="s">
        <v>8678</v>
      </c>
      <c r="D118" s="19" t="s">
        <v>8718</v>
      </c>
      <c r="E118" s="19">
        <v>80</v>
      </c>
      <c r="F118" s="20"/>
    </row>
    <row r="119" spans="1:6" x14ac:dyDescent="0.25">
      <c r="A119" s="19">
        <v>118</v>
      </c>
      <c r="B119" s="19" t="s">
        <v>9181</v>
      </c>
      <c r="C119" s="19" t="s">
        <v>8678</v>
      </c>
      <c r="D119" s="19" t="s">
        <v>8718</v>
      </c>
      <c r="E119" s="19">
        <v>80</v>
      </c>
      <c r="F119" s="20"/>
    </row>
    <row r="120" spans="1:6" x14ac:dyDescent="0.25">
      <c r="A120" s="19">
        <v>119</v>
      </c>
      <c r="B120" s="19" t="s">
        <v>9182</v>
      </c>
      <c r="C120" s="19" t="s">
        <v>8678</v>
      </c>
      <c r="D120" s="19" t="s">
        <v>8718</v>
      </c>
      <c r="E120" s="19">
        <v>300</v>
      </c>
      <c r="F120" s="20"/>
    </row>
    <row r="121" spans="1:6" x14ac:dyDescent="0.25">
      <c r="A121" s="19">
        <v>120</v>
      </c>
      <c r="B121" s="19" t="s">
        <v>9183</v>
      </c>
      <c r="C121" s="19" t="s">
        <v>8678</v>
      </c>
      <c r="D121" s="19" t="s">
        <v>8718</v>
      </c>
      <c r="E121" s="19">
        <v>200</v>
      </c>
      <c r="F121" s="20"/>
    </row>
    <row r="122" spans="1:6" x14ac:dyDescent="0.25">
      <c r="A122" s="19">
        <v>121</v>
      </c>
      <c r="B122" s="19" t="s">
        <v>9184</v>
      </c>
      <c r="C122" s="19" t="s">
        <v>8678</v>
      </c>
      <c r="D122" s="19" t="s">
        <v>8718</v>
      </c>
      <c r="E122" s="19">
        <v>200</v>
      </c>
      <c r="F122" s="20"/>
    </row>
    <row r="123" spans="1:6" x14ac:dyDescent="0.25">
      <c r="A123" s="19">
        <v>122</v>
      </c>
      <c r="B123" s="19" t="s">
        <v>9185</v>
      </c>
      <c r="C123" s="19" t="s">
        <v>8678</v>
      </c>
      <c r="D123" s="19" t="s">
        <v>8718</v>
      </c>
      <c r="E123" s="19">
        <v>400</v>
      </c>
      <c r="F123" s="20"/>
    </row>
    <row r="124" spans="1:6" x14ac:dyDescent="0.25">
      <c r="A124" s="19">
        <v>123</v>
      </c>
      <c r="B124" s="19" t="s">
        <v>9186</v>
      </c>
      <c r="C124" s="19" t="s">
        <v>8678</v>
      </c>
      <c r="D124" s="19" t="s">
        <v>8745</v>
      </c>
      <c r="E124" s="19">
        <v>2000</v>
      </c>
      <c r="F124" s="20"/>
    </row>
    <row r="125" spans="1:6" x14ac:dyDescent="0.25">
      <c r="A125" s="19">
        <v>124</v>
      </c>
      <c r="B125" s="19" t="s">
        <v>9187</v>
      </c>
      <c r="C125" s="19" t="s">
        <v>8678</v>
      </c>
      <c r="D125" s="19" t="s">
        <v>8718</v>
      </c>
      <c r="E125" s="19">
        <v>90</v>
      </c>
      <c r="F125" s="20"/>
    </row>
    <row r="126" spans="1:6" x14ac:dyDescent="0.25">
      <c r="A126" s="19">
        <v>125</v>
      </c>
      <c r="B126" s="19" t="s">
        <v>9188</v>
      </c>
      <c r="C126" s="19" t="s">
        <v>8678</v>
      </c>
      <c r="D126" s="19" t="s">
        <v>8718</v>
      </c>
      <c r="E126" s="19">
        <v>10</v>
      </c>
      <c r="F126" s="20"/>
    </row>
    <row r="127" spans="1:6" x14ac:dyDescent="0.25">
      <c r="A127" s="19">
        <v>126</v>
      </c>
      <c r="B127" s="19" t="s">
        <v>9189</v>
      </c>
      <c r="C127" s="19" t="s">
        <v>8678</v>
      </c>
      <c r="D127" s="19" t="s">
        <v>8733</v>
      </c>
      <c r="E127" s="19">
        <v>1300</v>
      </c>
      <c r="F127" s="20"/>
    </row>
    <row r="128" spans="1:6" x14ac:dyDescent="0.25">
      <c r="A128" s="19">
        <v>127</v>
      </c>
      <c r="B128" s="19" t="s">
        <v>9190</v>
      </c>
      <c r="C128" s="19" t="s">
        <v>8678</v>
      </c>
      <c r="D128" s="19" t="s">
        <v>8733</v>
      </c>
      <c r="E128" s="19">
        <v>900</v>
      </c>
      <c r="F128" s="20"/>
    </row>
    <row r="129" spans="1:6" x14ac:dyDescent="0.25">
      <c r="A129" s="19">
        <v>128</v>
      </c>
      <c r="B129" s="19" t="s">
        <v>9191</v>
      </c>
      <c r="C129" s="19" t="s">
        <v>8678</v>
      </c>
      <c r="D129" s="19" t="s">
        <v>8718</v>
      </c>
      <c r="E129" s="19">
        <v>40</v>
      </c>
      <c r="F129" s="20"/>
    </row>
    <row r="130" spans="1:6" x14ac:dyDescent="0.25">
      <c r="A130" s="19">
        <v>129</v>
      </c>
      <c r="B130" s="19" t="s">
        <v>9192</v>
      </c>
      <c r="C130" s="19" t="s">
        <v>8678</v>
      </c>
      <c r="D130" s="19" t="s">
        <v>8728</v>
      </c>
      <c r="E130" s="19">
        <v>300</v>
      </c>
      <c r="F130" s="20"/>
    </row>
    <row r="131" spans="1:6" x14ac:dyDescent="0.25">
      <c r="A131" s="19">
        <v>130</v>
      </c>
      <c r="B131" s="19" t="s">
        <v>9193</v>
      </c>
      <c r="C131" s="19" t="s">
        <v>8678</v>
      </c>
      <c r="D131" s="19" t="s">
        <v>9194</v>
      </c>
      <c r="E131" s="19">
        <v>330</v>
      </c>
      <c r="F131" s="20"/>
    </row>
    <row r="132" spans="1:6" x14ac:dyDescent="0.25">
      <c r="A132" s="19">
        <v>131</v>
      </c>
      <c r="B132" s="19" t="s">
        <v>9195</v>
      </c>
      <c r="C132" s="19" t="s">
        <v>8678</v>
      </c>
      <c r="D132" s="19" t="s">
        <v>8728</v>
      </c>
      <c r="E132" s="19">
        <v>150</v>
      </c>
      <c r="F132" s="20"/>
    </row>
    <row r="133" spans="1:6" x14ac:dyDescent="0.25">
      <c r="A133" s="19">
        <v>132</v>
      </c>
      <c r="B133" s="19" t="s">
        <v>9196</v>
      </c>
      <c r="C133" s="19" t="s">
        <v>8678</v>
      </c>
      <c r="D133" s="19" t="s">
        <v>8728</v>
      </c>
      <c r="E133" s="19">
        <v>300</v>
      </c>
      <c r="F133" s="20"/>
    </row>
    <row r="134" spans="1:6" x14ac:dyDescent="0.25">
      <c r="A134" s="19">
        <v>133</v>
      </c>
      <c r="B134" s="19" t="s">
        <v>9197</v>
      </c>
      <c r="C134" s="19" t="s">
        <v>8678</v>
      </c>
      <c r="D134" s="19" t="s">
        <v>8729</v>
      </c>
      <c r="E134" s="19">
        <v>80</v>
      </c>
      <c r="F134" s="20"/>
    </row>
    <row r="135" spans="1:6" x14ac:dyDescent="0.25">
      <c r="A135" s="19">
        <v>134</v>
      </c>
      <c r="B135" s="19" t="s">
        <v>9198</v>
      </c>
      <c r="C135" s="19" t="s">
        <v>8678</v>
      </c>
      <c r="D135" s="19" t="s">
        <v>8735</v>
      </c>
      <c r="E135" s="19">
        <v>5</v>
      </c>
      <c r="F135" s="20"/>
    </row>
    <row r="136" spans="1:6" x14ac:dyDescent="0.25">
      <c r="A136" s="19">
        <v>135</v>
      </c>
      <c r="B136" s="19" t="s">
        <v>9199</v>
      </c>
      <c r="C136" s="19" t="s">
        <v>8678</v>
      </c>
      <c r="D136" s="19" t="s">
        <v>8718</v>
      </c>
      <c r="E136" s="19">
        <v>10</v>
      </c>
      <c r="F136" s="20"/>
    </row>
    <row r="137" spans="1:6" x14ac:dyDescent="0.25">
      <c r="A137" s="19">
        <v>136</v>
      </c>
      <c r="B137" s="19" t="s">
        <v>9200</v>
      </c>
      <c r="C137" s="19" t="s">
        <v>8678</v>
      </c>
      <c r="D137" s="19" t="s">
        <v>8729</v>
      </c>
      <c r="E137" s="19">
        <v>30</v>
      </c>
      <c r="F137" s="20"/>
    </row>
    <row r="138" spans="1:6" x14ac:dyDescent="0.25">
      <c r="A138" s="19">
        <v>137</v>
      </c>
      <c r="B138" s="19" t="s">
        <v>9201</v>
      </c>
      <c r="C138" s="19" t="s">
        <v>8678</v>
      </c>
      <c r="D138" s="19" t="s">
        <v>8716</v>
      </c>
      <c r="E138" s="19">
        <v>1000</v>
      </c>
      <c r="F138" s="20"/>
    </row>
    <row r="139" spans="1:6" x14ac:dyDescent="0.25">
      <c r="A139" s="19">
        <v>138</v>
      </c>
      <c r="B139" s="19" t="s">
        <v>9202</v>
      </c>
      <c r="C139" s="19" t="s">
        <v>8678</v>
      </c>
      <c r="D139" s="19" t="s">
        <v>8729</v>
      </c>
      <c r="E139" s="19">
        <v>40</v>
      </c>
      <c r="F139" s="20"/>
    </row>
    <row r="140" spans="1:6" x14ac:dyDescent="0.25">
      <c r="A140" s="19">
        <v>139</v>
      </c>
      <c r="B140" s="19" t="s">
        <v>9203</v>
      </c>
      <c r="C140" s="19" t="s">
        <v>8678</v>
      </c>
      <c r="D140" s="19" t="s">
        <v>8745</v>
      </c>
      <c r="E140" s="19">
        <v>1500</v>
      </c>
      <c r="F140" s="20"/>
    </row>
    <row r="141" spans="1:6" x14ac:dyDescent="0.25">
      <c r="A141" s="19">
        <v>140</v>
      </c>
      <c r="B141" s="19" t="s">
        <v>9204</v>
      </c>
      <c r="C141" s="19" t="s">
        <v>8678</v>
      </c>
      <c r="D141" s="19" t="s">
        <v>9205</v>
      </c>
      <c r="E141" s="19">
        <v>1000</v>
      </c>
      <c r="F141" s="20"/>
    </row>
    <row r="142" spans="1:6" x14ac:dyDescent="0.25">
      <c r="A142" s="19">
        <v>141</v>
      </c>
      <c r="B142" s="19" t="s">
        <v>9204</v>
      </c>
      <c r="C142" s="19" t="s">
        <v>8678</v>
      </c>
      <c r="D142" s="19" t="s">
        <v>9206</v>
      </c>
      <c r="E142" s="19">
        <v>750</v>
      </c>
      <c r="F142" s="20"/>
    </row>
    <row r="143" spans="1:6" x14ac:dyDescent="0.25">
      <c r="A143" s="19">
        <v>142</v>
      </c>
      <c r="B143" s="19" t="s">
        <v>9207</v>
      </c>
      <c r="C143" s="19" t="s">
        <v>8678</v>
      </c>
      <c r="D143" s="19" t="s">
        <v>8718</v>
      </c>
      <c r="E143" s="19">
        <v>150</v>
      </c>
      <c r="F143" s="20"/>
    </row>
    <row r="144" spans="1:6" x14ac:dyDescent="0.25">
      <c r="A144" s="19">
        <v>143</v>
      </c>
      <c r="B144" s="19" t="s">
        <v>9208</v>
      </c>
      <c r="C144" s="19" t="s">
        <v>8678</v>
      </c>
      <c r="D144" s="19" t="s">
        <v>8718</v>
      </c>
      <c r="E144" s="19">
        <v>250</v>
      </c>
      <c r="F144" s="20"/>
    </row>
    <row r="145" spans="1:6" x14ac:dyDescent="0.25">
      <c r="A145" s="19">
        <v>144</v>
      </c>
      <c r="B145" s="19" t="s">
        <v>9209</v>
      </c>
      <c r="C145" s="19" t="s">
        <v>8678</v>
      </c>
      <c r="D145" s="19" t="s">
        <v>8718</v>
      </c>
      <c r="E145" s="19">
        <v>250</v>
      </c>
      <c r="F145" s="20"/>
    </row>
    <row r="146" spans="1:6" x14ac:dyDescent="0.25">
      <c r="A146" s="19">
        <v>145</v>
      </c>
      <c r="B146" s="19" t="s">
        <v>9210</v>
      </c>
      <c r="C146" s="19" t="s">
        <v>8678</v>
      </c>
      <c r="D146" s="19" t="s">
        <v>8718</v>
      </c>
      <c r="E146" s="19">
        <v>300</v>
      </c>
      <c r="F146" s="20"/>
    </row>
    <row r="147" spans="1:6" x14ac:dyDescent="0.25">
      <c r="A147" s="19">
        <v>146</v>
      </c>
      <c r="B147" s="19" t="s">
        <v>9211</v>
      </c>
      <c r="C147" s="19" t="s">
        <v>8678</v>
      </c>
      <c r="D147" s="19" t="s">
        <v>8718</v>
      </c>
      <c r="E147" s="19">
        <v>30</v>
      </c>
      <c r="F147" s="20"/>
    </row>
    <row r="148" spans="1:6" x14ac:dyDescent="0.25">
      <c r="A148" s="19">
        <v>147</v>
      </c>
      <c r="B148" s="19" t="s">
        <v>9212</v>
      </c>
      <c r="C148" s="19" t="s">
        <v>8678</v>
      </c>
      <c r="D148" s="19" t="s">
        <v>8718</v>
      </c>
      <c r="E148" s="19">
        <v>14</v>
      </c>
      <c r="F148" s="20"/>
    </row>
    <row r="149" spans="1:6" x14ac:dyDescent="0.25">
      <c r="A149" s="19">
        <v>148</v>
      </c>
      <c r="B149" s="19" t="s">
        <v>5466</v>
      </c>
      <c r="C149" s="19" t="s">
        <v>8678</v>
      </c>
      <c r="D149" s="19" t="s">
        <v>8718</v>
      </c>
      <c r="E149" s="19">
        <v>28</v>
      </c>
      <c r="F149" s="20"/>
    </row>
    <row r="150" spans="1:6" x14ac:dyDescent="0.25">
      <c r="A150" s="19">
        <v>149</v>
      </c>
      <c r="B150" s="19" t="s">
        <v>9213</v>
      </c>
      <c r="C150" s="19" t="s">
        <v>8678</v>
      </c>
      <c r="D150" s="19" t="s">
        <v>8718</v>
      </c>
      <c r="E150" s="19">
        <v>40</v>
      </c>
      <c r="F150" s="20"/>
    </row>
    <row r="151" spans="1:6" x14ac:dyDescent="0.25">
      <c r="A151" s="19">
        <v>150</v>
      </c>
      <c r="B151" s="19" t="s">
        <v>7349</v>
      </c>
      <c r="C151" s="19" t="s">
        <v>8678</v>
      </c>
      <c r="D151" s="19" t="s">
        <v>8735</v>
      </c>
      <c r="E151" s="19">
        <v>40</v>
      </c>
      <c r="F151" s="20"/>
    </row>
    <row r="152" spans="1:6" x14ac:dyDescent="0.25">
      <c r="A152" s="19">
        <v>151</v>
      </c>
      <c r="B152" s="19" t="s">
        <v>7350</v>
      </c>
      <c r="C152" s="19" t="s">
        <v>8678</v>
      </c>
      <c r="D152" s="19" t="s">
        <v>8735</v>
      </c>
      <c r="E152" s="19">
        <v>50</v>
      </c>
      <c r="F152" s="20"/>
    </row>
    <row r="153" spans="1:6" x14ac:dyDescent="0.25">
      <c r="A153" s="19">
        <v>152</v>
      </c>
      <c r="B153" s="19" t="s">
        <v>7351</v>
      </c>
      <c r="C153" s="19" t="s">
        <v>8678</v>
      </c>
      <c r="D153" s="19" t="s">
        <v>8735</v>
      </c>
      <c r="E153" s="19">
        <v>90</v>
      </c>
      <c r="F153" s="20"/>
    </row>
    <row r="154" spans="1:6" x14ac:dyDescent="0.25">
      <c r="A154" s="19">
        <v>153</v>
      </c>
      <c r="B154" s="19" t="s">
        <v>8408</v>
      </c>
      <c r="C154" s="19" t="s">
        <v>8678</v>
      </c>
      <c r="D154" s="19" t="s">
        <v>8728</v>
      </c>
      <c r="E154" s="19">
        <v>200</v>
      </c>
      <c r="F154" s="20"/>
    </row>
    <row r="155" spans="1:6" x14ac:dyDescent="0.25">
      <c r="A155" s="19">
        <v>154</v>
      </c>
      <c r="B155" s="19" t="s">
        <v>5469</v>
      </c>
      <c r="C155" s="19" t="s">
        <v>8678</v>
      </c>
      <c r="D155" s="19" t="s">
        <v>8716</v>
      </c>
      <c r="E155" s="19">
        <v>800</v>
      </c>
      <c r="F155" s="20"/>
    </row>
    <row r="156" spans="1:6" x14ac:dyDescent="0.25">
      <c r="A156" s="19">
        <v>155</v>
      </c>
      <c r="B156" s="19" t="s">
        <v>6180</v>
      </c>
      <c r="C156" s="19" t="s">
        <v>8678</v>
      </c>
      <c r="D156" s="19" t="s">
        <v>8728</v>
      </c>
      <c r="E156" s="19">
        <v>1300</v>
      </c>
      <c r="F156" s="20"/>
    </row>
    <row r="157" spans="1:6" x14ac:dyDescent="0.25">
      <c r="A157" s="19">
        <v>156</v>
      </c>
      <c r="B157" s="19" t="s">
        <v>6181</v>
      </c>
      <c r="C157" s="19" t="s">
        <v>8678</v>
      </c>
      <c r="D157" s="19" t="s">
        <v>8718</v>
      </c>
      <c r="E157" s="19">
        <v>130</v>
      </c>
      <c r="F157" s="20"/>
    </row>
    <row r="158" spans="1:6" x14ac:dyDescent="0.25">
      <c r="A158" s="19">
        <v>157</v>
      </c>
      <c r="B158" s="19" t="s">
        <v>6182</v>
      </c>
      <c r="C158" s="19" t="s">
        <v>8678</v>
      </c>
      <c r="D158" s="19" t="s">
        <v>8726</v>
      </c>
      <c r="E158" s="19">
        <v>1500</v>
      </c>
      <c r="F158" s="20"/>
    </row>
    <row r="159" spans="1:6" x14ac:dyDescent="0.25">
      <c r="A159" s="19">
        <v>158</v>
      </c>
      <c r="B159" s="19" t="s">
        <v>6183</v>
      </c>
      <c r="C159" s="19" t="s">
        <v>8678</v>
      </c>
      <c r="D159" s="19" t="s">
        <v>8718</v>
      </c>
      <c r="E159" s="19">
        <v>150</v>
      </c>
      <c r="F159" s="20"/>
    </row>
    <row r="160" spans="1:6" x14ac:dyDescent="0.25">
      <c r="A160" s="19">
        <v>159</v>
      </c>
      <c r="B160" s="19" t="s">
        <v>9214</v>
      </c>
      <c r="C160" s="19" t="s">
        <v>8678</v>
      </c>
      <c r="D160" s="19" t="s">
        <v>8726</v>
      </c>
      <c r="E160" s="19">
        <v>1800</v>
      </c>
      <c r="F160" s="20"/>
    </row>
    <row r="161" spans="1:6" x14ac:dyDescent="0.25">
      <c r="A161" s="19">
        <v>160</v>
      </c>
      <c r="B161" s="19" t="s">
        <v>6184</v>
      </c>
      <c r="C161" s="19" t="s">
        <v>8678</v>
      </c>
      <c r="D161" s="19" t="s">
        <v>8718</v>
      </c>
      <c r="E161" s="19">
        <v>166</v>
      </c>
      <c r="F161" s="20"/>
    </row>
    <row r="162" spans="1:6" x14ac:dyDescent="0.25">
      <c r="A162" s="19">
        <v>161</v>
      </c>
      <c r="B162" s="19" t="s">
        <v>9215</v>
      </c>
      <c r="C162" s="19" t="s">
        <v>8678</v>
      </c>
      <c r="D162" s="19" t="s">
        <v>8718</v>
      </c>
      <c r="E162" s="19">
        <v>200</v>
      </c>
      <c r="F162" s="20"/>
    </row>
    <row r="163" spans="1:6" x14ac:dyDescent="0.25">
      <c r="A163" s="19">
        <v>162</v>
      </c>
      <c r="B163" s="19" t="s">
        <v>9216</v>
      </c>
      <c r="C163" s="19" t="s">
        <v>8678</v>
      </c>
      <c r="D163" s="19" t="s">
        <v>8718</v>
      </c>
      <c r="E163" s="19">
        <v>200</v>
      </c>
      <c r="F163" s="20"/>
    </row>
    <row r="164" spans="1:6" x14ac:dyDescent="0.25">
      <c r="A164" s="19">
        <v>163</v>
      </c>
      <c r="B164" s="19" t="s">
        <v>9217</v>
      </c>
      <c r="C164" s="19" t="s">
        <v>8678</v>
      </c>
      <c r="D164" s="19" t="s">
        <v>8718</v>
      </c>
      <c r="E164" s="19">
        <v>130</v>
      </c>
      <c r="F164" s="20"/>
    </row>
    <row r="165" spans="1:6" x14ac:dyDescent="0.25">
      <c r="A165" s="19">
        <v>164</v>
      </c>
      <c r="B165" s="19" t="s">
        <v>9218</v>
      </c>
      <c r="C165" s="19" t="s">
        <v>8678</v>
      </c>
      <c r="D165" s="19" t="s">
        <v>8718</v>
      </c>
      <c r="E165" s="19">
        <v>10</v>
      </c>
      <c r="F165" s="20"/>
    </row>
    <row r="166" spans="1:6" x14ac:dyDescent="0.25">
      <c r="A166" s="19">
        <v>165</v>
      </c>
      <c r="B166" s="19" t="s">
        <v>9219</v>
      </c>
      <c r="C166" s="19" t="s">
        <v>8678</v>
      </c>
      <c r="D166" s="19" t="s">
        <v>8716</v>
      </c>
      <c r="E166" s="19">
        <v>1600</v>
      </c>
      <c r="F166" s="20"/>
    </row>
    <row r="167" spans="1:6" x14ac:dyDescent="0.25">
      <c r="A167" s="19">
        <v>166</v>
      </c>
      <c r="B167" s="19" t="s">
        <v>9220</v>
      </c>
      <c r="C167" s="19" t="s">
        <v>8678</v>
      </c>
      <c r="D167" s="19" t="s">
        <v>8718</v>
      </c>
      <c r="E167" s="19">
        <v>210</v>
      </c>
      <c r="F167" s="20"/>
    </row>
    <row r="168" spans="1:6" x14ac:dyDescent="0.25">
      <c r="A168" s="19">
        <v>167</v>
      </c>
      <c r="B168" s="19" t="s">
        <v>8481</v>
      </c>
      <c r="C168" s="19" t="s">
        <v>8678</v>
      </c>
      <c r="D168" s="19" t="s">
        <v>8716</v>
      </c>
      <c r="E168" s="19">
        <v>4158</v>
      </c>
      <c r="F168" s="20"/>
    </row>
    <row r="169" spans="1:6" x14ac:dyDescent="0.25">
      <c r="A169" s="19">
        <v>168</v>
      </c>
      <c r="B169" s="19" t="s">
        <v>9221</v>
      </c>
      <c r="C169" s="19" t="s">
        <v>8678</v>
      </c>
      <c r="D169" s="19" t="s">
        <v>8718</v>
      </c>
      <c r="E169" s="19">
        <v>50</v>
      </c>
      <c r="F169" s="20"/>
    </row>
    <row r="170" spans="1:6" x14ac:dyDescent="0.25">
      <c r="A170" s="19">
        <v>169</v>
      </c>
      <c r="B170" s="19" t="s">
        <v>9222</v>
      </c>
      <c r="C170" s="19" t="s">
        <v>8678</v>
      </c>
      <c r="D170" s="19" t="s">
        <v>8737</v>
      </c>
      <c r="E170" s="19">
        <v>1600</v>
      </c>
      <c r="F170" s="20"/>
    </row>
    <row r="171" spans="1:6" x14ac:dyDescent="0.25">
      <c r="A171" s="19">
        <v>170</v>
      </c>
      <c r="B171" s="19" t="s">
        <v>9223</v>
      </c>
      <c r="C171" s="19" t="s">
        <v>8678</v>
      </c>
      <c r="D171" s="19" t="s">
        <v>8718</v>
      </c>
      <c r="E171" s="19">
        <v>20</v>
      </c>
      <c r="F171" s="20"/>
    </row>
    <row r="172" spans="1:6" x14ac:dyDescent="0.25">
      <c r="A172" s="19">
        <v>171</v>
      </c>
      <c r="B172" s="19" t="s">
        <v>9224</v>
      </c>
      <c r="C172" s="19" t="s">
        <v>8678</v>
      </c>
      <c r="D172" s="19" t="s">
        <v>8729</v>
      </c>
      <c r="E172" s="19">
        <v>30</v>
      </c>
      <c r="F172" s="20"/>
    </row>
    <row r="173" spans="1:6" x14ac:dyDescent="0.25">
      <c r="A173" s="19">
        <v>172</v>
      </c>
      <c r="B173" s="19" t="s">
        <v>9225</v>
      </c>
      <c r="C173" s="19" t="s">
        <v>8678</v>
      </c>
      <c r="D173" s="19" t="s">
        <v>8716</v>
      </c>
      <c r="E173" s="19">
        <v>2250</v>
      </c>
      <c r="F173" s="20"/>
    </row>
    <row r="174" spans="1:6" x14ac:dyDescent="0.25">
      <c r="A174" s="19">
        <v>173</v>
      </c>
      <c r="B174" s="19" t="s">
        <v>5477</v>
      </c>
      <c r="C174" s="19" t="s">
        <v>8678</v>
      </c>
      <c r="D174" s="19" t="s">
        <v>8718</v>
      </c>
      <c r="E174" s="19">
        <v>5</v>
      </c>
      <c r="F174" s="20"/>
    </row>
    <row r="175" spans="1:6" x14ac:dyDescent="0.25">
      <c r="A175" s="19">
        <v>174</v>
      </c>
      <c r="B175" s="19" t="s">
        <v>5478</v>
      </c>
      <c r="C175" s="19" t="s">
        <v>8678</v>
      </c>
      <c r="D175" s="19" t="s">
        <v>8718</v>
      </c>
      <c r="E175" s="19">
        <v>10</v>
      </c>
      <c r="F175" s="20"/>
    </row>
    <row r="176" spans="1:6" x14ac:dyDescent="0.25">
      <c r="A176" s="19">
        <v>175</v>
      </c>
      <c r="B176" s="19" t="s">
        <v>9226</v>
      </c>
      <c r="C176" s="19" t="s">
        <v>8678</v>
      </c>
      <c r="D176" s="19" t="s">
        <v>8726</v>
      </c>
      <c r="E176" s="19">
        <v>250</v>
      </c>
      <c r="F176" s="20"/>
    </row>
    <row r="177" spans="1:6" x14ac:dyDescent="0.25">
      <c r="A177" s="19">
        <v>176</v>
      </c>
      <c r="B177" s="19" t="s">
        <v>9227</v>
      </c>
      <c r="C177" s="19" t="s">
        <v>8678</v>
      </c>
      <c r="D177" s="19" t="s">
        <v>8726</v>
      </c>
      <c r="E177" s="19">
        <v>250</v>
      </c>
      <c r="F177" s="20"/>
    </row>
    <row r="178" spans="1:6" x14ac:dyDescent="0.25">
      <c r="A178" s="19">
        <v>177</v>
      </c>
      <c r="B178" s="19" t="s">
        <v>9228</v>
      </c>
      <c r="C178" s="19" t="s">
        <v>8678</v>
      </c>
      <c r="D178" s="19" t="s">
        <v>8718</v>
      </c>
      <c r="E178" s="19">
        <v>22</v>
      </c>
      <c r="F178" s="20"/>
    </row>
    <row r="179" spans="1:6" x14ac:dyDescent="0.25">
      <c r="A179" s="19">
        <v>178</v>
      </c>
      <c r="B179" s="19" t="s">
        <v>9229</v>
      </c>
      <c r="C179" s="19" t="s">
        <v>8678</v>
      </c>
      <c r="D179" s="19" t="s">
        <v>8726</v>
      </c>
      <c r="E179" s="19">
        <v>200</v>
      </c>
      <c r="F179" s="20"/>
    </row>
    <row r="180" spans="1:6" x14ac:dyDescent="0.25">
      <c r="A180" s="19">
        <v>179</v>
      </c>
      <c r="B180" s="19" t="s">
        <v>9230</v>
      </c>
      <c r="C180" s="19" t="s">
        <v>8678</v>
      </c>
      <c r="D180" s="19" t="s">
        <v>8716</v>
      </c>
      <c r="E180" s="19">
        <v>1200</v>
      </c>
      <c r="F180" s="20"/>
    </row>
    <row r="181" spans="1:6" x14ac:dyDescent="0.25">
      <c r="A181" s="19">
        <v>180</v>
      </c>
      <c r="B181" s="19" t="s">
        <v>9231</v>
      </c>
      <c r="C181" s="19" t="s">
        <v>8678</v>
      </c>
      <c r="D181" s="19" t="s">
        <v>8716</v>
      </c>
      <c r="E181" s="19">
        <v>900</v>
      </c>
      <c r="F181" s="20"/>
    </row>
    <row r="182" spans="1:6" x14ac:dyDescent="0.25">
      <c r="A182" s="19">
        <v>181</v>
      </c>
      <c r="B182" s="19" t="s">
        <v>9232</v>
      </c>
      <c r="C182" s="19" t="s">
        <v>8678</v>
      </c>
      <c r="D182" s="19" t="s">
        <v>8716</v>
      </c>
      <c r="E182" s="19">
        <v>500</v>
      </c>
      <c r="F182" s="20"/>
    </row>
    <row r="183" spans="1:6" x14ac:dyDescent="0.25">
      <c r="A183" s="19">
        <v>182</v>
      </c>
      <c r="B183" s="19" t="s">
        <v>9233</v>
      </c>
      <c r="C183" s="19" t="s">
        <v>8678</v>
      </c>
      <c r="D183" s="19" t="s">
        <v>8737</v>
      </c>
      <c r="E183" s="19">
        <v>900</v>
      </c>
      <c r="F183" s="20"/>
    </row>
    <row r="184" spans="1:6" x14ac:dyDescent="0.25">
      <c r="A184" s="19">
        <v>183</v>
      </c>
      <c r="B184" s="19" t="s">
        <v>8464</v>
      </c>
      <c r="C184" s="19" t="s">
        <v>8678</v>
      </c>
      <c r="D184" s="19" t="s">
        <v>8721</v>
      </c>
      <c r="E184" s="19">
        <v>500</v>
      </c>
      <c r="F184" s="20"/>
    </row>
    <row r="185" spans="1:6" x14ac:dyDescent="0.25">
      <c r="A185" s="19">
        <v>184</v>
      </c>
      <c r="B185" s="19" t="s">
        <v>9234</v>
      </c>
      <c r="C185" s="19" t="s">
        <v>8678</v>
      </c>
      <c r="D185" s="19" t="s">
        <v>8716</v>
      </c>
      <c r="E185" s="19">
        <v>850</v>
      </c>
      <c r="F185" s="20"/>
    </row>
    <row r="186" spans="1:6" x14ac:dyDescent="0.25">
      <c r="A186" s="19">
        <v>185</v>
      </c>
      <c r="B186" s="19" t="s">
        <v>7373</v>
      </c>
      <c r="C186" s="19" t="s">
        <v>8678</v>
      </c>
      <c r="D186" s="19" t="s">
        <v>8721</v>
      </c>
      <c r="E186" s="19">
        <v>600</v>
      </c>
      <c r="F186" s="20"/>
    </row>
    <row r="187" spans="1:6" x14ac:dyDescent="0.25">
      <c r="A187" s="19">
        <v>186</v>
      </c>
      <c r="B187" s="19" t="s">
        <v>7374</v>
      </c>
      <c r="C187" s="19" t="s">
        <v>8678</v>
      </c>
      <c r="D187" s="19" t="s">
        <v>8721</v>
      </c>
      <c r="E187" s="19">
        <v>700</v>
      </c>
      <c r="F187" s="20"/>
    </row>
    <row r="188" spans="1:6" x14ac:dyDescent="0.25">
      <c r="A188" s="19">
        <v>187</v>
      </c>
      <c r="B188" s="19" t="s">
        <v>9235</v>
      </c>
      <c r="C188" s="19" t="s">
        <v>8678</v>
      </c>
      <c r="D188" s="19" t="s">
        <v>9236</v>
      </c>
      <c r="E188" s="19">
        <v>1100</v>
      </c>
      <c r="F188" s="20"/>
    </row>
    <row r="189" spans="1:6" x14ac:dyDescent="0.25">
      <c r="A189" s="19">
        <v>188</v>
      </c>
      <c r="B189" s="19" t="s">
        <v>9237</v>
      </c>
      <c r="C189" s="19" t="s">
        <v>8678</v>
      </c>
      <c r="D189" s="19" t="s">
        <v>8721</v>
      </c>
      <c r="E189" s="19">
        <v>400</v>
      </c>
      <c r="F189" s="20"/>
    </row>
    <row r="190" spans="1:6" x14ac:dyDescent="0.25">
      <c r="A190" s="19">
        <v>189</v>
      </c>
      <c r="B190" s="19" t="s">
        <v>9238</v>
      </c>
      <c r="C190" s="19" t="s">
        <v>8678</v>
      </c>
      <c r="D190" s="19" t="s">
        <v>8721</v>
      </c>
      <c r="E190" s="19">
        <v>400</v>
      </c>
      <c r="F190" s="20"/>
    </row>
    <row r="191" spans="1:6" x14ac:dyDescent="0.25">
      <c r="A191" s="19">
        <v>190</v>
      </c>
      <c r="B191" s="19" t="s">
        <v>9239</v>
      </c>
      <c r="C191" s="19" t="s">
        <v>8678</v>
      </c>
      <c r="D191" s="19" t="s">
        <v>8718</v>
      </c>
      <c r="E191" s="19">
        <v>38</v>
      </c>
      <c r="F191" s="20"/>
    </row>
    <row r="192" spans="1:6" x14ac:dyDescent="0.25">
      <c r="A192" s="19">
        <v>191</v>
      </c>
      <c r="B192" s="19" t="s">
        <v>9240</v>
      </c>
      <c r="C192" s="19" t="s">
        <v>8678</v>
      </c>
      <c r="D192" s="19" t="s">
        <v>8718</v>
      </c>
      <c r="E192" s="19">
        <v>42</v>
      </c>
      <c r="F192" s="20"/>
    </row>
    <row r="193" spans="1:6" x14ac:dyDescent="0.25">
      <c r="A193" s="19">
        <v>192</v>
      </c>
      <c r="B193" s="19" t="s">
        <v>9241</v>
      </c>
      <c r="C193" s="19" t="s">
        <v>8678</v>
      </c>
      <c r="D193" s="19" t="s">
        <v>8718</v>
      </c>
      <c r="E193" s="19">
        <v>28</v>
      </c>
      <c r="F193" s="20"/>
    </row>
    <row r="194" spans="1:6" x14ac:dyDescent="0.25">
      <c r="A194" s="19">
        <v>193</v>
      </c>
      <c r="B194" s="19" t="s">
        <v>9242</v>
      </c>
      <c r="C194" s="19" t="s">
        <v>8678</v>
      </c>
      <c r="D194" s="19" t="s">
        <v>8718</v>
      </c>
      <c r="E194" s="19">
        <v>75</v>
      </c>
      <c r="F194" s="20"/>
    </row>
    <row r="195" spans="1:6" x14ac:dyDescent="0.25">
      <c r="A195" s="19">
        <v>194</v>
      </c>
      <c r="B195" s="19" t="s">
        <v>8467</v>
      </c>
      <c r="C195" s="19" t="s">
        <v>8678</v>
      </c>
      <c r="D195" s="19" t="s">
        <v>8716</v>
      </c>
      <c r="E195" s="19">
        <v>900</v>
      </c>
      <c r="F195" s="20"/>
    </row>
    <row r="196" spans="1:6" x14ac:dyDescent="0.25">
      <c r="A196" s="19">
        <v>195</v>
      </c>
      <c r="B196" s="19" t="s">
        <v>9243</v>
      </c>
      <c r="C196" s="19" t="s">
        <v>8678</v>
      </c>
      <c r="D196" s="19" t="s">
        <v>9244</v>
      </c>
      <c r="E196" s="19">
        <v>300</v>
      </c>
      <c r="F196" s="20"/>
    </row>
    <row r="197" spans="1:6" x14ac:dyDescent="0.25">
      <c r="A197" s="19">
        <v>196</v>
      </c>
      <c r="B197" s="19" t="s">
        <v>3673</v>
      </c>
      <c r="C197" s="19" t="s">
        <v>8678</v>
      </c>
      <c r="D197" s="19" t="s">
        <v>8721</v>
      </c>
      <c r="E197" s="19">
        <v>170</v>
      </c>
      <c r="F197" s="20"/>
    </row>
    <row r="198" spans="1:6" x14ac:dyDescent="0.25">
      <c r="A198" s="19">
        <v>197</v>
      </c>
      <c r="B198" s="19" t="s">
        <v>5495</v>
      </c>
      <c r="C198" s="19" t="s">
        <v>8678</v>
      </c>
      <c r="D198" s="19" t="s">
        <v>8735</v>
      </c>
      <c r="E198" s="19">
        <v>45</v>
      </c>
      <c r="F198" s="20"/>
    </row>
    <row r="199" spans="1:6" x14ac:dyDescent="0.25">
      <c r="A199" s="19">
        <v>198</v>
      </c>
      <c r="B199" s="19" t="s">
        <v>9245</v>
      </c>
      <c r="C199" s="19" t="s">
        <v>8678</v>
      </c>
      <c r="D199" s="19" t="s">
        <v>8718</v>
      </c>
      <c r="E199" s="19">
        <v>25</v>
      </c>
      <c r="F199" s="20"/>
    </row>
    <row r="200" spans="1:6" x14ac:dyDescent="0.25">
      <c r="A200" s="19">
        <v>199</v>
      </c>
      <c r="B200" s="19" t="s">
        <v>9246</v>
      </c>
      <c r="C200" s="19" t="s">
        <v>8678</v>
      </c>
      <c r="D200" s="19" t="s">
        <v>8718</v>
      </c>
      <c r="E200" s="19">
        <v>80</v>
      </c>
      <c r="F200" s="20"/>
    </row>
    <row r="201" spans="1:6" x14ac:dyDescent="0.25">
      <c r="A201" s="19">
        <v>200</v>
      </c>
      <c r="B201" s="19" t="s">
        <v>9247</v>
      </c>
      <c r="C201" s="19" t="s">
        <v>8678</v>
      </c>
      <c r="D201" s="19" t="s">
        <v>8718</v>
      </c>
      <c r="E201" s="19">
        <v>30</v>
      </c>
      <c r="F201" s="20"/>
    </row>
    <row r="202" spans="1:6" x14ac:dyDescent="0.25">
      <c r="A202" s="19">
        <v>201</v>
      </c>
      <c r="B202" s="19" t="s">
        <v>9248</v>
      </c>
      <c r="C202" s="19" t="s">
        <v>8678</v>
      </c>
      <c r="D202" s="19" t="s">
        <v>8718</v>
      </c>
      <c r="E202" s="19">
        <v>45</v>
      </c>
      <c r="F202" s="20"/>
    </row>
    <row r="203" spans="1:6" x14ac:dyDescent="0.25">
      <c r="A203" s="19">
        <v>202</v>
      </c>
      <c r="B203" s="19" t="s">
        <v>5502</v>
      </c>
      <c r="C203" s="19" t="s">
        <v>8678</v>
      </c>
      <c r="D203" s="19" t="s">
        <v>8726</v>
      </c>
      <c r="E203" s="19">
        <v>830</v>
      </c>
      <c r="F203" s="20"/>
    </row>
    <row r="204" spans="1:6" x14ac:dyDescent="0.25">
      <c r="A204" s="19">
        <v>203</v>
      </c>
      <c r="B204" s="19" t="s">
        <v>9249</v>
      </c>
      <c r="C204" s="19" t="s">
        <v>8678</v>
      </c>
      <c r="D204" s="19" t="s">
        <v>8726</v>
      </c>
      <c r="E204" s="19">
        <v>250</v>
      </c>
      <c r="F204" s="20"/>
    </row>
    <row r="205" spans="1:6" x14ac:dyDescent="0.25">
      <c r="A205" s="19">
        <v>204</v>
      </c>
      <c r="B205" s="19" t="s">
        <v>9250</v>
      </c>
      <c r="C205" s="19" t="s">
        <v>8678</v>
      </c>
      <c r="D205" s="19" t="s">
        <v>8716</v>
      </c>
      <c r="E205" s="19">
        <v>250</v>
      </c>
      <c r="F205" s="20"/>
    </row>
    <row r="206" spans="1:6" x14ac:dyDescent="0.25">
      <c r="A206" s="19">
        <v>205</v>
      </c>
      <c r="B206" s="19" t="s">
        <v>7380</v>
      </c>
      <c r="C206" s="19" t="s">
        <v>8678</v>
      </c>
      <c r="D206" s="19" t="s">
        <v>8718</v>
      </c>
      <c r="E206" s="19">
        <v>22</v>
      </c>
      <c r="F206" s="20"/>
    </row>
    <row r="207" spans="1:6" x14ac:dyDescent="0.25">
      <c r="A207" s="19">
        <v>206</v>
      </c>
      <c r="B207" s="19" t="s">
        <v>7381</v>
      </c>
      <c r="C207" s="19" t="s">
        <v>8678</v>
      </c>
      <c r="D207" s="19" t="s">
        <v>8728</v>
      </c>
      <c r="E207" s="19">
        <v>100</v>
      </c>
      <c r="F207" s="20"/>
    </row>
    <row r="208" spans="1:6" x14ac:dyDescent="0.25">
      <c r="A208" s="19">
        <v>207</v>
      </c>
      <c r="B208" s="19" t="s">
        <v>7382</v>
      </c>
      <c r="C208" s="19" t="s">
        <v>8678</v>
      </c>
      <c r="D208" s="19" t="s">
        <v>8716</v>
      </c>
      <c r="E208" s="19">
        <v>345</v>
      </c>
      <c r="F208" s="20"/>
    </row>
    <row r="209" spans="1:6" x14ac:dyDescent="0.25">
      <c r="A209" s="19">
        <v>208</v>
      </c>
      <c r="B209" s="19" t="s">
        <v>3681</v>
      </c>
      <c r="C209" s="19" t="s">
        <v>8678</v>
      </c>
      <c r="D209" s="19" t="s">
        <v>8718</v>
      </c>
      <c r="E209" s="19">
        <v>70</v>
      </c>
      <c r="F209" s="20"/>
    </row>
    <row r="210" spans="1:6" x14ac:dyDescent="0.25">
      <c r="A210" s="19">
        <v>209</v>
      </c>
      <c r="B210" s="19" t="s">
        <v>7383</v>
      </c>
      <c r="C210" s="19" t="s">
        <v>8678</v>
      </c>
      <c r="D210" s="19" t="s">
        <v>8718</v>
      </c>
      <c r="E210" s="19">
        <v>40</v>
      </c>
      <c r="F210" s="20"/>
    </row>
    <row r="211" spans="1:6" x14ac:dyDescent="0.25">
      <c r="A211" s="19">
        <v>210</v>
      </c>
      <c r="B211" s="19" t="s">
        <v>9251</v>
      </c>
      <c r="C211" s="19" t="s">
        <v>8678</v>
      </c>
      <c r="D211" s="19" t="s">
        <v>8726</v>
      </c>
      <c r="E211" s="19">
        <v>200</v>
      </c>
      <c r="F211" s="20"/>
    </row>
    <row r="212" spans="1:6" x14ac:dyDescent="0.25">
      <c r="A212" s="19">
        <v>211</v>
      </c>
      <c r="B212" s="19" t="s">
        <v>3327</v>
      </c>
      <c r="C212" s="19" t="s">
        <v>8678</v>
      </c>
      <c r="D212" s="19" t="s">
        <v>8728</v>
      </c>
      <c r="E212" s="19">
        <v>800</v>
      </c>
      <c r="F212" s="20"/>
    </row>
    <row r="213" spans="1:6" x14ac:dyDescent="0.25">
      <c r="A213" s="19">
        <v>212</v>
      </c>
      <c r="B213" s="19" t="s">
        <v>9252</v>
      </c>
      <c r="C213" s="19" t="s">
        <v>8678</v>
      </c>
      <c r="D213" s="19" t="s">
        <v>8718</v>
      </c>
      <c r="E213" s="19">
        <v>10</v>
      </c>
      <c r="F213" s="20"/>
    </row>
    <row r="214" spans="1:6" x14ac:dyDescent="0.25">
      <c r="A214" s="19">
        <v>213</v>
      </c>
      <c r="B214" s="19" t="s">
        <v>9253</v>
      </c>
      <c r="C214" s="19" t="s">
        <v>8678</v>
      </c>
      <c r="D214" s="19" t="s">
        <v>8726</v>
      </c>
      <c r="E214" s="19">
        <v>1400</v>
      </c>
      <c r="F214" s="20"/>
    </row>
    <row r="215" spans="1:6" x14ac:dyDescent="0.25">
      <c r="A215" s="19">
        <v>214</v>
      </c>
      <c r="B215" s="19" t="s">
        <v>6261</v>
      </c>
      <c r="C215" s="19" t="s">
        <v>8678</v>
      </c>
      <c r="D215" s="19" t="s">
        <v>8718</v>
      </c>
      <c r="E215" s="19">
        <v>80</v>
      </c>
      <c r="F215" s="20"/>
    </row>
    <row r="216" spans="1:6" x14ac:dyDescent="0.25">
      <c r="A216" s="19">
        <v>215</v>
      </c>
      <c r="B216" s="19" t="s">
        <v>9254</v>
      </c>
      <c r="C216" s="19" t="s">
        <v>8678</v>
      </c>
      <c r="D216" s="19" t="s">
        <v>8716</v>
      </c>
      <c r="E216" s="19">
        <v>600</v>
      </c>
      <c r="F216" s="20"/>
    </row>
    <row r="217" spans="1:6" x14ac:dyDescent="0.25">
      <c r="A217" s="19">
        <v>216</v>
      </c>
      <c r="B217" s="19" t="s">
        <v>9255</v>
      </c>
      <c r="C217" s="19" t="s">
        <v>8678</v>
      </c>
      <c r="D217" s="19" t="s">
        <v>9092</v>
      </c>
      <c r="E217" s="19">
        <v>90</v>
      </c>
      <c r="F217" s="20"/>
    </row>
    <row r="218" spans="1:6" x14ac:dyDescent="0.25">
      <c r="A218" s="19">
        <v>217</v>
      </c>
      <c r="B218" s="19" t="s">
        <v>9256</v>
      </c>
      <c r="C218" s="19" t="s">
        <v>8678</v>
      </c>
      <c r="D218" s="19" t="s">
        <v>9092</v>
      </c>
      <c r="E218" s="19">
        <v>90</v>
      </c>
      <c r="F218" s="20"/>
    </row>
    <row r="219" spans="1:6" x14ac:dyDescent="0.25">
      <c r="A219" s="19">
        <v>218</v>
      </c>
      <c r="B219" s="19" t="s">
        <v>9257</v>
      </c>
      <c r="C219" s="19" t="s">
        <v>8678</v>
      </c>
      <c r="D219" s="19" t="s">
        <v>8718</v>
      </c>
      <c r="E219" s="19">
        <v>85</v>
      </c>
      <c r="F219" s="20"/>
    </row>
    <row r="220" spans="1:6" x14ac:dyDescent="0.25">
      <c r="A220" s="19">
        <v>219</v>
      </c>
      <c r="B220" s="19" t="s">
        <v>9258</v>
      </c>
      <c r="C220" s="19" t="s">
        <v>8678</v>
      </c>
      <c r="D220" s="19" t="s">
        <v>8735</v>
      </c>
      <c r="E220" s="19">
        <v>85</v>
      </c>
      <c r="F220" s="20"/>
    </row>
    <row r="221" spans="1:6" x14ac:dyDescent="0.25">
      <c r="A221" s="19">
        <v>220</v>
      </c>
      <c r="B221" s="19" t="s">
        <v>9259</v>
      </c>
      <c r="C221" s="19" t="s">
        <v>8678</v>
      </c>
      <c r="D221" s="19" t="s">
        <v>8716</v>
      </c>
      <c r="E221" s="19">
        <v>500</v>
      </c>
      <c r="F221" s="20"/>
    </row>
    <row r="222" spans="1:6" x14ac:dyDescent="0.25">
      <c r="A222" s="19">
        <v>221</v>
      </c>
      <c r="B222" s="19" t="s">
        <v>9260</v>
      </c>
      <c r="C222" s="19" t="s">
        <v>8678</v>
      </c>
      <c r="D222" s="19" t="s">
        <v>8721</v>
      </c>
      <c r="E222" s="19">
        <v>300</v>
      </c>
      <c r="F222" s="20"/>
    </row>
    <row r="223" spans="1:6" x14ac:dyDescent="0.25">
      <c r="A223" s="19">
        <v>222</v>
      </c>
      <c r="B223" s="19" t="s">
        <v>9261</v>
      </c>
      <c r="C223" s="19" t="s">
        <v>8678</v>
      </c>
      <c r="D223" s="19" t="s">
        <v>9262</v>
      </c>
      <c r="E223" s="19">
        <v>400</v>
      </c>
      <c r="F223" s="20"/>
    </row>
    <row r="224" spans="1:6" x14ac:dyDescent="0.25">
      <c r="A224" s="19">
        <v>223</v>
      </c>
      <c r="B224" s="19" t="s">
        <v>5511</v>
      </c>
      <c r="C224" s="19" t="s">
        <v>8678</v>
      </c>
      <c r="D224" s="19" t="s">
        <v>8718</v>
      </c>
      <c r="E224" s="19">
        <v>40</v>
      </c>
      <c r="F224" s="20"/>
    </row>
    <row r="225" spans="1:6" x14ac:dyDescent="0.25">
      <c r="A225" s="19">
        <v>224</v>
      </c>
      <c r="B225" s="19" t="s">
        <v>5512</v>
      </c>
      <c r="C225" s="19" t="s">
        <v>8678</v>
      </c>
      <c r="D225" s="19" t="s">
        <v>8718</v>
      </c>
      <c r="E225" s="19">
        <v>45</v>
      </c>
      <c r="F225" s="20"/>
    </row>
    <row r="226" spans="1:6" x14ac:dyDescent="0.25">
      <c r="A226" s="19">
        <v>225</v>
      </c>
      <c r="B226" s="19" t="s">
        <v>5513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9263</v>
      </c>
      <c r="C227" s="19" t="s">
        <v>8678</v>
      </c>
      <c r="D227" s="19" t="s">
        <v>8718</v>
      </c>
      <c r="E227" s="19">
        <v>20</v>
      </c>
      <c r="F227" s="20"/>
    </row>
    <row r="228" spans="1:6" x14ac:dyDescent="0.25">
      <c r="A228" s="19">
        <v>227</v>
      </c>
      <c r="B228" s="19" t="s">
        <v>9264</v>
      </c>
      <c r="C228" s="19" t="s">
        <v>8678</v>
      </c>
      <c r="D228" s="19" t="s">
        <v>8718</v>
      </c>
      <c r="E228" s="19">
        <v>1200</v>
      </c>
      <c r="F228" s="20"/>
    </row>
    <row r="229" spans="1:6" x14ac:dyDescent="0.25">
      <c r="A229" s="19">
        <v>228</v>
      </c>
      <c r="B229" s="19" t="s">
        <v>9265</v>
      </c>
      <c r="C229" s="19" t="s">
        <v>8678</v>
      </c>
      <c r="D229" s="19" t="s">
        <v>8718</v>
      </c>
      <c r="E229" s="19">
        <v>75</v>
      </c>
      <c r="F229" s="20"/>
    </row>
    <row r="230" spans="1:6" x14ac:dyDescent="0.25">
      <c r="A230" s="19">
        <v>229</v>
      </c>
      <c r="B230" s="19" t="s">
        <v>9266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230</v>
      </c>
      <c r="B231" s="19" t="s">
        <v>9267</v>
      </c>
      <c r="C231" s="19" t="s">
        <v>8678</v>
      </c>
      <c r="D231" s="19" t="s">
        <v>8718</v>
      </c>
      <c r="E231" s="19">
        <v>50</v>
      </c>
      <c r="F231" s="20"/>
    </row>
    <row r="232" spans="1:6" x14ac:dyDescent="0.25">
      <c r="A232" s="19">
        <v>231</v>
      </c>
      <c r="B232" s="19" t="s">
        <v>7389</v>
      </c>
      <c r="C232" s="19" t="s">
        <v>8678</v>
      </c>
      <c r="D232" s="19" t="s">
        <v>8718</v>
      </c>
      <c r="E232" s="19">
        <v>40</v>
      </c>
      <c r="F232" s="20"/>
    </row>
    <row r="233" spans="1:6" x14ac:dyDescent="0.25">
      <c r="A233" s="19">
        <v>232</v>
      </c>
      <c r="B233" s="19" t="s">
        <v>7390</v>
      </c>
      <c r="C233" s="19" t="s">
        <v>8678</v>
      </c>
      <c r="D233" s="19" t="s">
        <v>8718</v>
      </c>
      <c r="E233" s="19">
        <v>36</v>
      </c>
      <c r="F233" s="20"/>
    </row>
    <row r="234" spans="1:6" x14ac:dyDescent="0.25">
      <c r="A234" s="19">
        <v>233</v>
      </c>
      <c r="B234" s="19" t="s">
        <v>7391</v>
      </c>
      <c r="C234" s="19" t="s">
        <v>8678</v>
      </c>
      <c r="D234" s="19" t="s">
        <v>8718</v>
      </c>
      <c r="E234" s="19">
        <v>38</v>
      </c>
      <c r="F234" s="20"/>
    </row>
    <row r="235" spans="1:6" x14ac:dyDescent="0.25">
      <c r="A235" s="19">
        <v>234</v>
      </c>
      <c r="B235" s="19" t="s">
        <v>7392</v>
      </c>
      <c r="C235" s="19" t="s">
        <v>8678</v>
      </c>
      <c r="D235" s="19" t="s">
        <v>8718</v>
      </c>
      <c r="E235" s="19">
        <v>45</v>
      </c>
      <c r="F235" s="20"/>
    </row>
    <row r="236" spans="1:6" x14ac:dyDescent="0.25">
      <c r="A236" s="19">
        <v>235</v>
      </c>
      <c r="B236" s="19" t="s">
        <v>9268</v>
      </c>
      <c r="C236" s="19" t="s">
        <v>8678</v>
      </c>
      <c r="D236" s="19" t="s">
        <v>8718</v>
      </c>
      <c r="E236" s="19">
        <v>60</v>
      </c>
      <c r="F236" s="20"/>
    </row>
    <row r="237" spans="1:6" x14ac:dyDescent="0.25">
      <c r="A237" s="19">
        <v>236</v>
      </c>
      <c r="B237" s="19" t="s">
        <v>9269</v>
      </c>
      <c r="C237" s="19" t="s">
        <v>8678</v>
      </c>
      <c r="D237" s="19" t="s">
        <v>9270</v>
      </c>
      <c r="E237" s="19">
        <v>1000</v>
      </c>
      <c r="F237" s="20"/>
    </row>
    <row r="238" spans="1:6" x14ac:dyDescent="0.25">
      <c r="A238" s="19">
        <v>237</v>
      </c>
      <c r="B238" s="19" t="s">
        <v>9271</v>
      </c>
      <c r="C238" s="19" t="s">
        <v>8678</v>
      </c>
      <c r="D238" s="19" t="s">
        <v>8718</v>
      </c>
      <c r="E238" s="19">
        <v>150</v>
      </c>
      <c r="F238" s="20"/>
    </row>
    <row r="239" spans="1:6" x14ac:dyDescent="0.25">
      <c r="A239" s="19">
        <v>238</v>
      </c>
      <c r="B239" s="19" t="s">
        <v>9272</v>
      </c>
      <c r="C239" s="19" t="s">
        <v>8678</v>
      </c>
      <c r="D239" s="19" t="s">
        <v>8726</v>
      </c>
      <c r="E239" s="19">
        <v>1500</v>
      </c>
      <c r="F239" s="20"/>
    </row>
    <row r="240" spans="1:6" x14ac:dyDescent="0.25">
      <c r="A240" s="19">
        <v>239</v>
      </c>
      <c r="B240" s="19" t="s">
        <v>3691</v>
      </c>
      <c r="C240" s="19" t="s">
        <v>8678</v>
      </c>
      <c r="D240" s="19" t="s">
        <v>8728</v>
      </c>
      <c r="E240" s="19">
        <v>1050</v>
      </c>
      <c r="F240" s="20"/>
    </row>
    <row r="241" spans="1:6" x14ac:dyDescent="0.25">
      <c r="A241" s="19">
        <v>240</v>
      </c>
      <c r="B241" s="19" t="s">
        <v>9273</v>
      </c>
      <c r="C241" s="19" t="s">
        <v>8678</v>
      </c>
      <c r="D241" s="19" t="s">
        <v>8724</v>
      </c>
      <c r="E241" s="19">
        <v>850</v>
      </c>
      <c r="F241" s="20"/>
    </row>
    <row r="242" spans="1:6" x14ac:dyDescent="0.25">
      <c r="A242" s="19">
        <v>241</v>
      </c>
      <c r="B242" s="19" t="s">
        <v>9274</v>
      </c>
      <c r="C242" s="19" t="s">
        <v>8678</v>
      </c>
      <c r="D242" s="19" t="s">
        <v>8728</v>
      </c>
      <c r="E242" s="19">
        <v>1200</v>
      </c>
      <c r="F242" s="20"/>
    </row>
    <row r="243" spans="1:6" x14ac:dyDescent="0.25">
      <c r="A243" s="19">
        <v>242</v>
      </c>
      <c r="B243" s="19" t="s">
        <v>9275</v>
      </c>
      <c r="C243" s="19" t="s">
        <v>8678</v>
      </c>
      <c r="D243" s="19" t="s">
        <v>8718</v>
      </c>
      <c r="E243" s="19">
        <v>20</v>
      </c>
      <c r="F243" s="20"/>
    </row>
    <row r="244" spans="1:6" x14ac:dyDescent="0.25">
      <c r="A244" s="19">
        <v>243</v>
      </c>
      <c r="B244" s="19" t="s">
        <v>9276</v>
      </c>
      <c r="C244" s="19" t="s">
        <v>8678</v>
      </c>
      <c r="D244" s="19" t="s">
        <v>8718</v>
      </c>
      <c r="E244" s="19">
        <v>80</v>
      </c>
      <c r="F244" s="20"/>
    </row>
    <row r="245" spans="1:6" x14ac:dyDescent="0.25">
      <c r="A245" s="19">
        <v>244</v>
      </c>
      <c r="B245" s="19" t="s">
        <v>9277</v>
      </c>
      <c r="C245" s="19" t="s">
        <v>8678</v>
      </c>
      <c r="D245" s="19" t="s">
        <v>8718</v>
      </c>
      <c r="E245" s="19">
        <v>100</v>
      </c>
      <c r="F245" s="20"/>
    </row>
    <row r="246" spans="1:6" x14ac:dyDescent="0.25">
      <c r="A246" s="19">
        <v>245</v>
      </c>
      <c r="B246" s="19" t="s">
        <v>7404</v>
      </c>
      <c r="C246" s="19" t="s">
        <v>8678</v>
      </c>
      <c r="D246" s="19" t="s">
        <v>8716</v>
      </c>
      <c r="E246" s="19">
        <v>1100</v>
      </c>
      <c r="F246" s="20"/>
    </row>
    <row r="247" spans="1:6" x14ac:dyDescent="0.25">
      <c r="A247" s="19">
        <v>246</v>
      </c>
      <c r="B247" s="19" t="s">
        <v>9278</v>
      </c>
      <c r="C247" s="19" t="s">
        <v>8678</v>
      </c>
      <c r="D247" s="19" t="s">
        <v>8724</v>
      </c>
      <c r="E247" s="19">
        <v>900</v>
      </c>
      <c r="F247" s="20"/>
    </row>
    <row r="248" spans="1:6" x14ac:dyDescent="0.25">
      <c r="A248" s="19">
        <v>247</v>
      </c>
      <c r="B248" s="19" t="s">
        <v>6295</v>
      </c>
      <c r="C248" s="19" t="s">
        <v>8678</v>
      </c>
      <c r="D248" s="19" t="s">
        <v>8729</v>
      </c>
      <c r="E248" s="19">
        <v>175</v>
      </c>
      <c r="F248" s="20"/>
    </row>
    <row r="249" spans="1:6" x14ac:dyDescent="0.25">
      <c r="A249" s="19">
        <v>248</v>
      </c>
      <c r="B249" s="19" t="s">
        <v>9279</v>
      </c>
      <c r="C249" s="19" t="s">
        <v>8678</v>
      </c>
      <c r="D249" s="19" t="s">
        <v>8729</v>
      </c>
      <c r="E249" s="19">
        <v>70</v>
      </c>
      <c r="F249" s="20"/>
    </row>
    <row r="250" spans="1:6" x14ac:dyDescent="0.25">
      <c r="A250" s="19">
        <v>249</v>
      </c>
      <c r="B250" s="19" t="s">
        <v>9280</v>
      </c>
      <c r="C250" s="19" t="s">
        <v>8678</v>
      </c>
      <c r="D250" s="19" t="s">
        <v>9244</v>
      </c>
      <c r="E250" s="19">
        <v>800</v>
      </c>
      <c r="F250" s="20"/>
    </row>
    <row r="251" spans="1:6" x14ac:dyDescent="0.25">
      <c r="A251" s="19">
        <v>250</v>
      </c>
      <c r="B251" s="19" t="s">
        <v>9281</v>
      </c>
      <c r="C251" s="19" t="s">
        <v>8678</v>
      </c>
      <c r="D251" s="19" t="s">
        <v>9244</v>
      </c>
      <c r="E251" s="19">
        <v>1000</v>
      </c>
      <c r="F251" s="20"/>
    </row>
    <row r="252" spans="1:6" x14ac:dyDescent="0.25">
      <c r="A252" s="19">
        <v>251</v>
      </c>
      <c r="B252" s="19" t="s">
        <v>9282</v>
      </c>
      <c r="C252" s="19" t="s">
        <v>8678</v>
      </c>
      <c r="D252" s="19" t="s">
        <v>8746</v>
      </c>
      <c r="E252" s="19">
        <v>150</v>
      </c>
      <c r="F252" s="20"/>
    </row>
    <row r="253" spans="1:6" x14ac:dyDescent="0.25">
      <c r="A253" s="19">
        <v>252</v>
      </c>
      <c r="B253" s="19" t="s">
        <v>9283</v>
      </c>
      <c r="C253" s="19" t="s">
        <v>8678</v>
      </c>
      <c r="D253" s="19" t="s">
        <v>9270</v>
      </c>
      <c r="E253" s="19">
        <v>800</v>
      </c>
      <c r="F253" s="20"/>
    </row>
    <row r="254" spans="1:6" x14ac:dyDescent="0.25">
      <c r="A254" s="19">
        <v>253</v>
      </c>
      <c r="B254" s="19" t="s">
        <v>9284</v>
      </c>
      <c r="C254" s="19" t="s">
        <v>8678</v>
      </c>
      <c r="D254" s="19" t="s">
        <v>9244</v>
      </c>
      <c r="E254" s="19">
        <v>1000</v>
      </c>
      <c r="F254" s="20"/>
    </row>
    <row r="255" spans="1:6" x14ac:dyDescent="0.25">
      <c r="A255" s="19">
        <v>254</v>
      </c>
      <c r="B255" s="19" t="s">
        <v>6299</v>
      </c>
      <c r="C255" s="19" t="s">
        <v>8678</v>
      </c>
      <c r="D255" s="19" t="s">
        <v>9236</v>
      </c>
      <c r="E255" s="19">
        <v>750</v>
      </c>
      <c r="F255" s="20"/>
    </row>
    <row r="256" spans="1:6" x14ac:dyDescent="0.25">
      <c r="A256" s="19">
        <v>255</v>
      </c>
      <c r="B256" s="19" t="s">
        <v>9285</v>
      </c>
      <c r="C256" s="19" t="s">
        <v>8678</v>
      </c>
      <c r="D256" s="19" t="s">
        <v>8745</v>
      </c>
      <c r="E256" s="19">
        <v>3000</v>
      </c>
      <c r="F256" s="20"/>
    </row>
    <row r="257" spans="1:6" x14ac:dyDescent="0.25">
      <c r="A257" s="19">
        <v>256</v>
      </c>
      <c r="B257" s="19" t="s">
        <v>9286</v>
      </c>
      <c r="C257" s="19" t="s">
        <v>8678</v>
      </c>
      <c r="D257" s="19" t="s">
        <v>8745</v>
      </c>
      <c r="E257" s="19">
        <v>3000</v>
      </c>
      <c r="F257" s="20"/>
    </row>
    <row r="258" spans="1:6" x14ac:dyDescent="0.25">
      <c r="A258" s="19">
        <v>257</v>
      </c>
      <c r="B258" s="19" t="s">
        <v>9287</v>
      </c>
      <c r="C258" s="19" t="s">
        <v>8678</v>
      </c>
      <c r="D258" s="19" t="s">
        <v>8716</v>
      </c>
      <c r="E258" s="19">
        <v>950</v>
      </c>
      <c r="F258" s="20"/>
    </row>
    <row r="259" spans="1:6" x14ac:dyDescent="0.25">
      <c r="A259" s="19">
        <v>258</v>
      </c>
      <c r="B259" s="19" t="s">
        <v>9288</v>
      </c>
      <c r="C259" s="19" t="s">
        <v>8678</v>
      </c>
      <c r="D259" s="19" t="s">
        <v>8729</v>
      </c>
      <c r="E259" s="19">
        <v>20</v>
      </c>
      <c r="F259" s="20"/>
    </row>
    <row r="260" spans="1:6" x14ac:dyDescent="0.25">
      <c r="A260" s="19">
        <v>259</v>
      </c>
      <c r="B260" s="19" t="s">
        <v>9289</v>
      </c>
      <c r="C260" s="19" t="s">
        <v>8678</v>
      </c>
      <c r="D260" s="19" t="s">
        <v>8728</v>
      </c>
      <c r="E260" s="19">
        <v>40</v>
      </c>
      <c r="F260" s="20"/>
    </row>
    <row r="261" spans="1:6" x14ac:dyDescent="0.25">
      <c r="A261" s="19">
        <v>260</v>
      </c>
      <c r="B261" s="19" t="s">
        <v>9290</v>
      </c>
      <c r="C261" s="19" t="s">
        <v>8678</v>
      </c>
      <c r="D261" s="19" t="s">
        <v>8728</v>
      </c>
      <c r="E261" s="19">
        <v>120</v>
      </c>
      <c r="F261" s="20"/>
    </row>
    <row r="262" spans="1:6" x14ac:dyDescent="0.25">
      <c r="A262" s="19">
        <v>261</v>
      </c>
      <c r="B262" s="19" t="s">
        <v>9291</v>
      </c>
      <c r="C262" s="19" t="s">
        <v>8678</v>
      </c>
      <c r="D262" s="19" t="s">
        <v>9236</v>
      </c>
      <c r="E262" s="19">
        <v>200</v>
      </c>
      <c r="F262" s="20"/>
    </row>
    <row r="263" spans="1:6" x14ac:dyDescent="0.25">
      <c r="A263" s="19">
        <v>262</v>
      </c>
      <c r="B263" s="19" t="s">
        <v>9292</v>
      </c>
      <c r="C263" s="19" t="s">
        <v>8678</v>
      </c>
      <c r="D263" s="19" t="s">
        <v>9236</v>
      </c>
      <c r="E263" s="19">
        <v>200</v>
      </c>
      <c r="F263" s="20"/>
    </row>
    <row r="264" spans="1:6" x14ac:dyDescent="0.25">
      <c r="A264" s="19">
        <v>263</v>
      </c>
      <c r="B264" s="19" t="s">
        <v>9293</v>
      </c>
      <c r="C264" s="19" t="s">
        <v>8678</v>
      </c>
      <c r="D264" s="19" t="s">
        <v>8721</v>
      </c>
      <c r="E264" s="19">
        <v>150</v>
      </c>
      <c r="F264" s="20"/>
    </row>
    <row r="265" spans="1:6" x14ac:dyDescent="0.25">
      <c r="A265" s="19">
        <v>264</v>
      </c>
      <c r="B265" s="19" t="s">
        <v>9294</v>
      </c>
      <c r="C265" s="19" t="s">
        <v>8678</v>
      </c>
      <c r="D265" s="19" t="s">
        <v>8718</v>
      </c>
      <c r="E265" s="19">
        <v>20</v>
      </c>
      <c r="F265" s="20"/>
    </row>
    <row r="266" spans="1:6" x14ac:dyDescent="0.25">
      <c r="A266" s="19">
        <v>265</v>
      </c>
      <c r="B266" s="19" t="s">
        <v>5548</v>
      </c>
      <c r="C266" s="19" t="s">
        <v>8678</v>
      </c>
      <c r="D266" s="19" t="s">
        <v>8728</v>
      </c>
      <c r="E266" s="19">
        <v>70</v>
      </c>
      <c r="F266" s="20"/>
    </row>
    <row r="267" spans="1:6" x14ac:dyDescent="0.25">
      <c r="A267" s="19">
        <v>266</v>
      </c>
      <c r="B267" s="19" t="s">
        <v>9295</v>
      </c>
      <c r="C267" s="19" t="s">
        <v>8678</v>
      </c>
      <c r="D267" s="19" t="s">
        <v>9244</v>
      </c>
      <c r="E267" s="19">
        <v>150</v>
      </c>
      <c r="F267" s="20"/>
    </row>
    <row r="268" spans="1:6" x14ac:dyDescent="0.25">
      <c r="A268" s="19">
        <v>267</v>
      </c>
      <c r="B268" s="19" t="s">
        <v>5554</v>
      </c>
      <c r="C268" s="19" t="s">
        <v>8678</v>
      </c>
      <c r="D268" s="19" t="s">
        <v>8718</v>
      </c>
      <c r="E268" s="19">
        <v>40</v>
      </c>
      <c r="F268" s="20"/>
    </row>
    <row r="269" spans="1:6" x14ac:dyDescent="0.25">
      <c r="A269" s="19">
        <v>268</v>
      </c>
      <c r="B269" s="19" t="s">
        <v>5555</v>
      </c>
      <c r="C269" s="19" t="s">
        <v>8678</v>
      </c>
      <c r="D269" s="19" t="s">
        <v>8728</v>
      </c>
      <c r="E269" s="19">
        <v>250</v>
      </c>
      <c r="F269" s="20"/>
    </row>
    <row r="270" spans="1:6" x14ac:dyDescent="0.25">
      <c r="A270" s="19">
        <v>269</v>
      </c>
      <c r="B270" s="19" t="s">
        <v>5556</v>
      </c>
      <c r="C270" s="19" t="s">
        <v>8678</v>
      </c>
      <c r="D270" s="19" t="s">
        <v>8718</v>
      </c>
      <c r="E270" s="19">
        <v>30</v>
      </c>
      <c r="F270" s="20"/>
    </row>
    <row r="271" spans="1:6" x14ac:dyDescent="0.25">
      <c r="A271" s="19">
        <v>270</v>
      </c>
      <c r="B271" s="19" t="s">
        <v>9296</v>
      </c>
      <c r="C271" s="19" t="s">
        <v>8678</v>
      </c>
      <c r="D271" s="19" t="s">
        <v>8716</v>
      </c>
      <c r="E271" s="19">
        <v>1000</v>
      </c>
      <c r="F271" s="20"/>
    </row>
    <row r="272" spans="1:6" x14ac:dyDescent="0.25">
      <c r="A272" s="19">
        <v>271</v>
      </c>
      <c r="B272" s="19" t="s">
        <v>9297</v>
      </c>
      <c r="C272" s="19" t="s">
        <v>8678</v>
      </c>
      <c r="D272" s="19" t="s">
        <v>8718</v>
      </c>
      <c r="E272" s="19">
        <v>100</v>
      </c>
      <c r="F272" s="20"/>
    </row>
    <row r="273" spans="1:6" x14ac:dyDescent="0.25">
      <c r="A273" s="19">
        <v>272</v>
      </c>
      <c r="B273" s="19" t="s">
        <v>9298</v>
      </c>
      <c r="C273" s="19" t="s">
        <v>8678</v>
      </c>
      <c r="D273" s="19" t="s">
        <v>8724</v>
      </c>
      <c r="E273" s="19">
        <v>250</v>
      </c>
      <c r="F273" s="20"/>
    </row>
    <row r="274" spans="1:6" x14ac:dyDescent="0.25">
      <c r="A274" s="19">
        <v>273</v>
      </c>
      <c r="B274" s="19" t="s">
        <v>5557</v>
      </c>
      <c r="C274" s="19" t="s">
        <v>8678</v>
      </c>
      <c r="D274" s="19" t="s">
        <v>8718</v>
      </c>
      <c r="E274" s="19">
        <v>50</v>
      </c>
      <c r="F274" s="20"/>
    </row>
    <row r="275" spans="1:6" x14ac:dyDescent="0.25">
      <c r="A275" s="19">
        <v>274</v>
      </c>
      <c r="B275" s="19" t="s">
        <v>3709</v>
      </c>
      <c r="C275" s="19" t="s">
        <v>8678</v>
      </c>
      <c r="D275" s="19" t="s">
        <v>8728</v>
      </c>
      <c r="E275" s="19">
        <v>300</v>
      </c>
      <c r="F275" s="20"/>
    </row>
    <row r="276" spans="1:6" x14ac:dyDescent="0.25">
      <c r="A276" s="19">
        <v>275</v>
      </c>
      <c r="B276" s="19" t="s">
        <v>9299</v>
      </c>
      <c r="C276" s="19" t="s">
        <v>8678</v>
      </c>
      <c r="D276" s="19" t="s">
        <v>8716</v>
      </c>
      <c r="E276" s="19">
        <v>1500</v>
      </c>
      <c r="F276" s="20"/>
    </row>
    <row r="277" spans="1:6" x14ac:dyDescent="0.25">
      <c r="A277" s="19">
        <v>276</v>
      </c>
      <c r="B277" s="19" t="s">
        <v>5559</v>
      </c>
      <c r="C277" s="19" t="s">
        <v>8678</v>
      </c>
      <c r="D277" s="19" t="s">
        <v>8728</v>
      </c>
      <c r="E277" s="19">
        <v>200</v>
      </c>
      <c r="F277" s="20"/>
    </row>
    <row r="278" spans="1:6" x14ac:dyDescent="0.25">
      <c r="A278" s="19">
        <v>277</v>
      </c>
      <c r="B278" s="19" t="s">
        <v>9300</v>
      </c>
      <c r="C278" s="19" t="s">
        <v>8678</v>
      </c>
      <c r="D278" s="19" t="s">
        <v>8718</v>
      </c>
      <c r="E278" s="19">
        <v>20</v>
      </c>
      <c r="F278" s="20"/>
    </row>
    <row r="279" spans="1:6" x14ac:dyDescent="0.25">
      <c r="A279" s="19">
        <v>278</v>
      </c>
      <c r="B279" s="19" t="s">
        <v>3715</v>
      </c>
      <c r="C279" s="19" t="s">
        <v>8678</v>
      </c>
      <c r="D279" s="19" t="s">
        <v>9236</v>
      </c>
      <c r="E279" s="19">
        <v>300</v>
      </c>
      <c r="F279" s="20"/>
    </row>
    <row r="280" spans="1:6" x14ac:dyDescent="0.25">
      <c r="A280" s="19">
        <v>279</v>
      </c>
      <c r="B280" s="19" t="s">
        <v>7424</v>
      </c>
      <c r="C280" s="19" t="s">
        <v>8678</v>
      </c>
      <c r="D280" s="19" t="s">
        <v>9301</v>
      </c>
      <c r="E280" s="19">
        <v>500</v>
      </c>
      <c r="F280" s="20"/>
    </row>
    <row r="281" spans="1:6" x14ac:dyDescent="0.25">
      <c r="A281" s="19">
        <v>280</v>
      </c>
      <c r="B281" s="19" t="s">
        <v>9302</v>
      </c>
      <c r="C281" s="19" t="s">
        <v>8678</v>
      </c>
      <c r="D281" s="19" t="s">
        <v>8718</v>
      </c>
      <c r="E281" s="19">
        <v>110</v>
      </c>
      <c r="F281" s="20"/>
    </row>
    <row r="282" spans="1:6" x14ac:dyDescent="0.25">
      <c r="A282" s="19">
        <v>281</v>
      </c>
      <c r="B282" s="19" t="s">
        <v>9303</v>
      </c>
      <c r="C282" s="19" t="s">
        <v>8678</v>
      </c>
      <c r="D282" s="19" t="s">
        <v>8728</v>
      </c>
      <c r="E282" s="19">
        <v>1500</v>
      </c>
      <c r="F282" s="20"/>
    </row>
    <row r="283" spans="1:6" x14ac:dyDescent="0.25">
      <c r="A283" s="19">
        <v>282</v>
      </c>
      <c r="B283" s="19" t="s">
        <v>9304</v>
      </c>
      <c r="C283" s="19" t="s">
        <v>8678</v>
      </c>
      <c r="D283" s="19" t="s">
        <v>8729</v>
      </c>
      <c r="E283" s="19">
        <v>180</v>
      </c>
      <c r="F283" s="20"/>
    </row>
    <row r="284" spans="1:6" x14ac:dyDescent="0.25">
      <c r="A284" s="19">
        <v>283</v>
      </c>
      <c r="B284" s="19" t="s">
        <v>9305</v>
      </c>
      <c r="C284" s="19" t="s">
        <v>8678</v>
      </c>
      <c r="D284" s="19" t="s">
        <v>8716</v>
      </c>
      <c r="E284" s="19">
        <v>2000</v>
      </c>
      <c r="F284" s="20"/>
    </row>
    <row r="285" spans="1:6" x14ac:dyDescent="0.25">
      <c r="A285" s="19">
        <v>284</v>
      </c>
      <c r="B285" s="19" t="s">
        <v>9306</v>
      </c>
      <c r="C285" s="19" t="s">
        <v>8678</v>
      </c>
      <c r="D285" s="19" t="s">
        <v>8729</v>
      </c>
      <c r="E285" s="19">
        <v>210</v>
      </c>
      <c r="F285" s="20"/>
    </row>
    <row r="286" spans="1:6" x14ac:dyDescent="0.25">
      <c r="A286" s="19">
        <v>285</v>
      </c>
      <c r="B286" s="19" t="s">
        <v>9307</v>
      </c>
      <c r="C286" s="19" t="s">
        <v>8678</v>
      </c>
      <c r="D286" s="19" t="s">
        <v>8721</v>
      </c>
      <c r="E286" s="19">
        <v>500</v>
      </c>
      <c r="F286" s="20"/>
    </row>
    <row r="287" spans="1:6" x14ac:dyDescent="0.25">
      <c r="A287" s="19">
        <v>286</v>
      </c>
      <c r="B287" s="19" t="s">
        <v>9308</v>
      </c>
      <c r="C287" s="19" t="s">
        <v>8678</v>
      </c>
      <c r="D287" s="19" t="s">
        <v>8728</v>
      </c>
      <c r="E287" s="19">
        <v>2100</v>
      </c>
      <c r="F287" s="20"/>
    </row>
    <row r="288" spans="1:6" x14ac:dyDescent="0.25">
      <c r="A288" s="19">
        <v>287</v>
      </c>
      <c r="B288" s="19" t="s">
        <v>7432</v>
      </c>
      <c r="C288" s="19" t="s">
        <v>8678</v>
      </c>
      <c r="D288" s="19" t="s">
        <v>8728</v>
      </c>
      <c r="E288" s="19">
        <v>2200</v>
      </c>
      <c r="F288" s="20"/>
    </row>
    <row r="289" spans="1:6" x14ac:dyDescent="0.25">
      <c r="A289" s="19">
        <v>288</v>
      </c>
      <c r="B289" s="19" t="s">
        <v>9309</v>
      </c>
      <c r="C289" s="19" t="s">
        <v>8678</v>
      </c>
      <c r="D289" s="19" t="s">
        <v>8735</v>
      </c>
      <c r="E289" s="19">
        <v>150</v>
      </c>
      <c r="F289" s="20"/>
    </row>
    <row r="290" spans="1:6" x14ac:dyDescent="0.25">
      <c r="A290" s="19">
        <v>289</v>
      </c>
      <c r="B290" s="19" t="s">
        <v>9310</v>
      </c>
      <c r="C290" s="19" t="s">
        <v>8678</v>
      </c>
      <c r="D290" s="19" t="s">
        <v>8721</v>
      </c>
      <c r="E290" s="19">
        <v>900</v>
      </c>
      <c r="F290" s="20"/>
    </row>
    <row r="291" spans="1:6" x14ac:dyDescent="0.25">
      <c r="A291" s="19">
        <v>290</v>
      </c>
      <c r="B291" s="19" t="s">
        <v>9311</v>
      </c>
      <c r="C291" s="19" t="s">
        <v>8678</v>
      </c>
      <c r="D291" s="19" t="s">
        <v>8721</v>
      </c>
      <c r="E291" s="19">
        <v>900</v>
      </c>
      <c r="F291" s="20"/>
    </row>
    <row r="292" spans="1:6" x14ac:dyDescent="0.25">
      <c r="A292" s="19">
        <v>291</v>
      </c>
      <c r="B292" s="19" t="s">
        <v>9312</v>
      </c>
      <c r="C292" s="19" t="s">
        <v>8678</v>
      </c>
      <c r="D292" s="19" t="s">
        <v>8735</v>
      </c>
      <c r="E292" s="19">
        <v>75</v>
      </c>
      <c r="F292" s="20"/>
    </row>
    <row r="293" spans="1:6" x14ac:dyDescent="0.25">
      <c r="A293" s="19">
        <v>292</v>
      </c>
      <c r="B293" s="19" t="s">
        <v>9313</v>
      </c>
      <c r="C293" s="19" t="s">
        <v>8678</v>
      </c>
      <c r="D293" s="19" t="s">
        <v>8721</v>
      </c>
      <c r="E293" s="19">
        <v>500</v>
      </c>
      <c r="F293" s="20"/>
    </row>
    <row r="294" spans="1:6" x14ac:dyDescent="0.25">
      <c r="A294" s="19">
        <v>293</v>
      </c>
      <c r="B294" s="19" t="s">
        <v>9314</v>
      </c>
      <c r="C294" s="19" t="s">
        <v>8678</v>
      </c>
      <c r="D294" s="19" t="s">
        <v>8718</v>
      </c>
      <c r="E294" s="19">
        <v>220</v>
      </c>
      <c r="F294" s="20"/>
    </row>
    <row r="295" spans="1:6" x14ac:dyDescent="0.25">
      <c r="A295" s="19">
        <v>294</v>
      </c>
      <c r="B295" s="19" t="s">
        <v>9315</v>
      </c>
      <c r="C295" s="19" t="s">
        <v>8678</v>
      </c>
      <c r="D295" s="19" t="s">
        <v>8718</v>
      </c>
      <c r="E295" s="19">
        <v>250</v>
      </c>
      <c r="F295" s="20"/>
    </row>
    <row r="296" spans="1:6" x14ac:dyDescent="0.25">
      <c r="A296" s="19">
        <v>295</v>
      </c>
      <c r="B296" s="19" t="s">
        <v>9316</v>
      </c>
      <c r="C296" s="19" t="s">
        <v>8678</v>
      </c>
      <c r="D296" s="19" t="s">
        <v>8718</v>
      </c>
      <c r="E296" s="19">
        <v>225</v>
      </c>
      <c r="F296" s="20"/>
    </row>
    <row r="297" spans="1:6" x14ac:dyDescent="0.25">
      <c r="A297" s="19">
        <v>296</v>
      </c>
      <c r="B297" s="19" t="s">
        <v>9317</v>
      </c>
      <c r="C297" s="19" t="s">
        <v>8678</v>
      </c>
      <c r="D297" s="19" t="s">
        <v>8718</v>
      </c>
      <c r="E297" s="19">
        <v>225</v>
      </c>
      <c r="F297" s="20"/>
    </row>
    <row r="298" spans="1:6" x14ac:dyDescent="0.25">
      <c r="A298" s="19">
        <v>297</v>
      </c>
      <c r="B298" s="19" t="s">
        <v>9318</v>
      </c>
      <c r="C298" s="19" t="s">
        <v>8678</v>
      </c>
      <c r="D298" s="19" t="s">
        <v>8718</v>
      </c>
      <c r="E298" s="19">
        <v>30</v>
      </c>
      <c r="F298" s="20"/>
    </row>
    <row r="299" spans="1:6" x14ac:dyDescent="0.25">
      <c r="A299" s="19">
        <v>298</v>
      </c>
      <c r="B299" s="19" t="s">
        <v>9319</v>
      </c>
      <c r="C299" s="19" t="s">
        <v>8678</v>
      </c>
      <c r="D299" s="19" t="s">
        <v>8718</v>
      </c>
      <c r="E299" s="19">
        <v>40</v>
      </c>
      <c r="F299" s="20"/>
    </row>
    <row r="300" spans="1:6" x14ac:dyDescent="0.25">
      <c r="A300" s="19">
        <v>299</v>
      </c>
      <c r="B300" s="19" t="s">
        <v>9320</v>
      </c>
      <c r="C300" s="19" t="s">
        <v>8678</v>
      </c>
      <c r="D300" s="19" t="s">
        <v>8720</v>
      </c>
      <c r="E300" s="19">
        <v>90</v>
      </c>
      <c r="F300" s="20"/>
    </row>
    <row r="301" spans="1:6" x14ac:dyDescent="0.25">
      <c r="A301" s="19">
        <v>300</v>
      </c>
      <c r="B301" s="19" t="s">
        <v>9321</v>
      </c>
      <c r="C301" s="19" t="s">
        <v>8678</v>
      </c>
      <c r="D301" s="19" t="s">
        <v>8718</v>
      </c>
      <c r="E301" s="19">
        <v>35</v>
      </c>
      <c r="F301" s="20"/>
    </row>
    <row r="302" spans="1:6" x14ac:dyDescent="0.25">
      <c r="A302" s="19">
        <v>301</v>
      </c>
      <c r="B302" s="19" t="s">
        <v>9322</v>
      </c>
      <c r="C302" s="19" t="s">
        <v>8678</v>
      </c>
      <c r="D302" s="19" t="s">
        <v>9236</v>
      </c>
      <c r="E302" s="19">
        <v>1000</v>
      </c>
      <c r="F302" s="20"/>
    </row>
    <row r="303" spans="1:6" x14ac:dyDescent="0.25">
      <c r="A303" s="19">
        <v>302</v>
      </c>
      <c r="B303" s="19" t="s">
        <v>5583</v>
      </c>
      <c r="C303" s="19" t="s">
        <v>8678</v>
      </c>
      <c r="D303" s="19" t="s">
        <v>8718</v>
      </c>
      <c r="E303" s="19">
        <v>90</v>
      </c>
      <c r="F303" s="20"/>
    </row>
    <row r="304" spans="1:6" x14ac:dyDescent="0.25">
      <c r="A304" s="19">
        <v>303</v>
      </c>
      <c r="B304" s="19" t="s">
        <v>9323</v>
      </c>
      <c r="C304" s="19" t="s">
        <v>8678</v>
      </c>
      <c r="D304" s="19" t="s">
        <v>9324</v>
      </c>
      <c r="E304" s="19">
        <v>400</v>
      </c>
      <c r="F304" s="20"/>
    </row>
    <row r="305" spans="1:6" x14ac:dyDescent="0.25">
      <c r="A305" s="19">
        <v>304</v>
      </c>
      <c r="B305" s="19" t="s">
        <v>9325</v>
      </c>
      <c r="C305" s="19" t="s">
        <v>8678</v>
      </c>
      <c r="D305" s="19" t="s">
        <v>8718</v>
      </c>
      <c r="E305" s="19">
        <v>300</v>
      </c>
      <c r="F305" s="20"/>
    </row>
    <row r="306" spans="1:6" x14ac:dyDescent="0.25">
      <c r="A306" s="19">
        <v>305</v>
      </c>
      <c r="B306" s="19" t="s">
        <v>9326</v>
      </c>
      <c r="C306" s="19" t="s">
        <v>8678</v>
      </c>
      <c r="D306" s="19" t="s">
        <v>9327</v>
      </c>
      <c r="E306" s="19">
        <v>200</v>
      </c>
      <c r="F306" s="20"/>
    </row>
    <row r="307" spans="1:6" x14ac:dyDescent="0.25">
      <c r="A307" s="19">
        <v>306</v>
      </c>
      <c r="B307" s="19" t="s">
        <v>9328</v>
      </c>
      <c r="C307" s="19" t="s">
        <v>8678</v>
      </c>
      <c r="D307" s="19" t="s">
        <v>9327</v>
      </c>
      <c r="E307" s="19">
        <v>200</v>
      </c>
      <c r="F307" s="20"/>
    </row>
    <row r="308" spans="1:6" x14ac:dyDescent="0.25">
      <c r="A308" s="19">
        <v>307</v>
      </c>
      <c r="B308" s="19" t="s">
        <v>9329</v>
      </c>
      <c r="C308" s="19" t="s">
        <v>8678</v>
      </c>
      <c r="D308" s="19" t="s">
        <v>8745</v>
      </c>
      <c r="E308" s="19">
        <v>6000</v>
      </c>
      <c r="F308" s="20"/>
    </row>
    <row r="309" spans="1:6" x14ac:dyDescent="0.25">
      <c r="A309" s="19">
        <v>308</v>
      </c>
      <c r="B309" s="19" t="s">
        <v>9330</v>
      </c>
      <c r="C309" s="19" t="s">
        <v>8678</v>
      </c>
      <c r="D309" s="19" t="s">
        <v>9331</v>
      </c>
      <c r="E309" s="19">
        <v>800</v>
      </c>
      <c r="F309" s="20"/>
    </row>
    <row r="310" spans="1:6" x14ac:dyDescent="0.25">
      <c r="A310" s="19">
        <v>309</v>
      </c>
      <c r="B310" s="19" t="s">
        <v>9332</v>
      </c>
      <c r="C310" s="19" t="s">
        <v>8678</v>
      </c>
      <c r="D310" s="19" t="s">
        <v>8718</v>
      </c>
      <c r="E310" s="19">
        <v>60</v>
      </c>
      <c r="F310" s="20"/>
    </row>
    <row r="311" spans="1:6" x14ac:dyDescent="0.25">
      <c r="A311" s="19">
        <v>310</v>
      </c>
      <c r="B311" s="19" t="s">
        <v>9333</v>
      </c>
      <c r="C311" s="19" t="s">
        <v>8678</v>
      </c>
      <c r="D311" s="19" t="s">
        <v>8718</v>
      </c>
      <c r="E311" s="19">
        <v>35</v>
      </c>
      <c r="F311" s="20"/>
    </row>
    <row r="312" spans="1:6" x14ac:dyDescent="0.25">
      <c r="A312" s="19">
        <v>311</v>
      </c>
      <c r="B312" s="19" t="s">
        <v>9334</v>
      </c>
      <c r="C312" s="19" t="s">
        <v>8678</v>
      </c>
      <c r="D312" s="19" t="s">
        <v>9244</v>
      </c>
      <c r="E312" s="19">
        <v>200</v>
      </c>
      <c r="F312" s="20"/>
    </row>
    <row r="313" spans="1:6" x14ac:dyDescent="0.25">
      <c r="A313" s="19">
        <v>312</v>
      </c>
      <c r="B313" s="19" t="s">
        <v>9335</v>
      </c>
      <c r="C313" s="19" t="s">
        <v>8678</v>
      </c>
      <c r="D313" s="19" t="s">
        <v>8718</v>
      </c>
      <c r="E313" s="19">
        <v>20</v>
      </c>
      <c r="F313" s="20"/>
    </row>
    <row r="314" spans="1:6" x14ac:dyDescent="0.25">
      <c r="A314" s="19">
        <v>313</v>
      </c>
      <c r="B314" s="19" t="s">
        <v>7453</v>
      </c>
      <c r="C314" s="19" t="s">
        <v>8678</v>
      </c>
      <c r="D314" s="19" t="s">
        <v>8718</v>
      </c>
      <c r="E314" s="19">
        <v>250</v>
      </c>
      <c r="F314" s="20"/>
    </row>
    <row r="315" spans="1:6" x14ac:dyDescent="0.25">
      <c r="A315" s="19">
        <v>314</v>
      </c>
      <c r="B315" s="19" t="s">
        <v>7454</v>
      </c>
      <c r="C315" s="19" t="s">
        <v>8678</v>
      </c>
      <c r="D315" s="19" t="s">
        <v>8718</v>
      </c>
      <c r="E315" s="19">
        <v>145</v>
      </c>
      <c r="F315" s="20"/>
    </row>
    <row r="316" spans="1:6" x14ac:dyDescent="0.25">
      <c r="A316" s="19">
        <v>315</v>
      </c>
      <c r="B316" s="19" t="s">
        <v>9336</v>
      </c>
      <c r="C316" s="19" t="s">
        <v>8678</v>
      </c>
      <c r="D316" s="19" t="s">
        <v>8716</v>
      </c>
      <c r="E316" s="19">
        <v>4000</v>
      </c>
      <c r="F316" s="20"/>
    </row>
    <row r="317" spans="1:6" x14ac:dyDescent="0.25">
      <c r="A317" s="19">
        <v>316</v>
      </c>
      <c r="B317" s="19" t="s">
        <v>9337</v>
      </c>
      <c r="C317" s="19" t="s">
        <v>8678</v>
      </c>
      <c r="D317" s="19" t="s">
        <v>8716</v>
      </c>
      <c r="E317" s="19">
        <v>2500</v>
      </c>
      <c r="F317" s="20"/>
    </row>
    <row r="318" spans="1:6" x14ac:dyDescent="0.25">
      <c r="A318" s="19">
        <v>317</v>
      </c>
      <c r="B318" s="19" t="s">
        <v>9338</v>
      </c>
      <c r="C318" s="19" t="s">
        <v>8678</v>
      </c>
      <c r="D318" s="19" t="s">
        <v>9339</v>
      </c>
      <c r="E318" s="19">
        <v>200</v>
      </c>
      <c r="F318" s="20"/>
    </row>
    <row r="319" spans="1:6" x14ac:dyDescent="0.25">
      <c r="A319" s="19">
        <v>318</v>
      </c>
      <c r="B319" s="19" t="s">
        <v>9340</v>
      </c>
      <c r="C319" s="19" t="s">
        <v>8678</v>
      </c>
      <c r="D319" s="19" t="s">
        <v>8718</v>
      </c>
      <c r="E319" s="19">
        <v>240</v>
      </c>
      <c r="F319" s="20"/>
    </row>
    <row r="320" spans="1:6" x14ac:dyDescent="0.25">
      <c r="A320" s="19">
        <v>319</v>
      </c>
      <c r="B320" s="19" t="s">
        <v>9341</v>
      </c>
      <c r="C320" s="19" t="s">
        <v>8678</v>
      </c>
      <c r="D320" s="19" t="s">
        <v>8718</v>
      </c>
      <c r="E320" s="19">
        <v>290</v>
      </c>
      <c r="F320" s="20"/>
    </row>
    <row r="321" spans="1:6" x14ac:dyDescent="0.25">
      <c r="A321" s="19">
        <v>320</v>
      </c>
      <c r="B321" s="19" t="s">
        <v>9342</v>
      </c>
      <c r="C321" s="19" t="s">
        <v>8678</v>
      </c>
      <c r="D321" s="19" t="s">
        <v>8718</v>
      </c>
      <c r="E321" s="19">
        <v>195</v>
      </c>
      <c r="F321" s="20"/>
    </row>
    <row r="322" spans="1:6" x14ac:dyDescent="0.25">
      <c r="A322" s="19">
        <v>321</v>
      </c>
      <c r="B322" s="19" t="s">
        <v>9343</v>
      </c>
      <c r="C322" s="19" t="s">
        <v>8678</v>
      </c>
      <c r="D322" s="19" t="s">
        <v>8716</v>
      </c>
      <c r="E322" s="19">
        <v>700</v>
      </c>
      <c r="F322" s="20"/>
    </row>
    <row r="323" spans="1:6" x14ac:dyDescent="0.25">
      <c r="A323" s="19">
        <v>322</v>
      </c>
      <c r="B323" s="19" t="s">
        <v>9344</v>
      </c>
      <c r="C323" s="19" t="s">
        <v>8678</v>
      </c>
      <c r="D323" s="19" t="s">
        <v>8745</v>
      </c>
      <c r="E323" s="19">
        <v>6000</v>
      </c>
      <c r="F323" s="20"/>
    </row>
    <row r="324" spans="1:6" x14ac:dyDescent="0.25">
      <c r="A324" s="19">
        <v>323</v>
      </c>
      <c r="B324" s="19" t="s">
        <v>9345</v>
      </c>
      <c r="C324" s="19" t="s">
        <v>8678</v>
      </c>
      <c r="D324" s="19" t="s">
        <v>8728</v>
      </c>
      <c r="E324" s="19">
        <v>210</v>
      </c>
      <c r="F324" s="20"/>
    </row>
    <row r="325" spans="1:6" x14ac:dyDescent="0.25">
      <c r="A325" s="19">
        <v>324</v>
      </c>
      <c r="B325" s="19" t="s">
        <v>9346</v>
      </c>
      <c r="C325" s="19" t="s">
        <v>8678</v>
      </c>
      <c r="D325" s="19" t="s">
        <v>9236</v>
      </c>
      <c r="E325" s="19">
        <v>700</v>
      </c>
      <c r="F325" s="20"/>
    </row>
    <row r="326" spans="1:6" x14ac:dyDescent="0.25">
      <c r="A326" s="19">
        <v>325</v>
      </c>
      <c r="B326" s="19" t="s">
        <v>5591</v>
      </c>
      <c r="C326" s="19" t="s">
        <v>8678</v>
      </c>
      <c r="D326" s="19" t="s">
        <v>9347</v>
      </c>
      <c r="E326" s="19">
        <v>320</v>
      </c>
      <c r="F326" s="20"/>
    </row>
    <row r="327" spans="1:6" x14ac:dyDescent="0.25">
      <c r="A327" s="19">
        <v>326</v>
      </c>
      <c r="B327" s="19" t="s">
        <v>9348</v>
      </c>
      <c r="C327" s="19" t="s">
        <v>8678</v>
      </c>
      <c r="D327" s="19" t="s">
        <v>8718</v>
      </c>
      <c r="E327" s="19">
        <v>15</v>
      </c>
      <c r="F327" s="20"/>
    </row>
    <row r="328" spans="1:6" x14ac:dyDescent="0.25">
      <c r="A328" s="19">
        <v>327</v>
      </c>
      <c r="B328" s="19" t="s">
        <v>9349</v>
      </c>
      <c r="C328" s="19" t="s">
        <v>8678</v>
      </c>
      <c r="D328" s="19" t="s">
        <v>8716</v>
      </c>
      <c r="E328" s="19">
        <v>250</v>
      </c>
      <c r="F328" s="20"/>
    </row>
    <row r="329" spans="1:6" x14ac:dyDescent="0.25">
      <c r="A329" s="19">
        <v>328</v>
      </c>
      <c r="B329" s="19" t="s">
        <v>7460</v>
      </c>
      <c r="C329" s="19" t="s">
        <v>8678</v>
      </c>
      <c r="D329" s="19" t="s">
        <v>8718</v>
      </c>
      <c r="E329" s="19">
        <v>150</v>
      </c>
      <c r="F329" s="20"/>
    </row>
    <row r="330" spans="1:6" x14ac:dyDescent="0.25">
      <c r="A330" s="19">
        <v>329</v>
      </c>
      <c r="B330" s="19" t="s">
        <v>5594</v>
      </c>
      <c r="C330" s="19" t="s">
        <v>8678</v>
      </c>
      <c r="D330" s="19" t="s">
        <v>8718</v>
      </c>
      <c r="E330" s="19">
        <v>80</v>
      </c>
      <c r="F330" s="20"/>
    </row>
    <row r="331" spans="1:6" x14ac:dyDescent="0.25">
      <c r="A331" s="19">
        <v>330</v>
      </c>
      <c r="B331" s="19" t="s">
        <v>9350</v>
      </c>
      <c r="C331" s="19" t="s">
        <v>8678</v>
      </c>
      <c r="D331" s="19" t="s">
        <v>8721</v>
      </c>
      <c r="E331" s="19">
        <v>1200</v>
      </c>
      <c r="F331" s="20"/>
    </row>
    <row r="332" spans="1:6" x14ac:dyDescent="0.25">
      <c r="A332" s="19">
        <v>331</v>
      </c>
      <c r="B332" s="19" t="s">
        <v>9351</v>
      </c>
      <c r="C332" s="19" t="s">
        <v>8678</v>
      </c>
      <c r="D332" s="19" t="s">
        <v>8718</v>
      </c>
      <c r="E332" s="19">
        <v>30</v>
      </c>
      <c r="F332" s="20"/>
    </row>
    <row r="333" spans="1:6" x14ac:dyDescent="0.25">
      <c r="A333" s="19">
        <v>332</v>
      </c>
      <c r="B333" s="19" t="s">
        <v>9352</v>
      </c>
      <c r="C333" s="19" t="s">
        <v>8678</v>
      </c>
      <c r="D333" s="19" t="s">
        <v>8718</v>
      </c>
      <c r="E333" s="19">
        <v>120</v>
      </c>
      <c r="F333" s="20"/>
    </row>
    <row r="334" spans="1:6" x14ac:dyDescent="0.25">
      <c r="A334" s="19">
        <v>333</v>
      </c>
      <c r="B334" s="19" t="s">
        <v>5597</v>
      </c>
      <c r="C334" s="19" t="s">
        <v>8678</v>
      </c>
      <c r="D334" s="19" t="s">
        <v>9353</v>
      </c>
      <c r="E334" s="19">
        <v>1100</v>
      </c>
      <c r="F334" s="20"/>
    </row>
    <row r="335" spans="1:6" x14ac:dyDescent="0.25">
      <c r="A335" s="19">
        <v>334</v>
      </c>
      <c r="B335" s="19" t="s">
        <v>9354</v>
      </c>
      <c r="C335" s="19" t="s">
        <v>8678</v>
      </c>
      <c r="D335" s="19" t="s">
        <v>8728</v>
      </c>
      <c r="E335" s="19">
        <v>900</v>
      </c>
      <c r="F335" s="20"/>
    </row>
    <row r="336" spans="1:6" x14ac:dyDescent="0.25">
      <c r="A336" s="19">
        <v>335</v>
      </c>
      <c r="B336" s="19" t="s">
        <v>5598</v>
      </c>
      <c r="C336" s="19" t="s">
        <v>8678</v>
      </c>
      <c r="D336" s="19" t="s">
        <v>8728</v>
      </c>
      <c r="E336" s="19">
        <v>300</v>
      </c>
      <c r="F336" s="20"/>
    </row>
    <row r="337" spans="1:6" x14ac:dyDescent="0.25">
      <c r="A337" s="19">
        <v>336</v>
      </c>
      <c r="B337" s="19" t="s">
        <v>5599</v>
      </c>
      <c r="C337" s="19" t="s">
        <v>8678</v>
      </c>
      <c r="D337" s="19" t="s">
        <v>8728</v>
      </c>
      <c r="E337" s="19">
        <v>500</v>
      </c>
      <c r="F337" s="20"/>
    </row>
    <row r="338" spans="1:6" x14ac:dyDescent="0.25">
      <c r="A338" s="19">
        <v>337</v>
      </c>
      <c r="B338" s="19" t="s">
        <v>5600</v>
      </c>
      <c r="C338" s="19" t="s">
        <v>8678</v>
      </c>
      <c r="D338" s="19" t="s">
        <v>8728</v>
      </c>
      <c r="E338" s="19">
        <v>2000</v>
      </c>
      <c r="F338" s="20"/>
    </row>
    <row r="339" spans="1:6" x14ac:dyDescent="0.25">
      <c r="A339" s="19">
        <v>338</v>
      </c>
      <c r="B339" s="19" t="s">
        <v>5601</v>
      </c>
      <c r="C339" s="19" t="s">
        <v>8678</v>
      </c>
      <c r="D339" s="19" t="s">
        <v>9355</v>
      </c>
      <c r="E339" s="19">
        <v>15</v>
      </c>
      <c r="F339" s="20"/>
    </row>
    <row r="340" spans="1:6" x14ac:dyDescent="0.25">
      <c r="A340" s="19">
        <v>339</v>
      </c>
      <c r="B340" s="19" t="s">
        <v>9356</v>
      </c>
      <c r="C340" s="19" t="s">
        <v>8678</v>
      </c>
      <c r="D340" s="19" t="s">
        <v>9357</v>
      </c>
      <c r="E340" s="19">
        <v>650</v>
      </c>
      <c r="F340" s="20"/>
    </row>
    <row r="341" spans="1:6" x14ac:dyDescent="0.25">
      <c r="A341" s="19">
        <v>340</v>
      </c>
      <c r="B341" s="19" t="s">
        <v>9358</v>
      </c>
      <c r="C341" s="19" t="s">
        <v>8678</v>
      </c>
      <c r="D341" s="19" t="s">
        <v>9359</v>
      </c>
      <c r="E341" s="19">
        <v>60</v>
      </c>
      <c r="F341" s="20"/>
    </row>
    <row r="342" spans="1:6" x14ac:dyDescent="0.25">
      <c r="A342" s="19">
        <v>341</v>
      </c>
      <c r="B342" s="19" t="s">
        <v>7463</v>
      </c>
      <c r="C342" s="19" t="s">
        <v>8678</v>
      </c>
      <c r="D342" s="19" t="s">
        <v>8721</v>
      </c>
      <c r="E342" s="19">
        <v>1000</v>
      </c>
      <c r="F342" s="20"/>
    </row>
    <row r="343" spans="1:6" x14ac:dyDescent="0.25">
      <c r="A343" s="19">
        <v>342</v>
      </c>
      <c r="B343" s="19" t="s">
        <v>9360</v>
      </c>
      <c r="C343" s="19" t="s">
        <v>8678</v>
      </c>
      <c r="D343" s="19" t="s">
        <v>8718</v>
      </c>
      <c r="E343" s="19">
        <v>200</v>
      </c>
      <c r="F343" s="20"/>
    </row>
    <row r="344" spans="1:6" x14ac:dyDescent="0.25">
      <c r="A344" s="19">
        <v>343</v>
      </c>
      <c r="B344" s="19" t="s">
        <v>9361</v>
      </c>
      <c r="C344" s="19" t="s">
        <v>8678</v>
      </c>
      <c r="D344" s="19" t="s">
        <v>8718</v>
      </c>
      <c r="E344" s="19">
        <v>400</v>
      </c>
      <c r="F344" s="20"/>
    </row>
    <row r="345" spans="1:6" x14ac:dyDescent="0.25">
      <c r="A345" s="19">
        <v>344</v>
      </c>
      <c r="B345" s="19" t="s">
        <v>7467</v>
      </c>
      <c r="C345" s="19" t="s">
        <v>8678</v>
      </c>
      <c r="D345" s="19" t="s">
        <v>8728</v>
      </c>
      <c r="E345" s="19">
        <v>70</v>
      </c>
      <c r="F345" s="20"/>
    </row>
    <row r="346" spans="1:6" x14ac:dyDescent="0.25">
      <c r="A346" s="19">
        <v>345</v>
      </c>
      <c r="B346" s="19" t="s">
        <v>9362</v>
      </c>
      <c r="C346" s="19" t="s">
        <v>8678</v>
      </c>
      <c r="D346" s="19" t="s">
        <v>8728</v>
      </c>
      <c r="E346" s="19">
        <v>550</v>
      </c>
      <c r="F346" s="20"/>
    </row>
    <row r="347" spans="1:6" x14ac:dyDescent="0.25">
      <c r="A347" s="19">
        <v>346</v>
      </c>
      <c r="B347" s="19" t="s">
        <v>9363</v>
      </c>
      <c r="C347" s="19" t="s">
        <v>8678</v>
      </c>
      <c r="D347" s="19" t="s">
        <v>8718</v>
      </c>
      <c r="E347" s="19">
        <v>30</v>
      </c>
      <c r="F347" s="20"/>
    </row>
    <row r="348" spans="1:6" x14ac:dyDescent="0.25">
      <c r="A348" s="19">
        <v>347</v>
      </c>
      <c r="B348" s="19" t="s">
        <v>9364</v>
      </c>
      <c r="C348" s="19" t="s">
        <v>8678</v>
      </c>
      <c r="D348" s="19" t="s">
        <v>8718</v>
      </c>
      <c r="E348" s="19">
        <v>60</v>
      </c>
      <c r="F348" s="20"/>
    </row>
    <row r="349" spans="1:6" x14ac:dyDescent="0.25">
      <c r="A349" s="19">
        <v>348</v>
      </c>
      <c r="B349" s="19" t="s">
        <v>7475</v>
      </c>
      <c r="C349" s="19" t="s">
        <v>8678</v>
      </c>
      <c r="D349" s="19" t="s">
        <v>8718</v>
      </c>
      <c r="E349" s="19">
        <v>80</v>
      </c>
      <c r="F349" s="20"/>
    </row>
    <row r="350" spans="1:6" x14ac:dyDescent="0.25">
      <c r="A350" s="19">
        <v>349</v>
      </c>
      <c r="B350" s="19" t="s">
        <v>7476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7477</v>
      </c>
      <c r="C351" s="19" t="s">
        <v>8678</v>
      </c>
      <c r="D351" s="19" t="s">
        <v>8718</v>
      </c>
      <c r="E351" s="19">
        <v>130</v>
      </c>
      <c r="F351" s="20"/>
    </row>
    <row r="352" spans="1:6" x14ac:dyDescent="0.25">
      <c r="A352" s="19">
        <v>351</v>
      </c>
      <c r="B352" s="19" t="s">
        <v>9365</v>
      </c>
      <c r="C352" s="19" t="s">
        <v>8678</v>
      </c>
      <c r="D352" s="19" t="s">
        <v>8718</v>
      </c>
      <c r="E352" s="19">
        <v>40</v>
      </c>
      <c r="F352" s="20"/>
    </row>
    <row r="353" spans="1:6" x14ac:dyDescent="0.25">
      <c r="A353" s="19">
        <v>352</v>
      </c>
      <c r="B353" s="19" t="s">
        <v>9366</v>
      </c>
      <c r="C353" s="19" t="s">
        <v>8678</v>
      </c>
      <c r="D353" s="19" t="s">
        <v>8726</v>
      </c>
      <c r="E353" s="19">
        <v>200</v>
      </c>
      <c r="F353" s="20"/>
    </row>
    <row r="354" spans="1:6" x14ac:dyDescent="0.25">
      <c r="A354" s="19">
        <v>353</v>
      </c>
      <c r="B354" s="19" t="s">
        <v>3332</v>
      </c>
      <c r="C354" s="19" t="s">
        <v>8678</v>
      </c>
      <c r="D354" s="19" t="s">
        <v>8728</v>
      </c>
      <c r="E354" s="19">
        <v>150</v>
      </c>
      <c r="F354" s="20"/>
    </row>
    <row r="355" spans="1:6" x14ac:dyDescent="0.25">
      <c r="A355" s="19">
        <v>354</v>
      </c>
      <c r="B355" s="19" t="s">
        <v>5614</v>
      </c>
      <c r="C355" s="19" t="s">
        <v>8678</v>
      </c>
      <c r="D355" s="19" t="s">
        <v>8718</v>
      </c>
      <c r="E355" s="19">
        <v>20</v>
      </c>
      <c r="F355" s="20"/>
    </row>
    <row r="356" spans="1:6" x14ac:dyDescent="0.25">
      <c r="A356" s="19">
        <v>355</v>
      </c>
      <c r="B356" s="19" t="s">
        <v>9367</v>
      </c>
      <c r="C356" s="19" t="s">
        <v>8678</v>
      </c>
      <c r="D356" s="19" t="s">
        <v>8728</v>
      </c>
      <c r="E356" s="19">
        <v>100</v>
      </c>
      <c r="F356" s="20"/>
    </row>
    <row r="357" spans="1:6" x14ac:dyDescent="0.25">
      <c r="A357" s="19">
        <v>356</v>
      </c>
      <c r="B357" s="19" t="s">
        <v>8497</v>
      </c>
      <c r="C357" s="19" t="s">
        <v>8678</v>
      </c>
      <c r="D357" s="19" t="s">
        <v>8716</v>
      </c>
      <c r="E357" s="19">
        <v>500</v>
      </c>
      <c r="F357" s="20"/>
    </row>
    <row r="358" spans="1:6" x14ac:dyDescent="0.25">
      <c r="A358" s="19">
        <v>357</v>
      </c>
      <c r="B358" s="19" t="s">
        <v>7480</v>
      </c>
      <c r="C358" s="19" t="s">
        <v>8678</v>
      </c>
      <c r="D358" s="19" t="s">
        <v>8718</v>
      </c>
      <c r="E358" s="19">
        <v>30</v>
      </c>
      <c r="F358" s="20"/>
    </row>
    <row r="359" spans="1:6" x14ac:dyDescent="0.25">
      <c r="A359" s="19">
        <v>358</v>
      </c>
      <c r="B359" s="19" t="s">
        <v>9368</v>
      </c>
      <c r="C359" s="19" t="s">
        <v>8678</v>
      </c>
      <c r="D359" s="19" t="s">
        <v>8718</v>
      </c>
      <c r="E359" s="19">
        <v>20</v>
      </c>
      <c r="F359" s="20"/>
    </row>
    <row r="360" spans="1:6" x14ac:dyDescent="0.25">
      <c r="A360" s="19">
        <v>359</v>
      </c>
      <c r="B360" s="19" t="s">
        <v>7481</v>
      </c>
      <c r="C360" s="19" t="s">
        <v>8678</v>
      </c>
      <c r="D360" s="19" t="s">
        <v>8721</v>
      </c>
      <c r="E360" s="19">
        <v>500</v>
      </c>
      <c r="F360" s="20"/>
    </row>
    <row r="361" spans="1:6" x14ac:dyDescent="0.25">
      <c r="A361" s="19">
        <v>360</v>
      </c>
      <c r="B361" s="19" t="s">
        <v>9369</v>
      </c>
      <c r="C361" s="19" t="s">
        <v>8678</v>
      </c>
      <c r="D361" s="19" t="s">
        <v>8721</v>
      </c>
      <c r="E361" s="19">
        <v>300</v>
      </c>
      <c r="F361" s="20"/>
    </row>
    <row r="362" spans="1:6" x14ac:dyDescent="0.25">
      <c r="A362" s="19">
        <v>361</v>
      </c>
      <c r="B362" s="19" t="s">
        <v>9370</v>
      </c>
      <c r="C362" s="19" t="s">
        <v>8678</v>
      </c>
      <c r="D362" s="19" t="s">
        <v>8718</v>
      </c>
      <c r="E362" s="19">
        <v>30</v>
      </c>
      <c r="F362" s="20"/>
    </row>
    <row r="363" spans="1:6" x14ac:dyDescent="0.25">
      <c r="A363" s="19">
        <v>362</v>
      </c>
      <c r="B363" s="19" t="s">
        <v>9371</v>
      </c>
      <c r="C363" s="19" t="s">
        <v>8678</v>
      </c>
      <c r="D363" s="19" t="s">
        <v>8728</v>
      </c>
      <c r="E363" s="19">
        <v>650</v>
      </c>
      <c r="F363" s="20"/>
    </row>
    <row r="364" spans="1:6" x14ac:dyDescent="0.25">
      <c r="A364" s="19">
        <v>363</v>
      </c>
      <c r="B364" s="19" t="s">
        <v>9372</v>
      </c>
      <c r="C364" s="19" t="s">
        <v>8678</v>
      </c>
      <c r="D364" s="19" t="s">
        <v>8718</v>
      </c>
      <c r="E364" s="19">
        <v>60</v>
      </c>
      <c r="F364" s="20"/>
    </row>
    <row r="365" spans="1:6" x14ac:dyDescent="0.25">
      <c r="A365" s="19">
        <v>364</v>
      </c>
      <c r="B365" s="19" t="s">
        <v>9373</v>
      </c>
      <c r="C365" s="19" t="s">
        <v>8678</v>
      </c>
      <c r="D365" s="19" t="s">
        <v>8729</v>
      </c>
      <c r="E365" s="19">
        <v>700</v>
      </c>
      <c r="F365" s="20"/>
    </row>
    <row r="366" spans="1:6" x14ac:dyDescent="0.25">
      <c r="A366" s="19">
        <v>365</v>
      </c>
      <c r="B366" s="19" t="s">
        <v>5620</v>
      </c>
      <c r="C366" s="19" t="s">
        <v>8678</v>
      </c>
      <c r="D366" s="19" t="s">
        <v>8718</v>
      </c>
      <c r="E366" s="19">
        <v>20</v>
      </c>
      <c r="F366" s="20"/>
    </row>
    <row r="367" spans="1:6" x14ac:dyDescent="0.25">
      <c r="A367" s="19">
        <v>366</v>
      </c>
      <c r="B367" s="19" t="s">
        <v>9374</v>
      </c>
      <c r="C367" s="19" t="s">
        <v>8678</v>
      </c>
      <c r="D367" s="19" t="s">
        <v>8724</v>
      </c>
      <c r="E367" s="19">
        <v>700</v>
      </c>
      <c r="F367" s="20"/>
    </row>
    <row r="368" spans="1:6" x14ac:dyDescent="0.25">
      <c r="A368" s="19">
        <v>367</v>
      </c>
      <c r="B368" s="19" t="s">
        <v>9375</v>
      </c>
      <c r="C368" s="19" t="s">
        <v>8678</v>
      </c>
      <c r="D368" s="19" t="s">
        <v>8718</v>
      </c>
      <c r="E368" s="19">
        <v>300</v>
      </c>
      <c r="F368" s="20"/>
    </row>
    <row r="369" spans="1:6" x14ac:dyDescent="0.25">
      <c r="A369" s="19">
        <v>368</v>
      </c>
      <c r="B369" s="19" t="s">
        <v>9376</v>
      </c>
      <c r="C369" s="19" t="s">
        <v>8678</v>
      </c>
      <c r="D369" s="19" t="s">
        <v>8718</v>
      </c>
      <c r="E369" s="19">
        <v>220</v>
      </c>
      <c r="F369" s="20"/>
    </row>
    <row r="370" spans="1:6" x14ac:dyDescent="0.25">
      <c r="A370" s="19">
        <v>369</v>
      </c>
      <c r="B370" s="19" t="s">
        <v>9377</v>
      </c>
      <c r="C370" s="19" t="s">
        <v>8678</v>
      </c>
      <c r="D370" s="19" t="s">
        <v>8729</v>
      </c>
      <c r="E370" s="19">
        <v>200</v>
      </c>
      <c r="F370" s="20"/>
    </row>
    <row r="371" spans="1:6" x14ac:dyDescent="0.25">
      <c r="A371" s="19">
        <v>370</v>
      </c>
      <c r="B371" s="19" t="s">
        <v>9378</v>
      </c>
      <c r="C371" s="19" t="s">
        <v>8678</v>
      </c>
      <c r="D371" s="19" t="s">
        <v>8721</v>
      </c>
      <c r="E371" s="19">
        <v>1000</v>
      </c>
      <c r="F371" s="20"/>
    </row>
    <row r="372" spans="1:6" x14ac:dyDescent="0.25">
      <c r="A372" s="19">
        <v>371</v>
      </c>
      <c r="B372" s="19" t="s">
        <v>9379</v>
      </c>
      <c r="C372" s="19" t="s">
        <v>8678</v>
      </c>
      <c r="D372" s="19" t="s">
        <v>8721</v>
      </c>
      <c r="E372" s="19">
        <v>1500</v>
      </c>
      <c r="F372" s="20"/>
    </row>
    <row r="373" spans="1:6" x14ac:dyDescent="0.25">
      <c r="A373" s="19">
        <v>372</v>
      </c>
      <c r="B373" s="19" t="s">
        <v>9380</v>
      </c>
      <c r="C373" s="19" t="s">
        <v>8678</v>
      </c>
      <c r="D373" s="19" t="s">
        <v>8729</v>
      </c>
      <c r="E373" s="19">
        <v>50</v>
      </c>
      <c r="F373" s="20"/>
    </row>
    <row r="374" spans="1:6" x14ac:dyDescent="0.25">
      <c r="A374" s="19">
        <v>373</v>
      </c>
      <c r="B374" s="19" t="s">
        <v>9381</v>
      </c>
      <c r="C374" s="19" t="s">
        <v>8678</v>
      </c>
      <c r="D374" s="19" t="s">
        <v>8718</v>
      </c>
      <c r="E374" s="19">
        <v>40</v>
      </c>
      <c r="F374" s="20"/>
    </row>
    <row r="375" spans="1:6" x14ac:dyDescent="0.25">
      <c r="A375" s="19">
        <v>374</v>
      </c>
      <c r="B375" s="19" t="s">
        <v>5625</v>
      </c>
      <c r="C375" s="19" t="s">
        <v>8678</v>
      </c>
      <c r="D375" s="19" t="s">
        <v>8729</v>
      </c>
      <c r="E375" s="19">
        <v>25</v>
      </c>
      <c r="F375" s="20"/>
    </row>
    <row r="376" spans="1:6" x14ac:dyDescent="0.25">
      <c r="A376" s="19">
        <v>375</v>
      </c>
      <c r="B376" s="19" t="s">
        <v>9382</v>
      </c>
      <c r="C376" s="19" t="s">
        <v>8678</v>
      </c>
      <c r="D376" s="19" t="s">
        <v>8718</v>
      </c>
      <c r="E376" s="19">
        <v>180</v>
      </c>
      <c r="F376" s="20"/>
    </row>
    <row r="377" spans="1:6" x14ac:dyDescent="0.25">
      <c r="A377" s="19">
        <v>376</v>
      </c>
      <c r="B377" s="19" t="s">
        <v>9383</v>
      </c>
      <c r="C377" s="19" t="s">
        <v>8678</v>
      </c>
      <c r="D377" s="19" t="s">
        <v>8729</v>
      </c>
      <c r="E377" s="19">
        <v>15</v>
      </c>
      <c r="F377" s="20"/>
    </row>
    <row r="378" spans="1:6" x14ac:dyDescent="0.25">
      <c r="A378" s="19">
        <v>377</v>
      </c>
      <c r="B378" s="19" t="s">
        <v>9384</v>
      </c>
      <c r="C378" s="19" t="s">
        <v>8678</v>
      </c>
      <c r="D378" s="19" t="s">
        <v>8718</v>
      </c>
      <c r="E378" s="19">
        <v>400</v>
      </c>
      <c r="F378" s="20"/>
    </row>
    <row r="379" spans="1:6" x14ac:dyDescent="0.25">
      <c r="A379" s="19">
        <v>378</v>
      </c>
      <c r="B379" s="19" t="s">
        <v>5630</v>
      </c>
      <c r="C379" s="19" t="s">
        <v>8678</v>
      </c>
      <c r="D379" s="19" t="s">
        <v>8718</v>
      </c>
      <c r="E379" s="19">
        <v>200</v>
      </c>
      <c r="F379" s="20"/>
    </row>
    <row r="380" spans="1:6" x14ac:dyDescent="0.25">
      <c r="A380" s="19">
        <v>379</v>
      </c>
      <c r="B380" s="19" t="s">
        <v>3379</v>
      </c>
      <c r="C380" s="19" t="s">
        <v>8678</v>
      </c>
      <c r="D380" s="19" t="s">
        <v>9236</v>
      </c>
      <c r="E380" s="19">
        <v>150</v>
      </c>
      <c r="F380" s="20"/>
    </row>
    <row r="381" spans="1:6" x14ac:dyDescent="0.25">
      <c r="A381" s="19">
        <v>380</v>
      </c>
      <c r="B381" s="19" t="s">
        <v>7498</v>
      </c>
      <c r="C381" s="19" t="s">
        <v>8678</v>
      </c>
      <c r="D381" s="19" t="s">
        <v>8721</v>
      </c>
      <c r="E381" s="19">
        <v>600</v>
      </c>
      <c r="F381" s="20"/>
    </row>
    <row r="382" spans="1:6" x14ac:dyDescent="0.25">
      <c r="A382" s="19">
        <v>381</v>
      </c>
      <c r="B382" s="19" t="s">
        <v>9385</v>
      </c>
      <c r="C382" s="19" t="s">
        <v>8678</v>
      </c>
      <c r="D382" s="19" t="s">
        <v>8716</v>
      </c>
      <c r="E382" s="19">
        <v>1500</v>
      </c>
      <c r="F382" s="20"/>
    </row>
    <row r="383" spans="1:6" x14ac:dyDescent="0.25">
      <c r="A383" s="19">
        <v>382</v>
      </c>
      <c r="B383" s="19" t="s">
        <v>9386</v>
      </c>
      <c r="C383" s="19" t="s">
        <v>8678</v>
      </c>
      <c r="D383" s="19" t="s">
        <v>8728</v>
      </c>
      <c r="E383" s="19">
        <v>300</v>
      </c>
      <c r="F383" s="20"/>
    </row>
    <row r="384" spans="1:6" x14ac:dyDescent="0.25">
      <c r="A384" s="19">
        <v>383</v>
      </c>
      <c r="B384" s="19" t="s">
        <v>7499</v>
      </c>
      <c r="C384" s="19" t="s">
        <v>8678</v>
      </c>
      <c r="D384" s="19" t="s">
        <v>8716</v>
      </c>
      <c r="E384" s="19">
        <v>250</v>
      </c>
      <c r="F384" s="20"/>
    </row>
    <row r="385" spans="1:6" x14ac:dyDescent="0.25">
      <c r="A385" s="19">
        <v>384</v>
      </c>
      <c r="B385" s="19" t="s">
        <v>7500</v>
      </c>
      <c r="C385" s="19" t="s">
        <v>8678</v>
      </c>
      <c r="D385" s="19" t="s">
        <v>8716</v>
      </c>
      <c r="E385" s="19">
        <v>250</v>
      </c>
      <c r="F385" s="20"/>
    </row>
    <row r="386" spans="1:6" x14ac:dyDescent="0.25">
      <c r="A386" s="19">
        <v>385</v>
      </c>
      <c r="B386" s="19" t="s">
        <v>7501</v>
      </c>
      <c r="C386" s="19" t="s">
        <v>8678</v>
      </c>
      <c r="D386" s="19" t="s">
        <v>8716</v>
      </c>
      <c r="E386" s="19">
        <v>1000</v>
      </c>
      <c r="F386" s="20"/>
    </row>
    <row r="387" spans="1:6" x14ac:dyDescent="0.25">
      <c r="A387" s="19">
        <v>386</v>
      </c>
      <c r="B387" s="19" t="s">
        <v>7504</v>
      </c>
      <c r="C387" s="19" t="s">
        <v>8678</v>
      </c>
      <c r="D387" s="19" t="s">
        <v>8718</v>
      </c>
      <c r="E387" s="19">
        <v>20</v>
      </c>
      <c r="F387" s="20"/>
    </row>
    <row r="388" spans="1:6" x14ac:dyDescent="0.25">
      <c r="A388" s="19">
        <v>387</v>
      </c>
      <c r="B388" s="19" t="s">
        <v>7505</v>
      </c>
      <c r="C388" s="19" t="s">
        <v>8678</v>
      </c>
      <c r="D388" s="19" t="s">
        <v>8718</v>
      </c>
      <c r="E388" s="19">
        <v>40</v>
      </c>
      <c r="F388" s="20"/>
    </row>
    <row r="389" spans="1:6" x14ac:dyDescent="0.25">
      <c r="A389" s="19">
        <v>388</v>
      </c>
      <c r="B389" s="19" t="s">
        <v>7506</v>
      </c>
      <c r="C389" s="19" t="s">
        <v>8678</v>
      </c>
      <c r="D389" s="19" t="s">
        <v>8718</v>
      </c>
      <c r="E389" s="19">
        <v>35</v>
      </c>
      <c r="F389" s="20"/>
    </row>
    <row r="390" spans="1:6" x14ac:dyDescent="0.25">
      <c r="A390" s="19">
        <v>389</v>
      </c>
      <c r="B390" s="19" t="s">
        <v>7507</v>
      </c>
      <c r="C390" s="19" t="s">
        <v>8678</v>
      </c>
      <c r="D390" s="19" t="s">
        <v>8718</v>
      </c>
      <c r="E390" s="19">
        <v>25</v>
      </c>
      <c r="F390" s="20"/>
    </row>
    <row r="391" spans="1:6" x14ac:dyDescent="0.25">
      <c r="A391" s="19">
        <v>390</v>
      </c>
      <c r="B391" s="19" t="s">
        <v>7509</v>
      </c>
      <c r="C391" s="19" t="s">
        <v>8678</v>
      </c>
      <c r="D391" s="19" t="s">
        <v>8716</v>
      </c>
      <c r="E391" s="19">
        <v>2000</v>
      </c>
      <c r="F391" s="20"/>
    </row>
    <row r="392" spans="1:6" x14ac:dyDescent="0.25">
      <c r="A392" s="19">
        <v>391</v>
      </c>
      <c r="B392" s="19" t="s">
        <v>7510</v>
      </c>
      <c r="C392" s="19" t="s">
        <v>8678</v>
      </c>
      <c r="D392" s="19" t="s">
        <v>8716</v>
      </c>
      <c r="E392" s="19">
        <v>2500</v>
      </c>
      <c r="F392" s="20"/>
    </row>
    <row r="393" spans="1:6" x14ac:dyDescent="0.25">
      <c r="A393" s="19">
        <v>392</v>
      </c>
      <c r="B393" s="19" t="s">
        <v>5639</v>
      </c>
      <c r="C393" s="19" t="s">
        <v>8678</v>
      </c>
      <c r="D393" s="19" t="s">
        <v>8718</v>
      </c>
      <c r="E393" s="19">
        <v>220</v>
      </c>
      <c r="F393" s="20"/>
    </row>
    <row r="394" spans="1:6" x14ac:dyDescent="0.25">
      <c r="A394" s="19">
        <v>393</v>
      </c>
      <c r="B394" s="19" t="s">
        <v>9387</v>
      </c>
      <c r="C394" s="19" t="s">
        <v>8678</v>
      </c>
      <c r="D394" s="19" t="s">
        <v>8721</v>
      </c>
      <c r="E394" s="19">
        <v>450</v>
      </c>
      <c r="F394" s="20"/>
    </row>
    <row r="395" spans="1:6" x14ac:dyDescent="0.25">
      <c r="A395" s="19">
        <v>394</v>
      </c>
      <c r="B395" s="19" t="s">
        <v>9388</v>
      </c>
      <c r="C395" s="19" t="s">
        <v>8678</v>
      </c>
      <c r="D395" s="19" t="s">
        <v>8728</v>
      </c>
      <c r="E395" s="19">
        <v>950</v>
      </c>
      <c r="F395" s="20"/>
    </row>
    <row r="396" spans="1:6" x14ac:dyDescent="0.25">
      <c r="A396" s="19">
        <v>395</v>
      </c>
      <c r="B396" s="19" t="s">
        <v>9389</v>
      </c>
      <c r="C396" s="19" t="s">
        <v>8678</v>
      </c>
      <c r="D396" s="19" t="s">
        <v>9390</v>
      </c>
      <c r="E396" s="19">
        <v>3500</v>
      </c>
      <c r="F396" s="20"/>
    </row>
    <row r="397" spans="1:6" x14ac:dyDescent="0.25">
      <c r="A397" s="19">
        <v>396</v>
      </c>
      <c r="B397" s="19" t="s">
        <v>9391</v>
      </c>
      <c r="C397" s="19" t="s">
        <v>8678</v>
      </c>
      <c r="D397" s="19" t="s">
        <v>8718</v>
      </c>
      <c r="E397" s="19">
        <v>70</v>
      </c>
      <c r="F397" s="20"/>
    </row>
    <row r="398" spans="1:6" x14ac:dyDescent="0.25">
      <c r="A398" s="19">
        <v>397</v>
      </c>
      <c r="B398" s="19" t="s">
        <v>9392</v>
      </c>
      <c r="C398" s="19" t="s">
        <v>8678</v>
      </c>
      <c r="D398" s="19" t="s">
        <v>8728</v>
      </c>
      <c r="E398" s="19">
        <v>250</v>
      </c>
      <c r="F398" s="20"/>
    </row>
    <row r="399" spans="1:6" x14ac:dyDescent="0.25">
      <c r="A399" s="19">
        <v>398</v>
      </c>
      <c r="B399" s="19" t="s">
        <v>9393</v>
      </c>
      <c r="C399" s="19" t="s">
        <v>8678</v>
      </c>
      <c r="D399" s="19" t="s">
        <v>8718</v>
      </c>
      <c r="E399" s="19">
        <v>25</v>
      </c>
      <c r="F399" s="20"/>
    </row>
    <row r="400" spans="1:6" x14ac:dyDescent="0.25">
      <c r="A400" s="19">
        <v>399</v>
      </c>
      <c r="B400" s="19" t="s">
        <v>9394</v>
      </c>
      <c r="C400" s="19" t="s">
        <v>8678</v>
      </c>
      <c r="D400" s="19" t="s">
        <v>8726</v>
      </c>
      <c r="E400" s="19">
        <v>400</v>
      </c>
      <c r="F400" s="20"/>
    </row>
    <row r="401" spans="1:6" x14ac:dyDescent="0.25">
      <c r="A401" s="19">
        <v>400</v>
      </c>
      <c r="B401" s="19" t="s">
        <v>5646</v>
      </c>
      <c r="C401" s="19" t="s">
        <v>8678</v>
      </c>
      <c r="D401" s="19" t="s">
        <v>8718</v>
      </c>
      <c r="E401" s="19">
        <v>50</v>
      </c>
      <c r="F401" s="20"/>
    </row>
    <row r="402" spans="1:6" x14ac:dyDescent="0.25">
      <c r="A402" s="19">
        <v>401</v>
      </c>
      <c r="B402" s="19" t="s">
        <v>7519</v>
      </c>
      <c r="C402" s="19" t="s">
        <v>8678</v>
      </c>
      <c r="D402" s="19" t="s">
        <v>8728</v>
      </c>
      <c r="E402" s="19">
        <v>5000</v>
      </c>
      <c r="F402" s="20"/>
    </row>
    <row r="403" spans="1:6" x14ac:dyDescent="0.25">
      <c r="A403" s="19">
        <v>402</v>
      </c>
      <c r="B403" s="19" t="s">
        <v>7520</v>
      </c>
      <c r="C403" s="19" t="s">
        <v>8678</v>
      </c>
      <c r="D403" s="19" t="s">
        <v>8728</v>
      </c>
      <c r="E403" s="19">
        <v>5000</v>
      </c>
      <c r="F403" s="20"/>
    </row>
    <row r="404" spans="1:6" x14ac:dyDescent="0.25">
      <c r="A404" s="19">
        <v>403</v>
      </c>
      <c r="B404" s="19" t="s">
        <v>7521</v>
      </c>
      <c r="C404" s="19" t="s">
        <v>8678</v>
      </c>
      <c r="D404" s="19" t="s">
        <v>8728</v>
      </c>
      <c r="E404" s="19">
        <v>12000</v>
      </c>
      <c r="F404" s="20"/>
    </row>
    <row r="405" spans="1:6" x14ac:dyDescent="0.25">
      <c r="A405" s="19">
        <v>404</v>
      </c>
      <c r="B405" s="19" t="s">
        <v>9395</v>
      </c>
      <c r="C405" s="19" t="s">
        <v>8678</v>
      </c>
      <c r="D405" s="19" t="s">
        <v>8718</v>
      </c>
      <c r="E405" s="19">
        <v>50</v>
      </c>
      <c r="F405" s="20"/>
    </row>
    <row r="406" spans="1:6" x14ac:dyDescent="0.25">
      <c r="A406" s="19">
        <v>405</v>
      </c>
      <c r="B406" s="19" t="s">
        <v>5649</v>
      </c>
      <c r="C406" s="19" t="s">
        <v>8678</v>
      </c>
      <c r="D406" s="19" t="s">
        <v>8718</v>
      </c>
      <c r="E406" s="19">
        <v>25</v>
      </c>
      <c r="F406" s="20"/>
    </row>
    <row r="407" spans="1:6" x14ac:dyDescent="0.25">
      <c r="A407" s="19">
        <v>406</v>
      </c>
      <c r="B407" s="19" t="s">
        <v>7524</v>
      </c>
      <c r="C407" s="19" t="s">
        <v>8678</v>
      </c>
      <c r="D407" s="19" t="s">
        <v>8729</v>
      </c>
      <c r="E407" s="19">
        <v>40</v>
      </c>
      <c r="F407" s="20"/>
    </row>
    <row r="408" spans="1:6" x14ac:dyDescent="0.25">
      <c r="A408" s="19">
        <v>407</v>
      </c>
      <c r="B408" s="19" t="s">
        <v>9396</v>
      </c>
      <c r="C408" s="19" t="s">
        <v>8678</v>
      </c>
      <c r="D408" s="19" t="s">
        <v>8721</v>
      </c>
      <c r="E408" s="19">
        <v>1300</v>
      </c>
      <c r="F408" s="20"/>
    </row>
    <row r="409" spans="1:6" x14ac:dyDescent="0.25">
      <c r="A409" s="19">
        <v>408</v>
      </c>
      <c r="B409" s="19" t="s">
        <v>5654</v>
      </c>
      <c r="C409" s="19" t="s">
        <v>8678</v>
      </c>
      <c r="D409" s="19" t="s">
        <v>8718</v>
      </c>
      <c r="E409" s="19">
        <v>100</v>
      </c>
      <c r="F409" s="20"/>
    </row>
    <row r="410" spans="1:6" x14ac:dyDescent="0.25">
      <c r="A410" s="19">
        <v>409</v>
      </c>
      <c r="B410" s="19" t="s">
        <v>5656</v>
      </c>
      <c r="C410" s="19" t="s">
        <v>8678</v>
      </c>
      <c r="D410" s="19" t="s">
        <v>8718</v>
      </c>
      <c r="E410" s="19">
        <v>58</v>
      </c>
      <c r="F410" s="20"/>
    </row>
    <row r="411" spans="1:6" x14ac:dyDescent="0.25">
      <c r="A411" s="19">
        <v>410</v>
      </c>
      <c r="B411" s="19" t="s">
        <v>9397</v>
      </c>
      <c r="C411" s="19" t="s">
        <v>8678</v>
      </c>
      <c r="D411" s="19" t="s">
        <v>8718</v>
      </c>
      <c r="E411" s="19">
        <v>250</v>
      </c>
      <c r="F411" s="20"/>
    </row>
    <row r="412" spans="1:6" x14ac:dyDescent="0.25">
      <c r="A412" s="19">
        <v>411</v>
      </c>
      <c r="B412" s="19" t="s">
        <v>9398</v>
      </c>
      <c r="C412" s="19" t="s">
        <v>8678</v>
      </c>
      <c r="D412" s="19" t="s">
        <v>8718</v>
      </c>
      <c r="E412" s="19">
        <v>250</v>
      </c>
      <c r="F412" s="20"/>
    </row>
    <row r="413" spans="1:6" x14ac:dyDescent="0.25">
      <c r="A413" s="19">
        <v>412</v>
      </c>
      <c r="B413" s="19" t="s">
        <v>9399</v>
      </c>
      <c r="C413" s="19" t="s">
        <v>8678</v>
      </c>
      <c r="D413" s="19" t="s">
        <v>8718</v>
      </c>
      <c r="E413" s="19">
        <v>250</v>
      </c>
      <c r="F413" s="20"/>
    </row>
    <row r="414" spans="1:6" x14ac:dyDescent="0.25">
      <c r="A414" s="19">
        <v>413</v>
      </c>
      <c r="B414" s="19" t="s">
        <v>9400</v>
      </c>
      <c r="C414" s="19" t="s">
        <v>8678</v>
      </c>
      <c r="D414" s="19" t="s">
        <v>8718</v>
      </c>
      <c r="E414" s="19">
        <v>250</v>
      </c>
      <c r="F414" s="20"/>
    </row>
    <row r="415" spans="1:6" x14ac:dyDescent="0.25">
      <c r="A415" s="19">
        <v>414</v>
      </c>
      <c r="B415" s="19" t="s">
        <v>9401</v>
      </c>
      <c r="C415" s="19" t="s">
        <v>8678</v>
      </c>
      <c r="D415" s="19" t="s">
        <v>8718</v>
      </c>
      <c r="E415" s="19">
        <v>125</v>
      </c>
      <c r="F415" s="20"/>
    </row>
    <row r="416" spans="1:6" x14ac:dyDescent="0.25">
      <c r="A416" s="19">
        <v>415</v>
      </c>
      <c r="B416" s="19" t="s">
        <v>6515</v>
      </c>
      <c r="C416" s="19" t="s">
        <v>8678</v>
      </c>
      <c r="D416" s="19" t="s">
        <v>8728</v>
      </c>
      <c r="E416" s="19">
        <v>330</v>
      </c>
      <c r="F416" s="20"/>
    </row>
    <row r="417" spans="1:6" x14ac:dyDescent="0.25">
      <c r="A417" s="19">
        <v>416</v>
      </c>
      <c r="B417" s="19" t="s">
        <v>9402</v>
      </c>
      <c r="C417" s="19" t="s">
        <v>8678</v>
      </c>
      <c r="D417" s="19" t="s">
        <v>9236</v>
      </c>
      <c r="E417" s="19">
        <v>300</v>
      </c>
      <c r="F417" s="20"/>
    </row>
    <row r="418" spans="1:6" x14ac:dyDescent="0.25">
      <c r="A418" s="19">
        <v>417</v>
      </c>
      <c r="B418" s="19" t="s">
        <v>9403</v>
      </c>
      <c r="C418" s="19" t="s">
        <v>8678</v>
      </c>
      <c r="D418" s="19" t="s">
        <v>8718</v>
      </c>
      <c r="E418" s="19">
        <v>200</v>
      </c>
      <c r="F418" s="20"/>
    </row>
    <row r="419" spans="1:6" x14ac:dyDescent="0.25">
      <c r="A419" s="19">
        <v>418</v>
      </c>
      <c r="B419" s="19" t="s">
        <v>9404</v>
      </c>
      <c r="C419" s="19" t="s">
        <v>8678</v>
      </c>
      <c r="D419" s="19" t="s">
        <v>8729</v>
      </c>
      <c r="E419" s="19">
        <v>70</v>
      </c>
      <c r="F419" s="20"/>
    </row>
    <row r="420" spans="1:6" x14ac:dyDescent="0.25">
      <c r="A420" s="19">
        <v>419</v>
      </c>
      <c r="B420" s="19" t="s">
        <v>7534</v>
      </c>
      <c r="C420" s="19" t="s">
        <v>8678</v>
      </c>
      <c r="D420" s="19" t="s">
        <v>9405</v>
      </c>
      <c r="E420" s="19">
        <v>900</v>
      </c>
      <c r="F420" s="20"/>
    </row>
    <row r="421" spans="1:6" x14ac:dyDescent="0.25">
      <c r="A421" s="19">
        <v>420</v>
      </c>
      <c r="B421" s="19" t="s">
        <v>7535</v>
      </c>
      <c r="C421" s="19" t="s">
        <v>8678</v>
      </c>
      <c r="D421" s="19" t="s">
        <v>8724</v>
      </c>
      <c r="E421" s="19">
        <v>300</v>
      </c>
      <c r="F421" s="20"/>
    </row>
    <row r="422" spans="1:6" x14ac:dyDescent="0.25">
      <c r="A422" s="19">
        <v>421</v>
      </c>
      <c r="B422" s="19" t="s">
        <v>9406</v>
      </c>
      <c r="C422" s="19" t="s">
        <v>8678</v>
      </c>
      <c r="D422" s="19" t="s">
        <v>8729</v>
      </c>
      <c r="E422" s="19">
        <v>30</v>
      </c>
      <c r="F422" s="20"/>
    </row>
    <row r="423" spans="1:6" x14ac:dyDescent="0.25">
      <c r="A423" s="19">
        <v>422</v>
      </c>
      <c r="B423" s="19" t="s">
        <v>9407</v>
      </c>
      <c r="C423" s="19" t="s">
        <v>8678</v>
      </c>
      <c r="D423" s="19" t="s">
        <v>8729</v>
      </c>
      <c r="E423" s="19">
        <v>12</v>
      </c>
      <c r="F423" s="20"/>
    </row>
    <row r="424" spans="1:6" x14ac:dyDescent="0.25">
      <c r="A424" s="19">
        <v>423</v>
      </c>
      <c r="B424" s="19" t="s">
        <v>9408</v>
      </c>
      <c r="C424" s="19" t="s">
        <v>8678</v>
      </c>
      <c r="D424" s="19" t="s">
        <v>9205</v>
      </c>
      <c r="E424" s="19">
        <v>700</v>
      </c>
      <c r="F424" s="20"/>
    </row>
    <row r="425" spans="1:6" x14ac:dyDescent="0.25">
      <c r="A425" s="19">
        <v>424</v>
      </c>
      <c r="B425" s="19" t="s">
        <v>9409</v>
      </c>
      <c r="C425" s="19" t="s">
        <v>8678</v>
      </c>
      <c r="D425" s="19" t="s">
        <v>8724</v>
      </c>
      <c r="E425" s="19">
        <v>450</v>
      </c>
      <c r="F425" s="20"/>
    </row>
    <row r="426" spans="1:6" x14ac:dyDescent="0.25">
      <c r="A426" s="19">
        <v>425</v>
      </c>
      <c r="B426" s="19" t="s">
        <v>9410</v>
      </c>
      <c r="C426" s="19" t="s">
        <v>8678</v>
      </c>
      <c r="D426" s="19" t="s">
        <v>8718</v>
      </c>
      <c r="E426" s="19">
        <v>60</v>
      </c>
      <c r="F426" s="20"/>
    </row>
    <row r="427" spans="1:6" x14ac:dyDescent="0.25">
      <c r="A427" s="19">
        <v>426</v>
      </c>
      <c r="B427" s="19" t="s">
        <v>5662</v>
      </c>
      <c r="C427" s="19" t="s">
        <v>8678</v>
      </c>
      <c r="D427" s="19" t="s">
        <v>8718</v>
      </c>
      <c r="E427" s="19">
        <v>10</v>
      </c>
      <c r="F427" s="20"/>
    </row>
    <row r="428" spans="1:6" x14ac:dyDescent="0.25">
      <c r="A428" s="19">
        <v>427</v>
      </c>
      <c r="B428" s="19" t="s">
        <v>9411</v>
      </c>
      <c r="C428" s="19" t="s">
        <v>8678</v>
      </c>
      <c r="D428" s="19" t="s">
        <v>8718</v>
      </c>
      <c r="E428" s="19">
        <v>90</v>
      </c>
      <c r="F428" s="20"/>
    </row>
    <row r="429" spans="1:6" x14ac:dyDescent="0.25">
      <c r="A429" s="19">
        <v>428</v>
      </c>
      <c r="B429" s="19" t="s">
        <v>9412</v>
      </c>
      <c r="C429" s="19" t="s">
        <v>8678</v>
      </c>
      <c r="D429" s="19" t="s">
        <v>8718</v>
      </c>
      <c r="E429" s="19">
        <v>110</v>
      </c>
      <c r="F429" s="20"/>
    </row>
    <row r="430" spans="1:6" x14ac:dyDescent="0.25">
      <c r="A430" s="19">
        <v>429</v>
      </c>
      <c r="B430" s="19" t="s">
        <v>9413</v>
      </c>
      <c r="C430" s="19" t="s">
        <v>8678</v>
      </c>
      <c r="D430" s="19" t="s">
        <v>8718</v>
      </c>
      <c r="E430" s="19">
        <v>80</v>
      </c>
      <c r="F430" s="20"/>
    </row>
    <row r="431" spans="1:6" x14ac:dyDescent="0.25">
      <c r="A431" s="19">
        <v>430</v>
      </c>
      <c r="B431" s="19" t="s">
        <v>9414</v>
      </c>
      <c r="C431" s="19" t="s">
        <v>8678</v>
      </c>
      <c r="D431" s="19" t="s">
        <v>8718</v>
      </c>
      <c r="E431" s="19">
        <v>150</v>
      </c>
      <c r="F431" s="20"/>
    </row>
    <row r="432" spans="1:6" x14ac:dyDescent="0.25">
      <c r="A432" s="19">
        <v>431</v>
      </c>
      <c r="B432" s="19" t="s">
        <v>9415</v>
      </c>
      <c r="C432" s="19" t="s">
        <v>8678</v>
      </c>
      <c r="D432" s="19" t="s">
        <v>8718</v>
      </c>
      <c r="E432" s="19">
        <v>10</v>
      </c>
      <c r="F432" s="20"/>
    </row>
    <row r="433" spans="1:6" x14ac:dyDescent="0.25">
      <c r="A433" s="19">
        <v>432</v>
      </c>
      <c r="B433" s="19" t="s">
        <v>9416</v>
      </c>
      <c r="C433" s="19" t="s">
        <v>8678</v>
      </c>
      <c r="D433" s="19" t="s">
        <v>8718</v>
      </c>
      <c r="E433" s="19">
        <v>15</v>
      </c>
      <c r="F433" s="20"/>
    </row>
    <row r="434" spans="1:6" x14ac:dyDescent="0.25">
      <c r="A434" s="19">
        <v>433</v>
      </c>
      <c r="B434" s="19" t="s">
        <v>7543</v>
      </c>
      <c r="C434" s="19" t="s">
        <v>8678</v>
      </c>
      <c r="D434" s="19" t="s">
        <v>8716</v>
      </c>
      <c r="E434" s="19">
        <v>200</v>
      </c>
      <c r="F434" s="20"/>
    </row>
    <row r="435" spans="1:6" x14ac:dyDescent="0.25">
      <c r="A435" s="19">
        <v>434</v>
      </c>
      <c r="B435" s="19" t="s">
        <v>9417</v>
      </c>
      <c r="C435" s="19" t="s">
        <v>8678</v>
      </c>
      <c r="D435" s="19" t="s">
        <v>8721</v>
      </c>
      <c r="E435" s="19">
        <v>600</v>
      </c>
      <c r="F435" s="20"/>
    </row>
    <row r="436" spans="1:6" x14ac:dyDescent="0.25">
      <c r="A436" s="19">
        <v>435</v>
      </c>
      <c r="B436" s="19" t="s">
        <v>7544</v>
      </c>
      <c r="C436" s="19" t="s">
        <v>8678</v>
      </c>
      <c r="D436" s="19" t="s">
        <v>8744</v>
      </c>
      <c r="E436" s="19">
        <v>4000</v>
      </c>
      <c r="F436" s="20"/>
    </row>
    <row r="437" spans="1:6" x14ac:dyDescent="0.25">
      <c r="A437" s="19">
        <v>436</v>
      </c>
      <c r="B437" s="19" t="s">
        <v>7545</v>
      </c>
      <c r="C437" s="19" t="s">
        <v>8678</v>
      </c>
      <c r="D437" s="19" t="s">
        <v>8744</v>
      </c>
      <c r="E437" s="19">
        <v>4000</v>
      </c>
      <c r="F437" s="20"/>
    </row>
    <row r="438" spans="1:6" x14ac:dyDescent="0.25">
      <c r="A438" s="19">
        <v>437</v>
      </c>
      <c r="B438" s="19" t="s">
        <v>7546</v>
      </c>
      <c r="C438" s="19" t="s">
        <v>8678</v>
      </c>
      <c r="D438" s="19" t="s">
        <v>8745</v>
      </c>
      <c r="E438" s="19">
        <v>2300</v>
      </c>
      <c r="F438" s="20"/>
    </row>
    <row r="439" spans="1:6" x14ac:dyDescent="0.25">
      <c r="A439" s="19">
        <v>438</v>
      </c>
      <c r="B439" s="19" t="s">
        <v>9418</v>
      </c>
      <c r="C439" s="19" t="s">
        <v>8678</v>
      </c>
      <c r="D439" s="19" t="s">
        <v>8718</v>
      </c>
      <c r="E439" s="19">
        <v>120</v>
      </c>
      <c r="F439" s="20"/>
    </row>
    <row r="440" spans="1:6" x14ac:dyDescent="0.25">
      <c r="A440" s="19">
        <v>439</v>
      </c>
      <c r="B440" s="19" t="s">
        <v>7548</v>
      </c>
      <c r="C440" s="19" t="s">
        <v>8678</v>
      </c>
      <c r="D440" s="19" t="s">
        <v>8729</v>
      </c>
      <c r="E440" s="19">
        <v>75</v>
      </c>
      <c r="F440" s="20"/>
    </row>
    <row r="441" spans="1:6" x14ac:dyDescent="0.25">
      <c r="A441" s="19">
        <v>440</v>
      </c>
      <c r="B441" s="19" t="s">
        <v>7550</v>
      </c>
      <c r="C441" s="19" t="s">
        <v>8678</v>
      </c>
      <c r="D441" s="19" t="s">
        <v>8729</v>
      </c>
      <c r="E441" s="19">
        <v>150</v>
      </c>
      <c r="F441" s="20"/>
    </row>
    <row r="442" spans="1:6" x14ac:dyDescent="0.25">
      <c r="A442" s="19">
        <v>441</v>
      </c>
      <c r="B442" s="19" t="s">
        <v>9419</v>
      </c>
      <c r="C442" s="19" t="s">
        <v>8678</v>
      </c>
      <c r="D442" s="19" t="s">
        <v>8729</v>
      </c>
      <c r="E442" s="19">
        <v>100</v>
      </c>
      <c r="F442" s="20"/>
    </row>
    <row r="443" spans="1:6" x14ac:dyDescent="0.25">
      <c r="A443" s="19">
        <v>442</v>
      </c>
      <c r="B443" s="19" t="s">
        <v>7551</v>
      </c>
      <c r="C443" s="19" t="s">
        <v>8678</v>
      </c>
      <c r="D443" s="19" t="s">
        <v>8716</v>
      </c>
      <c r="E443" s="19">
        <v>900</v>
      </c>
      <c r="F443" s="20"/>
    </row>
    <row r="444" spans="1:6" x14ac:dyDescent="0.25">
      <c r="A444" s="19">
        <v>443</v>
      </c>
      <c r="B444" s="19" t="s">
        <v>9420</v>
      </c>
      <c r="C444" s="19" t="s">
        <v>8678</v>
      </c>
      <c r="D444" s="19" t="s">
        <v>8729</v>
      </c>
      <c r="E444" s="19">
        <v>200</v>
      </c>
      <c r="F444" s="20"/>
    </row>
    <row r="445" spans="1:6" x14ac:dyDescent="0.25">
      <c r="A445" s="19">
        <v>444</v>
      </c>
      <c r="B445" s="19" t="s">
        <v>9421</v>
      </c>
      <c r="C445" s="19" t="s">
        <v>8678</v>
      </c>
      <c r="D445" s="19" t="s">
        <v>8729</v>
      </c>
      <c r="E445" s="19">
        <v>400</v>
      </c>
      <c r="F445" s="20"/>
    </row>
    <row r="446" spans="1:6" x14ac:dyDescent="0.25">
      <c r="A446" s="19">
        <v>445</v>
      </c>
      <c r="B446" s="19" t="s">
        <v>9422</v>
      </c>
      <c r="C446" s="19" t="s">
        <v>8678</v>
      </c>
      <c r="D446" s="19" t="s">
        <v>8729</v>
      </c>
      <c r="E446" s="19">
        <v>120</v>
      </c>
      <c r="F446" s="20"/>
    </row>
    <row r="447" spans="1:6" x14ac:dyDescent="0.25">
      <c r="A447" s="19">
        <v>446</v>
      </c>
      <c r="B447" s="19" t="s">
        <v>9423</v>
      </c>
      <c r="C447" s="19" t="s">
        <v>8678</v>
      </c>
      <c r="D447" s="19" t="s">
        <v>8721</v>
      </c>
      <c r="E447" s="19">
        <v>1500</v>
      </c>
      <c r="F447" s="20"/>
    </row>
    <row r="448" spans="1:6" x14ac:dyDescent="0.25">
      <c r="A448" s="19">
        <v>447</v>
      </c>
      <c r="B448" s="19" t="s">
        <v>9424</v>
      </c>
      <c r="C448" s="19" t="s">
        <v>8678</v>
      </c>
      <c r="D448" s="19" t="s">
        <v>8729</v>
      </c>
      <c r="E448" s="19">
        <v>30</v>
      </c>
      <c r="F448" s="20"/>
    </row>
    <row r="449" spans="1:6" x14ac:dyDescent="0.25">
      <c r="A449" s="19">
        <v>448</v>
      </c>
      <c r="B449" s="19" t="s">
        <v>5675</v>
      </c>
      <c r="C449" s="19" t="s">
        <v>8678</v>
      </c>
      <c r="D449" s="19" t="s">
        <v>8718</v>
      </c>
      <c r="E449" s="19">
        <v>10</v>
      </c>
      <c r="F449" s="20"/>
    </row>
    <row r="450" spans="1:6" x14ac:dyDescent="0.25">
      <c r="A450" s="19">
        <v>449</v>
      </c>
      <c r="B450" s="19" t="s">
        <v>9425</v>
      </c>
      <c r="C450" s="19" t="s">
        <v>8678</v>
      </c>
      <c r="D450" s="19" t="s">
        <v>8726</v>
      </c>
      <c r="E450" s="19">
        <v>300</v>
      </c>
      <c r="F450" s="20"/>
    </row>
    <row r="451" spans="1:6" x14ac:dyDescent="0.25">
      <c r="A451" s="19">
        <v>450</v>
      </c>
      <c r="B451" s="19" t="s">
        <v>7569</v>
      </c>
      <c r="C451" s="19" t="s">
        <v>8678</v>
      </c>
      <c r="D451" s="19" t="s">
        <v>8728</v>
      </c>
      <c r="E451" s="19">
        <v>3250</v>
      </c>
      <c r="F451" s="20"/>
    </row>
    <row r="452" spans="1:6" x14ac:dyDescent="0.25">
      <c r="A452" s="19">
        <v>451</v>
      </c>
      <c r="B452" s="19" t="s">
        <v>9426</v>
      </c>
      <c r="C452" s="19" t="s">
        <v>8678</v>
      </c>
      <c r="D452" s="19" t="s">
        <v>8728</v>
      </c>
      <c r="E452" s="19">
        <v>200</v>
      </c>
      <c r="F452" s="20"/>
    </row>
    <row r="453" spans="1:6" x14ac:dyDescent="0.25">
      <c r="A453" s="19">
        <v>452</v>
      </c>
      <c r="B453" s="19" t="s">
        <v>5676</v>
      </c>
      <c r="C453" s="19" t="s">
        <v>8678</v>
      </c>
      <c r="D453" s="19" t="s">
        <v>8718</v>
      </c>
      <c r="E453" s="19">
        <v>25</v>
      </c>
      <c r="F453" s="20"/>
    </row>
    <row r="454" spans="1:6" x14ac:dyDescent="0.25">
      <c r="A454" s="19">
        <v>453</v>
      </c>
      <c r="B454" s="19" t="s">
        <v>9427</v>
      </c>
      <c r="C454" s="19" t="s">
        <v>8678</v>
      </c>
      <c r="D454" s="19" t="s">
        <v>8728</v>
      </c>
      <c r="E454" s="19">
        <v>150</v>
      </c>
      <c r="F454" s="20"/>
    </row>
    <row r="455" spans="1:6" x14ac:dyDescent="0.25">
      <c r="A455" s="19">
        <v>454</v>
      </c>
      <c r="B455" s="19" t="s">
        <v>5677</v>
      </c>
      <c r="C455" s="19" t="s">
        <v>8678</v>
      </c>
      <c r="D455" s="19" t="s">
        <v>8718</v>
      </c>
      <c r="E455" s="19">
        <v>30</v>
      </c>
      <c r="F455" s="20"/>
    </row>
    <row r="456" spans="1:6" x14ac:dyDescent="0.25">
      <c r="A456" s="19">
        <v>455</v>
      </c>
      <c r="B456" s="19" t="s">
        <v>9428</v>
      </c>
      <c r="C456" s="19" t="s">
        <v>8678</v>
      </c>
      <c r="D456" s="19" t="s">
        <v>8716</v>
      </c>
      <c r="E456" s="19">
        <v>600</v>
      </c>
      <c r="F456" s="20"/>
    </row>
    <row r="457" spans="1:6" x14ac:dyDescent="0.25">
      <c r="A457" s="19">
        <v>456</v>
      </c>
      <c r="B457" s="19" t="s">
        <v>9429</v>
      </c>
      <c r="C457" s="19" t="s">
        <v>8678</v>
      </c>
      <c r="D457" s="19" t="s">
        <v>8718</v>
      </c>
      <c r="E457" s="19">
        <v>40</v>
      </c>
      <c r="F457" s="20"/>
    </row>
    <row r="458" spans="1:6" x14ac:dyDescent="0.25">
      <c r="A458" s="19">
        <v>457</v>
      </c>
      <c r="B458" s="19" t="s">
        <v>9430</v>
      </c>
      <c r="C458" s="19" t="s">
        <v>8678</v>
      </c>
      <c r="D458" s="19" t="s">
        <v>8757</v>
      </c>
      <c r="E458" s="19">
        <v>300</v>
      </c>
      <c r="F458" s="20"/>
    </row>
    <row r="459" spans="1:6" x14ac:dyDescent="0.25">
      <c r="A459" s="19">
        <v>458</v>
      </c>
      <c r="B459" s="19" t="s">
        <v>3777</v>
      </c>
      <c r="C459" s="19" t="s">
        <v>8678</v>
      </c>
      <c r="D459" s="19" t="s">
        <v>8721</v>
      </c>
      <c r="E459" s="19">
        <v>400</v>
      </c>
      <c r="F459" s="20"/>
    </row>
    <row r="460" spans="1:6" x14ac:dyDescent="0.25">
      <c r="A460" s="19">
        <v>459</v>
      </c>
      <c r="B460" s="19" t="s">
        <v>6563</v>
      </c>
      <c r="C460" s="19" t="s">
        <v>8678</v>
      </c>
      <c r="D460" s="19" t="s">
        <v>8716</v>
      </c>
      <c r="E460" s="19">
        <v>400</v>
      </c>
      <c r="F460" s="20"/>
    </row>
    <row r="461" spans="1:6" x14ac:dyDescent="0.25">
      <c r="A461" s="19">
        <v>460</v>
      </c>
      <c r="B461" s="19" t="s">
        <v>6564</v>
      </c>
      <c r="C461" s="19" t="s">
        <v>8678</v>
      </c>
      <c r="D461" s="19" t="s">
        <v>9431</v>
      </c>
      <c r="E461" s="19">
        <v>400</v>
      </c>
      <c r="F461" s="20"/>
    </row>
    <row r="462" spans="1:6" x14ac:dyDescent="0.25">
      <c r="A462" s="19">
        <v>461</v>
      </c>
      <c r="B462" s="19" t="s">
        <v>9432</v>
      </c>
      <c r="C462" s="19" t="s">
        <v>8678</v>
      </c>
      <c r="D462" s="19" t="s">
        <v>8718</v>
      </c>
      <c r="E462" s="19">
        <v>40</v>
      </c>
      <c r="F462" s="20"/>
    </row>
    <row r="463" spans="1:6" x14ac:dyDescent="0.25">
      <c r="A463" s="19">
        <v>462</v>
      </c>
      <c r="B463" s="19" t="s">
        <v>9433</v>
      </c>
      <c r="C463" s="19" t="s">
        <v>8678</v>
      </c>
      <c r="D463" s="19" t="s">
        <v>8718</v>
      </c>
      <c r="E463" s="19">
        <v>80</v>
      </c>
      <c r="F463" s="20"/>
    </row>
    <row r="464" spans="1:6" x14ac:dyDescent="0.25">
      <c r="A464" s="19">
        <v>463</v>
      </c>
      <c r="B464" s="19" t="s">
        <v>9434</v>
      </c>
      <c r="C464" s="19" t="s">
        <v>8678</v>
      </c>
      <c r="D464" s="19" t="s">
        <v>8718</v>
      </c>
      <c r="E464" s="19">
        <v>250</v>
      </c>
      <c r="F464" s="20"/>
    </row>
    <row r="465" spans="1:6" x14ac:dyDescent="0.25">
      <c r="A465" s="19">
        <v>464</v>
      </c>
      <c r="B465" s="19" t="s">
        <v>9435</v>
      </c>
      <c r="C465" s="19" t="s">
        <v>8678</v>
      </c>
      <c r="D465" s="19" t="s">
        <v>8718</v>
      </c>
      <c r="E465" s="19">
        <v>220</v>
      </c>
      <c r="F465" s="20"/>
    </row>
    <row r="466" spans="1:6" x14ac:dyDescent="0.25">
      <c r="A466" s="19">
        <v>465</v>
      </c>
      <c r="B466" s="19" t="s">
        <v>9436</v>
      </c>
      <c r="C466" s="19" t="s">
        <v>8678</v>
      </c>
      <c r="D466" s="19" t="s">
        <v>8718</v>
      </c>
      <c r="E466" s="19">
        <v>230</v>
      </c>
      <c r="F466" s="20"/>
    </row>
    <row r="467" spans="1:6" x14ac:dyDescent="0.25">
      <c r="A467" s="19">
        <v>466</v>
      </c>
      <c r="B467" s="19" t="s">
        <v>9437</v>
      </c>
      <c r="C467" s="19" t="s">
        <v>8678</v>
      </c>
      <c r="D467" s="19" t="s">
        <v>8716</v>
      </c>
      <c r="E467" s="19">
        <v>700</v>
      </c>
      <c r="F467" s="20"/>
    </row>
    <row r="468" spans="1:6" x14ac:dyDescent="0.25">
      <c r="A468" s="19">
        <v>467</v>
      </c>
      <c r="B468" s="19" t="s">
        <v>9438</v>
      </c>
      <c r="C468" s="19" t="s">
        <v>8678</v>
      </c>
      <c r="D468" s="19" t="s">
        <v>8731</v>
      </c>
      <c r="E468" s="19">
        <v>700</v>
      </c>
      <c r="F468" s="20"/>
    </row>
    <row r="469" spans="1:6" x14ac:dyDescent="0.25">
      <c r="A469" s="19">
        <v>468</v>
      </c>
      <c r="B469" s="19" t="s">
        <v>9439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469</v>
      </c>
      <c r="B470" s="19" t="s">
        <v>9440</v>
      </c>
      <c r="C470" s="19" t="s">
        <v>8678</v>
      </c>
      <c r="D470" s="19" t="s">
        <v>8728</v>
      </c>
      <c r="E470" s="19">
        <v>150</v>
      </c>
      <c r="F470" s="20"/>
    </row>
    <row r="471" spans="1:6" x14ac:dyDescent="0.25">
      <c r="A471" s="19">
        <v>470</v>
      </c>
      <c r="B471" s="19" t="s">
        <v>6579</v>
      </c>
      <c r="C471" s="19" t="s">
        <v>8678</v>
      </c>
      <c r="D471" s="19" t="s">
        <v>8728</v>
      </c>
      <c r="E471" s="19">
        <v>90</v>
      </c>
      <c r="F471" s="20"/>
    </row>
    <row r="472" spans="1:6" x14ac:dyDescent="0.25">
      <c r="A472" s="19">
        <v>471</v>
      </c>
      <c r="B472" s="19" t="s">
        <v>3545</v>
      </c>
      <c r="C472" s="19" t="s">
        <v>8678</v>
      </c>
      <c r="D472" s="19" t="s">
        <v>8721</v>
      </c>
      <c r="E472" s="19">
        <v>250</v>
      </c>
      <c r="F472" s="20"/>
    </row>
    <row r="473" spans="1:6" x14ac:dyDescent="0.25">
      <c r="A473" s="19">
        <v>472</v>
      </c>
      <c r="B473" s="19" t="s">
        <v>5683</v>
      </c>
      <c r="C473" s="19" t="s">
        <v>8678</v>
      </c>
      <c r="D473" s="19" t="s">
        <v>9236</v>
      </c>
      <c r="E473" s="19">
        <v>300</v>
      </c>
      <c r="F473" s="20"/>
    </row>
    <row r="474" spans="1:6" x14ac:dyDescent="0.25">
      <c r="A474" s="19">
        <v>473</v>
      </c>
      <c r="B474" s="19" t="s">
        <v>9441</v>
      </c>
      <c r="C474" s="19" t="s">
        <v>8678</v>
      </c>
      <c r="D474" s="19" t="s">
        <v>9236</v>
      </c>
      <c r="E474" s="19">
        <v>180</v>
      </c>
      <c r="F474" s="20"/>
    </row>
    <row r="475" spans="1:6" x14ac:dyDescent="0.25">
      <c r="A475" s="19">
        <v>474</v>
      </c>
      <c r="B475" s="19" t="s">
        <v>9442</v>
      </c>
      <c r="C475" s="19" t="s">
        <v>8678</v>
      </c>
      <c r="D475" s="19" t="s">
        <v>8726</v>
      </c>
      <c r="E475" s="19">
        <v>400</v>
      </c>
      <c r="F475" s="20"/>
    </row>
    <row r="476" spans="1:6" x14ac:dyDescent="0.25">
      <c r="A476" s="19">
        <v>475</v>
      </c>
      <c r="B476" s="19" t="s">
        <v>9443</v>
      </c>
      <c r="C476" s="19" t="s">
        <v>8678</v>
      </c>
      <c r="D476" s="19" t="s">
        <v>9205</v>
      </c>
      <c r="E476" s="19">
        <v>500</v>
      </c>
      <c r="F476" s="20"/>
    </row>
    <row r="477" spans="1:6" x14ac:dyDescent="0.25">
      <c r="A477" s="19">
        <v>476</v>
      </c>
      <c r="B477" s="19" t="s">
        <v>9444</v>
      </c>
      <c r="C477" s="19" t="s">
        <v>8678</v>
      </c>
      <c r="D477" s="19" t="s">
        <v>8718</v>
      </c>
      <c r="E477" s="19">
        <v>25</v>
      </c>
      <c r="F477" s="20"/>
    </row>
    <row r="478" spans="1:6" x14ac:dyDescent="0.25">
      <c r="A478" s="19">
        <v>477</v>
      </c>
      <c r="B478" s="19" t="s">
        <v>9445</v>
      </c>
      <c r="C478" s="19" t="s">
        <v>8678</v>
      </c>
      <c r="D478" s="19" t="s">
        <v>8728</v>
      </c>
      <c r="E478" s="19">
        <v>1700</v>
      </c>
      <c r="F478" s="20"/>
    </row>
    <row r="479" spans="1:6" x14ac:dyDescent="0.25">
      <c r="A479" s="19">
        <v>478</v>
      </c>
      <c r="B479" s="19" t="s">
        <v>9446</v>
      </c>
      <c r="C479" s="19" t="s">
        <v>8678</v>
      </c>
      <c r="D479" s="19" t="s">
        <v>8728</v>
      </c>
      <c r="E479" s="19">
        <v>900</v>
      </c>
      <c r="F479" s="20"/>
    </row>
    <row r="480" spans="1:6" x14ac:dyDescent="0.25">
      <c r="A480" s="19">
        <v>479</v>
      </c>
      <c r="B480" s="19" t="s">
        <v>7576</v>
      </c>
      <c r="C480" s="19" t="s">
        <v>8678</v>
      </c>
      <c r="D480" s="19" t="s">
        <v>8735</v>
      </c>
      <c r="E480" s="19">
        <v>20</v>
      </c>
      <c r="F480" s="20"/>
    </row>
    <row r="481" spans="1:6" x14ac:dyDescent="0.25">
      <c r="A481" s="19">
        <v>480</v>
      </c>
      <c r="B481" s="19" t="s">
        <v>9447</v>
      </c>
      <c r="C481" s="19" t="s">
        <v>8678</v>
      </c>
      <c r="D481" s="19" t="s">
        <v>8718</v>
      </c>
      <c r="E481" s="19">
        <v>110</v>
      </c>
      <c r="F481" s="20"/>
    </row>
    <row r="482" spans="1:6" x14ac:dyDescent="0.25">
      <c r="A482" s="19">
        <v>481</v>
      </c>
      <c r="B482" s="19" t="s">
        <v>9448</v>
      </c>
      <c r="C482" s="19" t="s">
        <v>8678</v>
      </c>
      <c r="D482" s="19" t="s">
        <v>8718</v>
      </c>
      <c r="E482" s="19">
        <v>120</v>
      </c>
      <c r="F482" s="20"/>
    </row>
    <row r="483" spans="1:6" x14ac:dyDescent="0.25">
      <c r="A483" s="19">
        <v>482</v>
      </c>
      <c r="B483" s="19" t="s">
        <v>9449</v>
      </c>
      <c r="C483" s="19" t="s">
        <v>8678</v>
      </c>
      <c r="D483" s="19" t="s">
        <v>8718</v>
      </c>
      <c r="E483" s="19">
        <v>70</v>
      </c>
      <c r="F483" s="20"/>
    </row>
    <row r="484" spans="1:6" x14ac:dyDescent="0.25">
      <c r="A484" s="19">
        <v>483</v>
      </c>
      <c r="B484" s="19" t="s">
        <v>9450</v>
      </c>
      <c r="C484" s="19" t="s">
        <v>8678</v>
      </c>
      <c r="D484" s="19" t="s">
        <v>8718</v>
      </c>
      <c r="E484" s="19">
        <v>110</v>
      </c>
      <c r="F484" s="20"/>
    </row>
    <row r="485" spans="1:6" x14ac:dyDescent="0.25">
      <c r="A485" s="19">
        <v>484</v>
      </c>
      <c r="B485" s="19" t="s">
        <v>9451</v>
      </c>
      <c r="C485" s="19" t="s">
        <v>8678</v>
      </c>
      <c r="D485" s="19" t="s">
        <v>8718</v>
      </c>
      <c r="E485" s="19">
        <v>80</v>
      </c>
      <c r="F485" s="20"/>
    </row>
    <row r="486" spans="1:6" x14ac:dyDescent="0.25">
      <c r="A486" s="19">
        <v>485</v>
      </c>
      <c r="B486" s="19" t="s">
        <v>9452</v>
      </c>
      <c r="C486" s="19" t="s">
        <v>8678</v>
      </c>
      <c r="D486" s="19" t="s">
        <v>8718</v>
      </c>
      <c r="E486" s="19">
        <v>45</v>
      </c>
      <c r="F486" s="20"/>
    </row>
    <row r="487" spans="1:6" x14ac:dyDescent="0.25">
      <c r="A487" s="19">
        <v>486</v>
      </c>
      <c r="B487" s="19" t="s">
        <v>9453</v>
      </c>
      <c r="C487" s="19" t="s">
        <v>8678</v>
      </c>
      <c r="D487" s="19" t="s">
        <v>8718</v>
      </c>
      <c r="E487" s="19">
        <v>60</v>
      </c>
      <c r="F487" s="20"/>
    </row>
    <row r="488" spans="1:6" x14ac:dyDescent="0.25">
      <c r="A488" s="19">
        <v>487</v>
      </c>
      <c r="B488" s="19" t="s">
        <v>9454</v>
      </c>
      <c r="C488" s="19" t="s">
        <v>8678</v>
      </c>
      <c r="D488" s="19" t="s">
        <v>8718</v>
      </c>
      <c r="E488" s="19">
        <v>60</v>
      </c>
      <c r="F488" s="20"/>
    </row>
    <row r="489" spans="1:6" x14ac:dyDescent="0.25">
      <c r="A489" s="19">
        <v>488</v>
      </c>
      <c r="B489" s="19" t="s">
        <v>9455</v>
      </c>
      <c r="C489" s="19" t="s">
        <v>8678</v>
      </c>
      <c r="D489" s="19" t="s">
        <v>8718</v>
      </c>
      <c r="E489" s="19">
        <v>65</v>
      </c>
      <c r="F489" s="20"/>
    </row>
    <row r="490" spans="1:6" x14ac:dyDescent="0.25">
      <c r="A490" s="19">
        <v>489</v>
      </c>
      <c r="B490" s="19" t="s">
        <v>9456</v>
      </c>
      <c r="C490" s="19" t="s">
        <v>8678</v>
      </c>
      <c r="D490" s="19" t="s">
        <v>8718</v>
      </c>
      <c r="E490" s="19">
        <v>80</v>
      </c>
      <c r="F490" s="20"/>
    </row>
    <row r="491" spans="1:6" x14ac:dyDescent="0.25">
      <c r="A491" s="19">
        <v>490</v>
      </c>
      <c r="B491" s="19" t="s">
        <v>9457</v>
      </c>
      <c r="C491" s="19" t="s">
        <v>8678</v>
      </c>
      <c r="D491" s="19" t="s">
        <v>8718</v>
      </c>
      <c r="E491" s="19">
        <v>90</v>
      </c>
      <c r="F491" s="20"/>
    </row>
    <row r="492" spans="1:6" x14ac:dyDescent="0.25">
      <c r="A492" s="19">
        <v>491</v>
      </c>
      <c r="B492" s="19" t="s">
        <v>5692</v>
      </c>
      <c r="C492" s="19" t="s">
        <v>8678</v>
      </c>
      <c r="D492" s="19" t="s">
        <v>9164</v>
      </c>
      <c r="E492" s="19">
        <v>300</v>
      </c>
      <c r="F492" s="20"/>
    </row>
    <row r="493" spans="1:6" x14ac:dyDescent="0.25">
      <c r="A493" s="19">
        <v>492</v>
      </c>
      <c r="B493" s="19" t="s">
        <v>7584</v>
      </c>
      <c r="C493" s="19" t="s">
        <v>8678</v>
      </c>
      <c r="D493" s="19" t="s">
        <v>8718</v>
      </c>
      <c r="E493" s="19">
        <v>53</v>
      </c>
      <c r="F493" s="20"/>
    </row>
    <row r="494" spans="1:6" x14ac:dyDescent="0.25">
      <c r="A494" s="19">
        <v>493</v>
      </c>
      <c r="B494" s="19" t="s">
        <v>9458</v>
      </c>
      <c r="C494" s="19" t="s">
        <v>8678</v>
      </c>
      <c r="D494" s="19" t="s">
        <v>8716</v>
      </c>
      <c r="E494" s="19">
        <v>715</v>
      </c>
      <c r="F494" s="20"/>
    </row>
    <row r="495" spans="1:6" x14ac:dyDescent="0.25">
      <c r="A495" s="19">
        <v>494</v>
      </c>
      <c r="B495" s="19" t="s">
        <v>5695</v>
      </c>
      <c r="C495" s="19" t="s">
        <v>8678</v>
      </c>
      <c r="D495" s="19" t="s">
        <v>8718</v>
      </c>
      <c r="E495" s="19">
        <v>30</v>
      </c>
      <c r="F495" s="20"/>
    </row>
    <row r="496" spans="1:6" x14ac:dyDescent="0.25">
      <c r="A496" s="19">
        <v>495</v>
      </c>
      <c r="B496" s="19" t="s">
        <v>5697</v>
      </c>
      <c r="C496" s="19" t="s">
        <v>8678</v>
      </c>
      <c r="D496" s="19" t="s">
        <v>8718</v>
      </c>
      <c r="E496" s="19">
        <v>60</v>
      </c>
      <c r="F496" s="20"/>
    </row>
    <row r="497" spans="1:6" x14ac:dyDescent="0.25">
      <c r="A497" s="19">
        <v>496</v>
      </c>
      <c r="B497" s="19" t="s">
        <v>9459</v>
      </c>
      <c r="C497" s="19" t="s">
        <v>8678</v>
      </c>
      <c r="D497" s="19" t="s">
        <v>9244</v>
      </c>
      <c r="E497" s="19">
        <v>900</v>
      </c>
      <c r="F497" s="20"/>
    </row>
    <row r="498" spans="1:6" x14ac:dyDescent="0.25">
      <c r="A498" s="19">
        <v>497</v>
      </c>
      <c r="B498" s="19" t="s">
        <v>9460</v>
      </c>
      <c r="C498" s="19" t="s">
        <v>8678</v>
      </c>
      <c r="D498" s="19" t="s">
        <v>8721</v>
      </c>
      <c r="E498" s="19">
        <v>500</v>
      </c>
      <c r="F498" s="20"/>
    </row>
    <row r="499" spans="1:6" x14ac:dyDescent="0.25">
      <c r="A499" s="19">
        <v>498</v>
      </c>
      <c r="B499" s="19" t="s">
        <v>9461</v>
      </c>
      <c r="C499" s="19" t="s">
        <v>8678</v>
      </c>
      <c r="D499" s="19" t="s">
        <v>8721</v>
      </c>
      <c r="E499" s="19">
        <v>240</v>
      </c>
      <c r="F499" s="20"/>
    </row>
    <row r="500" spans="1:6" x14ac:dyDescent="0.25">
      <c r="A500" s="19">
        <v>499</v>
      </c>
      <c r="B500" s="19" t="s">
        <v>9462</v>
      </c>
      <c r="C500" s="19" t="s">
        <v>8678</v>
      </c>
      <c r="D500" s="19" t="s">
        <v>9463</v>
      </c>
      <c r="E500" s="19">
        <v>300</v>
      </c>
      <c r="F500" s="20"/>
    </row>
    <row r="501" spans="1:6" x14ac:dyDescent="0.25">
      <c r="A501" s="19">
        <v>500</v>
      </c>
      <c r="B501" s="19" t="s">
        <v>9464</v>
      </c>
      <c r="C501" s="19" t="s">
        <v>8678</v>
      </c>
      <c r="D501" s="19" t="s">
        <v>8721</v>
      </c>
      <c r="E501" s="19">
        <v>1500</v>
      </c>
      <c r="F501" s="20"/>
    </row>
    <row r="502" spans="1:6" x14ac:dyDescent="0.25">
      <c r="A502" s="19">
        <v>501</v>
      </c>
      <c r="B502" s="19" t="s">
        <v>9465</v>
      </c>
      <c r="C502" s="19" t="s">
        <v>8678</v>
      </c>
      <c r="D502" s="19" t="s">
        <v>8718</v>
      </c>
      <c r="E502" s="19">
        <v>600</v>
      </c>
      <c r="F502" s="20"/>
    </row>
    <row r="503" spans="1:6" x14ac:dyDescent="0.25">
      <c r="A503" s="19">
        <v>502</v>
      </c>
      <c r="B503" s="19" t="s">
        <v>9466</v>
      </c>
      <c r="C503" s="19" t="s">
        <v>8678</v>
      </c>
      <c r="D503" s="19" t="s">
        <v>8718</v>
      </c>
      <c r="E503" s="19">
        <v>800</v>
      </c>
      <c r="F503" s="20"/>
    </row>
    <row r="504" spans="1:6" x14ac:dyDescent="0.25">
      <c r="A504" s="19">
        <v>503</v>
      </c>
      <c r="B504" s="19" t="s">
        <v>9467</v>
      </c>
      <c r="C504" s="19" t="s">
        <v>8678</v>
      </c>
      <c r="D504" s="19" t="s">
        <v>8718</v>
      </c>
      <c r="E504" s="19">
        <v>375</v>
      </c>
      <c r="F504" s="20"/>
    </row>
    <row r="505" spans="1:6" x14ac:dyDescent="0.25">
      <c r="A505" s="19">
        <v>504</v>
      </c>
      <c r="B505" s="19" t="s">
        <v>9468</v>
      </c>
      <c r="C505" s="19" t="s">
        <v>8678</v>
      </c>
      <c r="D505" s="19" t="s">
        <v>9469</v>
      </c>
      <c r="E505" s="19">
        <v>800</v>
      </c>
      <c r="F505" s="20"/>
    </row>
    <row r="506" spans="1:6" x14ac:dyDescent="0.25">
      <c r="A506" s="19">
        <v>505</v>
      </c>
      <c r="B506" s="19" t="s">
        <v>9470</v>
      </c>
      <c r="C506" s="19" t="s">
        <v>8678</v>
      </c>
      <c r="D506" s="19" t="s">
        <v>9102</v>
      </c>
      <c r="E506" s="19">
        <v>3000</v>
      </c>
      <c r="F506" s="20"/>
    </row>
    <row r="507" spans="1:6" x14ac:dyDescent="0.25">
      <c r="A507" s="19">
        <v>506</v>
      </c>
      <c r="B507" s="19" t="s">
        <v>9471</v>
      </c>
      <c r="C507" s="19" t="s">
        <v>8678</v>
      </c>
      <c r="D507" s="19" t="s">
        <v>9102</v>
      </c>
      <c r="E507" s="19">
        <v>300</v>
      </c>
      <c r="F507" s="20"/>
    </row>
    <row r="508" spans="1:6" x14ac:dyDescent="0.25">
      <c r="A508" s="19">
        <v>507</v>
      </c>
      <c r="B508" s="19" t="s">
        <v>9472</v>
      </c>
      <c r="C508" s="19" t="s">
        <v>8678</v>
      </c>
      <c r="D508" s="19" t="s">
        <v>9473</v>
      </c>
      <c r="E508" s="19">
        <v>1050</v>
      </c>
      <c r="F508" s="20"/>
    </row>
    <row r="509" spans="1:6" x14ac:dyDescent="0.25">
      <c r="A509" s="19">
        <v>508</v>
      </c>
      <c r="B509" s="19" t="s">
        <v>9474</v>
      </c>
      <c r="C509" s="19" t="s">
        <v>8678</v>
      </c>
      <c r="D509" s="19" t="s">
        <v>8718</v>
      </c>
      <c r="E509" s="19">
        <v>350</v>
      </c>
      <c r="F509" s="20"/>
    </row>
    <row r="510" spans="1:6" x14ac:dyDescent="0.25">
      <c r="A510" s="19">
        <v>509</v>
      </c>
      <c r="B510" s="19" t="s">
        <v>9475</v>
      </c>
      <c r="C510" s="19" t="s">
        <v>8678</v>
      </c>
      <c r="D510" s="19" t="s">
        <v>8718</v>
      </c>
      <c r="E510" s="19">
        <v>50</v>
      </c>
      <c r="F510" s="20"/>
    </row>
    <row r="511" spans="1:6" x14ac:dyDescent="0.25">
      <c r="A511" s="19">
        <v>510</v>
      </c>
      <c r="B511" s="19" t="s">
        <v>9476</v>
      </c>
      <c r="C511" s="19" t="s">
        <v>8678</v>
      </c>
      <c r="D511" s="19" t="s">
        <v>8724</v>
      </c>
      <c r="E511" s="19">
        <v>400</v>
      </c>
      <c r="F511" s="20"/>
    </row>
    <row r="512" spans="1:6" x14ac:dyDescent="0.25">
      <c r="A512" s="19">
        <v>511</v>
      </c>
      <c r="B512" s="19" t="s">
        <v>9477</v>
      </c>
      <c r="C512" s="19" t="s">
        <v>8678</v>
      </c>
      <c r="D512" s="19" t="s">
        <v>8728</v>
      </c>
      <c r="E512" s="19">
        <v>1100</v>
      </c>
      <c r="F512" s="20"/>
    </row>
    <row r="513" spans="1:6" x14ac:dyDescent="0.25">
      <c r="A513" s="19">
        <v>512</v>
      </c>
      <c r="B513" s="19" t="s">
        <v>9478</v>
      </c>
      <c r="C513" s="19" t="s">
        <v>8678</v>
      </c>
      <c r="D513" s="19" t="s">
        <v>8723</v>
      </c>
      <c r="E513" s="19">
        <v>2500</v>
      </c>
      <c r="F513" s="20"/>
    </row>
    <row r="514" spans="1:6" x14ac:dyDescent="0.25">
      <c r="A514" s="19">
        <v>513</v>
      </c>
      <c r="B514" s="19" t="s">
        <v>9479</v>
      </c>
      <c r="C514" s="19" t="s">
        <v>8678</v>
      </c>
      <c r="D514" s="19" t="s">
        <v>8723</v>
      </c>
      <c r="E514" s="19">
        <v>3000</v>
      </c>
      <c r="F514" s="20"/>
    </row>
    <row r="515" spans="1:6" x14ac:dyDescent="0.25">
      <c r="A515" s="19">
        <v>514</v>
      </c>
      <c r="B515" s="19" t="s">
        <v>7595</v>
      </c>
      <c r="C515" s="19" t="s">
        <v>8678</v>
      </c>
      <c r="D515" s="19" t="s">
        <v>8723</v>
      </c>
      <c r="E515" s="19">
        <v>5500</v>
      </c>
      <c r="F515" s="20"/>
    </row>
    <row r="516" spans="1:6" x14ac:dyDescent="0.25">
      <c r="A516" s="19">
        <v>515</v>
      </c>
      <c r="B516" s="19" t="s">
        <v>7596</v>
      </c>
      <c r="C516" s="19" t="s">
        <v>8678</v>
      </c>
      <c r="D516" s="19" t="s">
        <v>8723</v>
      </c>
      <c r="E516" s="19">
        <v>4500</v>
      </c>
      <c r="F516" s="20"/>
    </row>
    <row r="517" spans="1:6" x14ac:dyDescent="0.25">
      <c r="A517" s="19">
        <v>516</v>
      </c>
      <c r="B517" s="19" t="s">
        <v>7597</v>
      </c>
      <c r="C517" s="19" t="s">
        <v>8678</v>
      </c>
      <c r="D517" s="19" t="s">
        <v>8723</v>
      </c>
      <c r="E517" s="19">
        <v>2000</v>
      </c>
      <c r="F517" s="20"/>
    </row>
    <row r="518" spans="1:6" x14ac:dyDescent="0.25">
      <c r="A518" s="19">
        <v>517</v>
      </c>
      <c r="B518" s="19" t="s">
        <v>7598</v>
      </c>
      <c r="C518" s="19" t="s">
        <v>8678</v>
      </c>
      <c r="D518" s="19" t="s">
        <v>8723</v>
      </c>
      <c r="E518" s="19">
        <v>3500</v>
      </c>
      <c r="F518" s="20"/>
    </row>
    <row r="519" spans="1:6" x14ac:dyDescent="0.25">
      <c r="A519" s="19">
        <v>518</v>
      </c>
      <c r="B519" s="19" t="s">
        <v>7599</v>
      </c>
      <c r="C519" s="19" t="s">
        <v>8678</v>
      </c>
      <c r="D519" s="19" t="s">
        <v>8748</v>
      </c>
      <c r="E519" s="19">
        <v>1500</v>
      </c>
      <c r="F519" s="20"/>
    </row>
    <row r="520" spans="1:6" x14ac:dyDescent="0.25">
      <c r="A520" s="19">
        <v>519</v>
      </c>
      <c r="B520" s="19" t="s">
        <v>7600</v>
      </c>
      <c r="C520" s="19" t="s">
        <v>8678</v>
      </c>
      <c r="D520" s="19" t="s">
        <v>8723</v>
      </c>
      <c r="E520" s="19">
        <v>3750</v>
      </c>
      <c r="F520" s="20"/>
    </row>
    <row r="521" spans="1:6" x14ac:dyDescent="0.25">
      <c r="A521" s="19">
        <v>520</v>
      </c>
      <c r="B521" s="19" t="s">
        <v>7601</v>
      </c>
      <c r="C521" s="19" t="s">
        <v>8678</v>
      </c>
      <c r="D521" s="19" t="s">
        <v>8723</v>
      </c>
      <c r="E521" s="19">
        <v>1700</v>
      </c>
      <c r="F521" s="20"/>
    </row>
    <row r="522" spans="1:6" x14ac:dyDescent="0.25">
      <c r="A522" s="19">
        <v>521</v>
      </c>
      <c r="B522" s="19" t="s">
        <v>5711</v>
      </c>
      <c r="C522" s="19" t="s">
        <v>8678</v>
      </c>
      <c r="D522" s="19" t="s">
        <v>9236</v>
      </c>
      <c r="E522" s="19">
        <v>700</v>
      </c>
      <c r="F522" s="20"/>
    </row>
    <row r="523" spans="1:6" x14ac:dyDescent="0.25">
      <c r="A523" s="19">
        <v>522</v>
      </c>
      <c r="B523" s="19" t="s">
        <v>9480</v>
      </c>
      <c r="C523" s="19" t="s">
        <v>8678</v>
      </c>
      <c r="D523" s="19" t="s">
        <v>9481</v>
      </c>
      <c r="E523" s="19">
        <v>300</v>
      </c>
      <c r="F523" s="20"/>
    </row>
    <row r="524" spans="1:6" x14ac:dyDescent="0.25">
      <c r="A524" s="19">
        <v>523</v>
      </c>
      <c r="B524" s="19" t="s">
        <v>9482</v>
      </c>
      <c r="C524" s="19" t="s">
        <v>8678</v>
      </c>
      <c r="D524" s="19" t="s">
        <v>8718</v>
      </c>
      <c r="E524" s="19">
        <v>35</v>
      </c>
      <c r="F524" s="20"/>
    </row>
    <row r="525" spans="1:6" x14ac:dyDescent="0.25">
      <c r="A525" s="19">
        <v>524</v>
      </c>
      <c r="B525" s="19" t="s">
        <v>9483</v>
      </c>
      <c r="C525" s="19" t="s">
        <v>8678</v>
      </c>
      <c r="D525" s="19" t="s">
        <v>8718</v>
      </c>
      <c r="E525" s="19">
        <v>30</v>
      </c>
      <c r="F525" s="20"/>
    </row>
    <row r="526" spans="1:6" x14ac:dyDescent="0.25">
      <c r="A526" s="19">
        <v>525</v>
      </c>
      <c r="B526" s="19" t="s">
        <v>9484</v>
      </c>
      <c r="C526" s="19" t="s">
        <v>8678</v>
      </c>
      <c r="D526" s="19" t="s">
        <v>8718</v>
      </c>
      <c r="E526" s="19">
        <v>20</v>
      </c>
      <c r="F526" s="20"/>
    </row>
    <row r="527" spans="1:6" x14ac:dyDescent="0.25">
      <c r="A527" s="19">
        <v>526</v>
      </c>
      <c r="B527" s="19" t="s">
        <v>9485</v>
      </c>
      <c r="C527" s="19" t="s">
        <v>8678</v>
      </c>
      <c r="D527" s="19" t="s">
        <v>8728</v>
      </c>
      <c r="E527" s="19">
        <v>200</v>
      </c>
      <c r="F527" s="20"/>
    </row>
    <row r="528" spans="1:6" x14ac:dyDescent="0.25">
      <c r="A528" s="19">
        <v>527</v>
      </c>
      <c r="B528" s="19" t="s">
        <v>9486</v>
      </c>
      <c r="C528" s="19" t="s">
        <v>8678</v>
      </c>
      <c r="D528" s="19" t="s">
        <v>9128</v>
      </c>
      <c r="E528" s="19">
        <v>300</v>
      </c>
      <c r="F528" s="20"/>
    </row>
    <row r="529" spans="1:6" x14ac:dyDescent="0.25">
      <c r="A529" s="19">
        <v>528</v>
      </c>
      <c r="B529" s="19" t="s">
        <v>9487</v>
      </c>
      <c r="C529" s="19" t="s">
        <v>8678</v>
      </c>
      <c r="D529" s="19" t="s">
        <v>8728</v>
      </c>
      <c r="E529" s="19">
        <v>100</v>
      </c>
      <c r="F529" s="20"/>
    </row>
    <row r="530" spans="1:6" x14ac:dyDescent="0.25">
      <c r="A530" s="19">
        <v>529</v>
      </c>
      <c r="B530" s="19" t="s">
        <v>6652</v>
      </c>
      <c r="C530" s="19" t="s">
        <v>8678</v>
      </c>
      <c r="D530" s="19" t="s">
        <v>8716</v>
      </c>
      <c r="E530" s="19">
        <v>450</v>
      </c>
      <c r="F530" s="20"/>
    </row>
    <row r="531" spans="1:6" x14ac:dyDescent="0.25">
      <c r="A531" s="19">
        <v>530</v>
      </c>
      <c r="B531" s="19" t="s">
        <v>9488</v>
      </c>
      <c r="C531" s="19" t="s">
        <v>8678</v>
      </c>
      <c r="D531" s="19" t="s">
        <v>9236</v>
      </c>
      <c r="E531" s="19">
        <v>1200</v>
      </c>
      <c r="F531" s="20"/>
    </row>
    <row r="532" spans="1:6" x14ac:dyDescent="0.25">
      <c r="A532" s="19">
        <v>531</v>
      </c>
      <c r="B532" s="19" t="s">
        <v>9489</v>
      </c>
      <c r="C532" s="19" t="s">
        <v>8678</v>
      </c>
      <c r="D532" s="19" t="s">
        <v>8718</v>
      </c>
      <c r="E532" s="19">
        <v>140</v>
      </c>
      <c r="F532" s="20"/>
    </row>
    <row r="533" spans="1:6" x14ac:dyDescent="0.25">
      <c r="A533" s="19">
        <v>532</v>
      </c>
      <c r="B533" s="19" t="s">
        <v>9490</v>
      </c>
      <c r="C533" s="19" t="s">
        <v>8678</v>
      </c>
      <c r="D533" s="19" t="s">
        <v>8718</v>
      </c>
      <c r="E533" s="19">
        <v>15</v>
      </c>
      <c r="F533" s="20"/>
    </row>
    <row r="534" spans="1:6" x14ac:dyDescent="0.25">
      <c r="A534" s="19">
        <v>533</v>
      </c>
      <c r="B534" s="19" t="s">
        <v>6657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534</v>
      </c>
      <c r="B535" s="19" t="s">
        <v>9491</v>
      </c>
      <c r="C535" s="19" t="s">
        <v>8678</v>
      </c>
      <c r="D535" s="19" t="s">
        <v>8718</v>
      </c>
      <c r="E535" s="19">
        <v>350</v>
      </c>
      <c r="F535" s="20"/>
    </row>
    <row r="536" spans="1:6" x14ac:dyDescent="0.25">
      <c r="A536" s="19">
        <v>535</v>
      </c>
      <c r="B536" s="19" t="s">
        <v>6662</v>
      </c>
      <c r="C536" s="19" t="s">
        <v>8678</v>
      </c>
      <c r="D536" s="19" t="s">
        <v>8729</v>
      </c>
      <c r="E536" s="19">
        <v>60</v>
      </c>
      <c r="F536" s="20"/>
    </row>
    <row r="537" spans="1:6" x14ac:dyDescent="0.25">
      <c r="A537" s="19">
        <v>536</v>
      </c>
      <c r="B537" s="19" t="s">
        <v>9492</v>
      </c>
      <c r="C537" s="19" t="s">
        <v>8678</v>
      </c>
      <c r="D537" s="19" t="s">
        <v>8729</v>
      </c>
      <c r="E537" s="19">
        <v>90</v>
      </c>
      <c r="F537" s="20"/>
    </row>
    <row r="538" spans="1:6" x14ac:dyDescent="0.25">
      <c r="A538" s="19">
        <v>537</v>
      </c>
      <c r="B538" s="19" t="s">
        <v>9493</v>
      </c>
      <c r="C538" s="19" t="s">
        <v>8678</v>
      </c>
      <c r="D538" s="19" t="s">
        <v>8718</v>
      </c>
      <c r="E538" s="19">
        <v>90</v>
      </c>
      <c r="F538" s="20"/>
    </row>
    <row r="539" spans="1:6" x14ac:dyDescent="0.25">
      <c r="A539" s="19">
        <v>538</v>
      </c>
      <c r="B539" s="19" t="s">
        <v>9494</v>
      </c>
      <c r="C539" s="19" t="s">
        <v>8678</v>
      </c>
      <c r="D539" s="19" t="s">
        <v>8718</v>
      </c>
      <c r="E539" s="19">
        <v>35</v>
      </c>
      <c r="F539" s="20"/>
    </row>
    <row r="540" spans="1:6" x14ac:dyDescent="0.25">
      <c r="A540" s="19">
        <v>539</v>
      </c>
      <c r="B540" s="19" t="s">
        <v>9495</v>
      </c>
      <c r="C540" s="19" t="s">
        <v>8678</v>
      </c>
      <c r="D540" s="19" t="s">
        <v>8728</v>
      </c>
      <c r="E540" s="19">
        <v>400</v>
      </c>
      <c r="F540" s="20"/>
    </row>
    <row r="541" spans="1:6" x14ac:dyDescent="0.25">
      <c r="A541" s="19">
        <v>540</v>
      </c>
      <c r="B541" s="19" t="s">
        <v>5726</v>
      </c>
      <c r="C541" s="19" t="s">
        <v>8678</v>
      </c>
      <c r="D541" s="19" t="s">
        <v>8729</v>
      </c>
      <c r="E541" s="19">
        <v>15</v>
      </c>
      <c r="F541" s="20"/>
    </row>
    <row r="542" spans="1:6" x14ac:dyDescent="0.25">
      <c r="A542" s="19">
        <v>541</v>
      </c>
      <c r="B542" s="19" t="s">
        <v>9496</v>
      </c>
      <c r="C542" s="19" t="s">
        <v>8678</v>
      </c>
      <c r="D542" s="19" t="s">
        <v>9497</v>
      </c>
      <c r="E542" s="19">
        <v>1500</v>
      </c>
      <c r="F542" s="20"/>
    </row>
    <row r="543" spans="1:6" x14ac:dyDescent="0.25">
      <c r="A543" s="19">
        <v>542</v>
      </c>
      <c r="B543" s="19" t="s">
        <v>9498</v>
      </c>
      <c r="C543" s="19" t="s">
        <v>8678</v>
      </c>
      <c r="D543" s="19" t="s">
        <v>8718</v>
      </c>
      <c r="E543" s="19">
        <v>85</v>
      </c>
      <c r="F543" s="20"/>
    </row>
    <row r="544" spans="1:6" x14ac:dyDescent="0.25">
      <c r="A544" s="19">
        <v>543</v>
      </c>
      <c r="B544" s="19" t="s">
        <v>9499</v>
      </c>
      <c r="C544" s="19" t="s">
        <v>8678</v>
      </c>
      <c r="D544" s="19" t="s">
        <v>8723</v>
      </c>
      <c r="E544" s="19">
        <v>2500</v>
      </c>
      <c r="F544" s="20"/>
    </row>
    <row r="545" spans="1:6" x14ac:dyDescent="0.25">
      <c r="A545" s="19">
        <v>544</v>
      </c>
      <c r="B545" s="19" t="s">
        <v>9500</v>
      </c>
      <c r="C545" s="19" t="s">
        <v>8678</v>
      </c>
      <c r="D545" s="19" t="s">
        <v>8723</v>
      </c>
      <c r="E545" s="19">
        <v>1300</v>
      </c>
      <c r="F545" s="20"/>
    </row>
    <row r="546" spans="1:6" x14ac:dyDescent="0.25">
      <c r="A546" s="19">
        <v>545</v>
      </c>
      <c r="B546" s="19" t="s">
        <v>9501</v>
      </c>
      <c r="C546" s="19" t="s">
        <v>8678</v>
      </c>
      <c r="D546" s="19" t="s">
        <v>8723</v>
      </c>
      <c r="E546" s="19">
        <v>6500</v>
      </c>
      <c r="F546" s="20"/>
    </row>
    <row r="547" spans="1:6" x14ac:dyDescent="0.25">
      <c r="A547" s="19">
        <v>546</v>
      </c>
      <c r="B547" s="19" t="s">
        <v>9502</v>
      </c>
      <c r="C547" s="19" t="s">
        <v>8678</v>
      </c>
      <c r="D547" s="19" t="s">
        <v>8724</v>
      </c>
      <c r="E547" s="19">
        <v>6500</v>
      </c>
      <c r="F547" s="20"/>
    </row>
    <row r="548" spans="1:6" x14ac:dyDescent="0.25">
      <c r="A548" s="19">
        <v>547</v>
      </c>
      <c r="B548" s="19" t="s">
        <v>9503</v>
      </c>
      <c r="C548" s="19" t="s">
        <v>8678</v>
      </c>
      <c r="D548" s="19" t="s">
        <v>8724</v>
      </c>
      <c r="E548" s="19">
        <v>3500</v>
      </c>
      <c r="F548" s="20"/>
    </row>
    <row r="549" spans="1:6" x14ac:dyDescent="0.25">
      <c r="A549" s="19">
        <v>548</v>
      </c>
      <c r="B549" s="19" t="s">
        <v>9504</v>
      </c>
      <c r="C549" s="19" t="s">
        <v>8678</v>
      </c>
      <c r="D549" s="19" t="s">
        <v>8724</v>
      </c>
      <c r="E549" s="19">
        <v>1200</v>
      </c>
      <c r="F549" s="20"/>
    </row>
    <row r="550" spans="1:6" x14ac:dyDescent="0.25">
      <c r="A550" s="19">
        <v>549</v>
      </c>
      <c r="B550" s="19" t="s">
        <v>9505</v>
      </c>
      <c r="C550" s="19" t="s">
        <v>8678</v>
      </c>
      <c r="D550" s="19" t="s">
        <v>8723</v>
      </c>
      <c r="E550" s="19">
        <v>4500</v>
      </c>
      <c r="F550" s="20"/>
    </row>
    <row r="551" spans="1:6" x14ac:dyDescent="0.25">
      <c r="A551" s="19">
        <v>550</v>
      </c>
      <c r="B551" s="19" t="s">
        <v>9506</v>
      </c>
      <c r="C551" s="19" t="s">
        <v>8678</v>
      </c>
      <c r="D551" s="19" t="s">
        <v>8723</v>
      </c>
      <c r="E551" s="19">
        <v>2000</v>
      </c>
      <c r="F551" s="20"/>
    </row>
    <row r="552" spans="1:6" x14ac:dyDescent="0.25">
      <c r="A552" s="19">
        <v>551</v>
      </c>
      <c r="B552" s="19" t="s">
        <v>7622</v>
      </c>
      <c r="C552" s="19" t="s">
        <v>8678</v>
      </c>
      <c r="D552" s="19" t="s">
        <v>8728</v>
      </c>
      <c r="E552" s="19">
        <v>200</v>
      </c>
      <c r="F552" s="20"/>
    </row>
    <row r="553" spans="1:6" x14ac:dyDescent="0.25">
      <c r="A553" s="19">
        <v>552</v>
      </c>
      <c r="B553" s="19" t="s">
        <v>9507</v>
      </c>
      <c r="C553" s="19" t="s">
        <v>8678</v>
      </c>
      <c r="D553" s="19" t="s">
        <v>8716</v>
      </c>
      <c r="E553" s="19">
        <v>500</v>
      </c>
      <c r="F553" s="20"/>
    </row>
    <row r="554" spans="1:6" x14ac:dyDescent="0.25">
      <c r="A554" s="19">
        <v>553</v>
      </c>
      <c r="B554" s="19" t="s">
        <v>5732</v>
      </c>
      <c r="C554" s="19" t="s">
        <v>8678</v>
      </c>
      <c r="D554" s="19" t="s">
        <v>8718</v>
      </c>
      <c r="E554" s="19">
        <v>20</v>
      </c>
      <c r="F554" s="20"/>
    </row>
    <row r="555" spans="1:6" x14ac:dyDescent="0.25">
      <c r="A555" s="19">
        <v>554</v>
      </c>
      <c r="B555" s="19" t="s">
        <v>5733</v>
      </c>
      <c r="C555" s="19" t="s">
        <v>8678</v>
      </c>
      <c r="D555" s="19" t="s">
        <v>8716</v>
      </c>
      <c r="E555" s="19">
        <v>500</v>
      </c>
      <c r="F555" s="20"/>
    </row>
    <row r="556" spans="1:6" x14ac:dyDescent="0.25">
      <c r="A556" s="19">
        <v>555</v>
      </c>
      <c r="B556" s="19" t="s">
        <v>9508</v>
      </c>
      <c r="C556" s="19" t="s">
        <v>8678</v>
      </c>
      <c r="D556" s="19" t="s">
        <v>8757</v>
      </c>
      <c r="E556" s="19">
        <v>1200</v>
      </c>
      <c r="F556" s="20"/>
    </row>
    <row r="557" spans="1:6" x14ac:dyDescent="0.25">
      <c r="A557" s="19">
        <v>556</v>
      </c>
      <c r="B557" s="19" t="s">
        <v>9509</v>
      </c>
      <c r="C557" s="19" t="s">
        <v>8678</v>
      </c>
      <c r="D557" s="19" t="s">
        <v>9236</v>
      </c>
      <c r="E557" s="19">
        <v>1400</v>
      </c>
      <c r="F557" s="20"/>
    </row>
    <row r="558" spans="1:6" x14ac:dyDescent="0.25">
      <c r="A558" s="19">
        <v>557</v>
      </c>
      <c r="B558" s="19" t="s">
        <v>9510</v>
      </c>
      <c r="C558" s="19" t="s">
        <v>8678</v>
      </c>
      <c r="D558" s="19" t="s">
        <v>8718</v>
      </c>
      <c r="E558" s="19">
        <v>35</v>
      </c>
      <c r="F558" s="20"/>
    </row>
    <row r="559" spans="1:6" x14ac:dyDescent="0.25">
      <c r="A559" s="19">
        <v>558</v>
      </c>
      <c r="B559" s="19" t="s">
        <v>9511</v>
      </c>
      <c r="C559" s="19" t="s">
        <v>8678</v>
      </c>
      <c r="D559" s="19" t="s">
        <v>8718</v>
      </c>
      <c r="E559" s="19">
        <v>20</v>
      </c>
      <c r="F559" s="20"/>
    </row>
    <row r="560" spans="1:6" x14ac:dyDescent="0.25">
      <c r="A560" s="19">
        <v>559</v>
      </c>
      <c r="B560" s="19" t="s">
        <v>9512</v>
      </c>
      <c r="C560" s="19" t="s">
        <v>8678</v>
      </c>
      <c r="D560" s="19" t="s">
        <v>8718</v>
      </c>
      <c r="E560" s="19">
        <v>200</v>
      </c>
      <c r="F560" s="20"/>
    </row>
    <row r="561" spans="1:6" x14ac:dyDescent="0.25">
      <c r="A561" s="19">
        <v>560</v>
      </c>
      <c r="B561" s="19" t="s">
        <v>9513</v>
      </c>
      <c r="C561" s="19" t="s">
        <v>8678</v>
      </c>
      <c r="D561" s="19" t="s">
        <v>8716</v>
      </c>
      <c r="E561" s="19">
        <v>850</v>
      </c>
      <c r="F561" s="20"/>
    </row>
    <row r="562" spans="1:6" x14ac:dyDescent="0.25">
      <c r="A562" s="19">
        <v>561</v>
      </c>
      <c r="B562" s="19" t="s">
        <v>9514</v>
      </c>
      <c r="C562" s="19" t="s">
        <v>8678</v>
      </c>
      <c r="D562" s="19" t="s">
        <v>8716</v>
      </c>
      <c r="E562" s="19">
        <v>850</v>
      </c>
      <c r="F562" s="20"/>
    </row>
    <row r="563" spans="1:6" x14ac:dyDescent="0.25">
      <c r="A563" s="19">
        <v>562</v>
      </c>
      <c r="B563" s="19" t="s">
        <v>9515</v>
      </c>
      <c r="C563" s="19" t="s">
        <v>8678</v>
      </c>
      <c r="D563" s="19" t="s">
        <v>8716</v>
      </c>
      <c r="E563" s="19">
        <v>650</v>
      </c>
      <c r="F563" s="20"/>
    </row>
    <row r="564" spans="1:6" x14ac:dyDescent="0.25">
      <c r="A564" s="19">
        <v>563</v>
      </c>
      <c r="B564" s="19" t="s">
        <v>9516</v>
      </c>
      <c r="C564" s="19" t="s">
        <v>8678</v>
      </c>
      <c r="D564" s="19" t="s">
        <v>8716</v>
      </c>
      <c r="E564" s="19">
        <v>750</v>
      </c>
      <c r="F564" s="20"/>
    </row>
    <row r="565" spans="1:6" x14ac:dyDescent="0.25">
      <c r="A565" s="19">
        <v>564</v>
      </c>
      <c r="B565" s="19" t="s">
        <v>9517</v>
      </c>
      <c r="C565" s="19" t="s">
        <v>8678</v>
      </c>
      <c r="D565" s="19" t="s">
        <v>8716</v>
      </c>
      <c r="E565" s="19">
        <v>750</v>
      </c>
      <c r="F565" s="20"/>
    </row>
    <row r="566" spans="1:6" x14ac:dyDescent="0.25">
      <c r="A566" s="19">
        <v>565</v>
      </c>
      <c r="B566" s="19" t="s">
        <v>9518</v>
      </c>
      <c r="C566" s="19" t="s">
        <v>8678</v>
      </c>
      <c r="D566" s="19" t="s">
        <v>8716</v>
      </c>
      <c r="E566" s="19">
        <v>750</v>
      </c>
      <c r="F566" s="20"/>
    </row>
    <row r="567" spans="1:6" x14ac:dyDescent="0.25">
      <c r="A567" s="19">
        <v>566</v>
      </c>
      <c r="B567" s="19" t="s">
        <v>9519</v>
      </c>
      <c r="C567" s="19" t="s">
        <v>8678</v>
      </c>
      <c r="D567" s="19" t="s">
        <v>8716</v>
      </c>
      <c r="E567" s="19">
        <v>850</v>
      </c>
      <c r="F567" s="20"/>
    </row>
    <row r="568" spans="1:6" x14ac:dyDescent="0.25">
      <c r="A568" s="19">
        <v>567</v>
      </c>
      <c r="B568" s="19" t="s">
        <v>9520</v>
      </c>
      <c r="C568" s="19" t="s">
        <v>8678</v>
      </c>
      <c r="D568" s="19" t="s">
        <v>8728</v>
      </c>
      <c r="E568" s="19">
        <v>1500</v>
      </c>
      <c r="F568" s="20"/>
    </row>
    <row r="569" spans="1:6" x14ac:dyDescent="0.25">
      <c r="A569" s="19">
        <v>568</v>
      </c>
      <c r="B569" s="19" t="s">
        <v>9521</v>
      </c>
      <c r="C569" s="19" t="s">
        <v>8678</v>
      </c>
      <c r="D569" s="19" t="s">
        <v>8718</v>
      </c>
      <c r="E569" s="19">
        <v>50</v>
      </c>
      <c r="F569" s="20"/>
    </row>
    <row r="570" spans="1:6" x14ac:dyDescent="0.25">
      <c r="A570" s="19">
        <v>569</v>
      </c>
      <c r="B570" s="19" t="s">
        <v>7631</v>
      </c>
      <c r="C570" s="19" t="s">
        <v>8678</v>
      </c>
      <c r="D570" s="19" t="s">
        <v>8724</v>
      </c>
      <c r="E570" s="19">
        <v>500</v>
      </c>
      <c r="F570" s="20"/>
    </row>
    <row r="571" spans="1:6" x14ac:dyDescent="0.25">
      <c r="A571" s="19">
        <v>570</v>
      </c>
      <c r="B571" s="19" t="s">
        <v>5746</v>
      </c>
      <c r="C571" s="19" t="s">
        <v>8678</v>
      </c>
      <c r="D571" s="19" t="s">
        <v>8718</v>
      </c>
      <c r="E571" s="19">
        <v>40</v>
      </c>
      <c r="F571" s="20"/>
    </row>
    <row r="572" spans="1:6" x14ac:dyDescent="0.25">
      <c r="A572" s="19">
        <v>571</v>
      </c>
      <c r="B572" s="19" t="s">
        <v>9522</v>
      </c>
      <c r="C572" s="19" t="s">
        <v>8678</v>
      </c>
      <c r="D572" s="19" t="s">
        <v>8718</v>
      </c>
      <c r="E572" s="19">
        <v>65</v>
      </c>
      <c r="F572" s="20"/>
    </row>
    <row r="573" spans="1:6" x14ac:dyDescent="0.25">
      <c r="A573" s="19">
        <v>572</v>
      </c>
      <c r="B573" s="19" t="s">
        <v>7636</v>
      </c>
      <c r="C573" s="19" t="s">
        <v>8678</v>
      </c>
      <c r="D573" s="19" t="s">
        <v>8718</v>
      </c>
      <c r="E573" s="19">
        <v>30</v>
      </c>
      <c r="F573" s="20"/>
    </row>
    <row r="574" spans="1:6" x14ac:dyDescent="0.25">
      <c r="A574" s="19">
        <v>573</v>
      </c>
      <c r="B574" s="19" t="s">
        <v>9523</v>
      </c>
      <c r="C574" s="19" t="s">
        <v>8678</v>
      </c>
      <c r="D574" s="19" t="s">
        <v>8745</v>
      </c>
      <c r="E574" s="19">
        <v>6000</v>
      </c>
      <c r="F574" s="20"/>
    </row>
    <row r="575" spans="1:6" x14ac:dyDescent="0.25">
      <c r="A575" s="19">
        <v>574</v>
      </c>
      <c r="B575" s="19" t="s">
        <v>9524</v>
      </c>
      <c r="C575" s="19" t="s">
        <v>8678</v>
      </c>
      <c r="D575" s="19" t="s">
        <v>8745</v>
      </c>
      <c r="E575" s="19">
        <v>3000</v>
      </c>
      <c r="F575" s="20"/>
    </row>
    <row r="576" spans="1:6" x14ac:dyDescent="0.25">
      <c r="A576" s="19">
        <v>575</v>
      </c>
      <c r="B576" s="19" t="s">
        <v>9525</v>
      </c>
      <c r="C576" s="19" t="s">
        <v>8678</v>
      </c>
      <c r="D576" s="19" t="s">
        <v>8718</v>
      </c>
      <c r="E576" s="19">
        <v>200</v>
      </c>
      <c r="F576" s="20"/>
    </row>
    <row r="577" spans="1:6" x14ac:dyDescent="0.25">
      <c r="A577" s="19">
        <v>576</v>
      </c>
      <c r="B577" s="19" t="s">
        <v>9526</v>
      </c>
      <c r="C577" s="19" t="s">
        <v>8678</v>
      </c>
      <c r="D577" s="19" t="s">
        <v>8735</v>
      </c>
      <c r="E577" s="19">
        <v>350</v>
      </c>
      <c r="F577" s="20"/>
    </row>
    <row r="578" spans="1:6" x14ac:dyDescent="0.25">
      <c r="A578" s="19">
        <v>577</v>
      </c>
      <c r="B578" s="19" t="s">
        <v>9527</v>
      </c>
      <c r="C578" s="19" t="s">
        <v>8678</v>
      </c>
      <c r="D578" s="19" t="s">
        <v>8718</v>
      </c>
      <c r="E578" s="19">
        <v>45</v>
      </c>
      <c r="F578" s="20"/>
    </row>
    <row r="579" spans="1:6" x14ac:dyDescent="0.25">
      <c r="A579" s="19">
        <v>578</v>
      </c>
      <c r="B579" s="19" t="s">
        <v>9528</v>
      </c>
      <c r="C579" s="19" t="s">
        <v>8678</v>
      </c>
      <c r="D579" s="19" t="s">
        <v>8718</v>
      </c>
      <c r="E579" s="19">
        <v>120</v>
      </c>
      <c r="F579" s="20"/>
    </row>
    <row r="580" spans="1:6" x14ac:dyDescent="0.25">
      <c r="A580" s="19">
        <v>579</v>
      </c>
      <c r="B580" s="19" t="s">
        <v>9529</v>
      </c>
      <c r="C580" s="19" t="s">
        <v>8678</v>
      </c>
      <c r="D580" s="19" t="s">
        <v>8716</v>
      </c>
      <c r="E580" s="19">
        <v>400</v>
      </c>
      <c r="F580" s="20"/>
    </row>
    <row r="581" spans="1:6" x14ac:dyDescent="0.25">
      <c r="A581" s="19">
        <v>580</v>
      </c>
      <c r="B581" s="19" t="s">
        <v>9530</v>
      </c>
      <c r="C581" s="19" t="s">
        <v>8678</v>
      </c>
      <c r="D581" s="19" t="s">
        <v>9531</v>
      </c>
      <c r="E581" s="19">
        <v>1500</v>
      </c>
      <c r="F581" s="20"/>
    </row>
    <row r="582" spans="1:6" x14ac:dyDescent="0.25">
      <c r="A582" s="19">
        <v>581</v>
      </c>
      <c r="B582" s="19" t="s">
        <v>9532</v>
      </c>
      <c r="C582" s="19" t="s">
        <v>8678</v>
      </c>
      <c r="D582" s="19" t="s">
        <v>9102</v>
      </c>
      <c r="E582" s="19">
        <v>1800</v>
      </c>
      <c r="F582" s="20"/>
    </row>
    <row r="583" spans="1:6" x14ac:dyDescent="0.25">
      <c r="A583" s="19">
        <v>582</v>
      </c>
      <c r="B583" s="19" t="s">
        <v>9533</v>
      </c>
      <c r="C583" s="19" t="s">
        <v>8678</v>
      </c>
      <c r="D583" s="19" t="s">
        <v>8718</v>
      </c>
      <c r="E583" s="19">
        <v>450</v>
      </c>
      <c r="F583" s="20"/>
    </row>
    <row r="584" spans="1:6" x14ac:dyDescent="0.25">
      <c r="A584" s="19">
        <v>583</v>
      </c>
      <c r="B584" s="19" t="s">
        <v>6711</v>
      </c>
      <c r="C584" s="19" t="s">
        <v>8678</v>
      </c>
      <c r="D584" s="19" t="s">
        <v>8721</v>
      </c>
      <c r="E584" s="19">
        <v>1650</v>
      </c>
      <c r="F584" s="20"/>
    </row>
    <row r="585" spans="1:6" x14ac:dyDescent="0.25">
      <c r="A585" s="19">
        <v>584</v>
      </c>
      <c r="B585" s="19" t="s">
        <v>9534</v>
      </c>
      <c r="C585" s="19" t="s">
        <v>8678</v>
      </c>
      <c r="D585" s="19" t="s">
        <v>8716</v>
      </c>
      <c r="E585" s="19">
        <v>900</v>
      </c>
      <c r="F585" s="20"/>
    </row>
    <row r="586" spans="1:6" x14ac:dyDescent="0.25">
      <c r="A586" s="19">
        <v>585</v>
      </c>
      <c r="B586" s="19" t="s">
        <v>9535</v>
      </c>
      <c r="C586" s="19" t="s">
        <v>8678</v>
      </c>
      <c r="D586" s="19" t="s">
        <v>8718</v>
      </c>
      <c r="E586" s="19">
        <v>70</v>
      </c>
      <c r="F586" s="20"/>
    </row>
    <row r="587" spans="1:6" x14ac:dyDescent="0.25">
      <c r="A587" s="19">
        <v>586</v>
      </c>
      <c r="B587" s="19" t="s">
        <v>9536</v>
      </c>
      <c r="C587" s="19" t="s">
        <v>8678</v>
      </c>
      <c r="D587" s="19" t="s">
        <v>8718</v>
      </c>
      <c r="E587" s="19">
        <v>70</v>
      </c>
      <c r="F587" s="20"/>
    </row>
    <row r="588" spans="1:6" x14ac:dyDescent="0.25">
      <c r="A588" s="19">
        <v>587</v>
      </c>
      <c r="B588" s="19" t="s">
        <v>9537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588</v>
      </c>
      <c r="B589" s="19" t="s">
        <v>9538</v>
      </c>
      <c r="C589" s="19" t="s">
        <v>8678</v>
      </c>
      <c r="D589" s="19" t="s">
        <v>8728</v>
      </c>
      <c r="E589" s="19">
        <v>600</v>
      </c>
      <c r="F589" s="20"/>
    </row>
    <row r="590" spans="1:6" x14ac:dyDescent="0.25">
      <c r="A590" s="19">
        <v>589</v>
      </c>
      <c r="B590" s="19" t="s">
        <v>9539</v>
      </c>
      <c r="C590" s="19" t="s">
        <v>8678</v>
      </c>
      <c r="D590" s="19" t="s">
        <v>8718</v>
      </c>
      <c r="E590" s="19">
        <v>30</v>
      </c>
      <c r="F590" s="20"/>
    </row>
    <row r="591" spans="1:6" x14ac:dyDescent="0.25">
      <c r="A591" s="19">
        <v>590</v>
      </c>
      <c r="B591" s="19" t="s">
        <v>7642</v>
      </c>
      <c r="C591" s="19" t="s">
        <v>8678</v>
      </c>
      <c r="D591" s="19" t="s">
        <v>8728</v>
      </c>
      <c r="E591" s="19">
        <v>300</v>
      </c>
      <c r="F591" s="20"/>
    </row>
    <row r="592" spans="1:6" x14ac:dyDescent="0.25">
      <c r="A592" s="19">
        <v>591</v>
      </c>
      <c r="B592" s="19" t="s">
        <v>7643</v>
      </c>
      <c r="C592" s="19" t="s">
        <v>8678</v>
      </c>
      <c r="D592" s="19" t="s">
        <v>8728</v>
      </c>
      <c r="E592" s="19">
        <v>300</v>
      </c>
      <c r="F592" s="20"/>
    </row>
    <row r="593" spans="1:6" x14ac:dyDescent="0.25">
      <c r="A593" s="19">
        <v>592</v>
      </c>
      <c r="B593" s="19" t="s">
        <v>9540</v>
      </c>
      <c r="C593" s="19" t="s">
        <v>8678</v>
      </c>
      <c r="D593" s="19" t="s">
        <v>8716</v>
      </c>
      <c r="E593" s="19">
        <v>900</v>
      </c>
      <c r="F593" s="20"/>
    </row>
    <row r="594" spans="1:6" x14ac:dyDescent="0.25">
      <c r="A594" s="19">
        <v>593</v>
      </c>
      <c r="B594" s="19" t="s">
        <v>9541</v>
      </c>
      <c r="C594" s="19" t="s">
        <v>8678</v>
      </c>
      <c r="D594" s="19" t="s">
        <v>8718</v>
      </c>
      <c r="E594" s="19">
        <v>180</v>
      </c>
      <c r="F594" s="20"/>
    </row>
    <row r="595" spans="1:6" x14ac:dyDescent="0.25">
      <c r="A595" s="19">
        <v>594</v>
      </c>
      <c r="B595" s="19" t="s">
        <v>9542</v>
      </c>
      <c r="C595" s="19" t="s">
        <v>8678</v>
      </c>
      <c r="D595" s="19" t="s">
        <v>8718</v>
      </c>
      <c r="E595" s="19">
        <v>220</v>
      </c>
      <c r="F595" s="20"/>
    </row>
    <row r="596" spans="1:6" x14ac:dyDescent="0.25">
      <c r="A596" s="19">
        <v>595</v>
      </c>
      <c r="B596" s="19" t="s">
        <v>9543</v>
      </c>
      <c r="C596" s="19" t="s">
        <v>8678</v>
      </c>
      <c r="D596" s="19" t="s">
        <v>8718</v>
      </c>
      <c r="E596" s="19">
        <v>100</v>
      </c>
      <c r="F596" s="20"/>
    </row>
    <row r="597" spans="1:6" x14ac:dyDescent="0.25">
      <c r="A597" s="19">
        <v>596</v>
      </c>
      <c r="B597" s="19" t="s">
        <v>9544</v>
      </c>
      <c r="C597" s="19" t="s">
        <v>8678</v>
      </c>
      <c r="D597" s="19" t="s">
        <v>8724</v>
      </c>
      <c r="E597" s="19">
        <v>900</v>
      </c>
      <c r="F597" s="20"/>
    </row>
    <row r="598" spans="1:6" x14ac:dyDescent="0.25">
      <c r="A598" s="19">
        <v>597</v>
      </c>
      <c r="B598" s="19" t="s">
        <v>9545</v>
      </c>
      <c r="C598" s="19" t="s">
        <v>8678</v>
      </c>
      <c r="D598" s="19" t="s">
        <v>8757</v>
      </c>
      <c r="E598" s="19">
        <v>500</v>
      </c>
      <c r="F598" s="20"/>
    </row>
    <row r="599" spans="1:6" x14ac:dyDescent="0.25">
      <c r="A599" s="19">
        <v>598</v>
      </c>
      <c r="B599" s="19" t="s">
        <v>9546</v>
      </c>
      <c r="C599" s="19" t="s">
        <v>8678</v>
      </c>
      <c r="D599" s="19" t="s">
        <v>8718</v>
      </c>
      <c r="E599" s="19">
        <v>75</v>
      </c>
      <c r="F599" s="20"/>
    </row>
    <row r="600" spans="1:6" x14ac:dyDescent="0.25">
      <c r="A600" s="19">
        <v>599</v>
      </c>
      <c r="B600" s="19" t="s">
        <v>9547</v>
      </c>
      <c r="C600" s="19" t="s">
        <v>8678</v>
      </c>
      <c r="D600" s="19" t="s">
        <v>8718</v>
      </c>
      <c r="E600" s="19">
        <v>55</v>
      </c>
      <c r="F600" s="20"/>
    </row>
    <row r="601" spans="1:6" x14ac:dyDescent="0.25">
      <c r="A601" s="19">
        <v>600</v>
      </c>
      <c r="B601" s="19" t="s">
        <v>9548</v>
      </c>
      <c r="C601" s="19" t="s">
        <v>8678</v>
      </c>
      <c r="D601" s="19" t="s">
        <v>8718</v>
      </c>
      <c r="E601" s="19">
        <v>65</v>
      </c>
      <c r="F601" s="20"/>
    </row>
    <row r="602" spans="1:6" x14ac:dyDescent="0.25">
      <c r="A602" s="19">
        <v>601</v>
      </c>
      <c r="B602" s="19" t="s">
        <v>9549</v>
      </c>
      <c r="C602" s="19" t="s">
        <v>8678</v>
      </c>
      <c r="D602" s="19" t="s">
        <v>8718</v>
      </c>
      <c r="E602" s="19">
        <v>25</v>
      </c>
      <c r="F602" s="20"/>
    </row>
    <row r="603" spans="1:6" x14ac:dyDescent="0.25">
      <c r="A603" s="19">
        <v>602</v>
      </c>
      <c r="B603" s="19" t="s">
        <v>9550</v>
      </c>
      <c r="C603" s="19" t="s">
        <v>8678</v>
      </c>
      <c r="D603" s="19" t="s">
        <v>8718</v>
      </c>
      <c r="E603" s="19">
        <v>30</v>
      </c>
      <c r="F603" s="20"/>
    </row>
    <row r="604" spans="1:6" x14ac:dyDescent="0.25">
      <c r="A604" s="19">
        <v>603</v>
      </c>
      <c r="B604" s="19" t="s">
        <v>5764</v>
      </c>
      <c r="C604" s="19" t="s">
        <v>8678</v>
      </c>
      <c r="D604" s="19" t="s">
        <v>8729</v>
      </c>
      <c r="E604" s="19">
        <v>100</v>
      </c>
      <c r="F604" s="20"/>
    </row>
    <row r="605" spans="1:6" x14ac:dyDescent="0.25">
      <c r="A605" s="19">
        <v>604</v>
      </c>
      <c r="B605" s="19" t="s">
        <v>7655</v>
      </c>
      <c r="C605" s="19" t="s">
        <v>8678</v>
      </c>
      <c r="D605" s="19" t="s">
        <v>8718</v>
      </c>
      <c r="E605" s="19">
        <v>130</v>
      </c>
      <c r="F605" s="20"/>
    </row>
    <row r="606" spans="1:6" x14ac:dyDescent="0.25">
      <c r="A606" s="19">
        <v>605</v>
      </c>
      <c r="B606" s="19" t="s">
        <v>7656</v>
      </c>
      <c r="C606" s="19" t="s">
        <v>8678</v>
      </c>
      <c r="D606" s="19" t="s">
        <v>8718</v>
      </c>
      <c r="E606" s="19">
        <v>150</v>
      </c>
      <c r="F606" s="20"/>
    </row>
    <row r="607" spans="1:6" x14ac:dyDescent="0.25">
      <c r="A607" s="19">
        <v>606</v>
      </c>
      <c r="B607" s="19" t="s">
        <v>7657</v>
      </c>
      <c r="C607" s="19" t="s">
        <v>8678</v>
      </c>
      <c r="D607" s="19" t="s">
        <v>8718</v>
      </c>
      <c r="E607" s="19">
        <v>200</v>
      </c>
      <c r="F607" s="20"/>
    </row>
    <row r="608" spans="1:6" x14ac:dyDescent="0.25">
      <c r="A608" s="19">
        <v>607</v>
      </c>
      <c r="B608" s="19" t="s">
        <v>9551</v>
      </c>
      <c r="C608" s="19" t="s">
        <v>8678</v>
      </c>
      <c r="D608" s="19" t="s">
        <v>8718</v>
      </c>
      <c r="E608" s="19">
        <v>40</v>
      </c>
      <c r="F608" s="20"/>
    </row>
    <row r="609" spans="1:6" x14ac:dyDescent="0.25">
      <c r="A609" s="19">
        <v>608</v>
      </c>
      <c r="B609" s="19" t="s">
        <v>9552</v>
      </c>
      <c r="C609" s="19" t="s">
        <v>8678</v>
      </c>
      <c r="D609" s="19" t="s">
        <v>8718</v>
      </c>
      <c r="E609" s="19">
        <v>55</v>
      </c>
      <c r="F609" s="20"/>
    </row>
    <row r="610" spans="1:6" x14ac:dyDescent="0.25">
      <c r="A610" s="19">
        <v>609</v>
      </c>
      <c r="B610" s="19" t="s">
        <v>9553</v>
      </c>
      <c r="C610" s="19" t="s">
        <v>8678</v>
      </c>
      <c r="D610" s="19" t="s">
        <v>8718</v>
      </c>
      <c r="E610" s="19">
        <v>30</v>
      </c>
      <c r="F610" s="20"/>
    </row>
    <row r="611" spans="1:6" x14ac:dyDescent="0.25">
      <c r="A611" s="19">
        <v>610</v>
      </c>
      <c r="B611" s="19" t="s">
        <v>9554</v>
      </c>
      <c r="C611" s="19" t="s">
        <v>8678</v>
      </c>
      <c r="D611" s="19" t="s">
        <v>8718</v>
      </c>
      <c r="E611" s="19">
        <v>90</v>
      </c>
      <c r="F611" s="20"/>
    </row>
    <row r="612" spans="1:6" x14ac:dyDescent="0.25">
      <c r="A612" s="19">
        <v>611</v>
      </c>
      <c r="B612" s="19" t="s">
        <v>9555</v>
      </c>
      <c r="C612" s="19" t="s">
        <v>8678</v>
      </c>
      <c r="D612" s="19" t="s">
        <v>8718</v>
      </c>
      <c r="E612" s="19">
        <v>1100</v>
      </c>
      <c r="F612" s="20"/>
    </row>
    <row r="613" spans="1:6" x14ac:dyDescent="0.25">
      <c r="A613" s="19">
        <v>612</v>
      </c>
      <c r="B613" s="19" t="s">
        <v>9556</v>
      </c>
      <c r="C613" s="19" t="s">
        <v>8678</v>
      </c>
      <c r="D613" s="19" t="s">
        <v>8721</v>
      </c>
      <c r="E613" s="19">
        <v>400</v>
      </c>
      <c r="F613" s="20"/>
    </row>
    <row r="614" spans="1:6" x14ac:dyDescent="0.25">
      <c r="A614" s="19">
        <v>613</v>
      </c>
      <c r="B614" s="19" t="s">
        <v>9557</v>
      </c>
      <c r="C614" s="19" t="s">
        <v>8678</v>
      </c>
      <c r="D614" s="19" t="s">
        <v>8729</v>
      </c>
      <c r="E614" s="19">
        <v>80</v>
      </c>
      <c r="F614" s="20"/>
    </row>
    <row r="615" spans="1:6" x14ac:dyDescent="0.25">
      <c r="A615" s="19">
        <v>614</v>
      </c>
      <c r="B615" s="19" t="s">
        <v>9558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615</v>
      </c>
      <c r="B616" s="19" t="s">
        <v>9559</v>
      </c>
      <c r="C616" s="19" t="s">
        <v>8678</v>
      </c>
      <c r="D616" s="19" t="s">
        <v>8735</v>
      </c>
      <c r="E616" s="19">
        <v>60</v>
      </c>
      <c r="F616" s="20"/>
    </row>
    <row r="617" spans="1:6" x14ac:dyDescent="0.25">
      <c r="A617" s="19">
        <v>616</v>
      </c>
      <c r="B617" s="19" t="s">
        <v>9560</v>
      </c>
      <c r="C617" s="19" t="s">
        <v>8678</v>
      </c>
      <c r="D617" s="19" t="s">
        <v>8718</v>
      </c>
      <c r="E617" s="19">
        <v>150</v>
      </c>
      <c r="F617" s="20"/>
    </row>
    <row r="618" spans="1:6" x14ac:dyDescent="0.25">
      <c r="A618" s="19">
        <v>617</v>
      </c>
      <c r="B618" s="19" t="s">
        <v>9561</v>
      </c>
      <c r="C618" s="19" t="s">
        <v>8678</v>
      </c>
      <c r="D618" s="19" t="s">
        <v>8716</v>
      </c>
      <c r="E618" s="19">
        <v>700</v>
      </c>
      <c r="F618" s="20"/>
    </row>
    <row r="619" spans="1:6" x14ac:dyDescent="0.25">
      <c r="A619" s="19">
        <v>618</v>
      </c>
      <c r="B619" s="19" t="s">
        <v>9562</v>
      </c>
      <c r="C619" s="19" t="s">
        <v>8678</v>
      </c>
      <c r="D619" s="19" t="s">
        <v>8718</v>
      </c>
      <c r="E619" s="19">
        <v>110</v>
      </c>
      <c r="F619" s="20"/>
    </row>
    <row r="620" spans="1:6" x14ac:dyDescent="0.25">
      <c r="A620" s="19">
        <v>619</v>
      </c>
      <c r="B620" s="19" t="s">
        <v>9563</v>
      </c>
      <c r="C620" s="19" t="s">
        <v>8678</v>
      </c>
      <c r="D620" s="19" t="s">
        <v>8718</v>
      </c>
      <c r="E620" s="19">
        <v>200</v>
      </c>
      <c r="F620" s="20"/>
    </row>
    <row r="621" spans="1:6" x14ac:dyDescent="0.25">
      <c r="A621" s="19">
        <v>620</v>
      </c>
      <c r="B621" s="19" t="s">
        <v>9564</v>
      </c>
      <c r="C621" s="19" t="s">
        <v>8678</v>
      </c>
      <c r="D621" s="19" t="s">
        <v>8718</v>
      </c>
      <c r="E621" s="19">
        <v>300</v>
      </c>
      <c r="F621" s="20"/>
    </row>
    <row r="622" spans="1:6" x14ac:dyDescent="0.25">
      <c r="A622" s="19">
        <v>621</v>
      </c>
      <c r="B622" s="19" t="s">
        <v>7666</v>
      </c>
      <c r="C622" s="19" t="s">
        <v>8678</v>
      </c>
      <c r="D622" s="19" t="s">
        <v>8718</v>
      </c>
      <c r="E622" s="19">
        <v>25</v>
      </c>
      <c r="F622" s="20"/>
    </row>
    <row r="623" spans="1:6" x14ac:dyDescent="0.25">
      <c r="A623" s="19">
        <v>622</v>
      </c>
      <c r="B623" s="19" t="s">
        <v>9565</v>
      </c>
      <c r="C623" s="19" t="s">
        <v>8678</v>
      </c>
      <c r="D623" s="19" t="s">
        <v>8716</v>
      </c>
      <c r="E623" s="19">
        <v>600</v>
      </c>
      <c r="F623" s="20"/>
    </row>
    <row r="624" spans="1:6" x14ac:dyDescent="0.25">
      <c r="A624" s="19">
        <v>623</v>
      </c>
      <c r="B624" s="19" t="s">
        <v>7669</v>
      </c>
      <c r="C624" s="19" t="s">
        <v>8678</v>
      </c>
      <c r="D624" s="19" t="s">
        <v>8718</v>
      </c>
      <c r="E624" s="19">
        <v>120</v>
      </c>
      <c r="F624" s="20"/>
    </row>
    <row r="625" spans="1:6" x14ac:dyDescent="0.25">
      <c r="A625" s="19">
        <v>624</v>
      </c>
      <c r="B625" s="19" t="s">
        <v>9566</v>
      </c>
      <c r="C625" s="19" t="s">
        <v>8678</v>
      </c>
      <c r="D625" s="19" t="s">
        <v>8718</v>
      </c>
      <c r="E625" s="19">
        <v>140</v>
      </c>
      <c r="F625" s="20"/>
    </row>
    <row r="626" spans="1:6" x14ac:dyDescent="0.25">
      <c r="A626" s="19">
        <v>625</v>
      </c>
      <c r="B626" s="19" t="s">
        <v>9567</v>
      </c>
      <c r="C626" s="19" t="s">
        <v>8678</v>
      </c>
      <c r="D626" s="19" t="s">
        <v>8718</v>
      </c>
      <c r="E626" s="19">
        <v>80</v>
      </c>
      <c r="F626" s="20"/>
    </row>
    <row r="627" spans="1:6" x14ac:dyDescent="0.25">
      <c r="A627" s="19">
        <v>626</v>
      </c>
      <c r="B627" s="19" t="s">
        <v>9568</v>
      </c>
      <c r="C627" s="19" t="s">
        <v>8678</v>
      </c>
      <c r="D627" s="19" t="s">
        <v>8718</v>
      </c>
      <c r="E627" s="19">
        <v>50</v>
      </c>
      <c r="F627" s="20"/>
    </row>
    <row r="628" spans="1:6" x14ac:dyDescent="0.25">
      <c r="A628" s="19">
        <v>627</v>
      </c>
      <c r="B628" s="19" t="s">
        <v>3491</v>
      </c>
      <c r="C628" s="19" t="s">
        <v>8678</v>
      </c>
      <c r="D628" s="19" t="s">
        <v>8718</v>
      </c>
      <c r="E628" s="19">
        <v>80</v>
      </c>
      <c r="F628" s="20"/>
    </row>
    <row r="629" spans="1:6" x14ac:dyDescent="0.25">
      <c r="A629" s="19">
        <v>628</v>
      </c>
      <c r="B629" s="19" t="s">
        <v>6746</v>
      </c>
      <c r="C629" s="19" t="s">
        <v>8678</v>
      </c>
      <c r="D629" s="19" t="s">
        <v>8745</v>
      </c>
      <c r="E629" s="19">
        <v>5000</v>
      </c>
      <c r="F629" s="20"/>
    </row>
    <row r="630" spans="1:6" x14ac:dyDescent="0.25">
      <c r="A630" s="19">
        <v>629</v>
      </c>
      <c r="B630" s="19" t="s">
        <v>9569</v>
      </c>
      <c r="C630" s="19" t="s">
        <v>8678</v>
      </c>
      <c r="D630" s="19" t="s">
        <v>8729</v>
      </c>
      <c r="E630" s="19">
        <v>400</v>
      </c>
      <c r="F630" s="20"/>
    </row>
    <row r="631" spans="1:6" x14ac:dyDescent="0.25">
      <c r="A631" s="19">
        <v>630</v>
      </c>
      <c r="B631" s="19" t="s">
        <v>9570</v>
      </c>
      <c r="C631" s="19" t="s">
        <v>8678</v>
      </c>
      <c r="D631" s="19" t="s">
        <v>8729</v>
      </c>
      <c r="E631" s="19">
        <v>150</v>
      </c>
      <c r="F631" s="20"/>
    </row>
    <row r="632" spans="1:6" x14ac:dyDescent="0.25">
      <c r="A632" s="19">
        <v>631</v>
      </c>
      <c r="B632" s="19" t="s">
        <v>9571</v>
      </c>
      <c r="C632" s="19" t="s">
        <v>8678</v>
      </c>
      <c r="D632" s="19" t="s">
        <v>8729</v>
      </c>
      <c r="E632" s="19">
        <v>250</v>
      </c>
      <c r="F632" s="20"/>
    </row>
    <row r="633" spans="1:6" x14ac:dyDescent="0.25">
      <c r="A633" s="19">
        <v>632</v>
      </c>
      <c r="B633" s="19" t="s">
        <v>9572</v>
      </c>
      <c r="C633" s="19" t="s">
        <v>8678</v>
      </c>
      <c r="D633" s="19" t="s">
        <v>8728</v>
      </c>
      <c r="E633" s="19">
        <v>600</v>
      </c>
      <c r="F633" s="20"/>
    </row>
    <row r="634" spans="1:6" x14ac:dyDescent="0.25">
      <c r="A634" s="19">
        <v>633</v>
      </c>
      <c r="B634" s="19" t="s">
        <v>9573</v>
      </c>
      <c r="C634" s="19" t="s">
        <v>8678</v>
      </c>
      <c r="D634" s="19" t="s">
        <v>8718</v>
      </c>
      <c r="E634" s="19">
        <v>90</v>
      </c>
      <c r="F634" s="20"/>
    </row>
    <row r="635" spans="1:6" x14ac:dyDescent="0.25">
      <c r="A635" s="19">
        <v>634</v>
      </c>
      <c r="B635" s="19" t="s">
        <v>6766</v>
      </c>
      <c r="C635" s="19" t="s">
        <v>8678</v>
      </c>
      <c r="D635" s="19" t="s">
        <v>8716</v>
      </c>
      <c r="E635" s="19">
        <v>800</v>
      </c>
      <c r="F635" s="20"/>
    </row>
    <row r="636" spans="1:6" x14ac:dyDescent="0.25">
      <c r="A636" s="19">
        <v>635</v>
      </c>
      <c r="B636" s="19" t="s">
        <v>3825</v>
      </c>
      <c r="C636" s="19" t="s">
        <v>8678</v>
      </c>
      <c r="D636" s="19" t="s">
        <v>8716</v>
      </c>
      <c r="E636" s="19">
        <v>1000</v>
      </c>
      <c r="F636" s="20"/>
    </row>
    <row r="637" spans="1:6" x14ac:dyDescent="0.25">
      <c r="A637" s="19">
        <v>636</v>
      </c>
      <c r="B637" s="19" t="s">
        <v>6769</v>
      </c>
      <c r="C637" s="19" t="s">
        <v>8678</v>
      </c>
      <c r="D637" s="19" t="s">
        <v>8737</v>
      </c>
      <c r="E637" s="19">
        <v>1000</v>
      </c>
      <c r="F637" s="20"/>
    </row>
    <row r="638" spans="1:6" x14ac:dyDescent="0.25">
      <c r="A638" s="19">
        <v>637</v>
      </c>
      <c r="B638" s="19" t="s">
        <v>9574</v>
      </c>
      <c r="C638" s="19" t="s">
        <v>8678</v>
      </c>
      <c r="D638" s="19" t="s">
        <v>9481</v>
      </c>
      <c r="E638" s="19">
        <v>90</v>
      </c>
      <c r="F638" s="20"/>
    </row>
    <row r="639" spans="1:6" x14ac:dyDescent="0.25">
      <c r="A639" s="19">
        <v>638</v>
      </c>
      <c r="B639" s="19" t="s">
        <v>9575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639</v>
      </c>
      <c r="B640" s="19" t="s">
        <v>9576</v>
      </c>
      <c r="C640" s="19" t="s">
        <v>8678</v>
      </c>
      <c r="D640" s="19" t="s">
        <v>8718</v>
      </c>
      <c r="E640" s="19">
        <v>130</v>
      </c>
      <c r="F640" s="20"/>
    </row>
    <row r="641" spans="1:6" x14ac:dyDescent="0.25">
      <c r="A641" s="19">
        <v>640</v>
      </c>
      <c r="B641" s="19" t="s">
        <v>9577</v>
      </c>
      <c r="C641" s="19" t="s">
        <v>8678</v>
      </c>
      <c r="D641" s="19" t="s">
        <v>8718</v>
      </c>
      <c r="E641" s="19">
        <v>60</v>
      </c>
      <c r="F641" s="20"/>
    </row>
    <row r="642" spans="1:6" x14ac:dyDescent="0.25">
      <c r="A642" s="19">
        <v>641</v>
      </c>
      <c r="B642" s="19" t="s">
        <v>9578</v>
      </c>
      <c r="C642" s="19" t="s">
        <v>8678</v>
      </c>
      <c r="D642" s="19" t="s">
        <v>8718</v>
      </c>
      <c r="E642" s="19">
        <v>45</v>
      </c>
      <c r="F642" s="20"/>
    </row>
    <row r="643" spans="1:6" x14ac:dyDescent="0.25">
      <c r="A643" s="19">
        <v>642</v>
      </c>
      <c r="B643" s="19" t="s">
        <v>9579</v>
      </c>
      <c r="C643" s="19" t="s">
        <v>8678</v>
      </c>
      <c r="D643" s="19" t="s">
        <v>8718</v>
      </c>
      <c r="E643" s="19">
        <v>80</v>
      </c>
      <c r="F643" s="20"/>
    </row>
    <row r="644" spans="1:6" x14ac:dyDescent="0.25">
      <c r="A644" s="19">
        <v>643</v>
      </c>
      <c r="B644" s="19" t="s">
        <v>9580</v>
      </c>
      <c r="C644" s="19" t="s">
        <v>8678</v>
      </c>
      <c r="D644" s="19" t="s">
        <v>9262</v>
      </c>
      <c r="E644" s="19">
        <v>750</v>
      </c>
      <c r="F644" s="20"/>
    </row>
    <row r="645" spans="1:6" x14ac:dyDescent="0.25">
      <c r="A645" s="19">
        <v>644</v>
      </c>
      <c r="B645" s="19" t="s">
        <v>9581</v>
      </c>
      <c r="C645" s="19" t="s">
        <v>8678</v>
      </c>
      <c r="D645" s="19" t="s">
        <v>8716</v>
      </c>
      <c r="E645" s="19">
        <v>650</v>
      </c>
      <c r="F645" s="20"/>
    </row>
    <row r="646" spans="1:6" x14ac:dyDescent="0.25">
      <c r="A646" s="19">
        <v>645</v>
      </c>
      <c r="B646" s="19" t="s">
        <v>9582</v>
      </c>
      <c r="C646" s="19" t="s">
        <v>8678</v>
      </c>
      <c r="D646" s="19" t="s">
        <v>8718</v>
      </c>
      <c r="E646" s="19">
        <v>85</v>
      </c>
      <c r="F646" s="20"/>
    </row>
    <row r="647" spans="1:6" x14ac:dyDescent="0.25">
      <c r="A647" s="19">
        <v>646</v>
      </c>
      <c r="B647" s="19" t="s">
        <v>9583</v>
      </c>
      <c r="C647" s="19" t="s">
        <v>8678</v>
      </c>
      <c r="D647" s="19" t="s">
        <v>8718</v>
      </c>
      <c r="E647" s="19">
        <v>110</v>
      </c>
      <c r="F647" s="20"/>
    </row>
    <row r="648" spans="1:6" x14ac:dyDescent="0.25">
      <c r="A648" s="19">
        <v>647</v>
      </c>
      <c r="B648" s="19" t="s">
        <v>9584</v>
      </c>
      <c r="C648" s="19" t="s">
        <v>8678</v>
      </c>
      <c r="D648" s="19" t="s">
        <v>8728</v>
      </c>
      <c r="E648" s="19">
        <v>9000</v>
      </c>
      <c r="F648" s="20"/>
    </row>
    <row r="649" spans="1:6" x14ac:dyDescent="0.25">
      <c r="A649" s="19">
        <v>648</v>
      </c>
      <c r="B649" s="19" t="s">
        <v>9585</v>
      </c>
      <c r="C649" s="19" t="s">
        <v>8678</v>
      </c>
      <c r="D649" s="19" t="s">
        <v>8728</v>
      </c>
      <c r="E649" s="19">
        <v>7000</v>
      </c>
      <c r="F649" s="20"/>
    </row>
    <row r="650" spans="1:6" x14ac:dyDescent="0.25">
      <c r="A650" s="19">
        <v>649</v>
      </c>
      <c r="B650" s="19" t="s">
        <v>5800</v>
      </c>
      <c r="C650" s="19" t="s">
        <v>8678</v>
      </c>
      <c r="D650" s="19" t="s">
        <v>8718</v>
      </c>
      <c r="E650" s="19">
        <v>150</v>
      </c>
      <c r="F650" s="20"/>
    </row>
    <row r="651" spans="1:6" x14ac:dyDescent="0.25">
      <c r="A651" s="19">
        <v>650</v>
      </c>
      <c r="B651" s="19" t="s">
        <v>9586</v>
      </c>
      <c r="C651" s="19" t="s">
        <v>8678</v>
      </c>
      <c r="D651" s="19" t="s">
        <v>8718</v>
      </c>
      <c r="E651" s="19">
        <v>25</v>
      </c>
      <c r="F651" s="20"/>
    </row>
    <row r="652" spans="1:6" x14ac:dyDescent="0.25">
      <c r="A652" s="19">
        <v>651</v>
      </c>
      <c r="B652" s="19" t="s">
        <v>9587</v>
      </c>
      <c r="C652" s="19" t="s">
        <v>8678</v>
      </c>
      <c r="D652" s="19" t="s">
        <v>8718</v>
      </c>
      <c r="E652" s="19">
        <v>20</v>
      </c>
      <c r="F652" s="20"/>
    </row>
    <row r="653" spans="1:6" x14ac:dyDescent="0.25">
      <c r="A653" s="19">
        <v>652</v>
      </c>
      <c r="B653" s="19" t="s">
        <v>9588</v>
      </c>
      <c r="C653" s="19" t="s">
        <v>8678</v>
      </c>
      <c r="D653" s="19" t="s">
        <v>8728</v>
      </c>
      <c r="E653" s="19">
        <v>90</v>
      </c>
      <c r="F653" s="20"/>
    </row>
    <row r="654" spans="1:6" x14ac:dyDescent="0.25">
      <c r="A654" s="19">
        <v>653</v>
      </c>
      <c r="B654" s="19" t="s">
        <v>9589</v>
      </c>
      <c r="C654" s="19" t="s">
        <v>8678</v>
      </c>
      <c r="D654" s="19" t="s">
        <v>8718</v>
      </c>
      <c r="E654" s="19">
        <v>90</v>
      </c>
      <c r="F654" s="20"/>
    </row>
    <row r="655" spans="1:6" x14ac:dyDescent="0.25">
      <c r="A655" s="19">
        <v>654</v>
      </c>
      <c r="B655" s="19" t="s">
        <v>5805</v>
      </c>
      <c r="C655" s="19" t="s">
        <v>8678</v>
      </c>
      <c r="D655" s="19" t="s">
        <v>8718</v>
      </c>
      <c r="E655" s="19">
        <v>10</v>
      </c>
      <c r="F655" s="20"/>
    </row>
    <row r="656" spans="1:6" x14ac:dyDescent="0.25">
      <c r="A656" s="19">
        <v>655</v>
      </c>
      <c r="B656" s="19" t="s">
        <v>9590</v>
      </c>
      <c r="C656" s="19" t="s">
        <v>8678</v>
      </c>
      <c r="D656" s="19" t="s">
        <v>8716</v>
      </c>
      <c r="E656" s="19">
        <v>200</v>
      </c>
      <c r="F656" s="20"/>
    </row>
    <row r="657" spans="1:6" x14ac:dyDescent="0.25">
      <c r="A657" s="19">
        <v>656</v>
      </c>
      <c r="B657" s="19" t="s">
        <v>5807</v>
      </c>
      <c r="C657" s="19" t="s">
        <v>8678</v>
      </c>
      <c r="D657" s="19" t="s">
        <v>8718</v>
      </c>
      <c r="E657" s="19">
        <v>20</v>
      </c>
      <c r="F657" s="20"/>
    </row>
    <row r="658" spans="1:6" x14ac:dyDescent="0.25">
      <c r="A658" s="19">
        <v>657</v>
      </c>
      <c r="B658" s="19" t="s">
        <v>3563</v>
      </c>
      <c r="C658" s="19" t="s">
        <v>8678</v>
      </c>
      <c r="D658" s="19" t="s">
        <v>8716</v>
      </c>
      <c r="E658" s="19">
        <v>250</v>
      </c>
      <c r="F658" s="20"/>
    </row>
    <row r="659" spans="1:6" x14ac:dyDescent="0.25">
      <c r="A659" s="19">
        <v>658</v>
      </c>
      <c r="B659" s="19" t="s">
        <v>9591</v>
      </c>
      <c r="C659" s="19" t="s">
        <v>8678</v>
      </c>
      <c r="D659" s="19" t="s">
        <v>8718</v>
      </c>
      <c r="E659" s="19">
        <v>200</v>
      </c>
      <c r="F659" s="20"/>
    </row>
    <row r="660" spans="1:6" x14ac:dyDescent="0.25">
      <c r="A660" s="19">
        <v>659</v>
      </c>
      <c r="B660" s="19" t="s">
        <v>9592</v>
      </c>
      <c r="C660" s="19" t="s">
        <v>8678</v>
      </c>
      <c r="D660" s="19" t="s">
        <v>8718</v>
      </c>
      <c r="E660" s="19">
        <v>65</v>
      </c>
      <c r="F660" s="20"/>
    </row>
    <row r="661" spans="1:6" x14ac:dyDescent="0.25">
      <c r="A661" s="19">
        <v>660</v>
      </c>
      <c r="B661" s="19" t="s">
        <v>9593</v>
      </c>
      <c r="C661" s="19" t="s">
        <v>8678</v>
      </c>
      <c r="D661" s="19" t="s">
        <v>8716</v>
      </c>
      <c r="E661" s="19">
        <v>150</v>
      </c>
      <c r="F661" s="20"/>
    </row>
    <row r="662" spans="1:6" x14ac:dyDescent="0.25">
      <c r="A662" s="19">
        <v>661</v>
      </c>
      <c r="B662" s="19" t="s">
        <v>9594</v>
      </c>
      <c r="C662" s="19" t="s">
        <v>8678</v>
      </c>
      <c r="D662" s="19" t="s">
        <v>8716</v>
      </c>
      <c r="E662" s="19">
        <v>200</v>
      </c>
      <c r="F662" s="20"/>
    </row>
    <row r="663" spans="1:6" x14ac:dyDescent="0.25">
      <c r="A663" s="19">
        <v>662</v>
      </c>
      <c r="B663" s="19" t="s">
        <v>9595</v>
      </c>
      <c r="C663" s="19" t="s">
        <v>8678</v>
      </c>
      <c r="D663" s="19" t="s">
        <v>8716</v>
      </c>
      <c r="E663" s="19">
        <v>350</v>
      </c>
      <c r="F663" s="20"/>
    </row>
    <row r="664" spans="1:6" x14ac:dyDescent="0.25">
      <c r="A664" s="19">
        <v>663</v>
      </c>
      <c r="B664" s="19" t="s">
        <v>9596</v>
      </c>
      <c r="C664" s="19" t="s">
        <v>8678</v>
      </c>
      <c r="D664" s="19" t="s">
        <v>8728</v>
      </c>
      <c r="E664" s="19">
        <v>1500</v>
      </c>
      <c r="F664" s="20"/>
    </row>
    <row r="665" spans="1:6" x14ac:dyDescent="0.25">
      <c r="A665" s="19">
        <v>664</v>
      </c>
      <c r="B665" s="19" t="s">
        <v>9597</v>
      </c>
      <c r="C665" s="19" t="s">
        <v>8678</v>
      </c>
      <c r="D665" s="19" t="s">
        <v>8728</v>
      </c>
      <c r="E665" s="19">
        <v>3000</v>
      </c>
      <c r="F665" s="20"/>
    </row>
    <row r="666" spans="1:6" x14ac:dyDescent="0.25">
      <c r="A666" s="19">
        <v>665</v>
      </c>
      <c r="B666" s="19" t="s">
        <v>9598</v>
      </c>
      <c r="C666" s="19" t="s">
        <v>8678</v>
      </c>
      <c r="D666" s="19" t="s">
        <v>8723</v>
      </c>
      <c r="E666" s="19">
        <v>2500</v>
      </c>
      <c r="F666" s="20"/>
    </row>
    <row r="667" spans="1:6" x14ac:dyDescent="0.25">
      <c r="A667" s="19">
        <v>666</v>
      </c>
      <c r="B667" s="19" t="s">
        <v>9599</v>
      </c>
      <c r="C667" s="19" t="s">
        <v>8678</v>
      </c>
      <c r="D667" s="19" t="s">
        <v>8723</v>
      </c>
      <c r="E667" s="19">
        <v>1300</v>
      </c>
      <c r="F667" s="20"/>
    </row>
    <row r="668" spans="1:6" x14ac:dyDescent="0.25">
      <c r="A668" s="19">
        <v>667</v>
      </c>
      <c r="B668" s="19" t="s">
        <v>9600</v>
      </c>
      <c r="C668" s="19" t="s">
        <v>8678</v>
      </c>
      <c r="D668" s="19" t="s">
        <v>8723</v>
      </c>
      <c r="E668" s="19">
        <v>5000</v>
      </c>
      <c r="F668" s="20"/>
    </row>
    <row r="669" spans="1:6" x14ac:dyDescent="0.25">
      <c r="A669" s="19">
        <v>668</v>
      </c>
      <c r="B669" s="19" t="s">
        <v>9601</v>
      </c>
      <c r="C669" s="19" t="s">
        <v>8678</v>
      </c>
      <c r="D669" s="19" t="s">
        <v>8728</v>
      </c>
      <c r="E669" s="19">
        <v>5000</v>
      </c>
      <c r="F669" s="20"/>
    </row>
    <row r="670" spans="1:6" x14ac:dyDescent="0.25">
      <c r="A670" s="19">
        <v>669</v>
      </c>
      <c r="B670" s="19" t="s">
        <v>9602</v>
      </c>
      <c r="C670" s="19" t="s">
        <v>8678</v>
      </c>
      <c r="D670" s="19" t="s">
        <v>9164</v>
      </c>
      <c r="E670" s="19">
        <v>220</v>
      </c>
      <c r="F670" s="20"/>
    </row>
    <row r="671" spans="1:6" x14ac:dyDescent="0.25">
      <c r="A671" s="19">
        <v>670</v>
      </c>
      <c r="B671" s="19" t="s">
        <v>7701</v>
      </c>
      <c r="C671" s="19" t="s">
        <v>8678</v>
      </c>
      <c r="D671" s="19" t="s">
        <v>8728</v>
      </c>
      <c r="E671" s="19">
        <v>250</v>
      </c>
      <c r="F671" s="20"/>
    </row>
    <row r="672" spans="1:6" x14ac:dyDescent="0.25">
      <c r="A672" s="19">
        <v>671</v>
      </c>
      <c r="B672" s="19" t="s">
        <v>6815</v>
      </c>
      <c r="C672" s="19" t="s">
        <v>8678</v>
      </c>
      <c r="D672" s="19" t="s">
        <v>8718</v>
      </c>
      <c r="E672" s="19">
        <v>45</v>
      </c>
      <c r="F672" s="20"/>
    </row>
    <row r="673" spans="1:6" x14ac:dyDescent="0.25">
      <c r="A673" s="19">
        <v>672</v>
      </c>
      <c r="B673" s="19" t="s">
        <v>9603</v>
      </c>
      <c r="C673" s="19" t="s">
        <v>8678</v>
      </c>
      <c r="D673" s="19" t="s">
        <v>8718</v>
      </c>
      <c r="E673" s="19">
        <v>90</v>
      </c>
      <c r="F673" s="20"/>
    </row>
    <row r="674" spans="1:6" x14ac:dyDescent="0.25">
      <c r="A674" s="19">
        <v>673</v>
      </c>
      <c r="B674" s="19" t="s">
        <v>9604</v>
      </c>
      <c r="C674" s="19" t="s">
        <v>8678</v>
      </c>
      <c r="D674" s="19" t="s">
        <v>8718</v>
      </c>
      <c r="E674" s="19">
        <v>60</v>
      </c>
      <c r="F674" s="20"/>
    </row>
    <row r="675" spans="1:6" x14ac:dyDescent="0.25">
      <c r="A675" s="19">
        <v>674</v>
      </c>
      <c r="B675" s="19" t="s">
        <v>3386</v>
      </c>
      <c r="C675" s="19" t="s">
        <v>8678</v>
      </c>
      <c r="D675" s="19" t="s">
        <v>8716</v>
      </c>
      <c r="E675" s="19">
        <v>200</v>
      </c>
      <c r="F675" s="20"/>
    </row>
    <row r="676" spans="1:6" x14ac:dyDescent="0.25">
      <c r="A676" s="19">
        <v>675</v>
      </c>
      <c r="B676" s="19" t="s">
        <v>3502</v>
      </c>
      <c r="C676" s="19" t="s">
        <v>8678</v>
      </c>
      <c r="D676" s="19" t="s">
        <v>8718</v>
      </c>
      <c r="E676" s="19">
        <v>10</v>
      </c>
      <c r="F676" s="20"/>
    </row>
    <row r="677" spans="1:6" x14ac:dyDescent="0.25">
      <c r="A677" s="19">
        <v>676</v>
      </c>
      <c r="B677" s="19" t="s">
        <v>9605</v>
      </c>
      <c r="C677" s="19" t="s">
        <v>8678</v>
      </c>
      <c r="D677" s="19" t="s">
        <v>8721</v>
      </c>
      <c r="E677" s="19">
        <v>900</v>
      </c>
      <c r="F677" s="20"/>
    </row>
    <row r="678" spans="1:6" x14ac:dyDescent="0.25">
      <c r="A678" s="19">
        <v>677</v>
      </c>
      <c r="B678" s="19" t="s">
        <v>9606</v>
      </c>
      <c r="C678" s="19" t="s">
        <v>8678</v>
      </c>
      <c r="D678" s="19" t="s">
        <v>8716</v>
      </c>
      <c r="E678" s="19">
        <v>900</v>
      </c>
      <c r="F678" s="20"/>
    </row>
    <row r="679" spans="1:6" x14ac:dyDescent="0.25">
      <c r="A679" s="19">
        <v>678</v>
      </c>
      <c r="B679" s="19" t="s">
        <v>9607</v>
      </c>
      <c r="C679" s="19" t="s">
        <v>8678</v>
      </c>
      <c r="D679" s="19" t="s">
        <v>8721</v>
      </c>
      <c r="E679" s="19">
        <v>750</v>
      </c>
      <c r="F679" s="20"/>
    </row>
    <row r="680" spans="1:6" x14ac:dyDescent="0.25">
      <c r="A680" s="19">
        <v>679</v>
      </c>
      <c r="B680" s="19" t="s">
        <v>3843</v>
      </c>
      <c r="C680" s="19" t="s">
        <v>8678</v>
      </c>
      <c r="D680" s="19" t="s">
        <v>8716</v>
      </c>
      <c r="E680" s="19">
        <v>1400</v>
      </c>
      <c r="F680" s="20"/>
    </row>
    <row r="681" spans="1:6" x14ac:dyDescent="0.25">
      <c r="A681" s="19">
        <v>680</v>
      </c>
      <c r="B681" s="19" t="s">
        <v>9608</v>
      </c>
      <c r="C681" s="19" t="s">
        <v>8678</v>
      </c>
      <c r="D681" s="19" t="s">
        <v>8716</v>
      </c>
      <c r="E681" s="19">
        <v>500</v>
      </c>
      <c r="F681" s="20"/>
    </row>
    <row r="682" spans="1:6" x14ac:dyDescent="0.25">
      <c r="A682" s="19">
        <v>681</v>
      </c>
      <c r="B682" s="19" t="s">
        <v>7713</v>
      </c>
      <c r="C682" s="19" t="s">
        <v>8678</v>
      </c>
      <c r="D682" s="19" t="s">
        <v>8721</v>
      </c>
      <c r="E682" s="19">
        <v>300</v>
      </c>
      <c r="F682" s="20"/>
    </row>
    <row r="683" spans="1:6" x14ac:dyDescent="0.25">
      <c r="A683" s="19">
        <v>682</v>
      </c>
      <c r="B683" s="19" t="s">
        <v>9609</v>
      </c>
      <c r="C683" s="19" t="s">
        <v>8678</v>
      </c>
      <c r="D683" s="19" t="s">
        <v>8718</v>
      </c>
      <c r="E683" s="19">
        <v>100</v>
      </c>
      <c r="F683" s="20"/>
    </row>
    <row r="684" spans="1:6" x14ac:dyDescent="0.25">
      <c r="A684" s="19">
        <v>683</v>
      </c>
      <c r="B684" s="19" t="s">
        <v>3847</v>
      </c>
      <c r="C684" s="19" t="s">
        <v>8678</v>
      </c>
      <c r="D684" s="19" t="s">
        <v>8716</v>
      </c>
      <c r="E684" s="19">
        <v>1100</v>
      </c>
      <c r="F684" s="20"/>
    </row>
    <row r="685" spans="1:6" x14ac:dyDescent="0.25">
      <c r="A685" s="19">
        <v>684</v>
      </c>
      <c r="B685" s="19" t="s">
        <v>9610</v>
      </c>
      <c r="C685" s="19" t="s">
        <v>8678</v>
      </c>
      <c r="D685" s="19" t="s">
        <v>8718</v>
      </c>
      <c r="E685" s="19">
        <v>25</v>
      </c>
      <c r="F685" s="20"/>
    </row>
    <row r="686" spans="1:6" x14ac:dyDescent="0.25">
      <c r="A686" s="19">
        <v>685</v>
      </c>
      <c r="B686" s="19" t="s">
        <v>9611</v>
      </c>
      <c r="C686" s="19" t="s">
        <v>8678</v>
      </c>
      <c r="D686" s="19" t="s">
        <v>8718</v>
      </c>
      <c r="E686" s="19">
        <v>30</v>
      </c>
      <c r="F686" s="20"/>
    </row>
    <row r="687" spans="1:6" x14ac:dyDescent="0.25">
      <c r="A687" s="19">
        <v>686</v>
      </c>
      <c r="B687" s="19" t="s">
        <v>9612</v>
      </c>
      <c r="C687" s="19" t="s">
        <v>8678</v>
      </c>
      <c r="D687" s="19" t="s">
        <v>8718</v>
      </c>
      <c r="E687" s="19">
        <v>80</v>
      </c>
      <c r="F687" s="20"/>
    </row>
    <row r="688" spans="1:6" x14ac:dyDescent="0.25">
      <c r="A688" s="19">
        <v>687</v>
      </c>
      <c r="B688" s="19" t="s">
        <v>9613</v>
      </c>
      <c r="C688" s="19" t="s">
        <v>8678</v>
      </c>
      <c r="D688" s="19" t="s">
        <v>8718</v>
      </c>
      <c r="E688" s="19">
        <v>100</v>
      </c>
      <c r="F688" s="20"/>
    </row>
    <row r="689" spans="1:6" x14ac:dyDescent="0.25">
      <c r="A689" s="19">
        <v>688</v>
      </c>
      <c r="B689" s="19" t="s">
        <v>9614</v>
      </c>
      <c r="C689" s="19" t="s">
        <v>8678</v>
      </c>
      <c r="D689" s="19" t="s">
        <v>8718</v>
      </c>
      <c r="E689" s="19">
        <v>60</v>
      </c>
      <c r="F689" s="20"/>
    </row>
    <row r="690" spans="1:6" x14ac:dyDescent="0.25">
      <c r="A690" s="19">
        <v>689</v>
      </c>
      <c r="B690" s="19" t="s">
        <v>9615</v>
      </c>
      <c r="C690" s="19" t="s">
        <v>8678</v>
      </c>
      <c r="D690" s="19" t="s">
        <v>8718</v>
      </c>
      <c r="E690" s="19">
        <v>65</v>
      </c>
      <c r="F690" s="20"/>
    </row>
    <row r="691" spans="1:6" x14ac:dyDescent="0.25">
      <c r="A691" s="19">
        <v>690</v>
      </c>
      <c r="B691" s="19" t="s">
        <v>9616</v>
      </c>
      <c r="C691" s="19" t="s">
        <v>8678</v>
      </c>
      <c r="D691" s="19" t="s">
        <v>8718</v>
      </c>
      <c r="E691" s="19">
        <v>55</v>
      </c>
      <c r="F691" s="20"/>
    </row>
    <row r="692" spans="1:6" x14ac:dyDescent="0.25">
      <c r="A692" s="19">
        <v>691</v>
      </c>
      <c r="B692" s="19" t="s">
        <v>6834</v>
      </c>
      <c r="C692" s="19" t="s">
        <v>8678</v>
      </c>
      <c r="D692" s="19" t="s">
        <v>8716</v>
      </c>
      <c r="E692" s="19">
        <v>150</v>
      </c>
      <c r="F692" s="20"/>
    </row>
    <row r="693" spans="1:6" x14ac:dyDescent="0.25">
      <c r="A693" s="19">
        <v>692</v>
      </c>
      <c r="B693" s="19" t="s">
        <v>9617</v>
      </c>
      <c r="C693" s="19" t="s">
        <v>8678</v>
      </c>
      <c r="D693" s="19" t="s">
        <v>8716</v>
      </c>
      <c r="E693" s="19">
        <v>900</v>
      </c>
      <c r="F693" s="20"/>
    </row>
    <row r="694" spans="1:6" x14ac:dyDescent="0.25">
      <c r="A694" s="19">
        <v>693</v>
      </c>
      <c r="B694" s="19" t="s">
        <v>9618</v>
      </c>
      <c r="C694" s="19" t="s">
        <v>8678</v>
      </c>
      <c r="D694" s="19" t="s">
        <v>8718</v>
      </c>
      <c r="E694" s="19">
        <v>450</v>
      </c>
      <c r="F694" s="20"/>
    </row>
    <row r="695" spans="1:6" x14ac:dyDescent="0.25">
      <c r="A695" s="19">
        <v>694</v>
      </c>
      <c r="B695" s="19" t="s">
        <v>9619</v>
      </c>
      <c r="C695" s="19" t="s">
        <v>8678</v>
      </c>
      <c r="D695" s="19" t="s">
        <v>8728</v>
      </c>
      <c r="E695" s="19">
        <v>400</v>
      </c>
      <c r="F695" s="20"/>
    </row>
    <row r="696" spans="1:6" x14ac:dyDescent="0.25">
      <c r="A696" s="19">
        <v>695</v>
      </c>
      <c r="B696" s="19" t="s">
        <v>9620</v>
      </c>
      <c r="C696" s="19" t="s">
        <v>8678</v>
      </c>
      <c r="D696" s="19" t="s">
        <v>8718</v>
      </c>
      <c r="E696" s="19">
        <v>90</v>
      </c>
      <c r="F696" s="20"/>
    </row>
    <row r="697" spans="1:6" x14ac:dyDescent="0.25">
      <c r="A697" s="19">
        <v>696</v>
      </c>
      <c r="B697" s="19" t="s">
        <v>9621</v>
      </c>
      <c r="C697" s="19" t="s">
        <v>8678</v>
      </c>
      <c r="D697" s="19" t="s">
        <v>8721</v>
      </c>
      <c r="E697" s="19">
        <v>500</v>
      </c>
      <c r="F697" s="20"/>
    </row>
    <row r="698" spans="1:6" x14ac:dyDescent="0.25">
      <c r="A698" s="19">
        <v>697</v>
      </c>
      <c r="B698" s="19" t="s">
        <v>3853</v>
      </c>
      <c r="C698" s="19" t="s">
        <v>8678</v>
      </c>
      <c r="D698" s="19" t="s">
        <v>8718</v>
      </c>
      <c r="E698" s="19">
        <v>45</v>
      </c>
      <c r="F698" s="20"/>
    </row>
    <row r="699" spans="1:6" x14ac:dyDescent="0.25">
      <c r="A699" s="19">
        <v>698</v>
      </c>
      <c r="B699" s="19" t="s">
        <v>5829</v>
      </c>
      <c r="C699" s="19" t="s">
        <v>8678</v>
      </c>
      <c r="D699" s="19" t="s">
        <v>8718</v>
      </c>
      <c r="E699" s="19">
        <v>75</v>
      </c>
      <c r="F699" s="20"/>
    </row>
    <row r="700" spans="1:6" x14ac:dyDescent="0.25">
      <c r="A700" s="19">
        <v>699</v>
      </c>
      <c r="B700" s="19" t="s">
        <v>9622</v>
      </c>
      <c r="C700" s="19" t="s">
        <v>8678</v>
      </c>
      <c r="D700" s="19" t="s">
        <v>8716</v>
      </c>
      <c r="E700" s="19">
        <v>3000</v>
      </c>
      <c r="F700" s="20"/>
    </row>
    <row r="701" spans="1:6" x14ac:dyDescent="0.25">
      <c r="A701" s="19">
        <v>700</v>
      </c>
      <c r="B701" s="19" t="s">
        <v>9623</v>
      </c>
      <c r="C701" s="19" t="s">
        <v>8678</v>
      </c>
      <c r="D701" s="19" t="s">
        <v>8718</v>
      </c>
      <c r="E701" s="19">
        <v>300</v>
      </c>
      <c r="F701" s="20"/>
    </row>
    <row r="702" spans="1:6" x14ac:dyDescent="0.25">
      <c r="A702" s="19">
        <v>701</v>
      </c>
      <c r="B702" s="19" t="s">
        <v>9624</v>
      </c>
      <c r="C702" s="19" t="s">
        <v>8678</v>
      </c>
      <c r="D702" s="19" t="s">
        <v>8718</v>
      </c>
      <c r="E702" s="19">
        <v>400</v>
      </c>
      <c r="F702" s="20"/>
    </row>
    <row r="703" spans="1:6" x14ac:dyDescent="0.25">
      <c r="A703" s="19">
        <v>702</v>
      </c>
      <c r="B703" s="19" t="s">
        <v>9625</v>
      </c>
      <c r="C703" s="19" t="s">
        <v>8678</v>
      </c>
      <c r="D703" s="19" t="s">
        <v>8724</v>
      </c>
      <c r="E703" s="19">
        <v>3200</v>
      </c>
      <c r="F703" s="20"/>
    </row>
    <row r="704" spans="1:6" x14ac:dyDescent="0.25">
      <c r="A704" s="19">
        <v>703</v>
      </c>
      <c r="B704" s="19" t="s">
        <v>9626</v>
      </c>
      <c r="C704" s="19" t="s">
        <v>8678</v>
      </c>
      <c r="D704" s="19" t="s">
        <v>8718</v>
      </c>
      <c r="E704" s="19">
        <v>25</v>
      </c>
      <c r="F704" s="20"/>
    </row>
    <row r="705" spans="1:6" x14ac:dyDescent="0.25">
      <c r="A705" s="19">
        <v>704</v>
      </c>
      <c r="B705" s="19" t="s">
        <v>5835</v>
      </c>
      <c r="C705" s="19" t="s">
        <v>8678</v>
      </c>
      <c r="D705" s="19" t="s">
        <v>8718</v>
      </c>
      <c r="E705" s="19">
        <v>40</v>
      </c>
      <c r="F705" s="20"/>
    </row>
    <row r="706" spans="1:6" x14ac:dyDescent="0.25">
      <c r="A706" s="19">
        <v>705</v>
      </c>
      <c r="B706" s="19" t="s">
        <v>9627</v>
      </c>
      <c r="C706" s="19" t="s">
        <v>8678</v>
      </c>
      <c r="D706" s="19" t="s">
        <v>8718</v>
      </c>
      <c r="E706" s="19">
        <v>45</v>
      </c>
      <c r="F706" s="20"/>
    </row>
    <row r="707" spans="1:6" x14ac:dyDescent="0.25">
      <c r="A707" s="19">
        <v>706</v>
      </c>
      <c r="B707" s="19" t="s">
        <v>9628</v>
      </c>
      <c r="C707" s="19" t="s">
        <v>8678</v>
      </c>
      <c r="D707" s="19" t="s">
        <v>8718</v>
      </c>
      <c r="E707" s="19">
        <v>40</v>
      </c>
      <c r="F707" s="20"/>
    </row>
    <row r="708" spans="1:6" x14ac:dyDescent="0.25">
      <c r="A708" s="19">
        <v>707</v>
      </c>
      <c r="B708" s="19" t="s">
        <v>9629</v>
      </c>
      <c r="C708" s="19" t="s">
        <v>8678</v>
      </c>
      <c r="D708" s="19" t="s">
        <v>8718</v>
      </c>
      <c r="E708" s="19">
        <v>45</v>
      </c>
      <c r="F708" s="20"/>
    </row>
    <row r="709" spans="1:6" x14ac:dyDescent="0.25">
      <c r="A709" s="19">
        <v>708</v>
      </c>
      <c r="B709" s="19" t="s">
        <v>9630</v>
      </c>
      <c r="C709" s="19" t="s">
        <v>8678</v>
      </c>
      <c r="D709" s="19" t="s">
        <v>8718</v>
      </c>
      <c r="E709" s="19">
        <v>65</v>
      </c>
      <c r="F709" s="20"/>
    </row>
    <row r="710" spans="1:6" x14ac:dyDescent="0.25">
      <c r="A710" s="19">
        <v>709</v>
      </c>
      <c r="B710" s="19" t="s">
        <v>9631</v>
      </c>
      <c r="C710" s="19" t="s">
        <v>8678</v>
      </c>
      <c r="D710" s="19" t="s">
        <v>8735</v>
      </c>
      <c r="E710" s="19">
        <v>55</v>
      </c>
      <c r="F710" s="20"/>
    </row>
    <row r="711" spans="1:6" x14ac:dyDescent="0.25">
      <c r="A711" s="19">
        <v>710</v>
      </c>
      <c r="B711" s="19" t="s">
        <v>9632</v>
      </c>
      <c r="C711" s="19" t="s">
        <v>8678</v>
      </c>
      <c r="D711" s="19" t="s">
        <v>8716</v>
      </c>
      <c r="E711" s="19">
        <v>350</v>
      </c>
      <c r="F711" s="20"/>
    </row>
    <row r="712" spans="1:6" x14ac:dyDescent="0.25">
      <c r="A712" s="19">
        <v>711</v>
      </c>
      <c r="B712" s="19" t="s">
        <v>9633</v>
      </c>
      <c r="C712" s="19" t="s">
        <v>8678</v>
      </c>
      <c r="D712" s="19" t="s">
        <v>8718</v>
      </c>
      <c r="E712" s="19">
        <v>25</v>
      </c>
      <c r="F712" s="20"/>
    </row>
    <row r="713" spans="1:6" x14ac:dyDescent="0.25">
      <c r="A713" s="19">
        <v>712</v>
      </c>
      <c r="B713" s="19" t="s">
        <v>5837</v>
      </c>
      <c r="C713" s="19" t="s">
        <v>8678</v>
      </c>
      <c r="D713" s="19" t="s">
        <v>8718</v>
      </c>
      <c r="E713" s="19">
        <v>20</v>
      </c>
      <c r="F713" s="20"/>
    </row>
    <row r="714" spans="1:6" x14ac:dyDescent="0.25">
      <c r="A714" s="19">
        <v>713</v>
      </c>
      <c r="B714" s="19" t="s">
        <v>9634</v>
      </c>
      <c r="C714" s="19" t="s">
        <v>8678</v>
      </c>
      <c r="D714" s="19" t="s">
        <v>8718</v>
      </c>
      <c r="E714" s="19">
        <v>25</v>
      </c>
      <c r="F714" s="20"/>
    </row>
    <row r="715" spans="1:6" x14ac:dyDescent="0.25">
      <c r="A715" s="19">
        <v>714</v>
      </c>
      <c r="B715" s="19" t="s">
        <v>3859</v>
      </c>
      <c r="C715" s="19" t="s">
        <v>8678</v>
      </c>
      <c r="D715" s="19" t="s">
        <v>8729</v>
      </c>
      <c r="E715" s="19">
        <v>60</v>
      </c>
      <c r="F715" s="20"/>
    </row>
    <row r="716" spans="1:6" x14ac:dyDescent="0.25">
      <c r="A716" s="19">
        <v>715</v>
      </c>
      <c r="B716" s="19" t="s">
        <v>6850</v>
      </c>
      <c r="C716" s="19" t="s">
        <v>8678</v>
      </c>
      <c r="D716" s="19" t="s">
        <v>8716</v>
      </c>
      <c r="E716" s="19">
        <v>300</v>
      </c>
      <c r="F716" s="20"/>
    </row>
    <row r="717" spans="1:6" x14ac:dyDescent="0.25">
      <c r="A717" s="19">
        <v>716</v>
      </c>
      <c r="B717" s="19" t="s">
        <v>9635</v>
      </c>
      <c r="C717" s="19" t="s">
        <v>8678</v>
      </c>
      <c r="D717" s="19" t="s">
        <v>8721</v>
      </c>
      <c r="E717" s="19">
        <v>700</v>
      </c>
      <c r="F717" s="20"/>
    </row>
    <row r="718" spans="1:6" x14ac:dyDescent="0.25">
      <c r="A718" s="19">
        <v>717</v>
      </c>
      <c r="B718" s="19" t="s">
        <v>9636</v>
      </c>
      <c r="C718" s="19" t="s">
        <v>8678</v>
      </c>
      <c r="D718" s="19" t="s">
        <v>8716</v>
      </c>
      <c r="E718" s="19">
        <v>1500</v>
      </c>
      <c r="F718" s="20"/>
    </row>
    <row r="719" spans="1:6" x14ac:dyDescent="0.25">
      <c r="A719" s="19">
        <v>718</v>
      </c>
      <c r="B719" s="19" t="s">
        <v>9637</v>
      </c>
      <c r="C719" s="19" t="s">
        <v>8678</v>
      </c>
      <c r="D719" s="19" t="s">
        <v>8718</v>
      </c>
      <c r="E719" s="19">
        <v>100</v>
      </c>
      <c r="F719" s="20"/>
    </row>
    <row r="720" spans="1:6" x14ac:dyDescent="0.25">
      <c r="A720" s="19">
        <v>719</v>
      </c>
      <c r="B720" s="19" t="s">
        <v>9638</v>
      </c>
      <c r="C720" s="19" t="s">
        <v>8678</v>
      </c>
      <c r="D720" s="19" t="s">
        <v>8718</v>
      </c>
      <c r="E720" s="19">
        <v>30</v>
      </c>
      <c r="F720" s="20"/>
    </row>
    <row r="721" spans="1:6" x14ac:dyDescent="0.25">
      <c r="A721" s="19">
        <v>720</v>
      </c>
      <c r="B721" s="19" t="s">
        <v>3861</v>
      </c>
      <c r="C721" s="19" t="s">
        <v>8678</v>
      </c>
      <c r="D721" s="19" t="s">
        <v>8718</v>
      </c>
      <c r="E721" s="19">
        <v>30</v>
      </c>
      <c r="F721" s="20"/>
    </row>
    <row r="722" spans="1:6" x14ac:dyDescent="0.25">
      <c r="A722" s="19">
        <v>721</v>
      </c>
      <c r="B722" s="19" t="s">
        <v>9639</v>
      </c>
      <c r="C722" s="19" t="s">
        <v>8678</v>
      </c>
      <c r="D722" s="19" t="s">
        <v>8728</v>
      </c>
      <c r="E722" s="19">
        <v>450</v>
      </c>
      <c r="F722" s="20"/>
    </row>
    <row r="723" spans="1:6" x14ac:dyDescent="0.25">
      <c r="A723" s="19">
        <v>722</v>
      </c>
      <c r="B723" s="19" t="s">
        <v>3564</v>
      </c>
      <c r="C723" s="19" t="s">
        <v>8678</v>
      </c>
      <c r="D723" s="19" t="s">
        <v>9640</v>
      </c>
      <c r="E723" s="19">
        <v>300</v>
      </c>
      <c r="F723" s="20"/>
    </row>
    <row r="724" spans="1:6" x14ac:dyDescent="0.25">
      <c r="A724" s="19">
        <v>723</v>
      </c>
      <c r="B724" s="19" t="s">
        <v>5840</v>
      </c>
      <c r="C724" s="19" t="s">
        <v>8678</v>
      </c>
      <c r="D724" s="19" t="s">
        <v>8718</v>
      </c>
      <c r="E724" s="19">
        <v>30</v>
      </c>
      <c r="F724" s="20"/>
    </row>
    <row r="725" spans="1:6" x14ac:dyDescent="0.25">
      <c r="A725" s="19">
        <v>724</v>
      </c>
      <c r="B725" s="19" t="s">
        <v>9641</v>
      </c>
      <c r="C725" s="19" t="s">
        <v>8678</v>
      </c>
      <c r="D725" s="19" t="s">
        <v>8718</v>
      </c>
      <c r="E725" s="19">
        <v>200</v>
      </c>
      <c r="F725" s="20"/>
    </row>
    <row r="726" spans="1:6" x14ac:dyDescent="0.25">
      <c r="A726" s="19">
        <v>725</v>
      </c>
      <c r="B726" s="19" t="s">
        <v>9642</v>
      </c>
      <c r="C726" s="19" t="s">
        <v>8678</v>
      </c>
      <c r="D726" s="19" t="s">
        <v>8718</v>
      </c>
      <c r="E726" s="19">
        <v>150</v>
      </c>
      <c r="F726" s="20"/>
    </row>
    <row r="727" spans="1:6" x14ac:dyDescent="0.25">
      <c r="A727" s="19">
        <v>726</v>
      </c>
      <c r="B727" s="19" t="s">
        <v>9643</v>
      </c>
      <c r="C727" s="19" t="s">
        <v>8678</v>
      </c>
      <c r="D727" s="19" t="s">
        <v>8718</v>
      </c>
      <c r="E727" s="19">
        <v>150</v>
      </c>
      <c r="F727" s="20"/>
    </row>
    <row r="728" spans="1:6" x14ac:dyDescent="0.25">
      <c r="A728" s="19">
        <v>727</v>
      </c>
      <c r="B728" s="19" t="s">
        <v>9644</v>
      </c>
      <c r="C728" s="19" t="s">
        <v>8678</v>
      </c>
      <c r="D728" s="19" t="s">
        <v>8718</v>
      </c>
      <c r="E728" s="19">
        <v>75</v>
      </c>
      <c r="F728" s="20"/>
    </row>
    <row r="729" spans="1:6" x14ac:dyDescent="0.25">
      <c r="A729" s="19">
        <v>728</v>
      </c>
      <c r="B729" s="19" t="s">
        <v>9645</v>
      </c>
      <c r="C729" s="19" t="s">
        <v>8678</v>
      </c>
      <c r="D729" s="19" t="s">
        <v>8716</v>
      </c>
      <c r="E729" s="19">
        <v>1500</v>
      </c>
      <c r="F729" s="20"/>
    </row>
    <row r="730" spans="1:6" x14ac:dyDescent="0.25">
      <c r="A730" s="19">
        <v>729</v>
      </c>
      <c r="B730" s="19" t="s">
        <v>9646</v>
      </c>
      <c r="C730" s="19" t="s">
        <v>8678</v>
      </c>
      <c r="D730" s="19" t="s">
        <v>8737</v>
      </c>
      <c r="E730" s="19">
        <v>1300</v>
      </c>
      <c r="F730" s="20"/>
    </row>
    <row r="731" spans="1:6" x14ac:dyDescent="0.25">
      <c r="A731" s="19">
        <v>730</v>
      </c>
      <c r="B731" s="19" t="s">
        <v>9647</v>
      </c>
      <c r="C731" s="19" t="s">
        <v>8678</v>
      </c>
      <c r="D731" s="19" t="s">
        <v>8728</v>
      </c>
      <c r="E731" s="19">
        <v>70</v>
      </c>
      <c r="F731" s="20"/>
    </row>
    <row r="732" spans="1:6" x14ac:dyDescent="0.25">
      <c r="A732" s="19">
        <v>731</v>
      </c>
      <c r="B732" s="19" t="s">
        <v>3865</v>
      </c>
      <c r="C732" s="19" t="s">
        <v>8678</v>
      </c>
      <c r="D732" s="19" t="s">
        <v>8716</v>
      </c>
      <c r="E732" s="19">
        <v>600</v>
      </c>
      <c r="F732" s="20"/>
    </row>
    <row r="733" spans="1:6" x14ac:dyDescent="0.25">
      <c r="A733" s="19">
        <v>732</v>
      </c>
      <c r="B733" s="19" t="s">
        <v>6869</v>
      </c>
      <c r="C733" s="19" t="s">
        <v>8678</v>
      </c>
      <c r="D733" s="19" t="s">
        <v>8729</v>
      </c>
      <c r="E733" s="19">
        <v>45</v>
      </c>
      <c r="F733" s="20"/>
    </row>
    <row r="734" spans="1:6" x14ac:dyDescent="0.25">
      <c r="A734" s="19">
        <v>733</v>
      </c>
      <c r="B734" s="19" t="s">
        <v>9648</v>
      </c>
      <c r="C734" s="19" t="s">
        <v>8678</v>
      </c>
      <c r="D734" s="19" t="s">
        <v>8718</v>
      </c>
      <c r="E734" s="19">
        <v>60</v>
      </c>
      <c r="F734" s="20"/>
    </row>
    <row r="735" spans="1:6" x14ac:dyDescent="0.25">
      <c r="A735" s="19">
        <v>734</v>
      </c>
      <c r="B735" s="19" t="s">
        <v>9649</v>
      </c>
      <c r="C735" s="19" t="s">
        <v>8678</v>
      </c>
      <c r="D735" s="19" t="s">
        <v>8716</v>
      </c>
      <c r="E735" s="19">
        <v>900</v>
      </c>
      <c r="F735" s="20"/>
    </row>
    <row r="736" spans="1:6" x14ac:dyDescent="0.25">
      <c r="A736" s="19">
        <v>735</v>
      </c>
      <c r="B736" s="19" t="s">
        <v>9650</v>
      </c>
      <c r="C736" s="19" t="s">
        <v>8678</v>
      </c>
      <c r="D736" s="19" t="s">
        <v>8718</v>
      </c>
      <c r="E736" s="19">
        <v>150</v>
      </c>
      <c r="F736" s="20"/>
    </row>
    <row r="737" spans="1:6" x14ac:dyDescent="0.25">
      <c r="A737" s="19">
        <v>736</v>
      </c>
      <c r="B737" s="19" t="s">
        <v>5850</v>
      </c>
      <c r="C737" s="19" t="s">
        <v>8678</v>
      </c>
      <c r="D737" s="19" t="s">
        <v>8718</v>
      </c>
      <c r="E737" s="19">
        <v>200</v>
      </c>
      <c r="F737" s="20"/>
    </row>
    <row r="738" spans="1:6" x14ac:dyDescent="0.25">
      <c r="A738" s="19">
        <v>737</v>
      </c>
      <c r="B738" s="19" t="s">
        <v>3866</v>
      </c>
      <c r="C738" s="19" t="s">
        <v>8678</v>
      </c>
      <c r="D738" s="19" t="s">
        <v>8718</v>
      </c>
      <c r="E738" s="19">
        <v>60</v>
      </c>
      <c r="F738" s="20"/>
    </row>
    <row r="739" spans="1:6" x14ac:dyDescent="0.25">
      <c r="A739" s="19">
        <v>738</v>
      </c>
      <c r="B739" s="19" t="s">
        <v>9651</v>
      </c>
      <c r="C739" s="19" t="s">
        <v>8678</v>
      </c>
      <c r="D739" s="19" t="s">
        <v>8728</v>
      </c>
      <c r="E739" s="19">
        <v>600</v>
      </c>
      <c r="F739" s="20"/>
    </row>
    <row r="740" spans="1:6" x14ac:dyDescent="0.25">
      <c r="A740" s="19">
        <v>739</v>
      </c>
      <c r="B740" s="19" t="s">
        <v>9652</v>
      </c>
      <c r="C740" s="19" t="s">
        <v>8678</v>
      </c>
      <c r="D740" s="19" t="s">
        <v>8718</v>
      </c>
      <c r="E740" s="19">
        <v>650</v>
      </c>
      <c r="F740" s="20"/>
    </row>
    <row r="741" spans="1:6" x14ac:dyDescent="0.25">
      <c r="A741" s="19">
        <v>740</v>
      </c>
      <c r="B741" s="19" t="s">
        <v>9653</v>
      </c>
      <c r="C741" s="19" t="s">
        <v>8678</v>
      </c>
      <c r="D741" s="19" t="s">
        <v>8728</v>
      </c>
      <c r="E741" s="19">
        <v>900</v>
      </c>
      <c r="F741" s="20"/>
    </row>
    <row r="742" spans="1:6" x14ac:dyDescent="0.25">
      <c r="A742" s="19">
        <v>741</v>
      </c>
      <c r="B742" s="19" t="s">
        <v>9654</v>
      </c>
      <c r="C742" s="19" t="s">
        <v>8678</v>
      </c>
      <c r="D742" s="19" t="s">
        <v>8718</v>
      </c>
      <c r="E742" s="19">
        <v>300</v>
      </c>
      <c r="F742" s="20"/>
    </row>
    <row r="743" spans="1:6" x14ac:dyDescent="0.25">
      <c r="A743" s="19">
        <v>742</v>
      </c>
      <c r="B743" s="19" t="s">
        <v>9655</v>
      </c>
      <c r="C743" s="19" t="s">
        <v>8678</v>
      </c>
      <c r="D743" s="19" t="s">
        <v>8718</v>
      </c>
      <c r="E743" s="19">
        <v>350</v>
      </c>
      <c r="F743" s="20"/>
    </row>
    <row r="744" spans="1:6" x14ac:dyDescent="0.25">
      <c r="A744" s="19">
        <v>743</v>
      </c>
      <c r="B744" s="19" t="s">
        <v>9656</v>
      </c>
      <c r="C744" s="19" t="s">
        <v>8678</v>
      </c>
      <c r="D744" s="19" t="s">
        <v>8716</v>
      </c>
      <c r="E744" s="19">
        <v>1500</v>
      </c>
      <c r="F744" s="20"/>
    </row>
    <row r="745" spans="1:6" x14ac:dyDescent="0.25">
      <c r="A745" s="19">
        <v>744</v>
      </c>
      <c r="B745" s="19" t="s">
        <v>9657</v>
      </c>
      <c r="C745" s="19" t="s">
        <v>8678</v>
      </c>
      <c r="D745" s="19" t="s">
        <v>9092</v>
      </c>
      <c r="E745" s="19">
        <v>75</v>
      </c>
      <c r="F745" s="20"/>
    </row>
    <row r="746" spans="1:6" x14ac:dyDescent="0.25">
      <c r="A746" s="19">
        <v>745</v>
      </c>
      <c r="B746" s="19" t="s">
        <v>9658</v>
      </c>
      <c r="C746" s="19" t="s">
        <v>8678</v>
      </c>
      <c r="D746" s="19" t="s">
        <v>8729</v>
      </c>
      <c r="E746" s="19">
        <v>60</v>
      </c>
      <c r="F746" s="20"/>
    </row>
    <row r="747" spans="1:6" x14ac:dyDescent="0.25">
      <c r="A747" s="19">
        <v>746</v>
      </c>
      <c r="B747" s="19" t="s">
        <v>9659</v>
      </c>
      <c r="C747" s="19" t="s">
        <v>8678</v>
      </c>
      <c r="D747" s="19" t="s">
        <v>8716</v>
      </c>
      <c r="E747" s="19">
        <v>300</v>
      </c>
      <c r="F747" s="20"/>
    </row>
    <row r="748" spans="1:6" x14ac:dyDescent="0.25">
      <c r="A748" s="19">
        <v>747</v>
      </c>
      <c r="B748" s="19" t="s">
        <v>9660</v>
      </c>
      <c r="C748" s="19" t="s">
        <v>8678</v>
      </c>
      <c r="D748" s="19" t="s">
        <v>8716</v>
      </c>
      <c r="E748" s="19">
        <v>750</v>
      </c>
      <c r="F748" s="20"/>
    </row>
    <row r="749" spans="1:6" x14ac:dyDescent="0.25">
      <c r="A749" s="19">
        <v>748</v>
      </c>
      <c r="B749" s="19" t="s">
        <v>9661</v>
      </c>
      <c r="C749" s="19" t="s">
        <v>8678</v>
      </c>
      <c r="D749" s="19" t="s">
        <v>8716</v>
      </c>
      <c r="E749" s="19">
        <v>750</v>
      </c>
      <c r="F749" s="20"/>
    </row>
    <row r="750" spans="1:6" x14ac:dyDescent="0.25">
      <c r="A750" s="19">
        <v>749</v>
      </c>
      <c r="B750" s="19" t="s">
        <v>9662</v>
      </c>
      <c r="C750" s="19" t="s">
        <v>8678</v>
      </c>
      <c r="D750" s="19" t="s">
        <v>8716</v>
      </c>
      <c r="E750" s="19">
        <v>40</v>
      </c>
      <c r="F750" s="20"/>
    </row>
    <row r="751" spans="1:6" x14ac:dyDescent="0.25">
      <c r="A751" s="19">
        <v>750</v>
      </c>
      <c r="B751" s="19" t="s">
        <v>9663</v>
      </c>
      <c r="C751" s="19" t="s">
        <v>8678</v>
      </c>
      <c r="D751" s="19" t="s">
        <v>8728</v>
      </c>
      <c r="E751" s="19">
        <v>120</v>
      </c>
      <c r="F751" s="20"/>
    </row>
    <row r="752" spans="1:6" x14ac:dyDescent="0.25">
      <c r="A752" s="19">
        <v>751</v>
      </c>
      <c r="B752" s="19" t="s">
        <v>9664</v>
      </c>
      <c r="C752" s="19" t="s">
        <v>8678</v>
      </c>
      <c r="D752" s="19" t="s">
        <v>8716</v>
      </c>
      <c r="E752" s="19">
        <v>700</v>
      </c>
      <c r="F752" s="20"/>
    </row>
    <row r="753" spans="1:6" x14ac:dyDescent="0.25">
      <c r="A753" s="19">
        <v>752</v>
      </c>
      <c r="B753" s="19" t="s">
        <v>9665</v>
      </c>
      <c r="C753" s="19" t="s">
        <v>8678</v>
      </c>
      <c r="D753" s="19" t="s">
        <v>8733</v>
      </c>
      <c r="E753" s="19">
        <v>700</v>
      </c>
      <c r="F753" s="20"/>
    </row>
    <row r="754" spans="1:6" x14ac:dyDescent="0.25">
      <c r="A754" s="19">
        <v>753</v>
      </c>
      <c r="B754" s="19" t="s">
        <v>5870</v>
      </c>
      <c r="C754" s="19" t="s">
        <v>8678</v>
      </c>
      <c r="D754" s="19" t="s">
        <v>8718</v>
      </c>
      <c r="E754" s="19">
        <v>80</v>
      </c>
      <c r="F754" s="20"/>
    </row>
    <row r="755" spans="1:6" x14ac:dyDescent="0.25">
      <c r="A755" s="19">
        <v>754</v>
      </c>
      <c r="B755" s="19" t="s">
        <v>9666</v>
      </c>
      <c r="C755" s="19" t="s">
        <v>8678</v>
      </c>
      <c r="D755" s="19" t="s">
        <v>8724</v>
      </c>
      <c r="E755" s="19">
        <v>750</v>
      </c>
      <c r="F755" s="20"/>
    </row>
    <row r="756" spans="1:6" x14ac:dyDescent="0.25">
      <c r="A756" s="19">
        <v>755</v>
      </c>
      <c r="B756" s="19" t="s">
        <v>9667</v>
      </c>
      <c r="C756" s="19" t="s">
        <v>8678</v>
      </c>
      <c r="D756" s="19" t="s">
        <v>8718</v>
      </c>
      <c r="E756" s="19">
        <v>17</v>
      </c>
      <c r="F756" s="20"/>
    </row>
    <row r="757" spans="1:6" x14ac:dyDescent="0.25">
      <c r="A757" s="19">
        <v>756</v>
      </c>
      <c r="B757" s="19" t="s">
        <v>9668</v>
      </c>
      <c r="C757" s="19" t="s">
        <v>8678</v>
      </c>
      <c r="D757" s="19" t="s">
        <v>8718</v>
      </c>
      <c r="E757" s="19">
        <v>90</v>
      </c>
      <c r="F757" s="20"/>
    </row>
    <row r="758" spans="1:6" x14ac:dyDescent="0.25">
      <c r="A758" s="19">
        <v>757</v>
      </c>
      <c r="B758" s="19" t="s">
        <v>5872</v>
      </c>
      <c r="C758" s="19" t="s">
        <v>8678</v>
      </c>
      <c r="D758" s="19" t="s">
        <v>8718</v>
      </c>
      <c r="E758" s="19">
        <v>90</v>
      </c>
      <c r="F758" s="20"/>
    </row>
    <row r="759" spans="1:6" x14ac:dyDescent="0.25">
      <c r="A759" s="19">
        <v>758</v>
      </c>
      <c r="B759" s="19" t="s">
        <v>3871</v>
      </c>
      <c r="C759" s="19" t="s">
        <v>8678</v>
      </c>
      <c r="D759" s="19" t="s">
        <v>8724</v>
      </c>
      <c r="E759" s="19">
        <v>100</v>
      </c>
      <c r="F759" s="20"/>
    </row>
    <row r="760" spans="1:6" x14ac:dyDescent="0.25">
      <c r="A760" s="19">
        <v>759</v>
      </c>
      <c r="B760" s="19" t="s">
        <v>9669</v>
      </c>
      <c r="C760" s="19" t="s">
        <v>8678</v>
      </c>
      <c r="D760" s="19" t="s">
        <v>8730</v>
      </c>
      <c r="E760" s="19">
        <v>120</v>
      </c>
      <c r="F760" s="20"/>
    </row>
    <row r="761" spans="1:6" x14ac:dyDescent="0.25">
      <c r="A761" s="19">
        <v>760</v>
      </c>
      <c r="B761" s="19" t="s">
        <v>3392</v>
      </c>
      <c r="C761" s="19" t="s">
        <v>8678</v>
      </c>
      <c r="D761" s="19" t="s">
        <v>8716</v>
      </c>
      <c r="E761" s="19">
        <v>150</v>
      </c>
      <c r="F761" s="20"/>
    </row>
    <row r="762" spans="1:6" x14ac:dyDescent="0.25">
      <c r="A762" s="19">
        <v>761</v>
      </c>
      <c r="B762" s="19" t="s">
        <v>9670</v>
      </c>
      <c r="C762" s="19" t="s">
        <v>8678</v>
      </c>
      <c r="D762" s="19" t="s">
        <v>8743</v>
      </c>
      <c r="E762" s="19">
        <v>200</v>
      </c>
      <c r="F762" s="20"/>
    </row>
    <row r="763" spans="1:6" x14ac:dyDescent="0.25">
      <c r="A763" s="19">
        <v>762</v>
      </c>
      <c r="B763" s="19" t="s">
        <v>9671</v>
      </c>
      <c r="C763" s="19" t="s">
        <v>8678</v>
      </c>
      <c r="D763" s="19" t="s">
        <v>8718</v>
      </c>
      <c r="E763" s="19">
        <v>250</v>
      </c>
      <c r="F763" s="20"/>
    </row>
    <row r="764" spans="1:6" x14ac:dyDescent="0.25">
      <c r="A764" s="19">
        <v>763</v>
      </c>
      <c r="B764" s="19" t="s">
        <v>9672</v>
      </c>
      <c r="C764" s="19" t="s">
        <v>8678</v>
      </c>
      <c r="D764" s="19" t="s">
        <v>8718</v>
      </c>
      <c r="E764" s="19">
        <v>150</v>
      </c>
      <c r="F764" s="20"/>
    </row>
    <row r="765" spans="1:6" x14ac:dyDescent="0.25">
      <c r="A765" s="19">
        <v>764</v>
      </c>
      <c r="B765" s="19" t="s">
        <v>9673</v>
      </c>
      <c r="C765" s="19" t="s">
        <v>8678</v>
      </c>
      <c r="D765" s="19" t="s">
        <v>8718</v>
      </c>
      <c r="E765" s="19">
        <v>130</v>
      </c>
      <c r="F765" s="20"/>
    </row>
    <row r="766" spans="1:6" x14ac:dyDescent="0.25">
      <c r="A766" s="19">
        <v>765</v>
      </c>
      <c r="B766" s="19" t="s">
        <v>3550</v>
      </c>
      <c r="C766" s="19" t="s">
        <v>8678</v>
      </c>
      <c r="D766" s="19" t="s">
        <v>8721</v>
      </c>
      <c r="E766" s="19">
        <v>150</v>
      </c>
      <c r="F766" s="20"/>
    </row>
    <row r="767" spans="1:6" x14ac:dyDescent="0.25">
      <c r="A767" s="19">
        <v>766</v>
      </c>
      <c r="B767" s="19" t="s">
        <v>9674</v>
      </c>
      <c r="C767" s="19" t="s">
        <v>8678</v>
      </c>
      <c r="D767" s="19" t="s">
        <v>8728</v>
      </c>
      <c r="E767" s="19">
        <v>225</v>
      </c>
      <c r="F767" s="20"/>
    </row>
    <row r="768" spans="1:6" x14ac:dyDescent="0.25">
      <c r="A768" s="19">
        <v>767</v>
      </c>
      <c r="B768" s="19" t="s">
        <v>9675</v>
      </c>
      <c r="C768" s="19" t="s">
        <v>8678</v>
      </c>
      <c r="D768" s="19" t="s">
        <v>8718</v>
      </c>
      <c r="E768" s="19">
        <v>60</v>
      </c>
      <c r="F768" s="20"/>
    </row>
    <row r="769" spans="1:6" x14ac:dyDescent="0.25">
      <c r="A769" s="19">
        <v>768</v>
      </c>
      <c r="B769" s="19" t="s">
        <v>9676</v>
      </c>
      <c r="C769" s="19" t="s">
        <v>8678</v>
      </c>
      <c r="D769" s="19" t="s">
        <v>8718</v>
      </c>
      <c r="E769" s="19">
        <v>85</v>
      </c>
      <c r="F769" s="20"/>
    </row>
    <row r="770" spans="1:6" x14ac:dyDescent="0.25">
      <c r="A770" s="19">
        <v>769</v>
      </c>
      <c r="B770" s="19" t="s">
        <v>9677</v>
      </c>
      <c r="C770" s="19" t="s">
        <v>8678</v>
      </c>
      <c r="D770" s="19" t="s">
        <v>8728</v>
      </c>
      <c r="E770" s="19">
        <v>200</v>
      </c>
      <c r="F770" s="20"/>
    </row>
    <row r="771" spans="1:6" x14ac:dyDescent="0.25">
      <c r="A771" s="19">
        <v>770</v>
      </c>
      <c r="B771" s="19" t="s">
        <v>9678</v>
      </c>
      <c r="C771" s="19" t="s">
        <v>8678</v>
      </c>
      <c r="D771" s="19" t="s">
        <v>8728</v>
      </c>
      <c r="E771" s="19">
        <v>150</v>
      </c>
      <c r="F771" s="20"/>
    </row>
    <row r="772" spans="1:6" x14ac:dyDescent="0.25">
      <c r="A772" s="19">
        <v>771</v>
      </c>
      <c r="B772" s="19" t="s">
        <v>5889</v>
      </c>
      <c r="C772" s="19" t="s">
        <v>8678</v>
      </c>
      <c r="D772" s="19" t="s">
        <v>8718</v>
      </c>
      <c r="E772" s="19">
        <v>20</v>
      </c>
      <c r="F772" s="20"/>
    </row>
    <row r="773" spans="1:6" x14ac:dyDescent="0.25">
      <c r="A773" s="19">
        <v>772</v>
      </c>
      <c r="B773" s="19" t="s">
        <v>9679</v>
      </c>
      <c r="C773" s="19" t="s">
        <v>8678</v>
      </c>
      <c r="D773" s="19" t="s">
        <v>8716</v>
      </c>
      <c r="E773" s="19">
        <v>450</v>
      </c>
      <c r="F773" s="20"/>
    </row>
    <row r="774" spans="1:6" x14ac:dyDescent="0.25">
      <c r="A774" s="19">
        <v>773</v>
      </c>
      <c r="B774" s="19" t="s">
        <v>5891</v>
      </c>
      <c r="C774" s="19" t="s">
        <v>8678</v>
      </c>
      <c r="D774" s="19" t="s">
        <v>8729</v>
      </c>
      <c r="E774" s="19">
        <v>30</v>
      </c>
      <c r="F774" s="20"/>
    </row>
    <row r="775" spans="1:6" x14ac:dyDescent="0.25">
      <c r="A775" s="19">
        <v>774</v>
      </c>
      <c r="B775" s="19" t="s">
        <v>9680</v>
      </c>
      <c r="C775" s="19" t="s">
        <v>8678</v>
      </c>
      <c r="D775" s="19" t="s">
        <v>8724</v>
      </c>
      <c r="E775" s="19">
        <v>1500</v>
      </c>
      <c r="F775" s="20"/>
    </row>
    <row r="776" spans="1:6" x14ac:dyDescent="0.25">
      <c r="A776" s="19">
        <v>775</v>
      </c>
      <c r="B776" s="19" t="s">
        <v>9681</v>
      </c>
      <c r="C776" s="19" t="s">
        <v>8678</v>
      </c>
      <c r="D776" s="19" t="s">
        <v>8718</v>
      </c>
      <c r="E776" s="19">
        <v>45</v>
      </c>
      <c r="F776" s="20"/>
    </row>
    <row r="777" spans="1:6" x14ac:dyDescent="0.25">
      <c r="A777" s="19">
        <v>776</v>
      </c>
      <c r="B777" s="19" t="s">
        <v>9682</v>
      </c>
      <c r="C777" s="19" t="s">
        <v>8678</v>
      </c>
      <c r="D777" s="19" t="s">
        <v>8716</v>
      </c>
      <c r="E777" s="19">
        <v>600</v>
      </c>
      <c r="F777" s="20"/>
    </row>
    <row r="778" spans="1:6" x14ac:dyDescent="0.25">
      <c r="A778" s="19">
        <v>777</v>
      </c>
      <c r="B778" s="19" t="s">
        <v>9683</v>
      </c>
      <c r="C778" s="19" t="s">
        <v>8678</v>
      </c>
      <c r="D778" s="19" t="s">
        <v>8716</v>
      </c>
      <c r="E778" s="19">
        <v>700</v>
      </c>
      <c r="F778" s="20"/>
    </row>
    <row r="779" spans="1:6" x14ac:dyDescent="0.25">
      <c r="A779" s="19">
        <v>778</v>
      </c>
      <c r="B779" s="19" t="s">
        <v>6952</v>
      </c>
      <c r="C779" s="19" t="s">
        <v>8678</v>
      </c>
      <c r="D779" s="19" t="s">
        <v>8716</v>
      </c>
      <c r="E779" s="19">
        <v>300</v>
      </c>
      <c r="F779" s="20"/>
    </row>
    <row r="780" spans="1:6" x14ac:dyDescent="0.25">
      <c r="A780" s="19">
        <v>779</v>
      </c>
      <c r="B780" s="19" t="s">
        <v>9684</v>
      </c>
      <c r="C780" s="19" t="s">
        <v>8678</v>
      </c>
      <c r="D780" s="19" t="s">
        <v>8716</v>
      </c>
      <c r="E780" s="19">
        <v>250</v>
      </c>
      <c r="F780" s="20"/>
    </row>
    <row r="781" spans="1:6" x14ac:dyDescent="0.25">
      <c r="A781" s="19">
        <v>780</v>
      </c>
      <c r="B781" s="19" t="s">
        <v>9685</v>
      </c>
      <c r="C781" s="19" t="s">
        <v>8678</v>
      </c>
      <c r="D781" s="19" t="s">
        <v>8718</v>
      </c>
      <c r="E781" s="19">
        <v>15</v>
      </c>
      <c r="F781" s="20"/>
    </row>
    <row r="782" spans="1:6" x14ac:dyDescent="0.25">
      <c r="A782" s="19">
        <v>781</v>
      </c>
      <c r="B782" s="19" t="s">
        <v>9686</v>
      </c>
      <c r="C782" s="19" t="s">
        <v>8678</v>
      </c>
      <c r="D782" s="19" t="s">
        <v>8729</v>
      </c>
      <c r="E782" s="19">
        <v>25</v>
      </c>
      <c r="F782" s="20"/>
    </row>
    <row r="783" spans="1:6" x14ac:dyDescent="0.25">
      <c r="A783" s="19">
        <v>782</v>
      </c>
      <c r="B783" s="19" t="s">
        <v>9687</v>
      </c>
      <c r="C783" s="19" t="s">
        <v>8678</v>
      </c>
      <c r="D783" s="19" t="s">
        <v>8728</v>
      </c>
      <c r="E783" s="19">
        <v>150</v>
      </c>
      <c r="F783" s="20"/>
    </row>
    <row r="784" spans="1:6" x14ac:dyDescent="0.25">
      <c r="A784" s="19">
        <v>783</v>
      </c>
      <c r="B784" s="19" t="s">
        <v>9688</v>
      </c>
      <c r="C784" s="19" t="s">
        <v>8678</v>
      </c>
      <c r="D784" s="19" t="s">
        <v>8718</v>
      </c>
      <c r="E784" s="19">
        <v>60</v>
      </c>
      <c r="F784" s="20"/>
    </row>
    <row r="785" spans="1:6" x14ac:dyDescent="0.25">
      <c r="A785" s="19">
        <v>784</v>
      </c>
      <c r="B785" s="19" t="s">
        <v>9689</v>
      </c>
      <c r="C785" s="19" t="s">
        <v>8678</v>
      </c>
      <c r="D785" s="19" t="s">
        <v>8718</v>
      </c>
      <c r="E785" s="19">
        <v>100</v>
      </c>
      <c r="F785" s="20"/>
    </row>
    <row r="786" spans="1:6" x14ac:dyDescent="0.25">
      <c r="A786" s="19">
        <v>785</v>
      </c>
      <c r="B786" s="19" t="s">
        <v>9690</v>
      </c>
      <c r="C786" s="19" t="s">
        <v>8678</v>
      </c>
      <c r="D786" s="19" t="s">
        <v>8718</v>
      </c>
      <c r="E786" s="19">
        <v>80</v>
      </c>
      <c r="F786" s="20"/>
    </row>
    <row r="787" spans="1:6" x14ac:dyDescent="0.25">
      <c r="A787" s="19">
        <v>786</v>
      </c>
      <c r="B787" s="19" t="s">
        <v>9691</v>
      </c>
      <c r="C787" s="19" t="s">
        <v>8678</v>
      </c>
      <c r="D787" s="19" t="s">
        <v>8716</v>
      </c>
      <c r="E787" s="19">
        <v>1500</v>
      </c>
      <c r="F787" s="20"/>
    </row>
    <row r="788" spans="1:6" x14ac:dyDescent="0.25">
      <c r="A788" s="19">
        <v>787</v>
      </c>
      <c r="B788" s="19" t="s">
        <v>9692</v>
      </c>
      <c r="C788" s="19" t="s">
        <v>8678</v>
      </c>
      <c r="D788" s="19" t="s">
        <v>8729</v>
      </c>
      <c r="E788" s="19">
        <v>60</v>
      </c>
      <c r="F788" s="20"/>
    </row>
    <row r="789" spans="1:6" x14ac:dyDescent="0.25">
      <c r="A789" s="19">
        <v>788</v>
      </c>
      <c r="B789" s="19" t="s">
        <v>9693</v>
      </c>
      <c r="C789" s="19" t="s">
        <v>8678</v>
      </c>
      <c r="D789" s="19" t="s">
        <v>8718</v>
      </c>
      <c r="E789" s="19">
        <v>250</v>
      </c>
      <c r="F789" s="20"/>
    </row>
    <row r="790" spans="1:6" x14ac:dyDescent="0.25">
      <c r="A790" s="19">
        <v>789</v>
      </c>
      <c r="B790" s="19" t="s">
        <v>9694</v>
      </c>
      <c r="C790" s="19" t="s">
        <v>8678</v>
      </c>
      <c r="D790" s="19" t="s">
        <v>8718</v>
      </c>
      <c r="E790" s="19">
        <v>30</v>
      </c>
      <c r="F790" s="20"/>
    </row>
    <row r="791" spans="1:6" x14ac:dyDescent="0.25">
      <c r="A791" s="19">
        <v>790</v>
      </c>
      <c r="B791" s="19" t="s">
        <v>9695</v>
      </c>
      <c r="C791" s="19" t="s">
        <v>8678</v>
      </c>
      <c r="D791" s="19" t="s">
        <v>8728</v>
      </c>
      <c r="E791" s="19">
        <v>200</v>
      </c>
      <c r="F791" s="20"/>
    </row>
    <row r="792" spans="1:6" x14ac:dyDescent="0.25">
      <c r="A792" s="19">
        <v>791</v>
      </c>
      <c r="B792" s="19" t="s">
        <v>9696</v>
      </c>
      <c r="C792" s="19" t="s">
        <v>8678</v>
      </c>
      <c r="D792" s="19" t="s">
        <v>8718</v>
      </c>
      <c r="E792" s="19">
        <v>120</v>
      </c>
      <c r="F792" s="20"/>
    </row>
    <row r="793" spans="1:6" x14ac:dyDescent="0.25">
      <c r="A793" s="19">
        <v>792</v>
      </c>
      <c r="B793" s="19" t="s">
        <v>9697</v>
      </c>
      <c r="C793" s="19" t="s">
        <v>8678</v>
      </c>
      <c r="D793" s="19" t="s">
        <v>8718</v>
      </c>
      <c r="E793" s="19">
        <v>15</v>
      </c>
      <c r="F793" s="20"/>
    </row>
    <row r="794" spans="1:6" x14ac:dyDescent="0.25">
      <c r="A794" s="19">
        <v>793</v>
      </c>
      <c r="B794" s="19" t="s">
        <v>6972</v>
      </c>
      <c r="C794" s="19" t="s">
        <v>8678</v>
      </c>
      <c r="D794" s="19" t="s">
        <v>8729</v>
      </c>
      <c r="E794" s="19">
        <v>40</v>
      </c>
      <c r="F794" s="20"/>
    </row>
    <row r="795" spans="1:6" x14ac:dyDescent="0.25">
      <c r="A795" s="19">
        <v>794</v>
      </c>
      <c r="B795" s="19" t="s">
        <v>9698</v>
      </c>
      <c r="C795" s="19" t="s">
        <v>8678</v>
      </c>
      <c r="D795" s="19" t="s">
        <v>8728</v>
      </c>
      <c r="E795" s="19">
        <v>3000</v>
      </c>
      <c r="F795" s="20"/>
    </row>
    <row r="796" spans="1:6" x14ac:dyDescent="0.25">
      <c r="A796" s="19">
        <v>795</v>
      </c>
      <c r="B796" s="19" t="s">
        <v>9699</v>
      </c>
      <c r="C796" s="19" t="s">
        <v>8678</v>
      </c>
      <c r="D796" s="19" t="s">
        <v>8718</v>
      </c>
      <c r="E796" s="19">
        <v>45</v>
      </c>
      <c r="F796" s="20"/>
    </row>
    <row r="797" spans="1:6" x14ac:dyDescent="0.25">
      <c r="A797" s="19">
        <v>796</v>
      </c>
      <c r="B797" s="19" t="s">
        <v>6975</v>
      </c>
      <c r="C797" s="19" t="s">
        <v>8678</v>
      </c>
      <c r="D797" s="19" t="s">
        <v>8728</v>
      </c>
      <c r="E797" s="19">
        <v>700</v>
      </c>
      <c r="F797" s="20"/>
    </row>
    <row r="798" spans="1:6" x14ac:dyDescent="0.25">
      <c r="A798" s="19">
        <v>797</v>
      </c>
      <c r="B798" s="19" t="s">
        <v>9700</v>
      </c>
      <c r="C798" s="19" t="s">
        <v>8678</v>
      </c>
      <c r="D798" s="19" t="s">
        <v>8728</v>
      </c>
      <c r="E798" s="19">
        <v>1300</v>
      </c>
      <c r="F798" s="20"/>
    </row>
    <row r="799" spans="1:6" x14ac:dyDescent="0.25">
      <c r="A799" s="19">
        <v>798</v>
      </c>
      <c r="B799" s="19" t="s">
        <v>5905</v>
      </c>
      <c r="C799" s="19" t="s">
        <v>8678</v>
      </c>
      <c r="D799" s="19" t="s">
        <v>8718</v>
      </c>
      <c r="E799" s="19">
        <v>60</v>
      </c>
      <c r="F799" s="20"/>
    </row>
    <row r="800" spans="1:6" x14ac:dyDescent="0.25">
      <c r="A800" s="19">
        <v>799</v>
      </c>
      <c r="B800" s="19" t="s">
        <v>9701</v>
      </c>
      <c r="C800" s="19" t="s">
        <v>8678</v>
      </c>
      <c r="D800" s="19" t="s">
        <v>8728</v>
      </c>
      <c r="E800" s="19">
        <v>120</v>
      </c>
      <c r="F800" s="20"/>
    </row>
    <row r="801" spans="1:6" x14ac:dyDescent="0.25">
      <c r="A801" s="19">
        <v>800</v>
      </c>
      <c r="B801" s="19" t="s">
        <v>9702</v>
      </c>
      <c r="C801" s="19" t="s">
        <v>8678</v>
      </c>
      <c r="D801" s="19" t="s">
        <v>8724</v>
      </c>
      <c r="E801" s="19">
        <v>350</v>
      </c>
      <c r="F801" s="20"/>
    </row>
    <row r="802" spans="1:6" x14ac:dyDescent="0.25">
      <c r="A802" s="19">
        <v>801</v>
      </c>
      <c r="B802" s="19" t="s">
        <v>9703</v>
      </c>
      <c r="C802" s="19" t="s">
        <v>8678</v>
      </c>
      <c r="D802" s="19" t="s">
        <v>8718</v>
      </c>
      <c r="E802" s="19">
        <v>15</v>
      </c>
      <c r="F802" s="20"/>
    </row>
    <row r="803" spans="1:6" x14ac:dyDescent="0.25">
      <c r="A803" s="19">
        <v>802</v>
      </c>
      <c r="B803" s="19" t="s">
        <v>9704</v>
      </c>
      <c r="C803" s="19" t="s">
        <v>8678</v>
      </c>
      <c r="D803" s="19" t="s">
        <v>8728</v>
      </c>
      <c r="E803" s="19">
        <v>50</v>
      </c>
      <c r="F803" s="20"/>
    </row>
    <row r="804" spans="1:6" x14ac:dyDescent="0.25">
      <c r="A804" s="19">
        <v>803</v>
      </c>
      <c r="B804" s="19" t="s">
        <v>9705</v>
      </c>
      <c r="C804" s="19" t="s">
        <v>8678</v>
      </c>
      <c r="D804" s="19" t="s">
        <v>8716</v>
      </c>
      <c r="E804" s="19">
        <v>200</v>
      </c>
      <c r="F804" s="20"/>
    </row>
    <row r="805" spans="1:6" x14ac:dyDescent="0.25">
      <c r="A805" s="19">
        <v>804</v>
      </c>
      <c r="B805" s="19" t="s">
        <v>9706</v>
      </c>
      <c r="C805" s="19" t="s">
        <v>8678</v>
      </c>
      <c r="D805" s="19" t="s">
        <v>8718</v>
      </c>
      <c r="E805" s="19">
        <v>10</v>
      </c>
      <c r="F805" s="20"/>
    </row>
    <row r="806" spans="1:6" x14ac:dyDescent="0.25">
      <c r="A806" s="19">
        <v>805</v>
      </c>
      <c r="B806" s="19" t="s">
        <v>9707</v>
      </c>
      <c r="C806" s="19" t="s">
        <v>8678</v>
      </c>
      <c r="D806" s="19" t="s">
        <v>8718</v>
      </c>
      <c r="E806" s="19">
        <v>15</v>
      </c>
      <c r="F806" s="20"/>
    </row>
    <row r="807" spans="1:6" x14ac:dyDescent="0.25">
      <c r="A807" s="19">
        <v>806</v>
      </c>
      <c r="B807" s="19" t="s">
        <v>9708</v>
      </c>
      <c r="C807" s="19" t="s">
        <v>8678</v>
      </c>
      <c r="D807" s="19" t="s">
        <v>8718</v>
      </c>
      <c r="E807" s="19">
        <v>30</v>
      </c>
      <c r="F807" s="20"/>
    </row>
    <row r="808" spans="1:6" x14ac:dyDescent="0.25">
      <c r="A808" s="19">
        <v>807</v>
      </c>
      <c r="B808" s="19" t="s">
        <v>9709</v>
      </c>
      <c r="C808" s="19" t="s">
        <v>8678</v>
      </c>
      <c r="D808" s="19" t="s">
        <v>8718</v>
      </c>
      <c r="E808" s="19">
        <v>350</v>
      </c>
      <c r="F808" s="20"/>
    </row>
    <row r="809" spans="1:6" x14ac:dyDescent="0.25">
      <c r="A809" s="19">
        <v>808</v>
      </c>
      <c r="B809" s="19" t="s">
        <v>5910</v>
      </c>
      <c r="C809" s="19" t="s">
        <v>8678</v>
      </c>
      <c r="D809" s="19" t="s">
        <v>8718</v>
      </c>
      <c r="E809" s="19">
        <v>75</v>
      </c>
      <c r="F809" s="20"/>
    </row>
    <row r="810" spans="1:6" x14ac:dyDescent="0.25">
      <c r="A810" s="19">
        <v>809</v>
      </c>
      <c r="B810" s="19" t="s">
        <v>9710</v>
      </c>
      <c r="C810" s="19" t="s">
        <v>8678</v>
      </c>
      <c r="D810" s="19" t="s">
        <v>9711</v>
      </c>
      <c r="E810" s="19">
        <v>350</v>
      </c>
      <c r="F810" s="20"/>
    </row>
    <row r="811" spans="1:6" x14ac:dyDescent="0.25">
      <c r="A811" s="19">
        <v>810</v>
      </c>
      <c r="B811" s="19" t="s">
        <v>9712</v>
      </c>
      <c r="C811" s="19" t="s">
        <v>8678</v>
      </c>
      <c r="D811" s="19" t="s">
        <v>9711</v>
      </c>
      <c r="E811" s="19">
        <v>450</v>
      </c>
      <c r="F811" s="20"/>
    </row>
    <row r="812" spans="1:6" x14ac:dyDescent="0.25">
      <c r="A812" s="19">
        <v>811</v>
      </c>
      <c r="B812" s="19" t="s">
        <v>9713</v>
      </c>
      <c r="C812" s="19" t="s">
        <v>8678</v>
      </c>
      <c r="D812" s="19" t="s">
        <v>8744</v>
      </c>
      <c r="E812" s="19">
        <v>5000</v>
      </c>
      <c r="F812" s="20"/>
    </row>
    <row r="813" spans="1:6" x14ac:dyDescent="0.25">
      <c r="A813" s="19">
        <v>812</v>
      </c>
      <c r="B813" s="19" t="s">
        <v>9714</v>
      </c>
      <c r="C813" s="19" t="s">
        <v>8678</v>
      </c>
      <c r="D813" s="19" t="s">
        <v>8716</v>
      </c>
      <c r="E813" s="19">
        <v>250</v>
      </c>
      <c r="F813" s="20"/>
    </row>
    <row r="814" spans="1:6" x14ac:dyDescent="0.25">
      <c r="A814" s="19">
        <v>813</v>
      </c>
      <c r="B814" s="19" t="s">
        <v>9715</v>
      </c>
      <c r="C814" s="19" t="s">
        <v>8678</v>
      </c>
      <c r="D814" s="19" t="s">
        <v>8718</v>
      </c>
      <c r="E814" s="19">
        <v>50</v>
      </c>
      <c r="F814" s="20"/>
    </row>
    <row r="815" spans="1:6" x14ac:dyDescent="0.25">
      <c r="A815" s="19">
        <v>814</v>
      </c>
      <c r="B815" s="19" t="s">
        <v>3895</v>
      </c>
      <c r="C815" s="19" t="s">
        <v>8678</v>
      </c>
      <c r="D815" s="19" t="s">
        <v>8716</v>
      </c>
      <c r="E815" s="19">
        <v>500</v>
      </c>
      <c r="F815" s="20"/>
    </row>
    <row r="816" spans="1:6" x14ac:dyDescent="0.25">
      <c r="A816" s="19">
        <v>815</v>
      </c>
      <c r="B816" s="19" t="s">
        <v>5911</v>
      </c>
      <c r="C816" s="19" t="s">
        <v>8678</v>
      </c>
      <c r="D816" s="19" t="s">
        <v>8718</v>
      </c>
      <c r="E816" s="19">
        <v>20</v>
      </c>
      <c r="F816" s="20"/>
    </row>
    <row r="817" spans="1:6" x14ac:dyDescent="0.25">
      <c r="A817" s="19">
        <v>816</v>
      </c>
      <c r="B817" s="19" t="s">
        <v>9716</v>
      </c>
      <c r="C817" s="19" t="s">
        <v>8678</v>
      </c>
      <c r="D817" s="19" t="s">
        <v>8718</v>
      </c>
      <c r="E817" s="19">
        <v>80</v>
      </c>
      <c r="F817" s="20"/>
    </row>
    <row r="818" spans="1:6" x14ac:dyDescent="0.25">
      <c r="A818" s="19">
        <v>817</v>
      </c>
      <c r="B818" s="19" t="s">
        <v>9717</v>
      </c>
      <c r="C818" s="19" t="s">
        <v>8678</v>
      </c>
      <c r="D818" s="19" t="s">
        <v>8728</v>
      </c>
      <c r="E818" s="19">
        <v>300</v>
      </c>
      <c r="F818" s="20"/>
    </row>
    <row r="819" spans="1:6" x14ac:dyDescent="0.25">
      <c r="A819" s="19">
        <v>818</v>
      </c>
      <c r="B819" s="19" t="s">
        <v>9718</v>
      </c>
      <c r="C819" s="19" t="s">
        <v>8678</v>
      </c>
      <c r="D819" s="19" t="s">
        <v>8716</v>
      </c>
      <c r="E819" s="19">
        <v>600</v>
      </c>
      <c r="F819" s="20"/>
    </row>
    <row r="820" spans="1:6" x14ac:dyDescent="0.25">
      <c r="A820" s="19">
        <v>819</v>
      </c>
      <c r="B820" s="19" t="s">
        <v>9719</v>
      </c>
      <c r="C820" s="19" t="s">
        <v>8678</v>
      </c>
      <c r="D820" s="19" t="s">
        <v>8718</v>
      </c>
      <c r="E820" s="19">
        <v>40</v>
      </c>
      <c r="F820" s="20"/>
    </row>
    <row r="821" spans="1:6" x14ac:dyDescent="0.25">
      <c r="A821" s="19">
        <v>820</v>
      </c>
      <c r="B821" s="19" t="s">
        <v>9720</v>
      </c>
      <c r="C821" s="19" t="s">
        <v>8678</v>
      </c>
      <c r="D821" s="19" t="s">
        <v>8718</v>
      </c>
      <c r="E821" s="19">
        <v>80</v>
      </c>
      <c r="F821" s="20"/>
    </row>
    <row r="822" spans="1:6" x14ac:dyDescent="0.25">
      <c r="A822" s="19">
        <v>821</v>
      </c>
      <c r="B822" s="19" t="s">
        <v>5920</v>
      </c>
      <c r="C822" s="19" t="s">
        <v>8678</v>
      </c>
      <c r="D822" s="19" t="s">
        <v>8718</v>
      </c>
      <c r="E822" s="19">
        <v>60</v>
      </c>
      <c r="F822" s="20"/>
    </row>
    <row r="823" spans="1:6" x14ac:dyDescent="0.25">
      <c r="A823" s="19">
        <v>822</v>
      </c>
      <c r="B823" s="19" t="s">
        <v>5921</v>
      </c>
      <c r="C823" s="19" t="s">
        <v>8678</v>
      </c>
      <c r="D823" s="19" t="s">
        <v>8718</v>
      </c>
      <c r="E823" s="19">
        <v>80</v>
      </c>
      <c r="F823" s="20"/>
    </row>
    <row r="824" spans="1:6" x14ac:dyDescent="0.25">
      <c r="A824" s="19">
        <v>823</v>
      </c>
      <c r="B824" s="19" t="s">
        <v>9721</v>
      </c>
      <c r="C824" s="19" t="s">
        <v>8678</v>
      </c>
      <c r="D824" s="19" t="s">
        <v>8729</v>
      </c>
      <c r="E824" s="19">
        <v>20</v>
      </c>
      <c r="F824" s="20"/>
    </row>
    <row r="825" spans="1:6" x14ac:dyDescent="0.25">
      <c r="A825" s="19">
        <v>824</v>
      </c>
      <c r="B825" s="19" t="s">
        <v>7807</v>
      </c>
      <c r="C825" s="19" t="s">
        <v>8678</v>
      </c>
      <c r="D825" s="19" t="s">
        <v>8718</v>
      </c>
      <c r="E825" s="19">
        <v>30</v>
      </c>
      <c r="F825" s="20"/>
    </row>
    <row r="826" spans="1:6" x14ac:dyDescent="0.25">
      <c r="A826" s="19">
        <v>825</v>
      </c>
      <c r="B826" s="19" t="s">
        <v>7808</v>
      </c>
      <c r="C826" s="19" t="s">
        <v>8678</v>
      </c>
      <c r="D826" s="19" t="s">
        <v>8718</v>
      </c>
      <c r="E826" s="19">
        <v>40</v>
      </c>
      <c r="F826" s="20"/>
    </row>
    <row r="827" spans="1:6" x14ac:dyDescent="0.25">
      <c r="A827" s="19">
        <v>826</v>
      </c>
      <c r="B827" s="19" t="s">
        <v>9722</v>
      </c>
      <c r="C827" s="19" t="s">
        <v>8678</v>
      </c>
      <c r="D827" s="19" t="s">
        <v>8743</v>
      </c>
      <c r="E827" s="19">
        <v>500</v>
      </c>
      <c r="F827" s="20"/>
    </row>
    <row r="828" spans="1:6" x14ac:dyDescent="0.25">
      <c r="A828" s="19">
        <v>827</v>
      </c>
      <c r="B828" s="19" t="s">
        <v>9723</v>
      </c>
      <c r="C828" s="19" t="s">
        <v>8678</v>
      </c>
      <c r="D828" s="19" t="s">
        <v>8721</v>
      </c>
      <c r="E828" s="19">
        <v>10000</v>
      </c>
      <c r="F828" s="20"/>
    </row>
    <row r="829" spans="1:6" x14ac:dyDescent="0.25">
      <c r="A829" s="19">
        <v>828</v>
      </c>
      <c r="B829" s="19" t="s">
        <v>9724</v>
      </c>
      <c r="C829" s="19" t="s">
        <v>8678</v>
      </c>
      <c r="D829" s="19" t="s">
        <v>8718</v>
      </c>
      <c r="E829" s="19">
        <v>90</v>
      </c>
      <c r="F829" s="20"/>
    </row>
    <row r="830" spans="1:6" x14ac:dyDescent="0.25">
      <c r="A830" s="19">
        <v>829</v>
      </c>
      <c r="B830" s="19" t="s">
        <v>9725</v>
      </c>
      <c r="C830" s="19" t="s">
        <v>8678</v>
      </c>
      <c r="D830" s="19" t="s">
        <v>8721</v>
      </c>
      <c r="E830" s="19">
        <v>3000</v>
      </c>
      <c r="F830" s="20"/>
    </row>
    <row r="831" spans="1:6" x14ac:dyDescent="0.25">
      <c r="A831" s="19">
        <v>830</v>
      </c>
      <c r="B831" s="19" t="s">
        <v>9726</v>
      </c>
      <c r="C831" s="19" t="s">
        <v>8678</v>
      </c>
      <c r="D831" s="19" t="s">
        <v>8716</v>
      </c>
      <c r="E831" s="19">
        <v>900</v>
      </c>
      <c r="F831" s="20"/>
    </row>
    <row r="832" spans="1:6" x14ac:dyDescent="0.25">
      <c r="A832" s="19">
        <v>831</v>
      </c>
      <c r="B832" s="19" t="s">
        <v>9727</v>
      </c>
      <c r="C832" s="19" t="s">
        <v>8678</v>
      </c>
      <c r="D832" s="19" t="s">
        <v>8716</v>
      </c>
      <c r="E832" s="19">
        <v>900</v>
      </c>
      <c r="F832" s="20"/>
    </row>
    <row r="833" spans="1:6" x14ac:dyDescent="0.25">
      <c r="A833" s="19">
        <v>832</v>
      </c>
      <c r="B833" s="19" t="s">
        <v>9728</v>
      </c>
      <c r="C833" s="19" t="s">
        <v>8678</v>
      </c>
      <c r="D833" s="19" t="s">
        <v>8716</v>
      </c>
      <c r="E833" s="19">
        <v>900</v>
      </c>
      <c r="F833" s="20"/>
    </row>
    <row r="834" spans="1:6" x14ac:dyDescent="0.25">
      <c r="A834" s="19">
        <v>833</v>
      </c>
      <c r="B834" s="19" t="s">
        <v>9729</v>
      </c>
      <c r="C834" s="19" t="s">
        <v>8678</v>
      </c>
      <c r="D834" s="19" t="s">
        <v>8728</v>
      </c>
      <c r="E834" s="19">
        <v>18000</v>
      </c>
      <c r="F834" s="20"/>
    </row>
    <row r="835" spans="1:6" x14ac:dyDescent="0.25">
      <c r="A835" s="19">
        <v>834</v>
      </c>
      <c r="B835" s="19" t="s">
        <v>9730</v>
      </c>
      <c r="C835" s="19" t="s">
        <v>8678</v>
      </c>
      <c r="D835" s="19" t="s">
        <v>8716</v>
      </c>
      <c r="E835" s="19">
        <v>500</v>
      </c>
      <c r="F835" s="20"/>
    </row>
    <row r="836" spans="1:6" x14ac:dyDescent="0.25">
      <c r="A836" s="19">
        <v>835</v>
      </c>
      <c r="B836" s="19" t="s">
        <v>9731</v>
      </c>
      <c r="C836" s="19" t="s">
        <v>8678</v>
      </c>
      <c r="D836" s="19" t="s">
        <v>8716</v>
      </c>
      <c r="E836" s="19">
        <v>450</v>
      </c>
      <c r="F836" s="20"/>
    </row>
    <row r="837" spans="1:6" x14ac:dyDescent="0.25">
      <c r="A837" s="19">
        <v>836</v>
      </c>
      <c r="B837" s="19" t="s">
        <v>9732</v>
      </c>
      <c r="C837" s="19" t="s">
        <v>8678</v>
      </c>
      <c r="D837" s="19" t="s">
        <v>8718</v>
      </c>
      <c r="E837" s="19">
        <v>35</v>
      </c>
      <c r="F837" s="20"/>
    </row>
    <row r="838" spans="1:6" x14ac:dyDescent="0.25">
      <c r="A838" s="19">
        <v>837</v>
      </c>
      <c r="B838" s="19" t="s">
        <v>3565</v>
      </c>
      <c r="C838" s="19" t="s">
        <v>8678</v>
      </c>
      <c r="D838" s="19" t="s">
        <v>8757</v>
      </c>
      <c r="E838" s="19">
        <v>300</v>
      </c>
      <c r="F838" s="20"/>
    </row>
    <row r="839" spans="1:6" x14ac:dyDescent="0.25">
      <c r="A839" s="19">
        <v>838</v>
      </c>
      <c r="B839" s="19" t="s">
        <v>9733</v>
      </c>
      <c r="C839" s="19" t="s">
        <v>8678</v>
      </c>
      <c r="D839" s="19" t="s">
        <v>8718</v>
      </c>
      <c r="E839" s="19">
        <v>60</v>
      </c>
      <c r="F839" s="20"/>
    </row>
    <row r="840" spans="1:6" x14ac:dyDescent="0.25">
      <c r="A840" s="19">
        <v>839</v>
      </c>
      <c r="B840" s="19" t="s">
        <v>9734</v>
      </c>
      <c r="C840" s="19" t="s">
        <v>8678</v>
      </c>
      <c r="D840" s="19" t="s">
        <v>8718</v>
      </c>
      <c r="E840" s="19">
        <v>90</v>
      </c>
      <c r="F840" s="20"/>
    </row>
    <row r="841" spans="1:6" x14ac:dyDescent="0.25">
      <c r="A841" s="19">
        <v>840</v>
      </c>
      <c r="B841" s="19" t="s">
        <v>9735</v>
      </c>
      <c r="C841" s="19" t="s">
        <v>8678</v>
      </c>
      <c r="D841" s="19" t="s">
        <v>8718</v>
      </c>
      <c r="E841" s="19">
        <v>45</v>
      </c>
      <c r="F841" s="20"/>
    </row>
    <row r="842" spans="1:6" x14ac:dyDescent="0.25">
      <c r="A842" s="19">
        <v>841</v>
      </c>
      <c r="B842" s="19" t="s">
        <v>9736</v>
      </c>
      <c r="C842" s="19" t="s">
        <v>8678</v>
      </c>
      <c r="D842" s="19" t="s">
        <v>8728</v>
      </c>
      <c r="E842" s="19">
        <v>3000</v>
      </c>
      <c r="F842" s="20"/>
    </row>
    <row r="843" spans="1:6" x14ac:dyDescent="0.25">
      <c r="A843" s="19">
        <v>842</v>
      </c>
      <c r="B843" s="19" t="s">
        <v>9737</v>
      </c>
      <c r="C843" s="19" t="s">
        <v>8678</v>
      </c>
      <c r="D843" s="19" t="s">
        <v>8735</v>
      </c>
      <c r="E843" s="19">
        <v>50</v>
      </c>
      <c r="F843" s="20"/>
    </row>
    <row r="844" spans="1:6" x14ac:dyDescent="0.25">
      <c r="A844" s="19">
        <v>843</v>
      </c>
      <c r="B844" s="19" t="s">
        <v>5935</v>
      </c>
      <c r="C844" s="19" t="s">
        <v>8678</v>
      </c>
      <c r="D844" s="19" t="s">
        <v>8718</v>
      </c>
      <c r="E844" s="19">
        <v>100</v>
      </c>
      <c r="F844" s="20"/>
    </row>
    <row r="845" spans="1:6" x14ac:dyDescent="0.25">
      <c r="A845" s="19">
        <v>844</v>
      </c>
      <c r="B845" s="19" t="s">
        <v>3908</v>
      </c>
      <c r="C845" s="19" t="s">
        <v>8678</v>
      </c>
      <c r="D845" s="19" t="s">
        <v>8721</v>
      </c>
      <c r="E845" s="19">
        <v>600</v>
      </c>
      <c r="F845" s="20"/>
    </row>
    <row r="846" spans="1:6" x14ac:dyDescent="0.25">
      <c r="A846" s="19">
        <v>845</v>
      </c>
      <c r="B846" s="19" t="s">
        <v>9738</v>
      </c>
      <c r="C846" s="19" t="s">
        <v>8678</v>
      </c>
      <c r="D846" s="19" t="s">
        <v>8744</v>
      </c>
      <c r="E846" s="19">
        <v>1500</v>
      </c>
      <c r="F846" s="20"/>
    </row>
    <row r="847" spans="1:6" x14ac:dyDescent="0.25">
      <c r="A847" s="19">
        <v>846</v>
      </c>
      <c r="B847" s="19" t="s">
        <v>9739</v>
      </c>
      <c r="C847" s="19" t="s">
        <v>8678</v>
      </c>
      <c r="D847" s="19" t="s">
        <v>8718</v>
      </c>
      <c r="E847" s="19">
        <v>15</v>
      </c>
      <c r="F847" s="20"/>
    </row>
    <row r="848" spans="1:6" x14ac:dyDescent="0.25">
      <c r="A848" s="19">
        <v>847</v>
      </c>
      <c r="B848" s="19" t="s">
        <v>9740</v>
      </c>
      <c r="C848" s="19" t="s">
        <v>8678</v>
      </c>
      <c r="D848" s="19" t="s">
        <v>8721</v>
      </c>
      <c r="E848" s="19">
        <v>500</v>
      </c>
      <c r="F848" s="20"/>
    </row>
    <row r="849" spans="1:6" x14ac:dyDescent="0.25">
      <c r="A849" s="19">
        <v>848</v>
      </c>
      <c r="B849" s="19" t="s">
        <v>9741</v>
      </c>
      <c r="C849" s="19" t="s">
        <v>8678</v>
      </c>
      <c r="D849" s="19" t="s">
        <v>8721</v>
      </c>
      <c r="E849" s="19">
        <v>900</v>
      </c>
      <c r="F849" s="20"/>
    </row>
    <row r="850" spans="1:6" x14ac:dyDescent="0.25">
      <c r="A850" s="19">
        <v>849</v>
      </c>
      <c r="B850" s="19" t="s">
        <v>9742</v>
      </c>
      <c r="C850" s="19" t="s">
        <v>8678</v>
      </c>
      <c r="D850" s="19" t="s">
        <v>8716</v>
      </c>
      <c r="E850" s="19">
        <v>450</v>
      </c>
      <c r="F850" s="20"/>
    </row>
    <row r="851" spans="1:6" x14ac:dyDescent="0.25">
      <c r="A851" s="19">
        <v>850</v>
      </c>
      <c r="B851" s="19" t="s">
        <v>9743</v>
      </c>
      <c r="C851" s="19" t="s">
        <v>8678</v>
      </c>
      <c r="D851" s="19" t="s">
        <v>8718</v>
      </c>
      <c r="E851" s="19">
        <v>50</v>
      </c>
      <c r="F851" s="20"/>
    </row>
    <row r="852" spans="1:6" x14ac:dyDescent="0.25">
      <c r="A852" s="19">
        <v>851</v>
      </c>
      <c r="B852" s="19" t="s">
        <v>7825</v>
      </c>
      <c r="C852" s="19" t="s">
        <v>8678</v>
      </c>
      <c r="D852" s="19" t="s">
        <v>9744</v>
      </c>
      <c r="E852" s="19">
        <v>60</v>
      </c>
      <c r="F852" s="20"/>
    </row>
    <row r="853" spans="1:6" x14ac:dyDescent="0.25">
      <c r="A853" s="19">
        <v>852</v>
      </c>
      <c r="B853" s="19" t="s">
        <v>9745</v>
      </c>
      <c r="C853" s="19" t="s">
        <v>8678</v>
      </c>
      <c r="D853" s="19" t="s">
        <v>8718</v>
      </c>
      <c r="E853" s="19">
        <v>105</v>
      </c>
      <c r="F853" s="20"/>
    </row>
    <row r="854" spans="1:6" x14ac:dyDescent="0.25">
      <c r="A854" s="19">
        <v>853</v>
      </c>
      <c r="B854" s="19" t="s">
        <v>9746</v>
      </c>
      <c r="C854" s="19" t="s">
        <v>8678</v>
      </c>
      <c r="D854" s="19" t="s">
        <v>8718</v>
      </c>
      <c r="E854" s="19">
        <v>100</v>
      </c>
      <c r="F854" s="20"/>
    </row>
    <row r="855" spans="1:6" x14ac:dyDescent="0.25">
      <c r="A855" s="19">
        <v>854</v>
      </c>
      <c r="B855" s="19" t="s">
        <v>9747</v>
      </c>
      <c r="C855" s="19" t="s">
        <v>8678</v>
      </c>
      <c r="D855" s="19" t="s">
        <v>8718</v>
      </c>
      <c r="E855" s="19">
        <v>20</v>
      </c>
      <c r="F855" s="20"/>
    </row>
    <row r="856" spans="1:6" x14ac:dyDescent="0.25">
      <c r="A856" s="19">
        <v>855</v>
      </c>
      <c r="B856" s="19" t="s">
        <v>9748</v>
      </c>
      <c r="C856" s="19" t="s">
        <v>8678</v>
      </c>
      <c r="D856" s="19" t="s">
        <v>9749</v>
      </c>
      <c r="E856" s="19">
        <v>4200</v>
      </c>
      <c r="F856" s="20"/>
    </row>
    <row r="857" spans="1:6" x14ac:dyDescent="0.25">
      <c r="A857" s="19">
        <v>856</v>
      </c>
      <c r="B857" s="19" t="s">
        <v>9750</v>
      </c>
      <c r="C857" s="19" t="s">
        <v>8678</v>
      </c>
      <c r="D857" s="19" t="s">
        <v>9749</v>
      </c>
      <c r="E857" s="19">
        <v>6000</v>
      </c>
      <c r="F857" s="20"/>
    </row>
    <row r="858" spans="1:6" x14ac:dyDescent="0.25">
      <c r="A858" s="19">
        <v>857</v>
      </c>
      <c r="B858" s="19" t="s">
        <v>9751</v>
      </c>
      <c r="C858" s="19" t="s">
        <v>8678</v>
      </c>
      <c r="D858" s="19" t="s">
        <v>8718</v>
      </c>
      <c r="E858" s="19">
        <v>100</v>
      </c>
      <c r="F858" s="20"/>
    </row>
    <row r="859" spans="1:6" x14ac:dyDescent="0.25">
      <c r="A859" s="19">
        <v>858</v>
      </c>
      <c r="B859" s="19" t="s">
        <v>9752</v>
      </c>
      <c r="C859" s="19" t="s">
        <v>8678</v>
      </c>
      <c r="D859" s="19" t="s">
        <v>8718</v>
      </c>
      <c r="E859" s="19">
        <v>50</v>
      </c>
      <c r="F859" s="20"/>
    </row>
    <row r="860" spans="1:6" x14ac:dyDescent="0.25">
      <c r="A860" s="19">
        <v>859</v>
      </c>
      <c r="B860" s="19" t="s">
        <v>9753</v>
      </c>
      <c r="C860" s="19" t="s">
        <v>8678</v>
      </c>
      <c r="D860" s="19" t="s">
        <v>8718</v>
      </c>
      <c r="E860" s="19">
        <v>50</v>
      </c>
      <c r="F860" s="20"/>
    </row>
    <row r="861" spans="1:6" x14ac:dyDescent="0.25">
      <c r="A861" s="19">
        <v>860</v>
      </c>
      <c r="B861" s="19" t="s">
        <v>9754</v>
      </c>
      <c r="C861" s="19" t="s">
        <v>8678</v>
      </c>
      <c r="D861" s="19" t="s">
        <v>9744</v>
      </c>
      <c r="E861" s="19">
        <v>100</v>
      </c>
      <c r="F861" s="20"/>
    </row>
    <row r="862" spans="1:6" x14ac:dyDescent="0.25">
      <c r="A862" s="19">
        <v>861</v>
      </c>
      <c r="B862" s="19" t="s">
        <v>3527</v>
      </c>
      <c r="C862" s="19" t="s">
        <v>8678</v>
      </c>
      <c r="D862" s="19" t="s">
        <v>8735</v>
      </c>
      <c r="E862" s="19">
        <v>35</v>
      </c>
      <c r="F862" s="20"/>
    </row>
    <row r="863" spans="1:6" x14ac:dyDescent="0.25">
      <c r="A863" s="19">
        <v>862</v>
      </c>
      <c r="B863" s="19" t="s">
        <v>9755</v>
      </c>
      <c r="C863" s="19" t="s">
        <v>8678</v>
      </c>
      <c r="D863" s="19" t="s">
        <v>8718</v>
      </c>
      <c r="E863" s="19">
        <v>40</v>
      </c>
      <c r="F863" s="20"/>
    </row>
    <row r="864" spans="1:6" x14ac:dyDescent="0.25">
      <c r="A864" s="19">
        <v>863</v>
      </c>
      <c r="B864" s="19" t="s">
        <v>9756</v>
      </c>
      <c r="C864" s="19" t="s">
        <v>8678</v>
      </c>
      <c r="D864" s="19" t="s">
        <v>8718</v>
      </c>
      <c r="E864" s="19">
        <v>90</v>
      </c>
      <c r="F864" s="20"/>
    </row>
    <row r="865" spans="1:6" x14ac:dyDescent="0.25">
      <c r="A865" s="19">
        <v>864</v>
      </c>
      <c r="B865" s="19" t="s">
        <v>3914</v>
      </c>
      <c r="C865" s="19" t="s">
        <v>8678</v>
      </c>
      <c r="D865" s="19" t="s">
        <v>8716</v>
      </c>
      <c r="E865" s="19">
        <v>400</v>
      </c>
      <c r="F865" s="20"/>
    </row>
    <row r="866" spans="1:6" x14ac:dyDescent="0.25">
      <c r="A866" s="19">
        <v>865</v>
      </c>
      <c r="B866" s="19" t="s">
        <v>5954</v>
      </c>
      <c r="C866" s="19" t="s">
        <v>8678</v>
      </c>
      <c r="D866" s="19" t="s">
        <v>8718</v>
      </c>
      <c r="E866" s="19">
        <v>25</v>
      </c>
      <c r="F866" s="20"/>
    </row>
    <row r="867" spans="1:6" x14ac:dyDescent="0.25">
      <c r="A867" s="19">
        <v>866</v>
      </c>
      <c r="B867" s="19" t="s">
        <v>9757</v>
      </c>
      <c r="C867" s="19" t="s">
        <v>8678</v>
      </c>
      <c r="D867" s="19" t="s">
        <v>8718</v>
      </c>
      <c r="E867" s="19">
        <v>30</v>
      </c>
      <c r="F867" s="20"/>
    </row>
    <row r="868" spans="1:6" x14ac:dyDescent="0.25">
      <c r="A868" s="19">
        <v>867</v>
      </c>
      <c r="B868" s="19" t="s">
        <v>9758</v>
      </c>
      <c r="C868" s="19" t="s">
        <v>8678</v>
      </c>
      <c r="D868" s="19" t="s">
        <v>8721</v>
      </c>
      <c r="E868" s="19">
        <v>500</v>
      </c>
      <c r="F868" s="20"/>
    </row>
    <row r="869" spans="1:6" x14ac:dyDescent="0.25">
      <c r="A869" s="19">
        <v>868</v>
      </c>
      <c r="B869" s="19" t="s">
        <v>9759</v>
      </c>
      <c r="C869" s="19" t="s">
        <v>8678</v>
      </c>
      <c r="D869" s="19" t="s">
        <v>8728</v>
      </c>
      <c r="E869" s="19">
        <v>350</v>
      </c>
      <c r="F869" s="20"/>
    </row>
    <row r="870" spans="1:6" x14ac:dyDescent="0.25">
      <c r="A870" s="19">
        <v>869</v>
      </c>
      <c r="B870" s="19" t="s">
        <v>9760</v>
      </c>
      <c r="C870" s="19" t="s">
        <v>8678</v>
      </c>
      <c r="D870" s="19" t="s">
        <v>8716</v>
      </c>
      <c r="E870" s="19">
        <v>750</v>
      </c>
      <c r="F870" s="20"/>
    </row>
    <row r="871" spans="1:6" x14ac:dyDescent="0.25">
      <c r="A871" s="19">
        <v>870</v>
      </c>
      <c r="B871" s="19" t="s">
        <v>9761</v>
      </c>
      <c r="C871" s="19" t="s">
        <v>8678</v>
      </c>
      <c r="D871" s="19" t="s">
        <v>8745</v>
      </c>
      <c r="E871" s="19">
        <v>2050</v>
      </c>
      <c r="F871" s="20"/>
    </row>
    <row r="872" spans="1:6" x14ac:dyDescent="0.25">
      <c r="A872" s="19">
        <v>871</v>
      </c>
      <c r="B872" s="19" t="s">
        <v>5959</v>
      </c>
      <c r="C872" s="19" t="s">
        <v>8678</v>
      </c>
      <c r="D872" s="19" t="s">
        <v>8718</v>
      </c>
      <c r="E872" s="19">
        <v>80</v>
      </c>
      <c r="F872" s="20"/>
    </row>
    <row r="873" spans="1:6" x14ac:dyDescent="0.25">
      <c r="A873" s="19">
        <v>872</v>
      </c>
      <c r="B873" s="19" t="s">
        <v>9762</v>
      </c>
      <c r="C873" s="19" t="s">
        <v>8678</v>
      </c>
      <c r="D873" s="19" t="s">
        <v>8716</v>
      </c>
      <c r="E873" s="19">
        <v>675</v>
      </c>
      <c r="F873" s="20"/>
    </row>
    <row r="874" spans="1:6" x14ac:dyDescent="0.25">
      <c r="A874" s="19">
        <v>873</v>
      </c>
      <c r="B874" s="19" t="s">
        <v>5961</v>
      </c>
      <c r="C874" s="19" t="s">
        <v>8678</v>
      </c>
      <c r="D874" s="19" t="s">
        <v>8718</v>
      </c>
      <c r="E874" s="19">
        <v>35</v>
      </c>
      <c r="F874" s="20"/>
    </row>
    <row r="875" spans="1:6" x14ac:dyDescent="0.25">
      <c r="A875" s="19">
        <v>874</v>
      </c>
      <c r="B875" s="19" t="s">
        <v>9763</v>
      </c>
      <c r="C875" s="19" t="s">
        <v>8678</v>
      </c>
      <c r="D875" s="19" t="s">
        <v>8718</v>
      </c>
      <c r="E875" s="19">
        <v>135</v>
      </c>
      <c r="F875" s="20"/>
    </row>
    <row r="876" spans="1:6" x14ac:dyDescent="0.25">
      <c r="A876" s="19">
        <v>875</v>
      </c>
      <c r="B876" s="19" t="s">
        <v>9764</v>
      </c>
      <c r="C876" s="19" t="s">
        <v>8678</v>
      </c>
      <c r="D876" s="19" t="s">
        <v>8729</v>
      </c>
      <c r="E876" s="19">
        <v>95</v>
      </c>
      <c r="F876" s="20"/>
    </row>
    <row r="877" spans="1:6" x14ac:dyDescent="0.25">
      <c r="A877" s="19">
        <v>876</v>
      </c>
      <c r="B877" s="19" t="s">
        <v>9765</v>
      </c>
      <c r="C877" s="19" t="s">
        <v>8678</v>
      </c>
      <c r="D877" s="19" t="s">
        <v>8718</v>
      </c>
      <c r="E877" s="19">
        <v>20</v>
      </c>
      <c r="F877" s="20"/>
    </row>
    <row r="878" spans="1:6" x14ac:dyDescent="0.25">
      <c r="A878" s="19">
        <v>877</v>
      </c>
      <c r="B878" s="19" t="s">
        <v>9766</v>
      </c>
      <c r="C878" s="19" t="s">
        <v>8678</v>
      </c>
      <c r="D878" s="19" t="s">
        <v>8718</v>
      </c>
      <c r="E878" s="19">
        <v>50</v>
      </c>
      <c r="F878" s="20"/>
    </row>
    <row r="879" spans="1:6" x14ac:dyDescent="0.25">
      <c r="A879" s="19">
        <v>878</v>
      </c>
      <c r="B879" s="19" t="s">
        <v>9767</v>
      </c>
      <c r="C879" s="19" t="s">
        <v>8678</v>
      </c>
      <c r="D879" s="19" t="s">
        <v>8728</v>
      </c>
      <c r="E879" s="19">
        <v>150</v>
      </c>
      <c r="F879" s="20"/>
    </row>
    <row r="880" spans="1:6" x14ac:dyDescent="0.25">
      <c r="A880" s="19">
        <v>879</v>
      </c>
      <c r="B880" s="19" t="s">
        <v>9768</v>
      </c>
      <c r="C880" s="19" t="s">
        <v>8678</v>
      </c>
      <c r="D880" s="19" t="s">
        <v>8718</v>
      </c>
      <c r="E880" s="19">
        <v>60</v>
      </c>
      <c r="F880" s="20"/>
    </row>
    <row r="881" spans="1:6" x14ac:dyDescent="0.25">
      <c r="A881" s="19">
        <v>880</v>
      </c>
      <c r="B881" s="19" t="s">
        <v>5967</v>
      </c>
      <c r="C881" s="19" t="s">
        <v>8678</v>
      </c>
      <c r="D881" s="19" t="s">
        <v>8729</v>
      </c>
      <c r="E881" s="19">
        <v>60</v>
      </c>
      <c r="F881" s="20"/>
    </row>
    <row r="882" spans="1:6" x14ac:dyDescent="0.25">
      <c r="A882" s="19">
        <v>881</v>
      </c>
      <c r="B882" s="19" t="s">
        <v>9769</v>
      </c>
      <c r="C882" s="19" t="s">
        <v>8678</v>
      </c>
      <c r="D882" s="19" t="s">
        <v>8728</v>
      </c>
      <c r="E882" s="19">
        <v>2500</v>
      </c>
      <c r="F882" s="20"/>
    </row>
    <row r="883" spans="1:6" x14ac:dyDescent="0.25">
      <c r="A883" s="19">
        <v>882</v>
      </c>
      <c r="B883" s="19" t="s">
        <v>7838</v>
      </c>
      <c r="C883" s="19" t="s">
        <v>8678</v>
      </c>
      <c r="D883" s="19" t="s">
        <v>8728</v>
      </c>
      <c r="E883" s="19">
        <v>300</v>
      </c>
      <c r="F883" s="20"/>
    </row>
    <row r="884" spans="1:6" x14ac:dyDescent="0.25">
      <c r="A884" s="19">
        <v>883</v>
      </c>
      <c r="B884" s="19" t="s">
        <v>5971</v>
      </c>
      <c r="C884" s="19" t="s">
        <v>8678</v>
      </c>
      <c r="D884" s="19" t="s">
        <v>8718</v>
      </c>
      <c r="E884" s="19">
        <v>50</v>
      </c>
      <c r="F884" s="20"/>
    </row>
    <row r="885" spans="1:6" x14ac:dyDescent="0.25">
      <c r="A885" s="19">
        <v>884</v>
      </c>
      <c r="B885" s="19" t="s">
        <v>9770</v>
      </c>
      <c r="C885" s="19" t="s">
        <v>8678</v>
      </c>
      <c r="D885" s="19" t="s">
        <v>8729</v>
      </c>
      <c r="E885" s="19">
        <v>100</v>
      </c>
      <c r="F885" s="20"/>
    </row>
    <row r="886" spans="1:6" x14ac:dyDescent="0.25">
      <c r="A886" s="19">
        <v>885</v>
      </c>
      <c r="B886" s="19" t="s">
        <v>9771</v>
      </c>
      <c r="C886" s="19" t="s">
        <v>8678</v>
      </c>
      <c r="D886" s="19" t="s">
        <v>8718</v>
      </c>
      <c r="E886" s="19">
        <v>200</v>
      </c>
      <c r="F886" s="20"/>
    </row>
    <row r="887" spans="1:6" x14ac:dyDescent="0.25">
      <c r="A887" s="19">
        <v>886</v>
      </c>
      <c r="B887" s="19" t="s">
        <v>9772</v>
      </c>
      <c r="C887" s="19" t="s">
        <v>8678</v>
      </c>
      <c r="D887" s="19" t="s">
        <v>8718</v>
      </c>
      <c r="E887" s="19">
        <v>50</v>
      </c>
      <c r="F887" s="20"/>
    </row>
    <row r="888" spans="1:6" x14ac:dyDescent="0.25">
      <c r="A888" s="19">
        <v>887</v>
      </c>
      <c r="B888" s="19" t="s">
        <v>9773</v>
      </c>
      <c r="C888" s="19" t="s">
        <v>8678</v>
      </c>
      <c r="D888" s="19" t="s">
        <v>8716</v>
      </c>
      <c r="E888" s="19">
        <v>1250</v>
      </c>
      <c r="F888" s="20"/>
    </row>
    <row r="889" spans="1:6" x14ac:dyDescent="0.25">
      <c r="A889" s="19">
        <v>888</v>
      </c>
      <c r="B889" s="19" t="s">
        <v>9774</v>
      </c>
      <c r="C889" s="19" t="s">
        <v>8678</v>
      </c>
      <c r="D889" s="19" t="s">
        <v>8718</v>
      </c>
      <c r="E889" s="19">
        <v>60</v>
      </c>
      <c r="F889" s="20"/>
    </row>
    <row r="890" spans="1:6" x14ac:dyDescent="0.25">
      <c r="A890" s="19">
        <v>889</v>
      </c>
      <c r="B890" s="19" t="s">
        <v>9775</v>
      </c>
      <c r="C890" s="19" t="s">
        <v>8678</v>
      </c>
      <c r="D890" s="19" t="s">
        <v>8718</v>
      </c>
      <c r="E890" s="19">
        <v>45</v>
      </c>
      <c r="F890" s="20"/>
    </row>
    <row r="891" spans="1:6" x14ac:dyDescent="0.25">
      <c r="A891" s="19">
        <v>890</v>
      </c>
      <c r="B891" s="19" t="s">
        <v>9776</v>
      </c>
      <c r="C891" s="19" t="s">
        <v>8678</v>
      </c>
      <c r="D891" s="19" t="s">
        <v>8718</v>
      </c>
      <c r="E891" s="19">
        <v>100</v>
      </c>
      <c r="F891" s="20"/>
    </row>
    <row r="892" spans="1:6" x14ac:dyDescent="0.25">
      <c r="A892" s="19">
        <v>891</v>
      </c>
      <c r="B892" s="19" t="s">
        <v>9777</v>
      </c>
      <c r="C892" s="19" t="s">
        <v>8678</v>
      </c>
      <c r="D892" s="19" t="s">
        <v>8716</v>
      </c>
      <c r="E892" s="19">
        <v>1550</v>
      </c>
      <c r="F892" s="20"/>
    </row>
    <row r="893" spans="1:6" x14ac:dyDescent="0.25">
      <c r="A893" s="19">
        <v>892</v>
      </c>
      <c r="B893" s="19" t="s">
        <v>9778</v>
      </c>
      <c r="C893" s="19" t="s">
        <v>8678</v>
      </c>
      <c r="D893" s="19" t="s">
        <v>8718</v>
      </c>
      <c r="E893" s="19">
        <v>105</v>
      </c>
      <c r="F893" s="20"/>
    </row>
    <row r="894" spans="1:6" x14ac:dyDescent="0.25">
      <c r="A894" s="19">
        <v>893</v>
      </c>
      <c r="B894" s="19" t="s">
        <v>9779</v>
      </c>
      <c r="C894" s="19" t="s">
        <v>8678</v>
      </c>
      <c r="D894" s="19" t="s">
        <v>8737</v>
      </c>
      <c r="E894" s="19">
        <v>600</v>
      </c>
      <c r="F894" s="20"/>
    </row>
    <row r="895" spans="1:6" x14ac:dyDescent="0.25">
      <c r="A895" s="19">
        <v>894</v>
      </c>
      <c r="B895" s="19" t="s">
        <v>9780</v>
      </c>
      <c r="C895" s="19" t="s">
        <v>8678</v>
      </c>
      <c r="D895" s="19" t="s">
        <v>8728</v>
      </c>
      <c r="E895" s="19">
        <v>130</v>
      </c>
      <c r="F895" s="20"/>
    </row>
    <row r="896" spans="1:6" x14ac:dyDescent="0.25">
      <c r="A896" s="19">
        <v>895</v>
      </c>
      <c r="B896" s="19" t="s">
        <v>9781</v>
      </c>
      <c r="C896" s="19" t="s">
        <v>8678</v>
      </c>
      <c r="D896" s="19" t="s">
        <v>8729</v>
      </c>
      <c r="E896" s="19">
        <v>10</v>
      </c>
      <c r="F896" s="20"/>
    </row>
    <row r="897" spans="1:6" x14ac:dyDescent="0.25">
      <c r="A897" s="19">
        <v>896</v>
      </c>
      <c r="B897" s="19" t="s">
        <v>9782</v>
      </c>
      <c r="C897" s="19" t="s">
        <v>8678</v>
      </c>
      <c r="D897" s="19" t="s">
        <v>8718</v>
      </c>
      <c r="E897" s="19">
        <v>20</v>
      </c>
      <c r="F897" s="20"/>
    </row>
    <row r="898" spans="1:6" x14ac:dyDescent="0.25">
      <c r="A898" s="19">
        <v>897</v>
      </c>
      <c r="B898" s="19" t="s">
        <v>9783</v>
      </c>
      <c r="C898" s="19" t="s">
        <v>8678</v>
      </c>
      <c r="D898" s="19" t="s">
        <v>8718</v>
      </c>
      <c r="E898" s="19">
        <v>45</v>
      </c>
      <c r="F898" s="20"/>
    </row>
    <row r="899" spans="1:6" x14ac:dyDescent="0.25">
      <c r="A899" s="19">
        <v>898</v>
      </c>
      <c r="B899" s="19" t="s">
        <v>9784</v>
      </c>
      <c r="C899" s="19" t="s">
        <v>8678</v>
      </c>
      <c r="D899" s="19" t="s">
        <v>8716</v>
      </c>
      <c r="E899" s="19">
        <v>200</v>
      </c>
      <c r="F899" s="20"/>
    </row>
    <row r="900" spans="1:6" x14ac:dyDescent="0.25">
      <c r="A900" s="19">
        <v>899</v>
      </c>
      <c r="B900" s="19" t="s">
        <v>9785</v>
      </c>
      <c r="C900" s="19" t="s">
        <v>8678</v>
      </c>
      <c r="D900" s="19" t="s">
        <v>8728</v>
      </c>
      <c r="E900" s="19">
        <v>1100</v>
      </c>
      <c r="F900" s="20"/>
    </row>
    <row r="901" spans="1:6" x14ac:dyDescent="0.25">
      <c r="A901" s="19">
        <v>900</v>
      </c>
      <c r="B901" s="19" t="s">
        <v>9786</v>
      </c>
      <c r="C901" s="19" t="s">
        <v>8678</v>
      </c>
      <c r="D901" s="19" t="s">
        <v>8728</v>
      </c>
      <c r="E901" s="19">
        <v>950</v>
      </c>
      <c r="F901" s="20"/>
    </row>
    <row r="902" spans="1:6" x14ac:dyDescent="0.25">
      <c r="A902" s="19">
        <v>901</v>
      </c>
      <c r="B902" s="19" t="s">
        <v>9787</v>
      </c>
      <c r="C902" s="19" t="s">
        <v>8678</v>
      </c>
      <c r="D902" s="19" t="s">
        <v>9788</v>
      </c>
      <c r="E902" s="19">
        <v>5300</v>
      </c>
      <c r="F902" s="20"/>
    </row>
    <row r="903" spans="1:6" x14ac:dyDescent="0.25">
      <c r="A903" s="19">
        <v>902</v>
      </c>
      <c r="B903" s="19" t="s">
        <v>5986</v>
      </c>
      <c r="C903" s="19" t="s">
        <v>8678</v>
      </c>
      <c r="D903" s="19" t="s">
        <v>8718</v>
      </c>
      <c r="E903" s="19">
        <v>85</v>
      </c>
      <c r="F903" s="20"/>
    </row>
    <row r="904" spans="1:6" x14ac:dyDescent="0.25">
      <c r="A904" s="19">
        <v>903</v>
      </c>
      <c r="B904" s="19" t="s">
        <v>5987</v>
      </c>
      <c r="C904" s="19" t="s">
        <v>8678</v>
      </c>
      <c r="D904" s="19" t="s">
        <v>8718</v>
      </c>
      <c r="E904" s="19">
        <v>90</v>
      </c>
      <c r="F904" s="20"/>
    </row>
    <row r="905" spans="1:6" x14ac:dyDescent="0.25">
      <c r="A905" s="19">
        <v>904</v>
      </c>
      <c r="B905" s="19" t="s">
        <v>9789</v>
      </c>
      <c r="C905" s="19" t="s">
        <v>8678</v>
      </c>
      <c r="D905" s="19" t="s">
        <v>8716</v>
      </c>
      <c r="E905" s="19">
        <v>550</v>
      </c>
      <c r="F905" s="20"/>
    </row>
    <row r="906" spans="1:6" x14ac:dyDescent="0.25">
      <c r="A906" s="19">
        <v>905</v>
      </c>
      <c r="B906" s="19" t="s">
        <v>9790</v>
      </c>
      <c r="C906" s="19" t="s">
        <v>8678</v>
      </c>
      <c r="D906" s="19" t="s">
        <v>8721</v>
      </c>
      <c r="E906" s="19">
        <v>600</v>
      </c>
      <c r="F906" s="20"/>
    </row>
    <row r="907" spans="1:6" x14ac:dyDescent="0.25">
      <c r="A907" s="19">
        <v>906</v>
      </c>
      <c r="B907" s="19" t="s">
        <v>9791</v>
      </c>
      <c r="C907" s="19" t="s">
        <v>8678</v>
      </c>
      <c r="D907" s="19" t="s">
        <v>8716</v>
      </c>
      <c r="E907" s="19">
        <v>1100</v>
      </c>
      <c r="F907" s="20"/>
    </row>
    <row r="908" spans="1:6" x14ac:dyDescent="0.25">
      <c r="A908" s="19">
        <v>907</v>
      </c>
      <c r="B908" s="19" t="s">
        <v>9792</v>
      </c>
      <c r="C908" s="19" t="s">
        <v>8678</v>
      </c>
      <c r="D908" s="19" t="s">
        <v>8721</v>
      </c>
      <c r="E908" s="19">
        <v>1270</v>
      </c>
      <c r="F908" s="20"/>
    </row>
    <row r="909" spans="1:6" x14ac:dyDescent="0.25">
      <c r="A909" s="19">
        <v>908</v>
      </c>
      <c r="B909" s="19" t="s">
        <v>9793</v>
      </c>
      <c r="C909" s="19" t="s">
        <v>8678</v>
      </c>
      <c r="D909" s="19" t="s">
        <v>8718</v>
      </c>
      <c r="E909" s="19">
        <v>60</v>
      </c>
      <c r="F909" s="20"/>
    </row>
    <row r="910" spans="1:6" x14ac:dyDescent="0.25">
      <c r="A910" s="19">
        <v>909</v>
      </c>
      <c r="B910" s="19" t="s">
        <v>9794</v>
      </c>
      <c r="C910" s="19" t="s">
        <v>8678</v>
      </c>
      <c r="D910" s="19" t="s">
        <v>8724</v>
      </c>
      <c r="E910" s="19">
        <v>300</v>
      </c>
      <c r="F910" s="20"/>
    </row>
    <row r="911" spans="1:6" x14ac:dyDescent="0.25">
      <c r="A911" s="19">
        <v>910</v>
      </c>
      <c r="B911" s="19" t="s">
        <v>9795</v>
      </c>
      <c r="C911" s="19" t="s">
        <v>8678</v>
      </c>
      <c r="D911" s="19" t="s">
        <v>8729</v>
      </c>
      <c r="E911" s="19">
        <v>60</v>
      </c>
      <c r="F911" s="20"/>
    </row>
    <row r="912" spans="1:6" x14ac:dyDescent="0.25">
      <c r="A912" s="19">
        <v>911</v>
      </c>
      <c r="B912" s="19" t="s">
        <v>9796</v>
      </c>
      <c r="C912" s="19" t="s">
        <v>8678</v>
      </c>
      <c r="D912" s="19" t="s">
        <v>8728</v>
      </c>
      <c r="E912" s="19">
        <v>300</v>
      </c>
      <c r="F912" s="20"/>
    </row>
    <row r="913" spans="1:6" x14ac:dyDescent="0.25">
      <c r="A913" s="19">
        <v>912</v>
      </c>
      <c r="B913" s="19" t="s">
        <v>9797</v>
      </c>
      <c r="C913" s="19" t="s">
        <v>8678</v>
      </c>
      <c r="D913" s="19" t="s">
        <v>8718</v>
      </c>
      <c r="E913" s="19">
        <v>120</v>
      </c>
      <c r="F913" s="20"/>
    </row>
    <row r="914" spans="1:6" x14ac:dyDescent="0.25">
      <c r="A914" s="19">
        <v>913</v>
      </c>
      <c r="B914" s="19" t="s">
        <v>9798</v>
      </c>
      <c r="C914" s="19" t="s">
        <v>8678</v>
      </c>
      <c r="D914" s="19" t="s">
        <v>8718</v>
      </c>
      <c r="E914" s="19">
        <v>150</v>
      </c>
      <c r="F914" s="20"/>
    </row>
    <row r="915" spans="1:6" x14ac:dyDescent="0.25">
      <c r="A915" s="19">
        <v>914</v>
      </c>
      <c r="B915" s="19" t="s">
        <v>9799</v>
      </c>
      <c r="C915" s="19" t="s">
        <v>8678</v>
      </c>
      <c r="D915" s="19" t="s">
        <v>8728</v>
      </c>
      <c r="E915" s="19">
        <v>1230</v>
      </c>
      <c r="F915" s="20"/>
    </row>
    <row r="916" spans="1:6" x14ac:dyDescent="0.25">
      <c r="A916" s="19">
        <v>915</v>
      </c>
      <c r="B916" s="19" t="s">
        <v>9800</v>
      </c>
      <c r="C916" s="19" t="s">
        <v>8678</v>
      </c>
      <c r="D916" s="19" t="s">
        <v>8716</v>
      </c>
      <c r="E916" s="19">
        <v>6750</v>
      </c>
      <c r="F916" s="20"/>
    </row>
    <row r="917" spans="1:6" x14ac:dyDescent="0.25">
      <c r="A917" s="19">
        <v>916</v>
      </c>
      <c r="B917" s="19" t="s">
        <v>9801</v>
      </c>
      <c r="C917" s="19" t="s">
        <v>8678</v>
      </c>
      <c r="D917" s="19" t="s">
        <v>8721</v>
      </c>
      <c r="E917" s="19">
        <v>5000</v>
      </c>
      <c r="F917" s="20"/>
    </row>
    <row r="918" spans="1:6" x14ac:dyDescent="0.25">
      <c r="A918" s="19">
        <v>917</v>
      </c>
      <c r="B918" s="19" t="s">
        <v>6002</v>
      </c>
      <c r="C918" s="19" t="s">
        <v>8678</v>
      </c>
      <c r="D918" s="19" t="s">
        <v>8721</v>
      </c>
      <c r="E918" s="19">
        <v>1200</v>
      </c>
      <c r="F918" s="20"/>
    </row>
    <row r="919" spans="1:6" x14ac:dyDescent="0.25">
      <c r="A919" s="19">
        <v>918</v>
      </c>
      <c r="B919" s="19" t="s">
        <v>8474</v>
      </c>
      <c r="C919" s="19" t="s">
        <v>8678</v>
      </c>
      <c r="D919" s="19" t="s">
        <v>8721</v>
      </c>
      <c r="E919" s="19">
        <v>500</v>
      </c>
      <c r="F919" s="20"/>
    </row>
    <row r="920" spans="1:6" x14ac:dyDescent="0.25">
      <c r="A920" s="19">
        <v>919</v>
      </c>
      <c r="B920" s="19" t="s">
        <v>9802</v>
      </c>
      <c r="C920" s="19" t="s">
        <v>8678</v>
      </c>
      <c r="D920" s="19" t="s">
        <v>8718</v>
      </c>
      <c r="E920" s="19">
        <v>15</v>
      </c>
      <c r="F920" s="20"/>
    </row>
    <row r="921" spans="1:6" x14ac:dyDescent="0.25">
      <c r="A921" s="19">
        <v>920</v>
      </c>
      <c r="B921" s="19" t="s">
        <v>9803</v>
      </c>
      <c r="C921" s="19" t="s">
        <v>8678</v>
      </c>
      <c r="D921" s="19" t="s">
        <v>8718</v>
      </c>
      <c r="E921" s="19">
        <v>90</v>
      </c>
      <c r="F921" s="20"/>
    </row>
    <row r="922" spans="1:6" x14ac:dyDescent="0.25">
      <c r="A922" s="19">
        <v>921</v>
      </c>
      <c r="B922" s="19" t="s">
        <v>9804</v>
      </c>
      <c r="C922" s="19" t="s">
        <v>8678</v>
      </c>
      <c r="D922" s="19" t="s">
        <v>8735</v>
      </c>
      <c r="E922" s="19">
        <v>130</v>
      </c>
      <c r="F922" s="20"/>
    </row>
    <row r="923" spans="1:6" x14ac:dyDescent="0.25">
      <c r="A923" s="19">
        <v>922</v>
      </c>
      <c r="B923" s="19" t="s">
        <v>7871</v>
      </c>
      <c r="C923" s="19" t="s">
        <v>8678</v>
      </c>
      <c r="D923" s="19" t="s">
        <v>8721</v>
      </c>
      <c r="E923" s="19">
        <v>1050</v>
      </c>
      <c r="F923" s="20"/>
    </row>
    <row r="924" spans="1:6" x14ac:dyDescent="0.25">
      <c r="A924" s="19">
        <v>923</v>
      </c>
      <c r="B924" s="19" t="s">
        <v>9805</v>
      </c>
      <c r="C924" s="19" t="s">
        <v>8678</v>
      </c>
      <c r="D924" s="19" t="s">
        <v>8718</v>
      </c>
      <c r="E924" s="19">
        <v>30</v>
      </c>
      <c r="F924" s="20"/>
    </row>
    <row r="925" spans="1:6" x14ac:dyDescent="0.25">
      <c r="A925" s="19">
        <v>924</v>
      </c>
      <c r="B925" s="19" t="s">
        <v>9806</v>
      </c>
      <c r="C925" s="19" t="s">
        <v>8678</v>
      </c>
      <c r="D925" s="19" t="s">
        <v>8718</v>
      </c>
      <c r="E925" s="19">
        <v>180</v>
      </c>
      <c r="F925" s="20"/>
    </row>
    <row r="926" spans="1:6" x14ac:dyDescent="0.25">
      <c r="A926" s="19">
        <v>925</v>
      </c>
      <c r="B926" s="19" t="s">
        <v>9807</v>
      </c>
      <c r="C926" s="19" t="s">
        <v>8678</v>
      </c>
      <c r="D926" s="19" t="s">
        <v>8716</v>
      </c>
      <c r="E926" s="19">
        <v>375</v>
      </c>
      <c r="F926" s="20"/>
    </row>
    <row r="927" spans="1:6" x14ac:dyDescent="0.25">
      <c r="A927" s="19">
        <v>926</v>
      </c>
      <c r="B927" s="19" t="s">
        <v>9808</v>
      </c>
      <c r="C927" s="19" t="s">
        <v>8678</v>
      </c>
      <c r="D927" s="19" t="s">
        <v>9744</v>
      </c>
      <c r="E927" s="19">
        <v>52</v>
      </c>
      <c r="F927" s="20"/>
    </row>
    <row r="928" spans="1:6" x14ac:dyDescent="0.25">
      <c r="A928" s="19">
        <v>927</v>
      </c>
      <c r="B928" s="19" t="s">
        <v>9809</v>
      </c>
      <c r="C928" s="19" t="s">
        <v>8678</v>
      </c>
      <c r="D928" s="19" t="s">
        <v>8729</v>
      </c>
      <c r="E928" s="19">
        <v>110</v>
      </c>
      <c r="F928" s="20"/>
    </row>
    <row r="929" spans="1:6" x14ac:dyDescent="0.25">
      <c r="A929" s="19">
        <v>928</v>
      </c>
      <c r="B929" s="19" t="s">
        <v>9810</v>
      </c>
      <c r="C929" s="19" t="s">
        <v>8678</v>
      </c>
      <c r="D929" s="19" t="s">
        <v>8728</v>
      </c>
      <c r="E929" s="19">
        <v>650</v>
      </c>
      <c r="F929" s="20"/>
    </row>
    <row r="930" spans="1:6" x14ac:dyDescent="0.25">
      <c r="A930" s="19">
        <v>929</v>
      </c>
      <c r="B930" s="19" t="s">
        <v>9811</v>
      </c>
      <c r="C930" s="19" t="s">
        <v>8678</v>
      </c>
      <c r="D930" s="19" t="s">
        <v>9812</v>
      </c>
      <c r="E930" s="19">
        <v>900</v>
      </c>
      <c r="F930" s="20"/>
    </row>
    <row r="931" spans="1:6" x14ac:dyDescent="0.25">
      <c r="A931" s="19">
        <v>930</v>
      </c>
      <c r="B931" s="19" t="s">
        <v>9813</v>
      </c>
      <c r="C931" s="19" t="s">
        <v>8678</v>
      </c>
      <c r="D931" s="19" t="s">
        <v>8718</v>
      </c>
      <c r="E931" s="19">
        <v>15</v>
      </c>
      <c r="F931" s="20"/>
    </row>
    <row r="932" spans="1:6" x14ac:dyDescent="0.25">
      <c r="A932" s="19">
        <v>931</v>
      </c>
      <c r="B932" s="19" t="s">
        <v>9814</v>
      </c>
      <c r="C932" s="19" t="s">
        <v>8678</v>
      </c>
      <c r="D932" s="19" t="s">
        <v>8728</v>
      </c>
      <c r="E932" s="19">
        <v>205</v>
      </c>
      <c r="F932" s="20"/>
    </row>
    <row r="933" spans="1:6" x14ac:dyDescent="0.25">
      <c r="A933" s="19">
        <v>932</v>
      </c>
      <c r="B933" s="19" t="s">
        <v>9815</v>
      </c>
      <c r="C933" s="19" t="s">
        <v>8678</v>
      </c>
      <c r="D933" s="19" t="s">
        <v>8718</v>
      </c>
      <c r="E933" s="19">
        <v>130</v>
      </c>
      <c r="F933" s="20"/>
    </row>
    <row r="934" spans="1:6" x14ac:dyDescent="0.25">
      <c r="A934" s="19">
        <v>933</v>
      </c>
      <c r="B934" s="19" t="s">
        <v>9816</v>
      </c>
      <c r="C934" s="19" t="s">
        <v>8678</v>
      </c>
      <c r="D934" s="19" t="s">
        <v>8735</v>
      </c>
      <c r="E934" s="19">
        <v>200</v>
      </c>
      <c r="F934" s="20"/>
    </row>
    <row r="935" spans="1:6" x14ac:dyDescent="0.25">
      <c r="A935" s="19">
        <v>934</v>
      </c>
      <c r="B935" s="19" t="s">
        <v>9817</v>
      </c>
      <c r="C935" s="19" t="s">
        <v>8678</v>
      </c>
      <c r="D935" s="19" t="s">
        <v>8718</v>
      </c>
      <c r="E935" s="19">
        <v>60</v>
      </c>
      <c r="F935" s="20"/>
    </row>
    <row r="936" spans="1:6" x14ac:dyDescent="0.25">
      <c r="A936" s="19">
        <v>935</v>
      </c>
      <c r="B936" s="19" t="s">
        <v>9818</v>
      </c>
      <c r="C936" s="19" t="s">
        <v>8678</v>
      </c>
      <c r="D936" s="19" t="s">
        <v>8718</v>
      </c>
      <c r="E936" s="19">
        <v>14</v>
      </c>
      <c r="F936" s="20"/>
    </row>
    <row r="937" spans="1:6" x14ac:dyDescent="0.25">
      <c r="A937" s="19">
        <v>936</v>
      </c>
      <c r="B937" s="19" t="s">
        <v>9819</v>
      </c>
      <c r="C937" s="19" t="s">
        <v>8678</v>
      </c>
      <c r="D937" s="19" t="s">
        <v>8721</v>
      </c>
      <c r="E937" s="19">
        <v>400</v>
      </c>
      <c r="F937" s="20"/>
    </row>
    <row r="938" spans="1:6" x14ac:dyDescent="0.25">
      <c r="A938" s="19">
        <v>937</v>
      </c>
      <c r="B938" s="19" t="s">
        <v>9820</v>
      </c>
      <c r="C938" s="19" t="s">
        <v>8678</v>
      </c>
      <c r="D938" s="19" t="s">
        <v>8718</v>
      </c>
      <c r="E938" s="19">
        <v>20</v>
      </c>
      <c r="F938" s="20"/>
    </row>
    <row r="939" spans="1:6" x14ac:dyDescent="0.25">
      <c r="A939" s="19">
        <v>938</v>
      </c>
      <c r="B939" s="19" t="s">
        <v>7880</v>
      </c>
      <c r="C939" s="19" t="s">
        <v>8678</v>
      </c>
      <c r="D939" s="19" t="s">
        <v>8744</v>
      </c>
      <c r="E939" s="19">
        <v>1050</v>
      </c>
      <c r="F939" s="20"/>
    </row>
    <row r="940" spans="1:6" x14ac:dyDescent="0.25">
      <c r="A940" s="19">
        <v>939</v>
      </c>
      <c r="B940" s="19" t="s">
        <v>9821</v>
      </c>
      <c r="C940" s="19" t="s">
        <v>8678</v>
      </c>
      <c r="D940" s="19" t="s">
        <v>9711</v>
      </c>
      <c r="E940" s="19">
        <v>132</v>
      </c>
      <c r="F940" s="20"/>
    </row>
    <row r="941" spans="1:6" x14ac:dyDescent="0.25">
      <c r="A941" s="19">
        <v>940</v>
      </c>
      <c r="B941" s="19" t="s">
        <v>9822</v>
      </c>
      <c r="C941" s="19" t="s">
        <v>8678</v>
      </c>
      <c r="D941" s="19" t="s">
        <v>9711</v>
      </c>
      <c r="E941" s="19">
        <v>200</v>
      </c>
      <c r="F941" s="20"/>
    </row>
    <row r="942" spans="1:6" x14ac:dyDescent="0.25">
      <c r="A942" s="19">
        <v>941</v>
      </c>
      <c r="B942" s="19" t="s">
        <v>9823</v>
      </c>
      <c r="C942" s="19" t="s">
        <v>8678</v>
      </c>
      <c r="D942" s="19" t="s">
        <v>8716</v>
      </c>
      <c r="E942" s="19">
        <v>600</v>
      </c>
      <c r="F942" s="20"/>
    </row>
    <row r="943" spans="1:6" x14ac:dyDescent="0.25">
      <c r="A943" s="19">
        <v>942</v>
      </c>
      <c r="B943" s="19" t="s">
        <v>9824</v>
      </c>
      <c r="C943" s="19" t="s">
        <v>8678</v>
      </c>
      <c r="D943" s="19" t="s">
        <v>8718</v>
      </c>
      <c r="E943" s="19">
        <v>200</v>
      </c>
      <c r="F943" s="20"/>
    </row>
    <row r="944" spans="1:6" x14ac:dyDescent="0.25">
      <c r="A944" s="19">
        <v>943</v>
      </c>
      <c r="B944" s="19" t="s">
        <v>9825</v>
      </c>
      <c r="C944" s="19" t="s">
        <v>8678</v>
      </c>
      <c r="D944" s="19" t="s">
        <v>8716</v>
      </c>
      <c r="E944" s="19">
        <v>900</v>
      </c>
      <c r="F944" s="20"/>
    </row>
    <row r="945" spans="1:6" x14ac:dyDescent="0.25">
      <c r="A945" s="19">
        <v>944</v>
      </c>
      <c r="B945" s="19" t="s">
        <v>9826</v>
      </c>
      <c r="C945" s="19" t="s">
        <v>8678</v>
      </c>
      <c r="D945" s="19" t="s">
        <v>8716</v>
      </c>
      <c r="E945" s="19">
        <v>600</v>
      </c>
      <c r="F945" s="20"/>
    </row>
    <row r="946" spans="1:6" x14ac:dyDescent="0.25">
      <c r="A946" s="19">
        <v>945</v>
      </c>
      <c r="B946" s="19" t="s">
        <v>9827</v>
      </c>
      <c r="C946" s="19" t="s">
        <v>8678</v>
      </c>
      <c r="D946" s="19" t="s">
        <v>9091</v>
      </c>
      <c r="E946" s="19">
        <v>30</v>
      </c>
      <c r="F946" s="20"/>
    </row>
    <row r="947" spans="1:6" x14ac:dyDescent="0.25">
      <c r="A947" s="19">
        <v>946</v>
      </c>
      <c r="B947" s="19" t="s">
        <v>9828</v>
      </c>
      <c r="C947" s="19" t="s">
        <v>8678</v>
      </c>
      <c r="D947" s="19" t="s">
        <v>8729</v>
      </c>
      <c r="E947" s="19">
        <v>20</v>
      </c>
      <c r="F947" s="20"/>
    </row>
    <row r="948" spans="1:6" x14ac:dyDescent="0.25">
      <c r="A948" s="19">
        <v>947</v>
      </c>
      <c r="B948" s="19" t="s">
        <v>9829</v>
      </c>
      <c r="C948" s="19" t="s">
        <v>8678</v>
      </c>
      <c r="D948" s="19" t="s">
        <v>8728</v>
      </c>
      <c r="E948" s="19">
        <v>70</v>
      </c>
      <c r="F948" s="20"/>
    </row>
    <row r="949" spans="1:6" x14ac:dyDescent="0.25">
      <c r="A949" s="19">
        <v>948</v>
      </c>
      <c r="B949" s="19" t="s">
        <v>9830</v>
      </c>
      <c r="C949" s="19" t="s">
        <v>8678</v>
      </c>
      <c r="D949" s="19" t="s">
        <v>8716</v>
      </c>
      <c r="E949" s="19">
        <v>200</v>
      </c>
      <c r="F949" s="20"/>
    </row>
    <row r="950" spans="1:6" x14ac:dyDescent="0.25">
      <c r="A950" s="19">
        <v>949</v>
      </c>
      <c r="B950" s="19" t="s">
        <v>9831</v>
      </c>
      <c r="C950" s="19" t="s">
        <v>8678</v>
      </c>
      <c r="D950" s="19" t="s">
        <v>8718</v>
      </c>
      <c r="E950" s="19">
        <v>7</v>
      </c>
      <c r="F950" s="20"/>
    </row>
    <row r="951" spans="1:6" x14ac:dyDescent="0.25">
      <c r="A951" s="19">
        <v>950</v>
      </c>
      <c r="B951" s="19" t="s">
        <v>9832</v>
      </c>
      <c r="C951" s="19" t="s">
        <v>8678</v>
      </c>
      <c r="D951" s="19" t="s">
        <v>8718</v>
      </c>
      <c r="E951" s="19">
        <v>7</v>
      </c>
      <c r="F951" s="20"/>
    </row>
    <row r="952" spans="1:6" x14ac:dyDescent="0.25">
      <c r="A952" s="19">
        <v>951</v>
      </c>
      <c r="B952" s="19" t="s">
        <v>9833</v>
      </c>
      <c r="C952" s="19" t="s">
        <v>8678</v>
      </c>
      <c r="D952" s="19" t="s">
        <v>8716</v>
      </c>
      <c r="E952" s="19">
        <v>200</v>
      </c>
      <c r="F952" s="20"/>
    </row>
    <row r="953" spans="1:6" x14ac:dyDescent="0.25">
      <c r="A953" s="19">
        <v>952</v>
      </c>
      <c r="B953" s="19" t="s">
        <v>9834</v>
      </c>
      <c r="C953" s="19" t="s">
        <v>8678</v>
      </c>
      <c r="D953" s="19" t="s">
        <v>8718</v>
      </c>
      <c r="E953" s="19">
        <v>20</v>
      </c>
      <c r="F953" s="20"/>
    </row>
    <row r="954" spans="1:6" x14ac:dyDescent="0.25">
      <c r="A954" s="19">
        <v>953</v>
      </c>
      <c r="B954" s="19" t="s">
        <v>9835</v>
      </c>
      <c r="C954" s="19" t="s">
        <v>8678</v>
      </c>
      <c r="D954" s="19" t="s">
        <v>8729</v>
      </c>
      <c r="E954" s="19">
        <v>55</v>
      </c>
      <c r="F954" s="20"/>
    </row>
    <row r="955" spans="1:6" x14ac:dyDescent="0.25">
      <c r="A955" s="19">
        <v>954</v>
      </c>
      <c r="B955" s="19" t="s">
        <v>9836</v>
      </c>
      <c r="C955" s="19" t="s">
        <v>8678</v>
      </c>
      <c r="D955" s="19" t="s">
        <v>8729</v>
      </c>
      <c r="E955" s="19">
        <v>23</v>
      </c>
      <c r="F955" s="20"/>
    </row>
    <row r="956" spans="1:6" x14ac:dyDescent="0.25">
      <c r="A956" s="19">
        <v>955</v>
      </c>
      <c r="B956" s="19" t="s">
        <v>9837</v>
      </c>
      <c r="C956" s="19" t="s">
        <v>8678</v>
      </c>
      <c r="D956" s="19" t="s">
        <v>8728</v>
      </c>
      <c r="E956" s="19">
        <v>100</v>
      </c>
      <c r="F956" s="20"/>
    </row>
    <row r="957" spans="1:6" x14ac:dyDescent="0.25">
      <c r="A957" s="19">
        <v>956</v>
      </c>
      <c r="B957" s="19" t="s">
        <v>9838</v>
      </c>
      <c r="C957" s="19" t="s">
        <v>8678</v>
      </c>
      <c r="D957" s="19" t="s">
        <v>8716</v>
      </c>
      <c r="E957" s="19">
        <v>600</v>
      </c>
      <c r="F957" s="20"/>
    </row>
    <row r="958" spans="1:6" x14ac:dyDescent="0.25">
      <c r="A958" s="19">
        <v>957</v>
      </c>
      <c r="B958" s="19" t="s">
        <v>9839</v>
      </c>
      <c r="C958" s="19" t="s">
        <v>8678</v>
      </c>
      <c r="D958" s="19" t="s">
        <v>8728</v>
      </c>
      <c r="E958" s="19">
        <v>420</v>
      </c>
      <c r="F958" s="20"/>
    </row>
    <row r="959" spans="1:6" x14ac:dyDescent="0.25">
      <c r="A959" s="19">
        <v>958</v>
      </c>
      <c r="B959" s="19" t="s">
        <v>9840</v>
      </c>
      <c r="C959" s="19" t="s">
        <v>8678</v>
      </c>
      <c r="D959" s="19" t="s">
        <v>8721</v>
      </c>
      <c r="E959" s="19">
        <v>650</v>
      </c>
      <c r="F959" s="20"/>
    </row>
    <row r="960" spans="1:6" x14ac:dyDescent="0.25">
      <c r="A960" s="19">
        <v>959</v>
      </c>
      <c r="B960" s="19" t="s">
        <v>9841</v>
      </c>
      <c r="C960" s="19" t="s">
        <v>8678</v>
      </c>
      <c r="D960" s="19" t="s">
        <v>8721</v>
      </c>
      <c r="E960" s="19">
        <v>1070</v>
      </c>
      <c r="F960" s="20"/>
    </row>
    <row r="961" spans="1:6" x14ac:dyDescent="0.25">
      <c r="A961" s="19">
        <v>960</v>
      </c>
      <c r="B961" s="19" t="s">
        <v>9842</v>
      </c>
      <c r="C961" s="19" t="s">
        <v>8678</v>
      </c>
      <c r="D961" s="19" t="s">
        <v>8716</v>
      </c>
      <c r="E961" s="19">
        <v>1550</v>
      </c>
      <c r="F961" s="20"/>
    </row>
    <row r="962" spans="1:6" x14ac:dyDescent="0.25">
      <c r="A962" s="19">
        <v>961</v>
      </c>
      <c r="B962" s="19" t="s">
        <v>6035</v>
      </c>
      <c r="C962" s="19" t="s">
        <v>8678</v>
      </c>
      <c r="D962" s="19" t="s">
        <v>8718</v>
      </c>
      <c r="E962" s="19">
        <v>100</v>
      </c>
      <c r="F962" s="20"/>
    </row>
    <row r="963" spans="1:6" x14ac:dyDescent="0.25">
      <c r="A963" s="19">
        <v>962</v>
      </c>
      <c r="B963" s="19" t="s">
        <v>9843</v>
      </c>
      <c r="C963" s="19" t="s">
        <v>8678</v>
      </c>
      <c r="D963" s="19" t="s">
        <v>8718</v>
      </c>
      <c r="E963" s="19">
        <v>50</v>
      </c>
      <c r="F963" s="20"/>
    </row>
    <row r="964" spans="1:6" x14ac:dyDescent="0.25">
      <c r="A964" s="19">
        <v>963</v>
      </c>
      <c r="B964" s="19" t="s">
        <v>9844</v>
      </c>
      <c r="C964" s="19" t="s">
        <v>8678</v>
      </c>
      <c r="D964" s="19" t="s">
        <v>8745</v>
      </c>
      <c r="E964" s="19">
        <v>4000</v>
      </c>
      <c r="F964" s="20"/>
    </row>
    <row r="965" spans="1:6" x14ac:dyDescent="0.25">
      <c r="A965" s="19">
        <v>964</v>
      </c>
      <c r="B965" s="19" t="s">
        <v>9845</v>
      </c>
      <c r="C965" s="19" t="s">
        <v>8678</v>
      </c>
      <c r="D965" s="19" t="s">
        <v>8745</v>
      </c>
      <c r="E965" s="19">
        <v>2900</v>
      </c>
      <c r="F965" s="20"/>
    </row>
    <row r="966" spans="1:6" x14ac:dyDescent="0.25">
      <c r="A966" s="19">
        <v>965</v>
      </c>
      <c r="B966" s="19" t="s">
        <v>9846</v>
      </c>
      <c r="C966" s="19" t="s">
        <v>8678</v>
      </c>
      <c r="D966" s="19" t="s">
        <v>8718</v>
      </c>
      <c r="E966" s="19">
        <v>30</v>
      </c>
      <c r="F966" s="20"/>
    </row>
    <row r="967" spans="1:6" x14ac:dyDescent="0.25">
      <c r="A967" s="19">
        <v>966</v>
      </c>
      <c r="B967" s="19" t="s">
        <v>9847</v>
      </c>
      <c r="C967" s="19" t="s">
        <v>8678</v>
      </c>
      <c r="D967" s="19" t="s">
        <v>8718</v>
      </c>
      <c r="E967" s="19">
        <v>45</v>
      </c>
      <c r="F967" s="20"/>
    </row>
    <row r="968" spans="1:6" x14ac:dyDescent="0.25">
      <c r="A968" s="19">
        <v>967</v>
      </c>
      <c r="B968" s="19" t="s">
        <v>6037</v>
      </c>
      <c r="C968" s="19" t="s">
        <v>8678</v>
      </c>
      <c r="D968" s="19" t="s">
        <v>8718</v>
      </c>
      <c r="E968" s="19">
        <v>53</v>
      </c>
      <c r="F968" s="20"/>
    </row>
    <row r="969" spans="1:6" x14ac:dyDescent="0.25">
      <c r="A969" s="19">
        <v>968</v>
      </c>
      <c r="B969" s="19" t="s">
        <v>7232</v>
      </c>
      <c r="C969" s="19" t="s">
        <v>8678</v>
      </c>
      <c r="D969" s="19" t="s">
        <v>8731</v>
      </c>
      <c r="E969" s="19">
        <v>450</v>
      </c>
      <c r="F969" s="20"/>
    </row>
    <row r="970" spans="1:6" x14ac:dyDescent="0.25">
      <c r="A970" s="19">
        <v>969</v>
      </c>
      <c r="B970" s="19" t="s">
        <v>9848</v>
      </c>
      <c r="C970" s="19" t="s">
        <v>8678</v>
      </c>
      <c r="D970" s="19" t="s">
        <v>8716</v>
      </c>
      <c r="E970" s="19">
        <v>3700</v>
      </c>
      <c r="F970" s="20"/>
    </row>
    <row r="971" spans="1:6" x14ac:dyDescent="0.25">
      <c r="A971" s="19">
        <v>970</v>
      </c>
      <c r="B971" s="19" t="s">
        <v>9849</v>
      </c>
      <c r="C971" s="19" t="s">
        <v>8678</v>
      </c>
      <c r="D971" s="19" t="s">
        <v>8728</v>
      </c>
      <c r="E971" s="19">
        <v>860</v>
      </c>
      <c r="F971" s="20"/>
    </row>
    <row r="972" spans="1:6" x14ac:dyDescent="0.25">
      <c r="A972" s="19">
        <v>971</v>
      </c>
      <c r="B972" s="19" t="s">
        <v>9850</v>
      </c>
      <c r="C972" s="19" t="s">
        <v>8678</v>
      </c>
      <c r="D972" s="19" t="s">
        <v>8721</v>
      </c>
      <c r="E972" s="19">
        <v>700</v>
      </c>
      <c r="F972" s="20"/>
    </row>
    <row r="973" spans="1:6" x14ac:dyDescent="0.25">
      <c r="A973" s="19">
        <v>972</v>
      </c>
      <c r="B973" s="19" t="s">
        <v>9851</v>
      </c>
      <c r="C973" s="19" t="s">
        <v>8678</v>
      </c>
      <c r="D973" s="19" t="s">
        <v>8728</v>
      </c>
      <c r="E973" s="19">
        <v>600</v>
      </c>
      <c r="F973" s="20"/>
    </row>
    <row r="974" spans="1:6" x14ac:dyDescent="0.25">
      <c r="A974" s="19">
        <v>973</v>
      </c>
      <c r="B974" s="19" t="s">
        <v>9852</v>
      </c>
      <c r="C974" s="19" t="s">
        <v>8678</v>
      </c>
      <c r="D974" s="19" t="s">
        <v>8728</v>
      </c>
      <c r="E974" s="19">
        <v>600</v>
      </c>
      <c r="F974" s="20"/>
    </row>
    <row r="975" spans="1:6" x14ac:dyDescent="0.25">
      <c r="A975" s="19">
        <v>974</v>
      </c>
      <c r="B975" s="19" t="s">
        <v>9853</v>
      </c>
      <c r="C975" s="19" t="s">
        <v>8678</v>
      </c>
      <c r="D975" s="19" t="s">
        <v>8716</v>
      </c>
      <c r="E975" s="19">
        <v>2500</v>
      </c>
      <c r="F975" s="20"/>
    </row>
    <row r="976" spans="1:6" x14ac:dyDescent="0.25">
      <c r="A976" s="19">
        <v>975</v>
      </c>
      <c r="B976" s="19" t="s">
        <v>6039</v>
      </c>
      <c r="C976" s="19" t="s">
        <v>8678</v>
      </c>
      <c r="D976" s="19" t="s">
        <v>8718</v>
      </c>
      <c r="E976" s="19">
        <v>7</v>
      </c>
      <c r="F976" s="20"/>
    </row>
    <row r="977" spans="1:6" x14ac:dyDescent="0.25">
      <c r="A977" s="19">
        <v>976</v>
      </c>
      <c r="B977" s="19" t="s">
        <v>6040</v>
      </c>
      <c r="C977" s="19" t="s">
        <v>8678</v>
      </c>
      <c r="D977" s="19" t="s">
        <v>8718</v>
      </c>
      <c r="E977" s="19">
        <v>75</v>
      </c>
      <c r="F977" s="20"/>
    </row>
    <row r="978" spans="1:6" x14ac:dyDescent="0.25">
      <c r="A978" s="19">
        <v>977</v>
      </c>
      <c r="B978" s="19" t="s">
        <v>6041</v>
      </c>
      <c r="C978" s="19" t="s">
        <v>8678</v>
      </c>
      <c r="D978" s="19" t="s">
        <v>8718</v>
      </c>
      <c r="E978" s="19">
        <v>105</v>
      </c>
      <c r="F978" s="20"/>
    </row>
    <row r="979" spans="1:6" x14ac:dyDescent="0.25">
      <c r="A979" s="19">
        <v>978</v>
      </c>
      <c r="B979" s="19" t="s">
        <v>6042</v>
      </c>
      <c r="C979" s="19" t="s">
        <v>8678</v>
      </c>
      <c r="D979" s="19" t="s">
        <v>8716</v>
      </c>
      <c r="E979" s="19">
        <v>2000</v>
      </c>
      <c r="F979" s="20"/>
    </row>
    <row r="980" spans="1:6" x14ac:dyDescent="0.25">
      <c r="A980" s="19">
        <v>979</v>
      </c>
      <c r="B980" s="19" t="s">
        <v>9854</v>
      </c>
      <c r="C980" s="19" t="s">
        <v>8678</v>
      </c>
      <c r="D980" s="19" t="s">
        <v>8716</v>
      </c>
      <c r="E980" s="19">
        <v>2250</v>
      </c>
      <c r="F980" s="20"/>
    </row>
    <row r="981" spans="1:6" x14ac:dyDescent="0.25">
      <c r="A981" s="19">
        <v>980</v>
      </c>
      <c r="B981" s="19" t="s">
        <v>9855</v>
      </c>
      <c r="C981" s="19" t="s">
        <v>8678</v>
      </c>
      <c r="D981" s="19" t="s">
        <v>8718</v>
      </c>
      <c r="E981" s="19">
        <v>80</v>
      </c>
      <c r="F981" s="20"/>
    </row>
    <row r="982" spans="1:6" x14ac:dyDescent="0.25">
      <c r="A982" s="19">
        <v>981</v>
      </c>
      <c r="B982" s="19" t="s">
        <v>9856</v>
      </c>
      <c r="C982" s="19" t="s">
        <v>8678</v>
      </c>
      <c r="D982" s="19" t="s">
        <v>8718</v>
      </c>
      <c r="E982" s="19">
        <v>125</v>
      </c>
      <c r="F982" s="20"/>
    </row>
    <row r="983" spans="1:6" x14ac:dyDescent="0.25">
      <c r="A983" s="19">
        <v>982</v>
      </c>
      <c r="B983" s="19" t="s">
        <v>9857</v>
      </c>
      <c r="C983" s="19" t="s">
        <v>8678</v>
      </c>
      <c r="D983" s="19" t="s">
        <v>8724</v>
      </c>
      <c r="E983" s="19">
        <v>450</v>
      </c>
      <c r="F983" s="20"/>
    </row>
    <row r="984" spans="1:6" x14ac:dyDescent="0.25">
      <c r="A984" s="19">
        <v>983</v>
      </c>
      <c r="B984" s="19" t="s">
        <v>9858</v>
      </c>
      <c r="C984" s="19" t="s">
        <v>8678</v>
      </c>
      <c r="D984" s="19" t="s">
        <v>8716</v>
      </c>
      <c r="E984" s="19">
        <v>250</v>
      </c>
      <c r="F984" s="20"/>
    </row>
    <row r="985" spans="1:6" x14ac:dyDescent="0.25">
      <c r="A985" s="19">
        <v>984</v>
      </c>
      <c r="B985" s="19" t="s">
        <v>9859</v>
      </c>
      <c r="C985" s="19" t="s">
        <v>8678</v>
      </c>
      <c r="D985" s="19" t="s">
        <v>8718</v>
      </c>
      <c r="E985" s="19">
        <v>90</v>
      </c>
      <c r="F985" s="20"/>
    </row>
    <row r="986" spans="1:6" x14ac:dyDescent="0.25">
      <c r="A986" s="19">
        <v>985</v>
      </c>
      <c r="B986" s="19" t="s">
        <v>9860</v>
      </c>
      <c r="C986" s="19" t="s">
        <v>8678</v>
      </c>
      <c r="D986" s="19" t="s">
        <v>8716</v>
      </c>
      <c r="E986" s="19">
        <v>220</v>
      </c>
      <c r="F986" s="20"/>
    </row>
    <row r="987" spans="1:6" x14ac:dyDescent="0.25">
      <c r="A987" s="19">
        <v>986</v>
      </c>
      <c r="B987" s="19" t="s">
        <v>9861</v>
      </c>
      <c r="C987" s="19" t="s">
        <v>8678</v>
      </c>
      <c r="D987" s="19" t="s">
        <v>8718</v>
      </c>
      <c r="E987" s="19">
        <v>40</v>
      </c>
      <c r="F987" s="20"/>
    </row>
    <row r="988" spans="1:6" x14ac:dyDescent="0.25">
      <c r="A988" s="19">
        <v>987</v>
      </c>
      <c r="B988" s="19" t="s">
        <v>6044</v>
      </c>
      <c r="C988" s="19" t="s">
        <v>8678</v>
      </c>
      <c r="D988" s="19" t="s">
        <v>8718</v>
      </c>
      <c r="E988" s="19">
        <v>112</v>
      </c>
      <c r="F988" s="20"/>
    </row>
    <row r="989" spans="1:6" x14ac:dyDescent="0.25">
      <c r="A989" s="19">
        <v>988</v>
      </c>
      <c r="B989" s="19" t="s">
        <v>6045</v>
      </c>
      <c r="C989" s="19" t="s">
        <v>8678</v>
      </c>
      <c r="D989" s="19" t="s">
        <v>8718</v>
      </c>
      <c r="E989" s="19">
        <v>75</v>
      </c>
      <c r="F989" s="20"/>
    </row>
    <row r="990" spans="1:6" x14ac:dyDescent="0.25">
      <c r="A990" s="19">
        <v>989</v>
      </c>
      <c r="B990" s="19" t="s">
        <v>6046</v>
      </c>
      <c r="C990" s="19" t="s">
        <v>8678</v>
      </c>
      <c r="D990" s="19" t="s">
        <v>8718</v>
      </c>
      <c r="E990" s="19">
        <v>120</v>
      </c>
      <c r="F990" s="20"/>
    </row>
    <row r="991" spans="1:6" x14ac:dyDescent="0.25">
      <c r="A991" s="19">
        <v>990</v>
      </c>
      <c r="B991" s="19" t="s">
        <v>9862</v>
      </c>
      <c r="C991" s="19" t="s">
        <v>8678</v>
      </c>
      <c r="D991" s="19" t="s">
        <v>8721</v>
      </c>
      <c r="E991" s="19">
        <v>520</v>
      </c>
      <c r="F991" s="20"/>
    </row>
    <row r="992" spans="1:6" x14ac:dyDescent="0.25">
      <c r="A992" s="19">
        <v>991</v>
      </c>
      <c r="B992" s="19" t="s">
        <v>9863</v>
      </c>
      <c r="C992" s="19" t="s">
        <v>8678</v>
      </c>
      <c r="D992" s="19" t="s">
        <v>8716</v>
      </c>
      <c r="E992" s="19">
        <v>1250</v>
      </c>
      <c r="F992" s="20"/>
    </row>
    <row r="993" spans="1:6" x14ac:dyDescent="0.25">
      <c r="A993" s="19">
        <v>992</v>
      </c>
      <c r="B993" s="19" t="s">
        <v>9864</v>
      </c>
      <c r="C993" s="19" t="s">
        <v>8678</v>
      </c>
      <c r="D993" s="19" t="s">
        <v>8718</v>
      </c>
      <c r="E993" s="19">
        <v>30</v>
      </c>
      <c r="F993" s="20"/>
    </row>
    <row r="994" spans="1:6" x14ac:dyDescent="0.25">
      <c r="A994" s="19">
        <v>993</v>
      </c>
      <c r="B994" s="19" t="s">
        <v>7245</v>
      </c>
      <c r="C994" s="19" t="s">
        <v>8678</v>
      </c>
      <c r="D994" s="19" t="s">
        <v>8728</v>
      </c>
      <c r="E994" s="19">
        <v>950</v>
      </c>
      <c r="F994" s="20"/>
    </row>
    <row r="995" spans="1:6" x14ac:dyDescent="0.25">
      <c r="A995" s="19">
        <v>994</v>
      </c>
      <c r="B995" s="19" t="s">
        <v>9865</v>
      </c>
      <c r="C995" s="19" t="s">
        <v>8678</v>
      </c>
      <c r="D995" s="19" t="s">
        <v>8716</v>
      </c>
      <c r="E995" s="19">
        <v>2750</v>
      </c>
      <c r="F995" s="20"/>
    </row>
    <row r="996" spans="1:6" x14ac:dyDescent="0.25">
      <c r="A996" s="19">
        <v>995</v>
      </c>
      <c r="B996" s="19" t="s">
        <v>9866</v>
      </c>
      <c r="C996" s="19" t="s">
        <v>8678</v>
      </c>
      <c r="D996" s="19" t="s">
        <v>8718</v>
      </c>
      <c r="E996" s="19">
        <v>250</v>
      </c>
      <c r="F996" s="20"/>
    </row>
    <row r="997" spans="1:6" x14ac:dyDescent="0.25">
      <c r="A997" s="19">
        <v>996</v>
      </c>
      <c r="B997" s="19" t="s">
        <v>9867</v>
      </c>
      <c r="C997" s="19" t="s">
        <v>8678</v>
      </c>
      <c r="D997" s="19" t="s">
        <v>8718</v>
      </c>
      <c r="E997" s="19">
        <v>300</v>
      </c>
      <c r="F997" s="20"/>
    </row>
    <row r="998" spans="1:6" x14ac:dyDescent="0.25">
      <c r="A998" s="19">
        <v>997</v>
      </c>
      <c r="B998" s="19" t="s">
        <v>9868</v>
      </c>
      <c r="C998" s="19" t="s">
        <v>8678</v>
      </c>
      <c r="D998" s="19" t="s">
        <v>8716</v>
      </c>
      <c r="E998" s="19">
        <v>2340</v>
      </c>
      <c r="F998" s="20"/>
    </row>
    <row r="999" spans="1:6" x14ac:dyDescent="0.25">
      <c r="A999" s="19">
        <v>998</v>
      </c>
      <c r="B999" s="19" t="s">
        <v>9869</v>
      </c>
      <c r="C999" s="19" t="s">
        <v>8678</v>
      </c>
      <c r="D999" s="19" t="s">
        <v>8718</v>
      </c>
      <c r="E999" s="19">
        <v>225</v>
      </c>
      <c r="F999" s="20"/>
    </row>
    <row r="1000" spans="1:6" x14ac:dyDescent="0.25">
      <c r="A1000" s="19">
        <v>999</v>
      </c>
      <c r="B1000" s="19" t="s">
        <v>9870</v>
      </c>
      <c r="C1000" s="19" t="s">
        <v>8678</v>
      </c>
      <c r="D1000" s="19" t="s">
        <v>8729</v>
      </c>
      <c r="E1000" s="19">
        <v>225</v>
      </c>
      <c r="F1000" s="20"/>
    </row>
    <row r="1001" spans="1:6" x14ac:dyDescent="0.25">
      <c r="A1001" s="19">
        <v>1000</v>
      </c>
      <c r="B1001" s="19" t="s">
        <v>9871</v>
      </c>
      <c r="C1001" s="19" t="s">
        <v>8678</v>
      </c>
      <c r="D1001" s="19" t="s">
        <v>8718</v>
      </c>
      <c r="E1001" s="19">
        <v>60</v>
      </c>
      <c r="F1001" s="20"/>
    </row>
    <row r="1002" spans="1:6" x14ac:dyDescent="0.25">
      <c r="A1002" s="21">
        <v>1001</v>
      </c>
      <c r="B1002" s="21" t="s">
        <v>9872</v>
      </c>
      <c r="C1002" s="21" t="s">
        <v>8678</v>
      </c>
      <c r="D1002" s="21" t="s">
        <v>8718</v>
      </c>
      <c r="E1002" s="21">
        <v>50</v>
      </c>
      <c r="F1002" s="22"/>
    </row>
    <row r="1003" spans="1:6" x14ac:dyDescent="0.25">
      <c r="A1003">
        <v>1002</v>
      </c>
      <c r="B1003" s="14" t="s">
        <v>9873</v>
      </c>
      <c r="C1003" s="14" t="s">
        <v>8678</v>
      </c>
      <c r="D1003" s="14" t="s">
        <v>8718</v>
      </c>
      <c r="E1003" s="14">
        <v>50</v>
      </c>
      <c r="F1003" s="14"/>
    </row>
    <row r="1004" spans="1:6" x14ac:dyDescent="0.25">
      <c r="A1004">
        <v>1003</v>
      </c>
      <c r="B1004" s="14" t="s">
        <v>9874</v>
      </c>
      <c r="C1004" s="14" t="s">
        <v>8545</v>
      </c>
      <c r="D1004" s="14"/>
      <c r="E1004" s="14">
        <v>1000</v>
      </c>
      <c r="F1004" s="14"/>
    </row>
    <row r="1005" spans="1:6" x14ac:dyDescent="0.25">
      <c r="A1005">
        <v>1004</v>
      </c>
      <c r="B1005" s="14" t="s">
        <v>9875</v>
      </c>
      <c r="C1005" s="14" t="s">
        <v>8545</v>
      </c>
      <c r="D1005" s="14"/>
      <c r="E1005" s="14">
        <v>750</v>
      </c>
      <c r="F1005" s="14"/>
    </row>
    <row r="1006" spans="1:6" x14ac:dyDescent="0.25">
      <c r="A1006">
        <v>1005</v>
      </c>
      <c r="B1006" s="14" t="s">
        <v>9876</v>
      </c>
      <c r="C1006" s="14" t="s">
        <v>8545</v>
      </c>
      <c r="D1006" s="14"/>
      <c r="E1006" s="14">
        <v>4000</v>
      </c>
      <c r="F1006" s="14"/>
    </row>
    <row r="1007" spans="1:6" x14ac:dyDescent="0.25">
      <c r="A1007">
        <v>1006</v>
      </c>
      <c r="B1007" s="14" t="s">
        <v>9877</v>
      </c>
      <c r="C1007" s="14" t="s">
        <v>8545</v>
      </c>
      <c r="D1007" s="14"/>
      <c r="E1007" s="14">
        <v>2000</v>
      </c>
      <c r="F1007" s="14"/>
    </row>
    <row r="1008" spans="1:6" x14ac:dyDescent="0.25">
      <c r="A1008">
        <v>1007</v>
      </c>
      <c r="B1008" s="14" t="s">
        <v>9878</v>
      </c>
      <c r="C1008" s="14" t="s">
        <v>8545</v>
      </c>
      <c r="D1008" s="14"/>
      <c r="E1008" s="14">
        <v>8000</v>
      </c>
      <c r="F1008" s="14"/>
    </row>
    <row r="1009" spans="1:6" x14ac:dyDescent="0.25">
      <c r="A1009">
        <v>1008</v>
      </c>
      <c r="B1009" s="14" t="s">
        <v>9879</v>
      </c>
      <c r="C1009" s="14" t="s">
        <v>8545</v>
      </c>
      <c r="D1009" s="14"/>
      <c r="E1009" s="14">
        <v>4000</v>
      </c>
      <c r="F1009" s="14"/>
    </row>
    <row r="1010" spans="1:6" x14ac:dyDescent="0.25">
      <c r="A1010">
        <v>1009</v>
      </c>
      <c r="B1010" s="14" t="s">
        <v>9880</v>
      </c>
      <c r="C1010" s="14" t="s">
        <v>8545</v>
      </c>
      <c r="D1010" s="14"/>
      <c r="E1010" s="14">
        <v>2400</v>
      </c>
      <c r="F1010" s="14"/>
    </row>
    <row r="1011" spans="1:6" x14ac:dyDescent="0.25">
      <c r="A1011">
        <v>1010</v>
      </c>
      <c r="B1011" s="14" t="s">
        <v>9881</v>
      </c>
      <c r="C1011" s="14" t="s">
        <v>8545</v>
      </c>
      <c r="D1011" s="14"/>
      <c r="E1011" s="14">
        <v>1000</v>
      </c>
      <c r="F1011" s="14"/>
    </row>
    <row r="1012" spans="1:6" x14ac:dyDescent="0.25">
      <c r="A1012">
        <v>1011</v>
      </c>
      <c r="B1012" s="14" t="s">
        <v>9882</v>
      </c>
      <c r="C1012" s="14" t="s">
        <v>8545</v>
      </c>
      <c r="D1012" s="14"/>
      <c r="E1012" s="14">
        <v>1000</v>
      </c>
      <c r="F1012" s="14"/>
    </row>
    <row r="1013" spans="1:6" x14ac:dyDescent="0.25">
      <c r="A1013">
        <v>1012</v>
      </c>
      <c r="B1013" s="14" t="s">
        <v>9883</v>
      </c>
      <c r="C1013" s="14" t="s">
        <v>8545</v>
      </c>
      <c r="D1013" s="14"/>
      <c r="E1013" s="14">
        <v>750</v>
      </c>
      <c r="F1013" s="14"/>
    </row>
    <row r="1014" spans="1:6" x14ac:dyDescent="0.25">
      <c r="A1014">
        <v>1013</v>
      </c>
      <c r="B1014" s="14" t="s">
        <v>8549</v>
      </c>
      <c r="C1014" s="14" t="s">
        <v>8545</v>
      </c>
      <c r="D1014" s="14"/>
      <c r="E1014" s="14">
        <v>2000</v>
      </c>
      <c r="F1014" s="14"/>
    </row>
    <row r="1015" spans="1:6" x14ac:dyDescent="0.25">
      <c r="A1015">
        <v>1014</v>
      </c>
      <c r="B1015" s="14" t="s">
        <v>9884</v>
      </c>
      <c r="C1015" s="14" t="s">
        <v>8545</v>
      </c>
      <c r="D1015" s="14"/>
      <c r="E1015" s="14">
        <v>5000</v>
      </c>
      <c r="F1015" s="14"/>
    </row>
    <row r="1016" spans="1:6" x14ac:dyDescent="0.25">
      <c r="A1016">
        <v>1015</v>
      </c>
      <c r="B1016" s="14" t="s">
        <v>9885</v>
      </c>
      <c r="C1016" s="14" t="s">
        <v>8545</v>
      </c>
      <c r="D1016" s="14"/>
      <c r="E1016" s="14">
        <v>3500</v>
      </c>
      <c r="F1016" s="14"/>
    </row>
    <row r="1017" spans="1:6" x14ac:dyDescent="0.25">
      <c r="A1017">
        <v>1016</v>
      </c>
      <c r="B1017" s="14" t="s">
        <v>9886</v>
      </c>
      <c r="C1017" s="14" t="s">
        <v>8545</v>
      </c>
      <c r="D1017" s="14"/>
      <c r="E1017" s="14">
        <v>2500</v>
      </c>
      <c r="F1017" s="14"/>
    </row>
    <row r="1018" spans="1:6" x14ac:dyDescent="0.25">
      <c r="A1018">
        <v>1017</v>
      </c>
      <c r="B1018" s="14" t="s">
        <v>9887</v>
      </c>
      <c r="C1018" s="14" t="s">
        <v>8545</v>
      </c>
      <c r="D1018" s="14"/>
      <c r="E1018" s="14">
        <v>2000</v>
      </c>
      <c r="F1018" s="14"/>
    </row>
    <row r="1019" spans="1:6" x14ac:dyDescent="0.25">
      <c r="A1019">
        <v>1018</v>
      </c>
      <c r="B1019" s="14" t="s">
        <v>9888</v>
      </c>
      <c r="C1019" s="14" t="s">
        <v>8545</v>
      </c>
      <c r="D1019" s="14"/>
      <c r="E1019" s="14">
        <v>8000</v>
      </c>
      <c r="F1019" s="14"/>
    </row>
    <row r="1020" spans="1:6" x14ac:dyDescent="0.25">
      <c r="A1020">
        <v>1019</v>
      </c>
      <c r="B1020" s="14" t="s">
        <v>9889</v>
      </c>
      <c r="C1020" s="14" t="s">
        <v>8545</v>
      </c>
      <c r="D1020" s="14"/>
      <c r="E1020" s="14">
        <v>12000</v>
      </c>
      <c r="F1020" s="14"/>
    </row>
    <row r="1021" spans="1:6" x14ac:dyDescent="0.25">
      <c r="A1021">
        <v>1020</v>
      </c>
      <c r="B1021" s="14" t="s">
        <v>9890</v>
      </c>
      <c r="C1021" s="14" t="s">
        <v>8545</v>
      </c>
      <c r="D1021" s="14"/>
      <c r="E1021" s="14">
        <v>12000</v>
      </c>
      <c r="F1021" s="14"/>
    </row>
    <row r="1022" spans="1:6" x14ac:dyDescent="0.25">
      <c r="A1022">
        <v>1021</v>
      </c>
      <c r="B1022" s="14" t="s">
        <v>9891</v>
      </c>
      <c r="C1022" s="14" t="s">
        <v>8545</v>
      </c>
      <c r="D1022" s="14"/>
      <c r="E1022" s="14">
        <v>1600</v>
      </c>
      <c r="F1022" s="14"/>
    </row>
    <row r="1023" spans="1:6" x14ac:dyDescent="0.25">
      <c r="A1023">
        <v>1022</v>
      </c>
      <c r="B1023" s="14" t="s">
        <v>9892</v>
      </c>
      <c r="C1023" s="14" t="s">
        <v>8545</v>
      </c>
      <c r="D1023" s="14"/>
      <c r="E1023" s="14">
        <v>4000</v>
      </c>
      <c r="F1023" s="14"/>
    </row>
    <row r="1024" spans="1:6" x14ac:dyDescent="0.25">
      <c r="A1024">
        <v>1023</v>
      </c>
      <c r="B1024" s="14" t="s">
        <v>9893</v>
      </c>
      <c r="C1024" s="14" t="s">
        <v>8545</v>
      </c>
      <c r="D1024" s="14"/>
      <c r="E1024" s="14">
        <v>12000</v>
      </c>
      <c r="F1024" s="14"/>
    </row>
    <row r="1025" spans="1:6" x14ac:dyDescent="0.25">
      <c r="A1025">
        <v>1024</v>
      </c>
      <c r="B1025" s="14" t="s">
        <v>9894</v>
      </c>
      <c r="C1025" s="14" t="s">
        <v>8545</v>
      </c>
      <c r="D1025" s="14"/>
      <c r="E1025" s="14">
        <v>16000</v>
      </c>
      <c r="F1025" s="14"/>
    </row>
    <row r="1026" spans="1:6" x14ac:dyDescent="0.25">
      <c r="A1026">
        <v>1025</v>
      </c>
      <c r="B1026" s="14" t="s">
        <v>9895</v>
      </c>
      <c r="C1026" s="14" t="s">
        <v>8545</v>
      </c>
      <c r="D1026" s="14"/>
      <c r="E1026" s="14">
        <v>16000</v>
      </c>
      <c r="F1026" s="14"/>
    </row>
    <row r="1027" spans="1:6" x14ac:dyDescent="0.25">
      <c r="A1027">
        <v>1026</v>
      </c>
      <c r="B1027" s="14" t="s">
        <v>9896</v>
      </c>
      <c r="C1027" s="14" t="s">
        <v>8545</v>
      </c>
      <c r="D1027" s="14"/>
      <c r="E1027" s="14">
        <v>9600</v>
      </c>
      <c r="F1027" s="14"/>
    </row>
    <row r="1028" spans="1:6" x14ac:dyDescent="0.25">
      <c r="A1028">
        <v>1027</v>
      </c>
      <c r="B1028" s="14" t="s">
        <v>9897</v>
      </c>
      <c r="C1028" s="14" t="s">
        <v>8545</v>
      </c>
      <c r="D1028" s="14"/>
      <c r="E1028" s="14">
        <v>12000</v>
      </c>
      <c r="F1028" s="14"/>
    </row>
    <row r="1029" spans="1:6" x14ac:dyDescent="0.25">
      <c r="A1029">
        <v>1028</v>
      </c>
      <c r="B1029" s="14" t="s">
        <v>9898</v>
      </c>
      <c r="C1029" s="14" t="s">
        <v>8545</v>
      </c>
      <c r="D1029" s="14"/>
      <c r="E1029" s="14">
        <v>16000</v>
      </c>
      <c r="F1029" s="14"/>
    </row>
    <row r="1030" spans="1:6" x14ac:dyDescent="0.25">
      <c r="A1030">
        <v>1029</v>
      </c>
      <c r="B1030" s="14" t="s">
        <v>9899</v>
      </c>
      <c r="C1030" s="14" t="s">
        <v>8545</v>
      </c>
      <c r="D1030" s="14"/>
      <c r="E1030" s="14">
        <v>16000</v>
      </c>
      <c r="F1030" s="14"/>
    </row>
    <row r="1031" spans="1:6" x14ac:dyDescent="0.25">
      <c r="A1031">
        <v>1030</v>
      </c>
      <c r="B1031" s="14" t="s">
        <v>9900</v>
      </c>
      <c r="C1031" s="14" t="s">
        <v>8545</v>
      </c>
      <c r="D1031" s="14"/>
      <c r="E1031" s="14">
        <v>160</v>
      </c>
      <c r="F1031" s="14"/>
    </row>
    <row r="1032" spans="1:6" x14ac:dyDescent="0.25">
      <c r="A1032">
        <v>1031</v>
      </c>
      <c r="B1032" s="14" t="s">
        <v>9901</v>
      </c>
      <c r="C1032" s="14" t="s">
        <v>8545</v>
      </c>
      <c r="D1032" s="14"/>
      <c r="E1032" s="14">
        <v>400</v>
      </c>
      <c r="F1032" s="14"/>
    </row>
    <row r="1033" spans="1:6" x14ac:dyDescent="0.25">
      <c r="A1033">
        <v>1032</v>
      </c>
      <c r="B1033" s="14" t="s">
        <v>9902</v>
      </c>
      <c r="C1033" s="14" t="s">
        <v>8545</v>
      </c>
      <c r="D1033" s="14"/>
      <c r="E1033" s="14">
        <v>8000</v>
      </c>
      <c r="F1033" s="14"/>
    </row>
    <row r="1034" spans="1:6" x14ac:dyDescent="0.25">
      <c r="A1034">
        <v>1033</v>
      </c>
      <c r="B1034" s="14" t="s">
        <v>9903</v>
      </c>
      <c r="C1034" s="14" t="s">
        <v>8545</v>
      </c>
      <c r="D1034" s="14"/>
      <c r="E1034" s="14">
        <v>2400</v>
      </c>
      <c r="F1034" s="14"/>
    </row>
    <row r="1035" spans="1:6" x14ac:dyDescent="0.25">
      <c r="A1035">
        <v>1034</v>
      </c>
      <c r="B1035" s="14" t="s">
        <v>9904</v>
      </c>
      <c r="C1035" s="14" t="s">
        <v>8545</v>
      </c>
      <c r="D1035" s="14"/>
      <c r="E1035" s="14">
        <v>4000</v>
      </c>
      <c r="F1035" s="14"/>
    </row>
    <row r="1036" spans="1:6" x14ac:dyDescent="0.25">
      <c r="A1036">
        <v>1035</v>
      </c>
      <c r="B1036" s="14" t="s">
        <v>1443</v>
      </c>
      <c r="C1036" s="14" t="s">
        <v>8545</v>
      </c>
      <c r="D1036" s="14"/>
      <c r="E1036" s="14">
        <v>4000</v>
      </c>
      <c r="F1036" s="14"/>
    </row>
    <row r="1037" spans="1:6" x14ac:dyDescent="0.25">
      <c r="A1037">
        <v>1036</v>
      </c>
      <c r="B1037" s="14" t="s">
        <v>9905</v>
      </c>
      <c r="C1037" s="14" t="s">
        <v>8545</v>
      </c>
      <c r="D1037" s="14"/>
      <c r="E1037" s="14">
        <v>800</v>
      </c>
      <c r="F1037" s="14"/>
    </row>
    <row r="1038" spans="1:6" x14ac:dyDescent="0.25">
      <c r="A1038">
        <v>1037</v>
      </c>
      <c r="B1038" s="14" t="s">
        <v>8057</v>
      </c>
      <c r="C1038" s="14" t="s">
        <v>8545</v>
      </c>
      <c r="D1038" s="14"/>
      <c r="E1038" s="14">
        <v>800</v>
      </c>
      <c r="F1038" s="14"/>
    </row>
    <row r="1039" spans="1:6" x14ac:dyDescent="0.25">
      <c r="A1039">
        <v>1038</v>
      </c>
      <c r="B1039" s="14" t="s">
        <v>9906</v>
      </c>
      <c r="C1039" s="14" t="s">
        <v>8545</v>
      </c>
      <c r="D1039" s="14"/>
      <c r="E1039" s="14">
        <v>28000</v>
      </c>
      <c r="F1039" s="14"/>
    </row>
    <row r="1040" spans="1:6" x14ac:dyDescent="0.25">
      <c r="A1040">
        <v>1039</v>
      </c>
      <c r="B1040" s="14" t="s">
        <v>3319</v>
      </c>
      <c r="C1040" s="14" t="s">
        <v>8545</v>
      </c>
      <c r="D1040" s="14"/>
      <c r="E1040" s="14">
        <v>1600</v>
      </c>
      <c r="F1040" s="14"/>
    </row>
    <row r="1041" spans="1:6" x14ac:dyDescent="0.25">
      <c r="A1041">
        <v>1040</v>
      </c>
      <c r="B1041" s="14" t="s">
        <v>9907</v>
      </c>
      <c r="C1041" s="14" t="s">
        <v>8545</v>
      </c>
      <c r="D1041" s="14"/>
      <c r="E1041" s="14">
        <v>1200</v>
      </c>
      <c r="F1041" s="14"/>
    </row>
    <row r="1042" spans="1:6" x14ac:dyDescent="0.25">
      <c r="A1042">
        <v>1041</v>
      </c>
      <c r="B1042" s="14" t="s">
        <v>9908</v>
      </c>
      <c r="C1042" s="14" t="s">
        <v>8545</v>
      </c>
      <c r="D1042" s="14"/>
      <c r="E1042" s="14">
        <v>2800</v>
      </c>
      <c r="F1042" s="14"/>
    </row>
    <row r="1043" spans="1:6" x14ac:dyDescent="0.25">
      <c r="A1043">
        <v>1042</v>
      </c>
      <c r="B1043" s="14" t="s">
        <v>9909</v>
      </c>
      <c r="C1043" s="14" t="s">
        <v>8545</v>
      </c>
      <c r="D1043" s="14"/>
      <c r="E1043" s="14">
        <v>2000</v>
      </c>
      <c r="F1043" s="14"/>
    </row>
    <row r="1044" spans="1:6" x14ac:dyDescent="0.25">
      <c r="A1044">
        <v>1043</v>
      </c>
      <c r="B1044" s="14" t="s">
        <v>9910</v>
      </c>
      <c r="C1044" s="14" t="s">
        <v>8545</v>
      </c>
      <c r="D1044" s="14"/>
      <c r="E1044" s="14">
        <v>1200</v>
      </c>
      <c r="F1044" s="14"/>
    </row>
    <row r="1045" spans="1:6" x14ac:dyDescent="0.25">
      <c r="A1045">
        <v>1044</v>
      </c>
      <c r="B1045" s="14" t="s">
        <v>9911</v>
      </c>
      <c r="C1045" s="14" t="s">
        <v>8545</v>
      </c>
      <c r="D1045" s="14"/>
      <c r="E1045" s="14">
        <v>2000</v>
      </c>
      <c r="F1045" s="14"/>
    </row>
    <row r="1046" spans="1:6" x14ac:dyDescent="0.25">
      <c r="A1046">
        <v>1045</v>
      </c>
      <c r="B1046" s="14" t="s">
        <v>1603</v>
      </c>
      <c r="C1046" s="14" t="s">
        <v>8545</v>
      </c>
      <c r="D1046" s="14"/>
      <c r="E1046" s="14">
        <v>1320.0000000000002</v>
      </c>
      <c r="F1046" s="14"/>
    </row>
    <row r="1047" spans="1:6" x14ac:dyDescent="0.25">
      <c r="A1047">
        <v>1046</v>
      </c>
      <c r="B1047" s="14" t="s">
        <v>8033</v>
      </c>
      <c r="C1047" s="14" t="s">
        <v>8545</v>
      </c>
      <c r="D1047" s="14"/>
      <c r="E1047" s="14">
        <v>1200</v>
      </c>
      <c r="F1047" s="14"/>
    </row>
    <row r="1048" spans="1:6" x14ac:dyDescent="0.25">
      <c r="A1048">
        <v>1047</v>
      </c>
      <c r="B1048" s="14" t="s">
        <v>9912</v>
      </c>
      <c r="C1048" s="14" t="s">
        <v>8545</v>
      </c>
      <c r="D1048" s="14"/>
      <c r="E1048" s="14">
        <v>1600</v>
      </c>
      <c r="F1048" s="14"/>
    </row>
    <row r="1049" spans="1:6" x14ac:dyDescent="0.25">
      <c r="A1049">
        <v>1048</v>
      </c>
      <c r="B1049" s="14" t="s">
        <v>9913</v>
      </c>
      <c r="C1049" s="14" t="s">
        <v>8545</v>
      </c>
      <c r="D1049" s="14"/>
      <c r="E1049" s="14">
        <v>2000</v>
      </c>
      <c r="F1049" s="14"/>
    </row>
    <row r="1050" spans="1:6" x14ac:dyDescent="0.25">
      <c r="A1050">
        <v>1049</v>
      </c>
      <c r="B1050" s="14" t="s">
        <v>9914</v>
      </c>
      <c r="C1050" s="14" t="s">
        <v>8545</v>
      </c>
      <c r="D1050" s="14"/>
      <c r="E1050" s="14">
        <v>8000</v>
      </c>
      <c r="F1050" s="14"/>
    </row>
    <row r="1051" spans="1:6" x14ac:dyDescent="0.25">
      <c r="A1051">
        <v>1050</v>
      </c>
      <c r="B1051" s="14" t="s">
        <v>9915</v>
      </c>
      <c r="C1051" s="14" t="s">
        <v>8545</v>
      </c>
      <c r="D1051" s="14"/>
      <c r="E1051" s="14">
        <v>2000</v>
      </c>
      <c r="F1051" s="14"/>
    </row>
    <row r="1052" spans="1:6" x14ac:dyDescent="0.25">
      <c r="A1052">
        <v>1051</v>
      </c>
      <c r="B1052" s="14" t="s">
        <v>9916</v>
      </c>
      <c r="C1052" s="14" t="s">
        <v>8545</v>
      </c>
      <c r="D1052" s="14"/>
      <c r="E1052" s="14">
        <v>960</v>
      </c>
      <c r="F1052" s="14"/>
    </row>
    <row r="1053" spans="1:6" x14ac:dyDescent="0.25">
      <c r="A1053">
        <v>1052</v>
      </c>
      <c r="B1053" s="14" t="s">
        <v>9917</v>
      </c>
      <c r="C1053" s="14" t="s">
        <v>8545</v>
      </c>
      <c r="D1053" s="14"/>
      <c r="E1053" s="14">
        <v>4000</v>
      </c>
      <c r="F1053" s="14"/>
    </row>
    <row r="1054" spans="1:6" x14ac:dyDescent="0.25">
      <c r="A1054">
        <v>1053</v>
      </c>
      <c r="B1054" s="14" t="s">
        <v>9918</v>
      </c>
      <c r="C1054" s="14" t="s">
        <v>8545</v>
      </c>
      <c r="D1054" s="14"/>
      <c r="E1054" s="14">
        <v>6400</v>
      </c>
      <c r="F1054" s="14"/>
    </row>
    <row r="1055" spans="1:6" x14ac:dyDescent="0.25">
      <c r="A1055">
        <v>1054</v>
      </c>
      <c r="B1055" s="14" t="s">
        <v>9919</v>
      </c>
      <c r="C1055" s="14" t="s">
        <v>8545</v>
      </c>
      <c r="D1055" s="14"/>
      <c r="E1055" s="14">
        <v>2400</v>
      </c>
      <c r="F1055" s="14"/>
    </row>
    <row r="1056" spans="1:6" x14ac:dyDescent="0.25">
      <c r="A1056">
        <v>1055</v>
      </c>
      <c r="B1056" s="14" t="s">
        <v>9920</v>
      </c>
      <c r="C1056" s="14" t="s">
        <v>8545</v>
      </c>
      <c r="D1056" s="14"/>
      <c r="E1056" s="14">
        <v>4800</v>
      </c>
      <c r="F1056" s="14"/>
    </row>
    <row r="1057" spans="1:6" x14ac:dyDescent="0.25">
      <c r="A1057">
        <v>1056</v>
      </c>
      <c r="B1057" s="14" t="s">
        <v>9921</v>
      </c>
      <c r="C1057" s="14" t="s">
        <v>8545</v>
      </c>
      <c r="D1057" s="14"/>
      <c r="E1057" s="14">
        <v>8000</v>
      </c>
      <c r="F1057" s="14"/>
    </row>
    <row r="1058" spans="1:6" x14ac:dyDescent="0.25">
      <c r="A1058">
        <v>1057</v>
      </c>
      <c r="B1058" s="14" t="s">
        <v>9922</v>
      </c>
      <c r="C1058" s="14" t="s">
        <v>8545</v>
      </c>
      <c r="D1058" s="14"/>
      <c r="E1058" s="14">
        <v>40000</v>
      </c>
      <c r="F1058" s="14"/>
    </row>
    <row r="1059" spans="1:6" x14ac:dyDescent="0.25">
      <c r="A1059">
        <v>1058</v>
      </c>
      <c r="B1059" s="14" t="s">
        <v>1403</v>
      </c>
      <c r="C1059" s="14" t="s">
        <v>8545</v>
      </c>
      <c r="D1059" s="14"/>
      <c r="E1059" s="14">
        <v>32000</v>
      </c>
      <c r="F1059" s="14"/>
    </row>
    <row r="1060" spans="1:6" x14ac:dyDescent="0.25">
      <c r="A1060">
        <v>1059</v>
      </c>
      <c r="B1060" s="14" t="s">
        <v>1771</v>
      </c>
      <c r="C1060" s="14" t="s">
        <v>8545</v>
      </c>
      <c r="D1060" s="14"/>
      <c r="E1060" s="14">
        <v>24000</v>
      </c>
      <c r="F1060" s="14"/>
    </row>
    <row r="1061" spans="1:6" x14ac:dyDescent="0.25">
      <c r="A1061">
        <v>1060</v>
      </c>
      <c r="B1061" s="14" t="s">
        <v>1840</v>
      </c>
      <c r="C1061" s="14" t="s">
        <v>8545</v>
      </c>
      <c r="D1061" s="14"/>
      <c r="E1061" s="14">
        <v>16000</v>
      </c>
      <c r="F1061" s="14"/>
    </row>
    <row r="1062" spans="1:6" x14ac:dyDescent="0.25">
      <c r="A1062">
        <v>1061</v>
      </c>
      <c r="B1062" s="14" t="s">
        <v>9923</v>
      </c>
      <c r="C1062" s="14" t="s">
        <v>8545</v>
      </c>
      <c r="D1062" s="14"/>
      <c r="E1062" s="14">
        <v>40000</v>
      </c>
      <c r="F1062" s="14"/>
    </row>
    <row r="1063" spans="1:6" x14ac:dyDescent="0.25">
      <c r="A1063">
        <v>1062</v>
      </c>
      <c r="B1063" s="14" t="s">
        <v>1926</v>
      </c>
      <c r="C1063" s="14" t="s">
        <v>8545</v>
      </c>
      <c r="D1063" s="14"/>
      <c r="E1063" s="14">
        <v>20000</v>
      </c>
      <c r="F1063" s="14"/>
    </row>
    <row r="1064" spans="1:6" x14ac:dyDescent="0.25">
      <c r="A1064">
        <v>1063</v>
      </c>
      <c r="B1064" s="14" t="s">
        <v>9924</v>
      </c>
      <c r="C1064" s="14" t="s">
        <v>8545</v>
      </c>
      <c r="D1064" s="14"/>
      <c r="E1064" s="14">
        <v>16000</v>
      </c>
      <c r="F1064" s="14"/>
    </row>
    <row r="1065" spans="1:6" x14ac:dyDescent="0.25">
      <c r="A1065">
        <v>1064</v>
      </c>
      <c r="B1065" s="14" t="s">
        <v>1997</v>
      </c>
      <c r="C1065" s="14" t="s">
        <v>8545</v>
      </c>
      <c r="D1065" s="14"/>
      <c r="E1065" s="14">
        <v>20000</v>
      </c>
      <c r="F1065" s="14"/>
    </row>
    <row r="1066" spans="1:6" x14ac:dyDescent="0.25">
      <c r="A1066">
        <v>1065</v>
      </c>
      <c r="B1066" s="14" t="s">
        <v>9925</v>
      </c>
      <c r="C1066" s="14" t="s">
        <v>8545</v>
      </c>
      <c r="D1066" s="14"/>
      <c r="E1066" s="14">
        <v>6000</v>
      </c>
      <c r="F1066" s="14"/>
    </row>
    <row r="1067" spans="1:6" x14ac:dyDescent="0.25">
      <c r="A1067">
        <v>1066</v>
      </c>
      <c r="B1067" s="14" t="s">
        <v>9926</v>
      </c>
      <c r="C1067" s="14" t="s">
        <v>8545</v>
      </c>
      <c r="D1067" s="14"/>
      <c r="E1067" s="14">
        <v>4000</v>
      </c>
      <c r="F1067" s="14"/>
    </row>
    <row r="1068" spans="1:6" x14ac:dyDescent="0.25">
      <c r="A1068">
        <v>1067</v>
      </c>
      <c r="B1068" s="14" t="s">
        <v>9927</v>
      </c>
      <c r="C1068" s="14" t="s">
        <v>8545</v>
      </c>
      <c r="D1068" s="14"/>
      <c r="E1068" s="14">
        <v>8000</v>
      </c>
      <c r="F1068" s="14"/>
    </row>
    <row r="1069" spans="1:6" x14ac:dyDescent="0.25">
      <c r="A1069">
        <v>1068</v>
      </c>
      <c r="B1069" s="14" t="s">
        <v>9928</v>
      </c>
      <c r="C1069" s="14" t="s">
        <v>8545</v>
      </c>
      <c r="D1069" s="14"/>
      <c r="E1069" s="14">
        <v>16000</v>
      </c>
      <c r="F1069" s="14"/>
    </row>
    <row r="1070" spans="1:6" x14ac:dyDescent="0.25">
      <c r="A1070">
        <v>1069</v>
      </c>
      <c r="B1070" s="14" t="s">
        <v>9929</v>
      </c>
      <c r="C1070" s="14" t="s">
        <v>8545</v>
      </c>
      <c r="D1070" s="14"/>
      <c r="E1070" s="14">
        <v>9600</v>
      </c>
      <c r="F1070" s="14"/>
    </row>
    <row r="1071" spans="1:6" x14ac:dyDescent="0.25">
      <c r="A1071">
        <v>1070</v>
      </c>
      <c r="B1071" s="14" t="s">
        <v>9930</v>
      </c>
      <c r="C1071" s="14" t="s">
        <v>8545</v>
      </c>
      <c r="D1071" s="14"/>
      <c r="E1071" s="14">
        <v>12000</v>
      </c>
      <c r="F1071" s="14"/>
    </row>
    <row r="1072" spans="1:6" x14ac:dyDescent="0.25">
      <c r="A1072">
        <v>1071</v>
      </c>
      <c r="B1072" s="14" t="s">
        <v>9931</v>
      </c>
      <c r="C1072" s="14" t="s">
        <v>8545</v>
      </c>
      <c r="D1072" s="14"/>
      <c r="E1072" s="14">
        <v>16000</v>
      </c>
      <c r="F1072" s="14"/>
    </row>
    <row r="1073" spans="1:6" x14ac:dyDescent="0.25">
      <c r="A1073">
        <v>1072</v>
      </c>
      <c r="B1073" s="14" t="s">
        <v>9932</v>
      </c>
      <c r="C1073" s="14" t="s">
        <v>8545</v>
      </c>
      <c r="D1073" s="14"/>
      <c r="E1073" s="14">
        <v>6000</v>
      </c>
      <c r="F1073" s="14"/>
    </row>
    <row r="1074" spans="1:6" x14ac:dyDescent="0.25">
      <c r="A1074">
        <v>1073</v>
      </c>
      <c r="B1074" s="14" t="s">
        <v>9933</v>
      </c>
      <c r="C1074" s="14" t="s">
        <v>8545</v>
      </c>
      <c r="D1074" s="14"/>
      <c r="E1074" s="14">
        <v>4000</v>
      </c>
      <c r="F1074" s="14"/>
    </row>
    <row r="1075" spans="1:6" x14ac:dyDescent="0.25">
      <c r="A1075">
        <v>1074</v>
      </c>
      <c r="B1075" s="14" t="s">
        <v>9934</v>
      </c>
      <c r="C1075" s="14" t="s">
        <v>8545</v>
      </c>
      <c r="D1075" s="14"/>
      <c r="E1075" s="14">
        <v>28000</v>
      </c>
      <c r="F1075" s="14"/>
    </row>
    <row r="1076" spans="1:6" x14ac:dyDescent="0.25">
      <c r="A1076">
        <v>1075</v>
      </c>
      <c r="B1076" s="14" t="s">
        <v>2009</v>
      </c>
      <c r="C1076" s="14" t="s">
        <v>8545</v>
      </c>
      <c r="D1076" s="14"/>
      <c r="E1076" s="14">
        <v>32000</v>
      </c>
      <c r="F1076" s="14"/>
    </row>
    <row r="1077" spans="1:6" x14ac:dyDescent="0.25">
      <c r="A1077">
        <v>1076</v>
      </c>
      <c r="B1077" s="14" t="s">
        <v>9935</v>
      </c>
      <c r="C1077" s="14" t="s">
        <v>8545</v>
      </c>
      <c r="D1077" s="14"/>
      <c r="E1077" s="14">
        <v>72000</v>
      </c>
      <c r="F1077" s="14"/>
    </row>
    <row r="1078" spans="1:6" x14ac:dyDescent="0.25">
      <c r="A1078">
        <v>1077</v>
      </c>
      <c r="B1078" s="14" t="s">
        <v>9936</v>
      </c>
      <c r="C1078" s="14" t="s">
        <v>8545</v>
      </c>
      <c r="D1078" s="14"/>
      <c r="E1078" s="14">
        <v>88000</v>
      </c>
      <c r="F1078" s="14"/>
    </row>
    <row r="1079" spans="1:6" x14ac:dyDescent="0.25">
      <c r="A1079">
        <v>1078</v>
      </c>
      <c r="B1079" s="14" t="s">
        <v>9937</v>
      </c>
      <c r="C1079" s="14" t="s">
        <v>8545</v>
      </c>
      <c r="D1079" s="14"/>
      <c r="E1079" s="14">
        <v>72000</v>
      </c>
      <c r="F1079" s="14"/>
    </row>
    <row r="1080" spans="1:6" x14ac:dyDescent="0.25">
      <c r="A1080">
        <v>1079</v>
      </c>
      <c r="B1080" s="14" t="s">
        <v>9938</v>
      </c>
      <c r="C1080" s="14" t="s">
        <v>8545</v>
      </c>
      <c r="D1080" s="14"/>
      <c r="E1080" s="14">
        <v>88000</v>
      </c>
      <c r="F1080" s="14"/>
    </row>
    <row r="1081" spans="1:6" x14ac:dyDescent="0.25">
      <c r="A1081">
        <v>1080</v>
      </c>
      <c r="B1081" s="14" t="s">
        <v>9939</v>
      </c>
      <c r="C1081" s="14" t="s">
        <v>8545</v>
      </c>
      <c r="D1081" s="14"/>
      <c r="E1081" s="14">
        <v>24000</v>
      </c>
      <c r="F1081" s="14"/>
    </row>
    <row r="1082" spans="1:6" x14ac:dyDescent="0.25">
      <c r="A1082">
        <v>1081</v>
      </c>
      <c r="B1082" s="14" t="s">
        <v>9940</v>
      </c>
      <c r="C1082" s="14" t="s">
        <v>8545</v>
      </c>
      <c r="D1082" s="14"/>
      <c r="E1082" s="14">
        <v>72000</v>
      </c>
      <c r="F1082" s="14"/>
    </row>
    <row r="1083" spans="1:6" x14ac:dyDescent="0.25">
      <c r="A1083">
        <v>1082</v>
      </c>
      <c r="B1083" s="14" t="s">
        <v>9941</v>
      </c>
      <c r="C1083" s="14" t="s">
        <v>8545</v>
      </c>
      <c r="D1083" s="14"/>
      <c r="E1083" s="14">
        <v>72000</v>
      </c>
      <c r="F1083" s="14"/>
    </row>
    <row r="1084" spans="1:6" x14ac:dyDescent="0.25">
      <c r="A1084">
        <v>1083</v>
      </c>
      <c r="B1084" s="14" t="s">
        <v>1484</v>
      </c>
      <c r="C1084" s="14" t="s">
        <v>8545</v>
      </c>
      <c r="D1084" s="14"/>
      <c r="E1084" s="14">
        <v>36000</v>
      </c>
      <c r="F1084" s="14"/>
    </row>
    <row r="1085" spans="1:6" x14ac:dyDescent="0.25">
      <c r="A1085">
        <v>1084</v>
      </c>
      <c r="B1085" s="14" t="s">
        <v>9942</v>
      </c>
      <c r="C1085" s="14" t="s">
        <v>8545</v>
      </c>
      <c r="D1085" s="14"/>
      <c r="E1085" s="14">
        <v>72000</v>
      </c>
      <c r="F1085" s="14"/>
    </row>
    <row r="1086" spans="1:6" x14ac:dyDescent="0.25">
      <c r="A1086">
        <v>1085</v>
      </c>
      <c r="B1086" s="14" t="s">
        <v>9943</v>
      </c>
      <c r="C1086" s="14" t="s">
        <v>8545</v>
      </c>
      <c r="D1086" s="14"/>
      <c r="E1086" s="14">
        <v>40000</v>
      </c>
      <c r="F1086" s="14"/>
    </row>
    <row r="1087" spans="1:6" x14ac:dyDescent="0.25">
      <c r="A1087">
        <v>1086</v>
      </c>
      <c r="B1087" s="14" t="s">
        <v>9944</v>
      </c>
      <c r="C1087" s="14" t="s">
        <v>8545</v>
      </c>
      <c r="D1087" s="14"/>
      <c r="E1087" s="14">
        <v>48000</v>
      </c>
      <c r="F1087" s="14"/>
    </row>
    <row r="1088" spans="1:6" x14ac:dyDescent="0.25">
      <c r="A1088">
        <v>1087</v>
      </c>
      <c r="B1088" s="14" t="s">
        <v>9945</v>
      </c>
      <c r="C1088" s="14" t="s">
        <v>8545</v>
      </c>
      <c r="D1088" s="14"/>
      <c r="E1088" s="14">
        <v>72000</v>
      </c>
      <c r="F1088" s="14"/>
    </row>
    <row r="1089" spans="1:6" x14ac:dyDescent="0.25">
      <c r="A1089">
        <v>1088</v>
      </c>
      <c r="B1089" s="14" t="s">
        <v>9946</v>
      </c>
      <c r="C1089" s="14" t="s">
        <v>8545</v>
      </c>
      <c r="D1089" s="14"/>
      <c r="E1089" s="14">
        <v>32000</v>
      </c>
      <c r="F1089" s="14"/>
    </row>
    <row r="1090" spans="1:6" x14ac:dyDescent="0.25">
      <c r="A1090">
        <v>1089</v>
      </c>
      <c r="B1090" s="14" t="s">
        <v>9947</v>
      </c>
      <c r="C1090" s="14" t="s">
        <v>8545</v>
      </c>
      <c r="D1090" s="14"/>
      <c r="E1090" s="14">
        <v>17600</v>
      </c>
      <c r="F1090" s="14"/>
    </row>
    <row r="1091" spans="1:6" x14ac:dyDescent="0.25">
      <c r="A1091">
        <v>1090</v>
      </c>
      <c r="B1091" s="14" t="s">
        <v>2014</v>
      </c>
      <c r="C1091" s="14" t="s">
        <v>8545</v>
      </c>
      <c r="D1091" s="14"/>
      <c r="E1091" s="14">
        <v>200000</v>
      </c>
      <c r="F1091" s="14"/>
    </row>
    <row r="1092" spans="1:6" x14ac:dyDescent="0.25">
      <c r="A1092">
        <v>1091</v>
      </c>
      <c r="B1092" s="14" t="s">
        <v>3602</v>
      </c>
      <c r="C1092" s="14" t="s">
        <v>8545</v>
      </c>
      <c r="D1092" s="14"/>
      <c r="E1092" s="14">
        <v>128000</v>
      </c>
      <c r="F1092" s="14"/>
    </row>
    <row r="1093" spans="1:6" x14ac:dyDescent="0.25">
      <c r="A1093">
        <v>1092</v>
      </c>
      <c r="B1093" s="14" t="s">
        <v>9948</v>
      </c>
      <c r="C1093" s="14" t="s">
        <v>8545</v>
      </c>
      <c r="D1093" s="14"/>
      <c r="E1093" s="14">
        <v>72000</v>
      </c>
      <c r="F1093" s="14"/>
    </row>
    <row r="1094" spans="1:6" x14ac:dyDescent="0.25">
      <c r="A1094">
        <v>1093</v>
      </c>
      <c r="B1094" s="14" t="s">
        <v>9949</v>
      </c>
      <c r="C1094" s="14" t="s">
        <v>8545</v>
      </c>
      <c r="D1094" s="14"/>
      <c r="E1094" s="14">
        <v>96000</v>
      </c>
      <c r="F1094" s="14"/>
    </row>
    <row r="1095" spans="1:6" x14ac:dyDescent="0.25">
      <c r="A1095">
        <v>1094</v>
      </c>
      <c r="B1095" s="14" t="s">
        <v>9950</v>
      </c>
      <c r="C1095" s="14" t="s">
        <v>8545</v>
      </c>
      <c r="D1095" s="14"/>
      <c r="E1095" s="14">
        <v>16000</v>
      </c>
      <c r="F1095" s="14"/>
    </row>
    <row r="1096" spans="1:6" x14ac:dyDescent="0.25">
      <c r="A1096">
        <v>1095</v>
      </c>
      <c r="B1096" s="14" t="s">
        <v>1434</v>
      </c>
      <c r="C1096" s="14" t="s">
        <v>8545</v>
      </c>
      <c r="D1096" s="14"/>
      <c r="E1096" s="14">
        <v>128000</v>
      </c>
      <c r="F1096" s="14"/>
    </row>
    <row r="1097" spans="1:6" x14ac:dyDescent="0.25">
      <c r="A1097">
        <v>1096</v>
      </c>
      <c r="B1097" s="14" t="s">
        <v>3598</v>
      </c>
      <c r="C1097" s="14" t="s">
        <v>8545</v>
      </c>
      <c r="D1097" s="14"/>
      <c r="E1097" s="14">
        <v>48000</v>
      </c>
      <c r="F1097" s="14"/>
    </row>
    <row r="1098" spans="1:6" x14ac:dyDescent="0.25">
      <c r="A1098">
        <v>1097</v>
      </c>
      <c r="B1098" s="14" t="s">
        <v>9951</v>
      </c>
      <c r="C1098" s="14" t="s">
        <v>8545</v>
      </c>
      <c r="D1098" s="14"/>
      <c r="E1098" s="14">
        <v>8000</v>
      </c>
      <c r="F1098" s="14"/>
    </row>
    <row r="1099" spans="1:6" x14ac:dyDescent="0.25">
      <c r="A1099">
        <v>1098</v>
      </c>
      <c r="B1099" s="14" t="s">
        <v>9952</v>
      </c>
      <c r="C1099" s="14" t="s">
        <v>8545</v>
      </c>
      <c r="D1099" s="14"/>
      <c r="E1099" s="14">
        <v>2800</v>
      </c>
      <c r="F1099" s="14"/>
    </row>
    <row r="1100" spans="1:6" x14ac:dyDescent="0.25">
      <c r="A1100">
        <v>1099</v>
      </c>
      <c r="B1100" s="14" t="s">
        <v>9953</v>
      </c>
      <c r="C1100" s="14" t="s">
        <v>8545</v>
      </c>
      <c r="D1100" s="14"/>
      <c r="E1100" s="14">
        <v>4000</v>
      </c>
      <c r="F1100" s="14"/>
    </row>
    <row r="1101" spans="1:6" x14ac:dyDescent="0.25">
      <c r="A1101">
        <v>1100</v>
      </c>
      <c r="B1101" s="14" t="s">
        <v>9954</v>
      </c>
      <c r="C1101" s="14" t="s">
        <v>8545</v>
      </c>
      <c r="D1101" s="14"/>
      <c r="E1101" s="14">
        <v>3840</v>
      </c>
      <c r="F1101" s="14"/>
    </row>
    <row r="1102" spans="1:6" x14ac:dyDescent="0.25">
      <c r="A1102">
        <v>1101</v>
      </c>
      <c r="B1102" s="14" t="s">
        <v>9955</v>
      </c>
      <c r="C1102" s="14" t="s">
        <v>8545</v>
      </c>
      <c r="D1102" s="14"/>
      <c r="E1102" s="14">
        <v>4800</v>
      </c>
      <c r="F1102" s="14"/>
    </row>
    <row r="1103" spans="1:6" x14ac:dyDescent="0.25">
      <c r="A1103">
        <v>1102</v>
      </c>
      <c r="B1103" s="14" t="s">
        <v>9956</v>
      </c>
      <c r="C1103" s="14" t="s">
        <v>8545</v>
      </c>
      <c r="D1103" s="14"/>
      <c r="E1103" s="14">
        <v>2400</v>
      </c>
      <c r="F1103" s="14"/>
    </row>
    <row r="1104" spans="1:6" x14ac:dyDescent="0.25">
      <c r="A1104">
        <v>1103</v>
      </c>
      <c r="B1104" s="14" t="s">
        <v>9957</v>
      </c>
      <c r="C1104" s="14" t="s">
        <v>8545</v>
      </c>
      <c r="D1104" s="14"/>
      <c r="E1104" s="14">
        <v>2000</v>
      </c>
      <c r="F1104" s="14"/>
    </row>
    <row r="1105" spans="1:6" x14ac:dyDescent="0.25">
      <c r="A1105">
        <v>1104</v>
      </c>
      <c r="B1105" s="14" t="s">
        <v>9958</v>
      </c>
      <c r="C1105" s="14" t="s">
        <v>8545</v>
      </c>
      <c r="D1105" s="14"/>
      <c r="E1105" s="14">
        <v>3200</v>
      </c>
      <c r="F1105" s="14"/>
    </row>
    <row r="1106" spans="1:6" x14ac:dyDescent="0.25">
      <c r="A1106">
        <v>1105</v>
      </c>
      <c r="B1106" s="14" t="s">
        <v>9959</v>
      </c>
      <c r="C1106" s="14" t="s">
        <v>8545</v>
      </c>
      <c r="D1106" s="14"/>
      <c r="E1106" s="14">
        <v>2400</v>
      </c>
      <c r="F1106" s="14"/>
    </row>
    <row r="1107" spans="1:6" x14ac:dyDescent="0.25">
      <c r="A1107">
        <v>1106</v>
      </c>
      <c r="B1107" s="14" t="s">
        <v>9960</v>
      </c>
      <c r="C1107" s="14" t="s">
        <v>8545</v>
      </c>
      <c r="D1107" s="14"/>
      <c r="E1107" s="14">
        <v>4000</v>
      </c>
      <c r="F1107" s="14"/>
    </row>
    <row r="1108" spans="1:6" x14ac:dyDescent="0.25">
      <c r="A1108">
        <v>1107</v>
      </c>
      <c r="B1108" s="14" t="s">
        <v>9961</v>
      </c>
      <c r="C1108" s="14" t="s">
        <v>8545</v>
      </c>
      <c r="D1108" s="14"/>
      <c r="E1108" s="14">
        <v>2000</v>
      </c>
      <c r="F1108" s="14"/>
    </row>
    <row r="1109" spans="1:6" x14ac:dyDescent="0.25">
      <c r="A1109">
        <v>1108</v>
      </c>
      <c r="B1109" s="14" t="s">
        <v>9962</v>
      </c>
      <c r="C1109" s="14" t="s">
        <v>8545</v>
      </c>
      <c r="D1109" s="14"/>
      <c r="E1109" s="14">
        <v>6400</v>
      </c>
      <c r="F1109" s="14"/>
    </row>
    <row r="1110" spans="1:6" x14ac:dyDescent="0.25">
      <c r="A1110">
        <v>1109</v>
      </c>
      <c r="B1110" s="14" t="s">
        <v>9963</v>
      </c>
      <c r="C1110" s="14" t="s">
        <v>8545</v>
      </c>
      <c r="D1110" s="14"/>
      <c r="E1110" s="14">
        <v>8000</v>
      </c>
      <c r="F1110" s="14"/>
    </row>
    <row r="1111" spans="1:6" x14ac:dyDescent="0.25">
      <c r="A1111">
        <v>1110</v>
      </c>
      <c r="B1111" s="14" t="s">
        <v>9964</v>
      </c>
      <c r="C1111" s="14" t="s">
        <v>8545</v>
      </c>
      <c r="D1111" s="14"/>
      <c r="E1111" s="14">
        <v>4000</v>
      </c>
      <c r="F1111" s="14"/>
    </row>
    <row r="1112" spans="1:6" x14ac:dyDescent="0.25">
      <c r="A1112">
        <v>1111</v>
      </c>
      <c r="B1112" s="14" t="s">
        <v>2050</v>
      </c>
      <c r="C1112" s="14" t="s">
        <v>8545</v>
      </c>
      <c r="D1112" s="14"/>
      <c r="E1112" s="14">
        <v>2880</v>
      </c>
      <c r="F1112" s="14"/>
    </row>
    <row r="1113" spans="1:6" x14ac:dyDescent="0.25">
      <c r="A1113">
        <v>1112</v>
      </c>
      <c r="B1113" s="14" t="s">
        <v>9965</v>
      </c>
      <c r="C1113" s="14" t="s">
        <v>8545</v>
      </c>
      <c r="D1113" s="14"/>
      <c r="E1113" s="14">
        <v>6400</v>
      </c>
      <c r="F1113" s="14"/>
    </row>
    <row r="1114" spans="1:6" x14ac:dyDescent="0.25">
      <c r="A1114">
        <v>1113</v>
      </c>
      <c r="B1114" s="14" t="s">
        <v>9966</v>
      </c>
      <c r="C1114" s="14" t="s">
        <v>8545</v>
      </c>
      <c r="D1114" s="14"/>
      <c r="E1114" s="14">
        <v>4000</v>
      </c>
      <c r="F1114" s="14"/>
    </row>
    <row r="1115" spans="1:6" x14ac:dyDescent="0.25">
      <c r="A1115">
        <v>1114</v>
      </c>
      <c r="B1115" s="14" t="s">
        <v>5234</v>
      </c>
      <c r="C1115" s="14" t="s">
        <v>8545</v>
      </c>
      <c r="D1115" s="14"/>
      <c r="E1115" s="14">
        <v>4800</v>
      </c>
      <c r="F1115" s="14"/>
    </row>
    <row r="1116" spans="1:6" x14ac:dyDescent="0.25">
      <c r="A1116">
        <v>1115</v>
      </c>
      <c r="B1116" s="14" t="s">
        <v>9967</v>
      </c>
      <c r="C1116" s="14" t="s">
        <v>8545</v>
      </c>
      <c r="D1116" s="14"/>
      <c r="E1116" s="14">
        <v>16000</v>
      </c>
      <c r="F1116" s="14"/>
    </row>
    <row r="1117" spans="1:6" x14ac:dyDescent="0.25">
      <c r="A1117">
        <v>1116</v>
      </c>
      <c r="B1117" s="14" t="s">
        <v>9968</v>
      </c>
      <c r="C1117" s="14" t="s">
        <v>8545</v>
      </c>
      <c r="D1117" s="14"/>
      <c r="E1117" s="14">
        <v>6800</v>
      </c>
      <c r="F1117" s="14"/>
    </row>
    <row r="1118" spans="1:6" x14ac:dyDescent="0.25">
      <c r="A1118">
        <v>1117</v>
      </c>
      <c r="B1118" s="14" t="s">
        <v>9969</v>
      </c>
      <c r="C1118" s="14" t="s">
        <v>8545</v>
      </c>
      <c r="D1118" s="14"/>
      <c r="E1118" s="14">
        <v>9600</v>
      </c>
      <c r="F1118" s="14"/>
    </row>
    <row r="1119" spans="1:6" x14ac:dyDescent="0.25">
      <c r="A1119">
        <v>1118</v>
      </c>
      <c r="B1119" s="14" t="s">
        <v>9970</v>
      </c>
      <c r="C1119" s="14" t="s">
        <v>8545</v>
      </c>
      <c r="D1119" s="14"/>
      <c r="E1119" s="14">
        <v>4000</v>
      </c>
      <c r="F1119" s="14"/>
    </row>
    <row r="1120" spans="1:6" x14ac:dyDescent="0.25">
      <c r="A1120">
        <v>1119</v>
      </c>
      <c r="B1120" s="14" t="s">
        <v>9971</v>
      </c>
      <c r="C1120" s="14" t="s">
        <v>8545</v>
      </c>
      <c r="D1120" s="14"/>
      <c r="E1120" s="14">
        <v>7600</v>
      </c>
      <c r="F1120" s="14"/>
    </row>
    <row r="1121" spans="1:6" x14ac:dyDescent="0.25">
      <c r="A1121">
        <v>1120</v>
      </c>
      <c r="B1121" s="14" t="s">
        <v>9972</v>
      </c>
      <c r="C1121" s="14" t="s">
        <v>8545</v>
      </c>
      <c r="D1121" s="14"/>
      <c r="E1121" s="14">
        <v>12800</v>
      </c>
      <c r="F1121" s="14"/>
    </row>
    <row r="1122" spans="1:6" x14ac:dyDescent="0.25">
      <c r="A1122">
        <v>1121</v>
      </c>
      <c r="B1122" s="14" t="s">
        <v>9973</v>
      </c>
      <c r="C1122" s="14" t="s">
        <v>8545</v>
      </c>
      <c r="D1122" s="14"/>
      <c r="E1122" s="14">
        <v>24000</v>
      </c>
      <c r="F1122" s="14"/>
    </row>
    <row r="1123" spans="1:6" x14ac:dyDescent="0.25">
      <c r="A1123">
        <v>1122</v>
      </c>
      <c r="B1123" s="14" t="s">
        <v>1344</v>
      </c>
      <c r="C1123" s="14" t="s">
        <v>8545</v>
      </c>
      <c r="D1123" s="14"/>
      <c r="E1123" s="14">
        <v>56000</v>
      </c>
      <c r="F1123" s="14"/>
    </row>
    <row r="1124" spans="1:6" x14ac:dyDescent="0.25">
      <c r="A1124">
        <v>1123</v>
      </c>
      <c r="B1124" s="14" t="s">
        <v>9974</v>
      </c>
      <c r="C1124" s="14" t="s">
        <v>8545</v>
      </c>
      <c r="D1124" s="14"/>
      <c r="E1124" s="14">
        <v>56000</v>
      </c>
      <c r="F1124" s="14"/>
    </row>
    <row r="1125" spans="1:6" x14ac:dyDescent="0.25">
      <c r="A1125">
        <v>1124</v>
      </c>
      <c r="B1125" s="14" t="s">
        <v>9975</v>
      </c>
      <c r="C1125" s="14" t="s">
        <v>8545</v>
      </c>
      <c r="D1125" s="14"/>
      <c r="E1125" s="14">
        <v>72000</v>
      </c>
      <c r="F1125" s="14"/>
    </row>
    <row r="1126" spans="1:6" x14ac:dyDescent="0.25">
      <c r="A1126">
        <v>1125</v>
      </c>
      <c r="B1126" s="14" t="s">
        <v>2028</v>
      </c>
      <c r="C1126" s="14" t="s">
        <v>8545</v>
      </c>
      <c r="D1126" s="14"/>
      <c r="E1126" s="14">
        <v>28000</v>
      </c>
      <c r="F1126" s="14"/>
    </row>
    <row r="1127" spans="1:6" x14ac:dyDescent="0.25">
      <c r="A1127">
        <v>1126</v>
      </c>
      <c r="B1127" s="14" t="s">
        <v>9976</v>
      </c>
      <c r="C1127" s="14" t="s">
        <v>8545</v>
      </c>
      <c r="D1127" s="14"/>
      <c r="E1127" s="14">
        <v>24000</v>
      </c>
      <c r="F1127" s="14"/>
    </row>
    <row r="1128" spans="1:6" x14ac:dyDescent="0.25">
      <c r="A1128">
        <v>1127</v>
      </c>
      <c r="B1128" s="14" t="s">
        <v>1750</v>
      </c>
      <c r="C1128" s="14" t="s">
        <v>8545</v>
      </c>
      <c r="D1128" s="14"/>
      <c r="E1128" s="14">
        <v>37600</v>
      </c>
      <c r="F1128" s="14"/>
    </row>
    <row r="1129" spans="1:6" x14ac:dyDescent="0.25">
      <c r="A1129">
        <v>1128</v>
      </c>
      <c r="B1129" s="14" t="s">
        <v>9977</v>
      </c>
      <c r="C1129" s="14" t="s">
        <v>8545</v>
      </c>
      <c r="D1129" s="14"/>
      <c r="E1129" s="14">
        <v>38400</v>
      </c>
      <c r="F1129" s="14"/>
    </row>
    <row r="1130" spans="1:6" x14ac:dyDescent="0.25">
      <c r="A1130">
        <v>1129</v>
      </c>
      <c r="B1130" s="14" t="s">
        <v>9978</v>
      </c>
      <c r="C1130" s="14" t="s">
        <v>8545</v>
      </c>
      <c r="D1130" s="14"/>
      <c r="E1130" s="14">
        <v>120000</v>
      </c>
      <c r="F1130" s="14"/>
    </row>
    <row r="1131" spans="1:6" x14ac:dyDescent="0.25">
      <c r="A1131">
        <v>1130</v>
      </c>
      <c r="B1131" s="14" t="s">
        <v>9979</v>
      </c>
      <c r="C1131" s="14" t="s">
        <v>8545</v>
      </c>
      <c r="D1131" s="14"/>
      <c r="E1131" s="14">
        <v>120000</v>
      </c>
      <c r="F1131" s="14"/>
    </row>
    <row r="1132" spans="1:6" x14ac:dyDescent="0.25">
      <c r="A1132">
        <v>1131</v>
      </c>
      <c r="B1132" s="14" t="s">
        <v>9980</v>
      </c>
      <c r="C1132" s="14" t="s">
        <v>8545</v>
      </c>
      <c r="D1132" s="14"/>
      <c r="E1132" s="14">
        <v>76000</v>
      </c>
      <c r="F1132" s="14"/>
    </row>
    <row r="1133" spans="1:6" x14ac:dyDescent="0.25">
      <c r="A1133">
        <v>1132</v>
      </c>
      <c r="B1133" s="14" t="s">
        <v>7941</v>
      </c>
      <c r="C1133" s="14" t="s">
        <v>8545</v>
      </c>
      <c r="D1133" s="14"/>
      <c r="E1133" s="14">
        <v>120000</v>
      </c>
      <c r="F1133" s="14"/>
    </row>
    <row r="1134" spans="1:6" x14ac:dyDescent="0.25">
      <c r="A1134">
        <v>1133</v>
      </c>
      <c r="B1134" s="14" t="s">
        <v>1964</v>
      </c>
      <c r="C1134" s="14" t="s">
        <v>8545</v>
      </c>
      <c r="D1134" s="14"/>
      <c r="E1134" s="14">
        <v>56000</v>
      </c>
      <c r="F1134" s="14"/>
    </row>
    <row r="1135" spans="1:6" x14ac:dyDescent="0.25">
      <c r="A1135">
        <v>1134</v>
      </c>
      <c r="B1135" s="14" t="s">
        <v>1922</v>
      </c>
      <c r="C1135" s="14" t="s">
        <v>8545</v>
      </c>
      <c r="D1135" s="14"/>
      <c r="E1135" s="14">
        <v>60000</v>
      </c>
      <c r="F1135" s="14"/>
    </row>
    <row r="1136" spans="1:6" x14ac:dyDescent="0.25">
      <c r="A1136">
        <v>1135</v>
      </c>
      <c r="B1136" s="14" t="s">
        <v>1907</v>
      </c>
      <c r="C1136" s="14" t="s">
        <v>8545</v>
      </c>
      <c r="D1136" s="14"/>
      <c r="E1136" s="14">
        <v>60000</v>
      </c>
      <c r="F1136" s="14"/>
    </row>
    <row r="1137" spans="1:6" x14ac:dyDescent="0.25">
      <c r="A1137">
        <v>1136</v>
      </c>
      <c r="B1137" s="14" t="s">
        <v>9981</v>
      </c>
      <c r="C1137" s="14" t="s">
        <v>8545</v>
      </c>
      <c r="D1137" s="14"/>
      <c r="E1137" s="14">
        <v>96000</v>
      </c>
      <c r="F1137" s="14"/>
    </row>
    <row r="1138" spans="1:6" x14ac:dyDescent="0.25">
      <c r="A1138">
        <v>1137</v>
      </c>
      <c r="B1138" s="14" t="s">
        <v>2049</v>
      </c>
      <c r="C1138" s="14" t="s">
        <v>8545</v>
      </c>
      <c r="D1138" s="14"/>
      <c r="E1138" s="14">
        <v>64000</v>
      </c>
      <c r="F1138" s="14"/>
    </row>
    <row r="1139" spans="1:6" x14ac:dyDescent="0.25">
      <c r="A1139">
        <v>1138</v>
      </c>
      <c r="B1139" s="14" t="s">
        <v>9982</v>
      </c>
      <c r="C1139" s="14" t="s">
        <v>8545</v>
      </c>
      <c r="D1139" s="14"/>
      <c r="E1139" s="14">
        <v>56000</v>
      </c>
      <c r="F1139" s="14"/>
    </row>
    <row r="1140" spans="1:6" x14ac:dyDescent="0.25">
      <c r="A1140">
        <v>1139</v>
      </c>
      <c r="B1140" s="14" t="s">
        <v>9983</v>
      </c>
      <c r="C1140" s="14" t="s">
        <v>8545</v>
      </c>
      <c r="D1140" s="14"/>
      <c r="E1140" s="14">
        <v>76000</v>
      </c>
      <c r="F1140" s="14"/>
    </row>
    <row r="1141" spans="1:6" x14ac:dyDescent="0.25">
      <c r="A1141">
        <v>1140</v>
      </c>
      <c r="B1141" s="14" t="s">
        <v>9984</v>
      </c>
      <c r="C1141" s="14" t="s">
        <v>8545</v>
      </c>
      <c r="D1141" s="14"/>
      <c r="E1141" s="14">
        <v>64000</v>
      </c>
      <c r="F1141" s="14"/>
    </row>
    <row r="1142" spans="1:6" x14ac:dyDescent="0.25">
      <c r="A1142">
        <v>1141</v>
      </c>
      <c r="B1142" s="14" t="s">
        <v>9985</v>
      </c>
      <c r="C1142" s="14" t="s">
        <v>8545</v>
      </c>
      <c r="D1142" s="14"/>
      <c r="E1142" s="14">
        <v>3200</v>
      </c>
      <c r="F1142" s="14"/>
    </row>
    <row r="1143" spans="1:6" x14ac:dyDescent="0.25">
      <c r="A1143">
        <v>1142</v>
      </c>
      <c r="B1143" s="14" t="s">
        <v>9986</v>
      </c>
      <c r="C1143" s="14" t="s">
        <v>8545</v>
      </c>
      <c r="D1143" s="14"/>
      <c r="E1143" s="14">
        <v>9600</v>
      </c>
      <c r="F1143" s="14"/>
    </row>
    <row r="1144" spans="1:6" x14ac:dyDescent="0.25">
      <c r="A1144">
        <v>1143</v>
      </c>
      <c r="B1144" s="14" t="s">
        <v>9987</v>
      </c>
      <c r="C1144" s="14" t="s">
        <v>8545</v>
      </c>
      <c r="D1144" s="14"/>
      <c r="E1144" s="14">
        <v>6400</v>
      </c>
      <c r="F1144" s="14"/>
    </row>
    <row r="1145" spans="1:6" x14ac:dyDescent="0.25">
      <c r="A1145">
        <v>1144</v>
      </c>
      <c r="B1145" s="14" t="s">
        <v>9988</v>
      </c>
      <c r="C1145" s="14" t="s">
        <v>8545</v>
      </c>
      <c r="D1145" s="14"/>
      <c r="E1145" s="14">
        <v>9600</v>
      </c>
      <c r="F1145" s="14"/>
    </row>
    <row r="1146" spans="1:6" x14ac:dyDescent="0.25">
      <c r="A1146">
        <v>1145</v>
      </c>
      <c r="B1146" s="14" t="s">
        <v>9989</v>
      </c>
      <c r="C1146" s="14" t="s">
        <v>8545</v>
      </c>
      <c r="D1146" s="14"/>
      <c r="E1146" s="14">
        <v>3200</v>
      </c>
      <c r="F1146" s="14"/>
    </row>
    <row r="1147" spans="1:6" x14ac:dyDescent="0.25">
      <c r="A1147">
        <v>1146</v>
      </c>
      <c r="B1147" s="14" t="s">
        <v>9990</v>
      </c>
      <c r="C1147" s="14" t="s">
        <v>8545</v>
      </c>
      <c r="D1147" s="14"/>
      <c r="E1147" s="14">
        <v>6000</v>
      </c>
      <c r="F1147" s="14"/>
    </row>
    <row r="1148" spans="1:6" x14ac:dyDescent="0.25">
      <c r="A1148">
        <v>1147</v>
      </c>
      <c r="B1148" s="14" t="s">
        <v>9991</v>
      </c>
      <c r="C1148" s="14" t="s">
        <v>8545</v>
      </c>
      <c r="D1148" s="14"/>
      <c r="E1148" s="14">
        <v>80000</v>
      </c>
      <c r="F1148" s="14"/>
    </row>
    <row r="1149" spans="1:6" x14ac:dyDescent="0.25">
      <c r="A1149">
        <v>1148</v>
      </c>
      <c r="B1149" s="14" t="s">
        <v>9992</v>
      </c>
      <c r="C1149" s="14" t="s">
        <v>8545</v>
      </c>
      <c r="D1149" s="14"/>
      <c r="E1149" s="14">
        <v>32000</v>
      </c>
      <c r="F1149" s="14"/>
    </row>
    <row r="1150" spans="1:6" x14ac:dyDescent="0.25">
      <c r="A1150">
        <v>1149</v>
      </c>
      <c r="B1150" s="14" t="s">
        <v>5216</v>
      </c>
      <c r="C1150" s="14" t="s">
        <v>8545</v>
      </c>
      <c r="D1150" s="14"/>
      <c r="E1150" s="14">
        <v>12000</v>
      </c>
      <c r="F1150" s="14"/>
    </row>
    <row r="1151" spans="1:6" x14ac:dyDescent="0.25">
      <c r="A1151">
        <v>1150</v>
      </c>
      <c r="B1151" s="14" t="s">
        <v>9993</v>
      </c>
      <c r="C1151" s="14" t="s">
        <v>8545</v>
      </c>
      <c r="D1151" s="14"/>
      <c r="E1151" s="14">
        <v>16000</v>
      </c>
      <c r="F1151" s="14"/>
    </row>
    <row r="1152" spans="1:6" x14ac:dyDescent="0.25">
      <c r="A1152">
        <v>1151</v>
      </c>
      <c r="B1152" s="14" t="s">
        <v>9994</v>
      </c>
      <c r="C1152" s="14" t="s">
        <v>8545</v>
      </c>
      <c r="D1152" s="14"/>
      <c r="E1152" s="14">
        <v>20800</v>
      </c>
      <c r="F1152" s="14"/>
    </row>
    <row r="1153" spans="1:6" x14ac:dyDescent="0.25">
      <c r="A1153">
        <v>1152</v>
      </c>
      <c r="B1153" s="14" t="s">
        <v>9995</v>
      </c>
      <c r="C1153" s="14" t="s">
        <v>8545</v>
      </c>
      <c r="D1153" s="14"/>
      <c r="E1153" s="14">
        <v>27200</v>
      </c>
      <c r="F1153" s="14"/>
    </row>
    <row r="1154" spans="1:6" x14ac:dyDescent="0.25">
      <c r="A1154">
        <v>1153</v>
      </c>
      <c r="B1154" s="14" t="s">
        <v>9996</v>
      </c>
      <c r="C1154" s="14" t="s">
        <v>8545</v>
      </c>
      <c r="D1154" s="14"/>
      <c r="E1154" s="14">
        <v>92000</v>
      </c>
      <c r="F1154" s="14"/>
    </row>
    <row r="1155" spans="1:6" x14ac:dyDescent="0.25">
      <c r="A1155">
        <v>1154</v>
      </c>
      <c r="B1155" s="14" t="s">
        <v>9997</v>
      </c>
      <c r="C1155" s="14" t="s">
        <v>8545</v>
      </c>
      <c r="D1155" s="14"/>
      <c r="E1155" s="14">
        <v>132000</v>
      </c>
      <c r="F1155" s="14"/>
    </row>
    <row r="1156" spans="1:6" x14ac:dyDescent="0.25">
      <c r="A1156">
        <v>1155</v>
      </c>
      <c r="B1156" s="14" t="s">
        <v>9998</v>
      </c>
      <c r="C1156" s="14" t="s">
        <v>8545</v>
      </c>
      <c r="D1156" s="14"/>
      <c r="E1156" s="14">
        <v>132000</v>
      </c>
      <c r="F1156" s="14"/>
    </row>
    <row r="1157" spans="1:6" x14ac:dyDescent="0.25">
      <c r="A1157">
        <v>1156</v>
      </c>
      <c r="B1157" s="14" t="s">
        <v>9999</v>
      </c>
      <c r="C1157" s="14" t="s">
        <v>8545</v>
      </c>
      <c r="D1157" s="14"/>
      <c r="E1157" s="14">
        <v>144000</v>
      </c>
      <c r="F1157" s="14"/>
    </row>
    <row r="1158" spans="1:6" x14ac:dyDescent="0.25">
      <c r="A1158">
        <v>1157</v>
      </c>
      <c r="B1158" s="14" t="s">
        <v>10000</v>
      </c>
      <c r="C1158" s="14" t="s">
        <v>8545</v>
      </c>
      <c r="D1158" s="14"/>
      <c r="E1158" s="14">
        <v>192000</v>
      </c>
      <c r="F1158" s="14"/>
    </row>
    <row r="1159" spans="1:6" x14ac:dyDescent="0.25">
      <c r="A1159">
        <v>1158</v>
      </c>
      <c r="B1159" s="14" t="s">
        <v>10001</v>
      </c>
      <c r="C1159" s="14" t="s">
        <v>8545</v>
      </c>
      <c r="D1159" s="14"/>
      <c r="E1159" s="14">
        <v>80000</v>
      </c>
      <c r="F1159" s="14"/>
    </row>
    <row r="1160" spans="1:6" x14ac:dyDescent="0.25">
      <c r="A1160">
        <v>1159</v>
      </c>
      <c r="B1160" s="14" t="s">
        <v>8564</v>
      </c>
      <c r="C1160" s="14" t="s">
        <v>8545</v>
      </c>
      <c r="D1160" s="14"/>
      <c r="E1160" s="14">
        <v>44000.000000000007</v>
      </c>
      <c r="F1160" s="14"/>
    </row>
    <row r="1161" spans="1:6" x14ac:dyDescent="0.25">
      <c r="A1161">
        <v>1160</v>
      </c>
      <c r="B1161" s="14" t="s">
        <v>10002</v>
      </c>
      <c r="C1161" s="14" t="s">
        <v>8545</v>
      </c>
      <c r="D1161" s="14"/>
      <c r="E1161" s="14">
        <v>80000</v>
      </c>
      <c r="F1161" s="14"/>
    </row>
    <row r="1162" spans="1:6" x14ac:dyDescent="0.25">
      <c r="A1162">
        <v>1161</v>
      </c>
      <c r="B1162" s="14" t="s">
        <v>10003</v>
      </c>
      <c r="C1162" s="14" t="s">
        <v>8545</v>
      </c>
      <c r="D1162" s="14"/>
      <c r="E1162" s="14">
        <v>20000</v>
      </c>
      <c r="F1162" s="14"/>
    </row>
    <row r="1163" spans="1:6" x14ac:dyDescent="0.25">
      <c r="A1163">
        <v>1162</v>
      </c>
      <c r="B1163" s="14" t="s">
        <v>10004</v>
      </c>
      <c r="C1163" s="14" t="s">
        <v>8545</v>
      </c>
      <c r="D1163" s="14"/>
      <c r="E1163" s="14">
        <v>40000</v>
      </c>
      <c r="F1163" s="14"/>
    </row>
    <row r="1164" spans="1:6" x14ac:dyDescent="0.25">
      <c r="A1164">
        <v>1163</v>
      </c>
      <c r="B1164" s="14" t="s">
        <v>1813</v>
      </c>
      <c r="C1164" s="14" t="s">
        <v>8545</v>
      </c>
      <c r="D1164" s="14"/>
      <c r="E1164" s="14">
        <v>40000</v>
      </c>
      <c r="F1164" s="14"/>
    </row>
    <row r="1165" spans="1:6" x14ac:dyDescent="0.25">
      <c r="A1165">
        <v>1164</v>
      </c>
      <c r="B1165" s="14" t="s">
        <v>10005</v>
      </c>
      <c r="C1165" s="14" t="s">
        <v>8545</v>
      </c>
      <c r="D1165" s="14"/>
      <c r="E1165" s="14">
        <v>120000</v>
      </c>
      <c r="F1165" s="14"/>
    </row>
    <row r="1166" spans="1:6" x14ac:dyDescent="0.25">
      <c r="A1166">
        <v>1165</v>
      </c>
      <c r="B1166" s="14" t="s">
        <v>10006</v>
      </c>
      <c r="C1166" s="14" t="s">
        <v>8545</v>
      </c>
      <c r="D1166" s="14"/>
      <c r="E1166" s="14">
        <v>16000</v>
      </c>
      <c r="F1166" s="14"/>
    </row>
    <row r="1167" spans="1:6" x14ac:dyDescent="0.25">
      <c r="A1167">
        <v>1166</v>
      </c>
      <c r="B1167" s="14" t="s">
        <v>10007</v>
      </c>
      <c r="C1167" s="14" t="s">
        <v>8545</v>
      </c>
      <c r="D1167" s="14"/>
      <c r="E1167" s="14">
        <v>10000</v>
      </c>
      <c r="F1167" s="14"/>
    </row>
    <row r="1168" spans="1:6" x14ac:dyDescent="0.25">
      <c r="A1168">
        <v>1167</v>
      </c>
      <c r="B1168" s="14" t="s">
        <v>10008</v>
      </c>
      <c r="C1168" s="14" t="s">
        <v>8545</v>
      </c>
      <c r="D1168" s="14"/>
      <c r="E1168" s="14">
        <v>13200</v>
      </c>
      <c r="F1168" s="14"/>
    </row>
    <row r="1169" spans="1:6" x14ac:dyDescent="0.25">
      <c r="A1169">
        <v>1168</v>
      </c>
      <c r="B1169" s="14" t="s">
        <v>10009</v>
      </c>
      <c r="C1169" s="14" t="s">
        <v>8545</v>
      </c>
      <c r="D1169" s="14"/>
      <c r="E1169" s="14">
        <v>22000.000000000004</v>
      </c>
      <c r="F1169" s="14"/>
    </row>
    <row r="1170" spans="1:6" x14ac:dyDescent="0.25">
      <c r="A1170">
        <v>1169</v>
      </c>
      <c r="B1170" s="14" t="s">
        <v>10010</v>
      </c>
      <c r="C1170" s="14" t="s">
        <v>8545</v>
      </c>
      <c r="D1170" s="14"/>
      <c r="E1170" s="14">
        <v>2640.0000000000005</v>
      </c>
      <c r="F1170" s="14"/>
    </row>
    <row r="1171" spans="1:6" x14ac:dyDescent="0.25">
      <c r="A1171">
        <v>1170</v>
      </c>
      <c r="B1171" s="14" t="s">
        <v>1923</v>
      </c>
      <c r="C1171" s="14" t="s">
        <v>8545</v>
      </c>
      <c r="D1171" s="14"/>
      <c r="E1171" s="14">
        <v>40000</v>
      </c>
      <c r="F1171" s="14"/>
    </row>
    <row r="1172" spans="1:6" x14ac:dyDescent="0.25">
      <c r="A1172">
        <v>1171</v>
      </c>
      <c r="B1172" s="14" t="s">
        <v>1567</v>
      </c>
      <c r="C1172" s="14" t="s">
        <v>8545</v>
      </c>
      <c r="D1172" s="14"/>
      <c r="E1172" s="14">
        <v>16000</v>
      </c>
      <c r="F1172" s="14"/>
    </row>
    <row r="1173" spans="1:6" x14ac:dyDescent="0.25">
      <c r="A1173">
        <v>1172</v>
      </c>
      <c r="B1173" s="14" t="s">
        <v>1487</v>
      </c>
      <c r="C1173" s="14" t="s">
        <v>8545</v>
      </c>
      <c r="D1173" s="14"/>
      <c r="E1173" s="14">
        <v>36000</v>
      </c>
      <c r="F1173" s="14"/>
    </row>
    <row r="1174" spans="1:6" x14ac:dyDescent="0.25">
      <c r="A1174">
        <v>1173</v>
      </c>
      <c r="B1174" s="14" t="s">
        <v>10011</v>
      </c>
      <c r="C1174" s="14" t="s">
        <v>8545</v>
      </c>
      <c r="D1174" s="14"/>
      <c r="E1174" s="14">
        <v>61600</v>
      </c>
      <c r="F1174" s="14"/>
    </row>
    <row r="1175" spans="1:6" x14ac:dyDescent="0.25">
      <c r="A1175">
        <v>1174</v>
      </c>
      <c r="B1175" s="14" t="s">
        <v>10012</v>
      </c>
      <c r="C1175" s="14" t="s">
        <v>8545</v>
      </c>
      <c r="D1175" s="14"/>
      <c r="E1175" s="14">
        <v>61600</v>
      </c>
      <c r="F1175" s="14"/>
    </row>
    <row r="1176" spans="1:6" x14ac:dyDescent="0.25">
      <c r="A1176">
        <v>1175</v>
      </c>
      <c r="B1176" s="14" t="s">
        <v>10013</v>
      </c>
      <c r="C1176" s="14" t="s">
        <v>8545</v>
      </c>
      <c r="D1176" s="14"/>
      <c r="E1176" s="14">
        <v>44000.000000000007</v>
      </c>
      <c r="F1176" s="14"/>
    </row>
    <row r="1177" spans="1:6" x14ac:dyDescent="0.25">
      <c r="A1177">
        <v>1176</v>
      </c>
      <c r="B1177" s="14" t="s">
        <v>10014</v>
      </c>
      <c r="C1177" s="14" t="s">
        <v>8545</v>
      </c>
      <c r="D1177" s="14"/>
      <c r="E1177" s="14">
        <v>40000</v>
      </c>
      <c r="F1177" s="14"/>
    </row>
    <row r="1178" spans="1:6" x14ac:dyDescent="0.25">
      <c r="A1178">
        <v>1177</v>
      </c>
      <c r="B1178" s="14" t="s">
        <v>10015</v>
      </c>
      <c r="C1178" s="14" t="s">
        <v>8545</v>
      </c>
      <c r="D1178" s="14"/>
      <c r="E1178" s="14">
        <v>144000</v>
      </c>
      <c r="F1178" s="14"/>
    </row>
    <row r="1179" spans="1:6" x14ac:dyDescent="0.25">
      <c r="A1179">
        <v>1178</v>
      </c>
      <c r="B1179" s="14" t="s">
        <v>5162</v>
      </c>
      <c r="C1179" s="14" t="s">
        <v>8545</v>
      </c>
      <c r="D1179" s="14"/>
      <c r="E1179" s="14">
        <v>48000</v>
      </c>
      <c r="F1179" s="14"/>
    </row>
    <row r="1180" spans="1:6" x14ac:dyDescent="0.25">
      <c r="A1180">
        <v>1179</v>
      </c>
      <c r="B1180" s="14" t="s">
        <v>9945</v>
      </c>
      <c r="C1180" s="14" t="s">
        <v>8545</v>
      </c>
      <c r="D1180" s="14"/>
      <c r="E1180" s="14">
        <v>48000</v>
      </c>
      <c r="F1180" s="14"/>
    </row>
    <row r="1181" spans="1:6" x14ac:dyDescent="0.25">
      <c r="A1181">
        <v>1180</v>
      </c>
      <c r="B1181" s="14" t="s">
        <v>1754</v>
      </c>
      <c r="C1181" s="14" t="s">
        <v>8545</v>
      </c>
      <c r="D1181" s="14"/>
      <c r="E1181" s="14">
        <v>200000</v>
      </c>
      <c r="F1181" s="14"/>
    </row>
    <row r="1182" spans="1:6" x14ac:dyDescent="0.25">
      <c r="A1182">
        <v>1181</v>
      </c>
      <c r="B1182" s="14" t="s">
        <v>10016</v>
      </c>
      <c r="C1182" s="14" t="s">
        <v>8545</v>
      </c>
      <c r="D1182" s="14"/>
      <c r="E1182" s="14">
        <v>44000</v>
      </c>
      <c r="F1182" s="14"/>
    </row>
    <row r="1183" spans="1:6" x14ac:dyDescent="0.25">
      <c r="A1183">
        <v>1182</v>
      </c>
      <c r="B1183" s="14" t="s">
        <v>10017</v>
      </c>
      <c r="C1183" s="14" t="s">
        <v>8545</v>
      </c>
      <c r="D1183" s="14"/>
      <c r="E1183" s="14">
        <v>44000</v>
      </c>
      <c r="F1183" s="14"/>
    </row>
    <row r="1184" spans="1:6" x14ac:dyDescent="0.25">
      <c r="A1184">
        <v>1183</v>
      </c>
      <c r="B1184" s="14" t="s">
        <v>1776</v>
      </c>
      <c r="C1184" s="14" t="s">
        <v>8545</v>
      </c>
      <c r="D1184" s="14"/>
      <c r="E1184" s="14">
        <v>32000</v>
      </c>
      <c r="F1184" s="14"/>
    </row>
    <row r="1185" spans="1:6" x14ac:dyDescent="0.25">
      <c r="A1185">
        <v>1184</v>
      </c>
      <c r="B1185" s="14" t="s">
        <v>10018</v>
      </c>
      <c r="C1185" s="14" t="s">
        <v>8545</v>
      </c>
      <c r="D1185" s="14"/>
      <c r="E1185" s="14">
        <v>240000</v>
      </c>
      <c r="F1185" s="14"/>
    </row>
    <row r="1186" spans="1:6" x14ac:dyDescent="0.25">
      <c r="A1186">
        <v>1185</v>
      </c>
      <c r="B1186" s="14" t="s">
        <v>10019</v>
      </c>
      <c r="C1186" s="14" t="s">
        <v>8545</v>
      </c>
      <c r="D1186" s="14"/>
      <c r="E1186" s="14">
        <v>4000</v>
      </c>
      <c r="F1186" s="14"/>
    </row>
    <row r="1187" spans="1:6" x14ac:dyDescent="0.25">
      <c r="A1187">
        <v>1186</v>
      </c>
      <c r="B1187" s="14" t="s">
        <v>10020</v>
      </c>
      <c r="C1187" s="14" t="s">
        <v>8545</v>
      </c>
      <c r="D1187" s="14"/>
      <c r="E1187" s="14">
        <v>14400</v>
      </c>
      <c r="F1187" s="14"/>
    </row>
    <row r="1188" spans="1:6" x14ac:dyDescent="0.25">
      <c r="A1188">
        <v>1187</v>
      </c>
      <c r="B1188" s="14" t="s">
        <v>10021</v>
      </c>
      <c r="C1188" s="14" t="s">
        <v>8545</v>
      </c>
      <c r="D1188" s="14"/>
      <c r="E1188" s="14">
        <v>8800</v>
      </c>
      <c r="F1188" s="14"/>
    </row>
    <row r="1189" spans="1:6" x14ac:dyDescent="0.25">
      <c r="A1189">
        <v>1188</v>
      </c>
      <c r="B1189" s="14" t="s">
        <v>10022</v>
      </c>
      <c r="C1189" s="14" t="s">
        <v>8545</v>
      </c>
      <c r="D1189" s="14"/>
      <c r="E1189" s="14">
        <v>8800</v>
      </c>
      <c r="F1189" s="14"/>
    </row>
    <row r="1190" spans="1:6" x14ac:dyDescent="0.25">
      <c r="A1190">
        <v>1189</v>
      </c>
      <c r="B1190" s="14" t="s">
        <v>10023</v>
      </c>
      <c r="C1190" s="14" t="s">
        <v>8545</v>
      </c>
      <c r="D1190" s="14"/>
      <c r="E1190" s="14">
        <v>40000</v>
      </c>
      <c r="F1190" s="14"/>
    </row>
    <row r="1191" spans="1:6" x14ac:dyDescent="0.25">
      <c r="A1191">
        <v>1190</v>
      </c>
      <c r="B1191" s="14" t="s">
        <v>10024</v>
      </c>
      <c r="C1191" s="14" t="s">
        <v>8545</v>
      </c>
      <c r="D1191" s="14"/>
      <c r="E1191" s="14">
        <v>72000</v>
      </c>
      <c r="F1191" s="14"/>
    </row>
    <row r="1192" spans="1:6" x14ac:dyDescent="0.25">
      <c r="A1192">
        <v>1191</v>
      </c>
      <c r="B1192" s="14" t="s">
        <v>10025</v>
      </c>
      <c r="C1192" s="14" t="s">
        <v>8545</v>
      </c>
      <c r="D1192" s="14"/>
      <c r="E1192" s="14">
        <v>960</v>
      </c>
      <c r="F1192" s="14"/>
    </row>
    <row r="1193" spans="1:6" x14ac:dyDescent="0.25">
      <c r="A1193">
        <v>1192</v>
      </c>
      <c r="B1193" s="14" t="s">
        <v>1664</v>
      </c>
      <c r="C1193" s="14" t="s">
        <v>8545</v>
      </c>
      <c r="D1193" s="14"/>
      <c r="E1193" s="14">
        <v>800</v>
      </c>
      <c r="F1193" s="14"/>
    </row>
    <row r="1194" spans="1:6" x14ac:dyDescent="0.25">
      <c r="A1194">
        <v>1193</v>
      </c>
      <c r="B1194" s="14" t="s">
        <v>10026</v>
      </c>
      <c r="C1194" s="14" t="s">
        <v>8545</v>
      </c>
      <c r="D1194" s="14"/>
      <c r="E1194" s="14">
        <v>2640.0000000000005</v>
      </c>
      <c r="F1194" s="14"/>
    </row>
    <row r="1195" spans="1:6" x14ac:dyDescent="0.25">
      <c r="A1195">
        <v>1194</v>
      </c>
      <c r="B1195" s="14" t="s">
        <v>10027</v>
      </c>
      <c r="C1195" s="14" t="s">
        <v>8545</v>
      </c>
      <c r="D1195" s="14"/>
      <c r="E1195" s="14">
        <v>880</v>
      </c>
      <c r="F1195" s="14"/>
    </row>
    <row r="1196" spans="1:6" x14ac:dyDescent="0.25">
      <c r="A1196">
        <v>1195</v>
      </c>
      <c r="B1196" s="14" t="s">
        <v>10028</v>
      </c>
      <c r="C1196" s="14" t="s">
        <v>8545</v>
      </c>
      <c r="D1196" s="14"/>
      <c r="E1196" s="14">
        <v>40000</v>
      </c>
      <c r="F1196" s="14"/>
    </row>
    <row r="1197" spans="1:6" x14ac:dyDescent="0.25">
      <c r="A1197">
        <v>1196</v>
      </c>
      <c r="B1197" s="14" t="s">
        <v>10029</v>
      </c>
      <c r="C1197" s="14" t="s">
        <v>8545</v>
      </c>
      <c r="D1197" s="14"/>
      <c r="E1197" s="14">
        <v>152000</v>
      </c>
      <c r="F1197" s="14"/>
    </row>
    <row r="1198" spans="1:6" x14ac:dyDescent="0.25">
      <c r="A1198">
        <v>1197</v>
      </c>
      <c r="B1198" s="14" t="s">
        <v>10030</v>
      </c>
      <c r="C1198" s="14" t="s">
        <v>8545</v>
      </c>
      <c r="D1198" s="14"/>
      <c r="E1198" s="14">
        <v>3520</v>
      </c>
      <c r="F1198" s="14"/>
    </row>
    <row r="1199" spans="1:6" x14ac:dyDescent="0.25">
      <c r="A1199">
        <v>1198</v>
      </c>
      <c r="B1199" s="14" t="s">
        <v>10031</v>
      </c>
      <c r="C1199" s="14" t="s">
        <v>8545</v>
      </c>
      <c r="D1199" s="14"/>
      <c r="E1199" s="14">
        <v>3520</v>
      </c>
      <c r="F1199" s="14"/>
    </row>
    <row r="1200" spans="1:6" x14ac:dyDescent="0.25">
      <c r="A1200">
        <v>1199</v>
      </c>
      <c r="B1200" s="14" t="s">
        <v>10032</v>
      </c>
      <c r="C1200" s="14" t="s">
        <v>8545</v>
      </c>
      <c r="D1200" s="14"/>
      <c r="E1200" s="14">
        <v>13200</v>
      </c>
      <c r="F1200" s="14"/>
    </row>
    <row r="1201" spans="1:6" x14ac:dyDescent="0.25">
      <c r="A1201">
        <v>1200</v>
      </c>
      <c r="B1201" s="14" t="s">
        <v>10033</v>
      </c>
      <c r="C1201" s="14" t="s">
        <v>8545</v>
      </c>
      <c r="D1201" s="14"/>
      <c r="E1201" s="14">
        <v>26400</v>
      </c>
      <c r="F1201" s="14"/>
    </row>
    <row r="1202" spans="1:6" x14ac:dyDescent="0.25">
      <c r="A1202">
        <v>1201</v>
      </c>
      <c r="B1202" s="14" t="s">
        <v>10034</v>
      </c>
      <c r="C1202" s="14" t="s">
        <v>8545</v>
      </c>
      <c r="D1202" s="14"/>
      <c r="E1202" s="14">
        <v>2200</v>
      </c>
      <c r="F1202" s="14"/>
    </row>
    <row r="1203" spans="1:6" x14ac:dyDescent="0.25">
      <c r="A1203">
        <v>1202</v>
      </c>
      <c r="B1203" s="14" t="s">
        <v>10035</v>
      </c>
      <c r="C1203" s="14" t="s">
        <v>8545</v>
      </c>
      <c r="D1203" s="14"/>
      <c r="E1203" s="14">
        <v>8000</v>
      </c>
      <c r="F1203" s="14"/>
    </row>
    <row r="1204" spans="1:6" x14ac:dyDescent="0.25">
      <c r="A1204">
        <v>1203</v>
      </c>
      <c r="B1204" s="14" t="s">
        <v>10036</v>
      </c>
      <c r="C1204" s="14" t="s">
        <v>8545</v>
      </c>
      <c r="D1204" s="14"/>
      <c r="E1204" s="14">
        <v>8000</v>
      </c>
      <c r="F1204" s="14"/>
    </row>
    <row r="1205" spans="1:6" x14ac:dyDescent="0.25">
      <c r="A1205">
        <v>1204</v>
      </c>
      <c r="B1205" s="14" t="s">
        <v>10037</v>
      </c>
      <c r="C1205" s="14" t="s">
        <v>8545</v>
      </c>
      <c r="D1205" s="14"/>
      <c r="E1205" s="14">
        <v>20000</v>
      </c>
      <c r="F1205" s="14"/>
    </row>
    <row r="1206" spans="1:6" x14ac:dyDescent="0.25">
      <c r="A1206">
        <v>1205</v>
      </c>
      <c r="B1206" s="14" t="s">
        <v>1652</v>
      </c>
      <c r="C1206" s="14" t="s">
        <v>8545</v>
      </c>
      <c r="D1206" s="14"/>
      <c r="E1206" s="14">
        <v>24000</v>
      </c>
      <c r="F1206" s="14"/>
    </row>
    <row r="1207" spans="1:6" x14ac:dyDescent="0.25">
      <c r="A1207">
        <v>1206</v>
      </c>
      <c r="B1207" s="14" t="s">
        <v>10038</v>
      </c>
      <c r="C1207" s="14" t="s">
        <v>8545</v>
      </c>
      <c r="D1207" s="14"/>
      <c r="E1207" s="14">
        <v>6400</v>
      </c>
      <c r="F1207" s="14"/>
    </row>
    <row r="1208" spans="1:6" x14ac:dyDescent="0.25">
      <c r="A1208">
        <v>1207</v>
      </c>
      <c r="B1208" s="14" t="s">
        <v>10039</v>
      </c>
      <c r="C1208" s="14" t="s">
        <v>8545</v>
      </c>
      <c r="D1208" s="14"/>
      <c r="E1208" s="14">
        <v>144000</v>
      </c>
      <c r="F1208" s="14"/>
    </row>
    <row r="1209" spans="1:6" x14ac:dyDescent="0.25">
      <c r="A1209">
        <v>1208</v>
      </c>
      <c r="B1209" s="14" t="s">
        <v>10040</v>
      </c>
      <c r="C1209" s="14" t="s">
        <v>8545</v>
      </c>
      <c r="D1209" s="14"/>
      <c r="E1209" s="14">
        <v>13600</v>
      </c>
      <c r="F1209" s="14"/>
    </row>
    <row r="1210" spans="1:6" x14ac:dyDescent="0.25">
      <c r="A1210">
        <v>1209</v>
      </c>
      <c r="B1210" s="14" t="s">
        <v>10041</v>
      </c>
      <c r="C1210" s="14" t="s">
        <v>8545</v>
      </c>
      <c r="D1210" s="14"/>
      <c r="E1210" s="14">
        <v>160000</v>
      </c>
      <c r="F1210" s="14"/>
    </row>
    <row r="1211" spans="1:6" x14ac:dyDescent="0.25">
      <c r="A1211">
        <v>1210</v>
      </c>
      <c r="B1211" s="14" t="s">
        <v>10042</v>
      </c>
      <c r="C1211" s="14" t="s">
        <v>8545</v>
      </c>
      <c r="D1211" s="14"/>
      <c r="E1211" s="14">
        <v>3200</v>
      </c>
      <c r="F1211" s="14"/>
    </row>
    <row r="1212" spans="1:6" x14ac:dyDescent="0.25">
      <c r="A1212">
        <v>1211</v>
      </c>
      <c r="B1212" s="14" t="s">
        <v>1390</v>
      </c>
      <c r="C1212" s="14" t="s">
        <v>8545</v>
      </c>
      <c r="D1212" s="14"/>
      <c r="E1212" s="14">
        <v>28000</v>
      </c>
      <c r="F1212" s="14"/>
    </row>
    <row r="1213" spans="1:6" x14ac:dyDescent="0.25">
      <c r="A1213">
        <v>1212</v>
      </c>
      <c r="B1213" s="14" t="s">
        <v>10043</v>
      </c>
      <c r="C1213" s="14" t="s">
        <v>8545</v>
      </c>
      <c r="D1213" s="14"/>
      <c r="E1213" s="14">
        <v>172000</v>
      </c>
      <c r="F1213" s="14"/>
    </row>
    <row r="1214" spans="1:6" x14ac:dyDescent="0.25">
      <c r="A1214">
        <v>1213</v>
      </c>
      <c r="B1214" s="14" t="s">
        <v>10044</v>
      </c>
      <c r="C1214" s="14" t="s">
        <v>8545</v>
      </c>
      <c r="D1214" s="14"/>
      <c r="E1214" s="14">
        <v>13200</v>
      </c>
      <c r="F1214" s="14"/>
    </row>
    <row r="1215" spans="1:6" x14ac:dyDescent="0.25">
      <c r="A1215">
        <v>1214</v>
      </c>
      <c r="B1215" s="14" t="s">
        <v>10045</v>
      </c>
      <c r="C1215" s="14" t="s">
        <v>8545</v>
      </c>
      <c r="D1215" s="14"/>
      <c r="E1215" s="14">
        <v>8000</v>
      </c>
      <c r="F1215" s="14"/>
    </row>
    <row r="1216" spans="1:6" x14ac:dyDescent="0.25">
      <c r="A1216">
        <v>1215</v>
      </c>
      <c r="B1216" s="14" t="s">
        <v>4319</v>
      </c>
      <c r="C1216" s="14" t="s">
        <v>8545</v>
      </c>
      <c r="D1216" s="14"/>
      <c r="E1216" s="14">
        <v>8800</v>
      </c>
      <c r="F1216" s="14"/>
    </row>
    <row r="1217" spans="1:6" x14ac:dyDescent="0.25">
      <c r="A1217">
        <v>1216</v>
      </c>
      <c r="B1217" s="14" t="s">
        <v>5200</v>
      </c>
      <c r="C1217" s="14" t="s">
        <v>8545</v>
      </c>
      <c r="D1217" s="14"/>
      <c r="E1217" s="14">
        <v>17600</v>
      </c>
      <c r="F1217" s="14"/>
    </row>
    <row r="1218" spans="1:6" x14ac:dyDescent="0.25">
      <c r="A1218">
        <v>1217</v>
      </c>
      <c r="B1218" s="14" t="s">
        <v>1429</v>
      </c>
      <c r="C1218" s="14" t="s">
        <v>8545</v>
      </c>
      <c r="D1218" s="14"/>
      <c r="E1218" s="14">
        <v>13200</v>
      </c>
      <c r="F1218" s="14"/>
    </row>
    <row r="1219" spans="1:6" x14ac:dyDescent="0.25">
      <c r="A1219">
        <v>1218</v>
      </c>
      <c r="B1219" s="14" t="s">
        <v>10046</v>
      </c>
      <c r="C1219" s="14" t="s">
        <v>8545</v>
      </c>
      <c r="D1219" s="14"/>
      <c r="E1219" s="14">
        <v>16000</v>
      </c>
      <c r="F1219" s="14"/>
    </row>
    <row r="1220" spans="1:6" x14ac:dyDescent="0.25">
      <c r="A1220">
        <v>1219</v>
      </c>
      <c r="B1220" s="14" t="s">
        <v>10047</v>
      </c>
      <c r="C1220" s="14" t="s">
        <v>8545</v>
      </c>
      <c r="D1220" s="14"/>
      <c r="E1220" s="14">
        <v>26400</v>
      </c>
      <c r="F1220" s="14"/>
    </row>
    <row r="1221" spans="1:6" x14ac:dyDescent="0.25">
      <c r="A1221">
        <v>1220</v>
      </c>
      <c r="B1221" s="14" t="s">
        <v>10048</v>
      </c>
      <c r="C1221" s="14" t="s">
        <v>8545</v>
      </c>
      <c r="D1221" s="14"/>
      <c r="E1221" s="14">
        <v>144000</v>
      </c>
      <c r="F1221" s="14"/>
    </row>
    <row r="1222" spans="1:6" x14ac:dyDescent="0.25">
      <c r="A1222">
        <v>1221</v>
      </c>
      <c r="B1222" s="14" t="s">
        <v>10049</v>
      </c>
      <c r="C1222" s="14" t="s">
        <v>8545</v>
      </c>
      <c r="D1222" s="14"/>
      <c r="E1222" s="14">
        <v>20000</v>
      </c>
      <c r="F1222" s="14"/>
    </row>
    <row r="1223" spans="1:6" x14ac:dyDescent="0.25">
      <c r="A1223">
        <v>1222</v>
      </c>
      <c r="B1223" s="14" t="s">
        <v>10050</v>
      </c>
      <c r="C1223" s="14" t="s">
        <v>8545</v>
      </c>
      <c r="D1223" s="14"/>
      <c r="E1223" s="14">
        <v>8800</v>
      </c>
      <c r="F1223" s="14"/>
    </row>
    <row r="1224" spans="1:6" x14ac:dyDescent="0.25">
      <c r="A1224">
        <v>1223</v>
      </c>
      <c r="B1224" s="14" t="s">
        <v>10051</v>
      </c>
      <c r="C1224" s="14" t="s">
        <v>8545</v>
      </c>
      <c r="D1224" s="14"/>
      <c r="E1224" s="14">
        <v>24000</v>
      </c>
      <c r="F1224" s="14"/>
    </row>
    <row r="1225" spans="1:6" x14ac:dyDescent="0.25">
      <c r="A1225">
        <v>1224</v>
      </c>
      <c r="B1225" s="14" t="s">
        <v>10052</v>
      </c>
      <c r="C1225" s="14" t="s">
        <v>8545</v>
      </c>
      <c r="D1225" s="14"/>
      <c r="E1225" s="14">
        <v>2400</v>
      </c>
      <c r="F1225" s="14"/>
    </row>
    <row r="1226" spans="1:6" x14ac:dyDescent="0.25">
      <c r="A1226">
        <v>1225</v>
      </c>
      <c r="B1226" s="14" t="s">
        <v>10053</v>
      </c>
      <c r="C1226" s="14" t="s">
        <v>8545</v>
      </c>
      <c r="D1226" s="14"/>
      <c r="E1226" s="14">
        <v>6800</v>
      </c>
      <c r="F1226" s="14"/>
    </row>
    <row r="1227" spans="1:6" x14ac:dyDescent="0.25">
      <c r="A1227">
        <v>1226</v>
      </c>
      <c r="B1227" s="14" t="s">
        <v>10054</v>
      </c>
      <c r="C1227" s="14" t="s">
        <v>8545</v>
      </c>
      <c r="D1227" s="14"/>
      <c r="E1227" s="14">
        <v>28000</v>
      </c>
      <c r="F1227" s="14"/>
    </row>
    <row r="1228" spans="1:6" x14ac:dyDescent="0.25">
      <c r="A1228">
        <v>1227</v>
      </c>
      <c r="B1228" s="14" t="s">
        <v>4338</v>
      </c>
      <c r="C1228" s="14" t="s">
        <v>8545</v>
      </c>
      <c r="D1228" s="14"/>
      <c r="E1228" s="14">
        <v>28000</v>
      </c>
      <c r="F1228" s="14"/>
    </row>
    <row r="1229" spans="1:6" x14ac:dyDescent="0.25">
      <c r="A1229">
        <v>1228</v>
      </c>
      <c r="B1229" s="14" t="s">
        <v>4348</v>
      </c>
      <c r="C1229" s="14" t="s">
        <v>8545</v>
      </c>
      <c r="D1229" s="14"/>
      <c r="E1229" s="14">
        <v>6800</v>
      </c>
      <c r="F1229" s="14"/>
    </row>
    <row r="1230" spans="1:6" x14ac:dyDescent="0.25">
      <c r="A1230">
        <v>1229</v>
      </c>
      <c r="B1230" s="14" t="s">
        <v>10055</v>
      </c>
      <c r="C1230" s="14" t="s">
        <v>8545</v>
      </c>
      <c r="D1230" s="14"/>
      <c r="E1230" s="14">
        <v>36000</v>
      </c>
      <c r="F1230" s="14"/>
    </row>
    <row r="1231" spans="1:6" x14ac:dyDescent="0.25">
      <c r="A1231">
        <v>1230</v>
      </c>
      <c r="B1231" s="14" t="s">
        <v>10056</v>
      </c>
      <c r="C1231" s="14" t="s">
        <v>8545</v>
      </c>
      <c r="D1231" s="14"/>
      <c r="E1231" s="14">
        <v>144000</v>
      </c>
      <c r="F1231" s="14"/>
    </row>
    <row r="1232" spans="1:6" x14ac:dyDescent="0.25">
      <c r="A1232">
        <v>1231</v>
      </c>
      <c r="B1232" s="14" t="s">
        <v>10057</v>
      </c>
      <c r="C1232" s="14" t="s">
        <v>8545</v>
      </c>
      <c r="D1232" s="14"/>
      <c r="E1232" s="14">
        <v>80000</v>
      </c>
      <c r="F1232" s="14"/>
    </row>
    <row r="1233" spans="1:6" x14ac:dyDescent="0.25">
      <c r="A1233">
        <v>1232</v>
      </c>
      <c r="B1233" s="14" t="s">
        <v>3605</v>
      </c>
      <c r="C1233" s="14" t="s">
        <v>8545</v>
      </c>
      <c r="D1233" s="14"/>
      <c r="E1233" s="14">
        <v>120000</v>
      </c>
      <c r="F1233" s="14"/>
    </row>
    <row r="1234" spans="1:6" x14ac:dyDescent="0.25">
      <c r="A1234">
        <v>1233</v>
      </c>
      <c r="B1234" s="14" t="s">
        <v>10058</v>
      </c>
      <c r="C1234" s="14" t="s">
        <v>8545</v>
      </c>
      <c r="D1234" s="14"/>
      <c r="E1234" s="14">
        <v>160000</v>
      </c>
      <c r="F1234" s="14"/>
    </row>
    <row r="1235" spans="1:6" x14ac:dyDescent="0.25">
      <c r="A1235">
        <v>1234</v>
      </c>
      <c r="B1235" s="14" t="s">
        <v>10059</v>
      </c>
      <c r="C1235" s="14" t="s">
        <v>8545</v>
      </c>
      <c r="D1235" s="14"/>
      <c r="E1235" s="14">
        <v>128000</v>
      </c>
      <c r="F1235" s="14"/>
    </row>
    <row r="1236" spans="1:6" x14ac:dyDescent="0.25">
      <c r="A1236">
        <v>1235</v>
      </c>
      <c r="B1236" s="14" t="s">
        <v>10060</v>
      </c>
      <c r="C1236" s="14" t="s">
        <v>8545</v>
      </c>
      <c r="D1236" s="14"/>
      <c r="E1236" s="14">
        <v>25600</v>
      </c>
      <c r="F1236" s="14"/>
    </row>
    <row r="1237" spans="1:6" x14ac:dyDescent="0.25">
      <c r="A1237">
        <v>1236</v>
      </c>
      <c r="B1237" s="14" t="s">
        <v>10061</v>
      </c>
      <c r="C1237" s="14" t="s">
        <v>8545</v>
      </c>
      <c r="D1237" s="14"/>
      <c r="E1237" s="14">
        <v>25600</v>
      </c>
      <c r="F1237" s="14"/>
    </row>
    <row r="1238" spans="1:6" x14ac:dyDescent="0.25">
      <c r="A1238">
        <v>1237</v>
      </c>
      <c r="B1238" s="14" t="s">
        <v>10062</v>
      </c>
      <c r="C1238" s="14" t="s">
        <v>8545</v>
      </c>
      <c r="D1238" s="14"/>
      <c r="E1238" s="14">
        <v>26400</v>
      </c>
      <c r="F1238" s="14"/>
    </row>
    <row r="1239" spans="1:6" x14ac:dyDescent="0.25">
      <c r="A1239">
        <v>1238</v>
      </c>
      <c r="B1239" s="14" t="s">
        <v>2083</v>
      </c>
      <c r="C1239" s="14" t="s">
        <v>8545</v>
      </c>
      <c r="D1239" s="14"/>
      <c r="E1239" s="14">
        <v>72000</v>
      </c>
      <c r="F1239" s="14"/>
    </row>
    <row r="1240" spans="1:6" x14ac:dyDescent="0.25">
      <c r="A1240">
        <v>1239</v>
      </c>
      <c r="B1240" s="14" t="s">
        <v>10063</v>
      </c>
      <c r="C1240" s="14" t="s">
        <v>8545</v>
      </c>
      <c r="D1240" s="14"/>
      <c r="E1240" s="14">
        <v>2400</v>
      </c>
      <c r="F1240" s="14"/>
    </row>
    <row r="1241" spans="1:6" x14ac:dyDescent="0.25">
      <c r="A1241">
        <v>1240</v>
      </c>
      <c r="B1241" s="14" t="s">
        <v>2111</v>
      </c>
      <c r="C1241" s="14" t="s">
        <v>8545</v>
      </c>
      <c r="D1241" s="14"/>
      <c r="E1241" s="14">
        <v>1200</v>
      </c>
      <c r="F1241" s="14"/>
    </row>
    <row r="1242" spans="1:6" x14ac:dyDescent="0.25">
      <c r="A1242">
        <v>1241</v>
      </c>
      <c r="B1242" s="14" t="s">
        <v>10064</v>
      </c>
      <c r="C1242" s="14" t="s">
        <v>8545</v>
      </c>
      <c r="D1242" s="14"/>
      <c r="E1242" s="14">
        <v>600</v>
      </c>
      <c r="F1242" s="14"/>
    </row>
    <row r="1243" spans="1:6" x14ac:dyDescent="0.25">
      <c r="A1243">
        <v>1242</v>
      </c>
      <c r="B1243" s="14" t="s">
        <v>10065</v>
      </c>
      <c r="C1243" s="14" t="s">
        <v>8545</v>
      </c>
      <c r="D1243" s="14"/>
      <c r="E1243" s="14">
        <v>3200</v>
      </c>
      <c r="F1243" s="14"/>
    </row>
    <row r="1244" spans="1:6" x14ac:dyDescent="0.25">
      <c r="A1244">
        <v>1243</v>
      </c>
      <c r="B1244" s="14" t="s">
        <v>10066</v>
      </c>
      <c r="C1244" s="14" t="s">
        <v>8545</v>
      </c>
      <c r="D1244" s="14"/>
      <c r="E1244" s="14">
        <v>1600</v>
      </c>
      <c r="F1244" s="14"/>
    </row>
    <row r="1245" spans="1:6" x14ac:dyDescent="0.25">
      <c r="A1245">
        <v>1244</v>
      </c>
      <c r="B1245" s="14" t="s">
        <v>10067</v>
      </c>
      <c r="C1245" s="14" t="s">
        <v>8545</v>
      </c>
      <c r="D1245" s="14"/>
      <c r="E1245" s="14">
        <v>3200</v>
      </c>
      <c r="F1245" s="14"/>
    </row>
    <row r="1246" spans="1:6" x14ac:dyDescent="0.25">
      <c r="A1246">
        <v>1245</v>
      </c>
      <c r="B1246" s="14" t="s">
        <v>10068</v>
      </c>
      <c r="C1246" s="14" t="s">
        <v>8545</v>
      </c>
      <c r="D1246" s="14"/>
      <c r="E1246" s="14">
        <v>1600</v>
      </c>
      <c r="F1246" s="14"/>
    </row>
    <row r="1247" spans="1:6" x14ac:dyDescent="0.25">
      <c r="A1247">
        <v>1246</v>
      </c>
      <c r="B1247" s="14" t="s">
        <v>10069</v>
      </c>
      <c r="C1247" s="14" t="s">
        <v>8545</v>
      </c>
      <c r="D1247" s="14"/>
      <c r="E1247" s="14">
        <v>1600</v>
      </c>
      <c r="F1247" s="14"/>
    </row>
    <row r="1248" spans="1:6" x14ac:dyDescent="0.25">
      <c r="A1248">
        <v>1247</v>
      </c>
      <c r="B1248" s="14" t="s">
        <v>10070</v>
      </c>
      <c r="C1248" s="14" t="s">
        <v>8545</v>
      </c>
      <c r="D1248" s="14"/>
      <c r="E1248" s="14">
        <v>4000</v>
      </c>
      <c r="F1248" s="14"/>
    </row>
    <row r="1249" spans="1:6" x14ac:dyDescent="0.25">
      <c r="A1249">
        <v>1248</v>
      </c>
      <c r="B1249" s="14" t="s">
        <v>1929</v>
      </c>
      <c r="C1249" s="14" t="s">
        <v>8545</v>
      </c>
      <c r="D1249" s="14"/>
      <c r="E1249" s="14">
        <v>4000</v>
      </c>
      <c r="F1249" s="14"/>
    </row>
    <row r="1250" spans="1:6" x14ac:dyDescent="0.25">
      <c r="A1250">
        <v>1249</v>
      </c>
      <c r="B1250" s="14" t="s">
        <v>10071</v>
      </c>
      <c r="C1250" s="14" t="s">
        <v>8545</v>
      </c>
      <c r="D1250" s="14"/>
      <c r="E1250" s="14">
        <v>2000</v>
      </c>
      <c r="F1250" s="14"/>
    </row>
    <row r="1251" spans="1:6" x14ac:dyDescent="0.25">
      <c r="A1251">
        <v>1250</v>
      </c>
      <c r="B1251" s="14" t="s">
        <v>10072</v>
      </c>
      <c r="C1251" s="14" t="s">
        <v>8545</v>
      </c>
      <c r="D1251" s="14"/>
      <c r="E1251" s="14">
        <v>16000</v>
      </c>
      <c r="F1251" s="14"/>
    </row>
    <row r="1252" spans="1:6" x14ac:dyDescent="0.25">
      <c r="A1252">
        <v>1251</v>
      </c>
      <c r="B1252" s="14" t="s">
        <v>10073</v>
      </c>
      <c r="C1252" s="14" t="s">
        <v>8545</v>
      </c>
      <c r="D1252" s="14"/>
      <c r="E1252" s="14">
        <v>3200</v>
      </c>
      <c r="F1252" s="14"/>
    </row>
    <row r="1253" spans="1:6" x14ac:dyDescent="0.25">
      <c r="A1253">
        <v>1252</v>
      </c>
      <c r="B1253" s="14" t="s">
        <v>10074</v>
      </c>
      <c r="C1253" s="14" t="s">
        <v>8545</v>
      </c>
      <c r="D1253" s="14"/>
      <c r="E1253" s="14">
        <v>4800</v>
      </c>
      <c r="F1253" s="14"/>
    </row>
    <row r="1254" spans="1:6" x14ac:dyDescent="0.25">
      <c r="A1254">
        <v>1253</v>
      </c>
      <c r="B1254" s="14" t="s">
        <v>10075</v>
      </c>
      <c r="C1254" s="14" t="s">
        <v>8545</v>
      </c>
      <c r="D1254" s="14"/>
      <c r="E1254" s="14">
        <v>1600</v>
      </c>
      <c r="F1254" s="14"/>
    </row>
    <row r="1255" spans="1:6" x14ac:dyDescent="0.25">
      <c r="A1255">
        <v>1254</v>
      </c>
      <c r="B1255" s="14" t="s">
        <v>10076</v>
      </c>
      <c r="C1255" s="14" t="s">
        <v>8545</v>
      </c>
      <c r="D1255" s="14"/>
      <c r="E1255" s="14">
        <v>2400</v>
      </c>
      <c r="F1255" s="14"/>
    </row>
    <row r="1256" spans="1:6" x14ac:dyDescent="0.25">
      <c r="A1256">
        <v>1255</v>
      </c>
      <c r="B1256" s="14" t="s">
        <v>10077</v>
      </c>
      <c r="C1256" s="14" t="s">
        <v>8545</v>
      </c>
      <c r="D1256" s="14"/>
      <c r="E1256" s="14">
        <v>800</v>
      </c>
      <c r="F1256" s="14"/>
    </row>
    <row r="1257" spans="1:6" x14ac:dyDescent="0.25">
      <c r="A1257">
        <v>1256</v>
      </c>
      <c r="B1257" s="14" t="s">
        <v>10078</v>
      </c>
      <c r="C1257" s="14" t="s">
        <v>8545</v>
      </c>
      <c r="D1257" s="14"/>
      <c r="E1257" s="14">
        <v>4800</v>
      </c>
      <c r="F1257" s="14"/>
    </row>
    <row r="1258" spans="1:6" x14ac:dyDescent="0.25">
      <c r="A1258">
        <v>1257</v>
      </c>
      <c r="B1258" s="14" t="s">
        <v>10079</v>
      </c>
      <c r="C1258" s="14" t="s">
        <v>8545</v>
      </c>
      <c r="D1258" s="14"/>
      <c r="E1258" s="14">
        <v>8000</v>
      </c>
      <c r="F1258" s="14"/>
    </row>
    <row r="1259" spans="1:6" x14ac:dyDescent="0.25">
      <c r="A1259">
        <v>1258</v>
      </c>
      <c r="B1259" s="14" t="s">
        <v>10080</v>
      </c>
      <c r="C1259" s="14" t="s">
        <v>8545</v>
      </c>
      <c r="D1259" s="14"/>
      <c r="E1259" s="14">
        <v>16000</v>
      </c>
      <c r="F1259" s="14"/>
    </row>
    <row r="1260" spans="1:6" x14ac:dyDescent="0.25">
      <c r="A1260">
        <v>1259</v>
      </c>
      <c r="B1260" s="14" t="s">
        <v>10081</v>
      </c>
      <c r="C1260" s="14" t="s">
        <v>8545</v>
      </c>
      <c r="D1260" s="14"/>
      <c r="E1260" s="14">
        <v>12000</v>
      </c>
      <c r="F1260" s="14"/>
    </row>
    <row r="1261" spans="1:6" x14ac:dyDescent="0.25">
      <c r="A1261">
        <v>1260</v>
      </c>
      <c r="B1261" s="14" t="s">
        <v>10082</v>
      </c>
      <c r="C1261" s="14" t="s">
        <v>8545</v>
      </c>
      <c r="D1261" s="14"/>
      <c r="E1261" s="14">
        <v>24000</v>
      </c>
      <c r="F1261" s="14"/>
    </row>
    <row r="1262" spans="1:6" x14ac:dyDescent="0.25">
      <c r="A1262">
        <v>1261</v>
      </c>
      <c r="B1262" s="14" t="s">
        <v>10083</v>
      </c>
      <c r="C1262" s="14" t="s">
        <v>8545</v>
      </c>
      <c r="D1262" s="14"/>
      <c r="E1262" s="14">
        <v>4400</v>
      </c>
      <c r="F1262" s="14"/>
    </row>
    <row r="1263" spans="1:6" x14ac:dyDescent="0.25">
      <c r="A1263">
        <v>1262</v>
      </c>
      <c r="B1263" s="14" t="s">
        <v>10084</v>
      </c>
      <c r="C1263" s="14" t="s">
        <v>8545</v>
      </c>
      <c r="D1263" s="14"/>
      <c r="E1263" s="14">
        <v>61600</v>
      </c>
      <c r="F1263" s="14"/>
    </row>
    <row r="1264" spans="1:6" x14ac:dyDescent="0.25">
      <c r="A1264">
        <v>1263</v>
      </c>
      <c r="B1264" s="14" t="s">
        <v>10085</v>
      </c>
      <c r="C1264" s="14" t="s">
        <v>8545</v>
      </c>
      <c r="D1264" s="14"/>
      <c r="E1264" s="14">
        <v>8000</v>
      </c>
      <c r="F1264" s="14"/>
    </row>
    <row r="1265" spans="1:6" x14ac:dyDescent="0.25">
      <c r="A1265">
        <v>1264</v>
      </c>
      <c r="B1265" s="14" t="s">
        <v>10086</v>
      </c>
      <c r="C1265" s="14" t="s">
        <v>8545</v>
      </c>
      <c r="D1265" s="14"/>
      <c r="E1265" s="14">
        <v>4000</v>
      </c>
      <c r="F1265" s="14"/>
    </row>
    <row r="1266" spans="1:6" x14ac:dyDescent="0.25">
      <c r="A1266">
        <v>1265</v>
      </c>
      <c r="B1266" s="14" t="s">
        <v>10087</v>
      </c>
      <c r="C1266" s="14" t="s">
        <v>8545</v>
      </c>
      <c r="D1266" s="14"/>
      <c r="E1266" s="14">
        <v>28000</v>
      </c>
      <c r="F1266" s="14"/>
    </row>
    <row r="1267" spans="1:6" x14ac:dyDescent="0.25">
      <c r="A1267">
        <v>1266</v>
      </c>
      <c r="B1267" s="14" t="s">
        <v>10088</v>
      </c>
      <c r="C1267" s="14" t="s">
        <v>8545</v>
      </c>
      <c r="D1267" s="14"/>
      <c r="E1267" s="14">
        <v>40000</v>
      </c>
      <c r="F1267" s="14"/>
    </row>
    <row r="1268" spans="1:6" x14ac:dyDescent="0.25">
      <c r="A1268">
        <v>1267</v>
      </c>
      <c r="B1268" s="14" t="s">
        <v>10089</v>
      </c>
      <c r="C1268" s="14" t="s">
        <v>8545</v>
      </c>
      <c r="D1268" s="14"/>
      <c r="E1268" s="14">
        <v>4400</v>
      </c>
      <c r="F1268" s="14"/>
    </row>
    <row r="1269" spans="1:6" x14ac:dyDescent="0.25">
      <c r="A1269">
        <v>1268</v>
      </c>
      <c r="B1269" s="14" t="s">
        <v>10090</v>
      </c>
      <c r="C1269" s="14" t="s">
        <v>8545</v>
      </c>
      <c r="D1269" s="14"/>
      <c r="E1269" s="14">
        <v>5200</v>
      </c>
      <c r="F1269" s="14"/>
    </row>
    <row r="1270" spans="1:6" x14ac:dyDescent="0.25">
      <c r="A1270">
        <v>1269</v>
      </c>
      <c r="B1270" s="14" t="s">
        <v>10091</v>
      </c>
      <c r="C1270" s="14" t="s">
        <v>8545</v>
      </c>
      <c r="D1270" s="14"/>
      <c r="E1270" s="14">
        <v>4800</v>
      </c>
      <c r="F1270" s="14"/>
    </row>
    <row r="1271" spans="1:6" x14ac:dyDescent="0.25">
      <c r="A1271">
        <v>1270</v>
      </c>
      <c r="B1271" s="14" t="s">
        <v>10092</v>
      </c>
      <c r="C1271" s="14" t="s">
        <v>8618</v>
      </c>
      <c r="D1271" s="14"/>
      <c r="E1271" s="14">
        <v>1440</v>
      </c>
      <c r="F1271" s="14"/>
    </row>
    <row r="1272" spans="1:6" x14ac:dyDescent="0.25">
      <c r="A1272">
        <v>1271</v>
      </c>
      <c r="B1272" s="14" t="s">
        <v>10093</v>
      </c>
      <c r="C1272" s="14" t="s">
        <v>8618</v>
      </c>
      <c r="D1272" s="14"/>
      <c r="E1272" s="14">
        <v>1440</v>
      </c>
      <c r="F1272" s="14"/>
    </row>
    <row r="1273" spans="1:6" x14ac:dyDescent="0.25">
      <c r="A1273">
        <v>1272</v>
      </c>
      <c r="B1273" s="14" t="s">
        <v>10094</v>
      </c>
      <c r="C1273" s="14" t="s">
        <v>8618</v>
      </c>
      <c r="D1273" s="14"/>
      <c r="E1273" s="14">
        <v>1440</v>
      </c>
      <c r="F1273" s="14"/>
    </row>
    <row r="1274" spans="1:6" x14ac:dyDescent="0.25">
      <c r="A1274">
        <v>1273</v>
      </c>
      <c r="B1274" s="14" t="s">
        <v>2194</v>
      </c>
      <c r="C1274" s="14" t="s">
        <v>8618</v>
      </c>
      <c r="D1274" s="14"/>
      <c r="E1274" s="14">
        <v>1760</v>
      </c>
      <c r="F1274" s="14"/>
    </row>
    <row r="1275" spans="1:6" x14ac:dyDescent="0.25">
      <c r="A1275">
        <v>1274</v>
      </c>
      <c r="B1275" s="14" t="s">
        <v>2195</v>
      </c>
      <c r="C1275" s="14" t="s">
        <v>8618</v>
      </c>
      <c r="D1275" s="14"/>
      <c r="E1275" s="14">
        <v>1760</v>
      </c>
      <c r="F1275" s="14"/>
    </row>
    <row r="1276" spans="1:6" x14ac:dyDescent="0.25">
      <c r="A1276">
        <v>1275</v>
      </c>
      <c r="B1276" s="14" t="s">
        <v>2196</v>
      </c>
      <c r="C1276" s="14" t="s">
        <v>8618</v>
      </c>
      <c r="D1276" s="14"/>
      <c r="E1276" s="14">
        <v>1440</v>
      </c>
      <c r="F1276" s="14"/>
    </row>
    <row r="1277" spans="1:6" x14ac:dyDescent="0.25">
      <c r="A1277">
        <v>1276</v>
      </c>
      <c r="B1277" s="14" t="s">
        <v>10095</v>
      </c>
      <c r="C1277" s="14" t="s">
        <v>8618</v>
      </c>
      <c r="D1277" s="14"/>
      <c r="E1277" s="14">
        <v>1440</v>
      </c>
      <c r="F1277" s="14"/>
    </row>
    <row r="1278" spans="1:6" x14ac:dyDescent="0.25">
      <c r="A1278">
        <v>1277</v>
      </c>
      <c r="B1278" s="14" t="s">
        <v>10096</v>
      </c>
      <c r="C1278" s="14" t="s">
        <v>8618</v>
      </c>
      <c r="D1278" s="14"/>
      <c r="E1278" s="14">
        <v>1440</v>
      </c>
      <c r="F1278" s="14"/>
    </row>
    <row r="1279" spans="1:6" x14ac:dyDescent="0.25">
      <c r="A1279">
        <v>1278</v>
      </c>
      <c r="B1279" s="14" t="s">
        <v>10097</v>
      </c>
      <c r="C1279" s="14" t="s">
        <v>8618</v>
      </c>
      <c r="D1279" s="14"/>
      <c r="E1279" s="14">
        <v>1760</v>
      </c>
      <c r="F1279" s="14"/>
    </row>
    <row r="1280" spans="1:6" x14ac:dyDescent="0.25">
      <c r="A1280">
        <v>1279</v>
      </c>
      <c r="B1280" s="14" t="s">
        <v>2199</v>
      </c>
      <c r="C1280" s="14" t="s">
        <v>8618</v>
      </c>
      <c r="D1280" s="14"/>
      <c r="E1280" s="14">
        <v>1440</v>
      </c>
      <c r="F1280" s="14"/>
    </row>
    <row r="1281" spans="1:6" x14ac:dyDescent="0.25">
      <c r="A1281">
        <v>1280</v>
      </c>
      <c r="B1281" s="14" t="s">
        <v>10098</v>
      </c>
      <c r="C1281" s="14" t="s">
        <v>8618</v>
      </c>
      <c r="D1281" s="14"/>
      <c r="E1281" s="14">
        <v>1760</v>
      </c>
      <c r="F1281" s="14"/>
    </row>
    <row r="1282" spans="1:6" x14ac:dyDescent="0.25">
      <c r="A1282">
        <v>1281</v>
      </c>
      <c r="B1282" s="14" t="s">
        <v>2200</v>
      </c>
      <c r="C1282" s="14" t="s">
        <v>8618</v>
      </c>
      <c r="D1282" s="14"/>
      <c r="E1282" s="14">
        <v>1440</v>
      </c>
      <c r="F1282" s="14"/>
    </row>
    <row r="1283" spans="1:6" x14ac:dyDescent="0.25">
      <c r="A1283">
        <v>1282</v>
      </c>
      <c r="B1283" s="14" t="s">
        <v>10099</v>
      </c>
      <c r="C1283" s="14" t="s">
        <v>8618</v>
      </c>
      <c r="D1283" s="14"/>
      <c r="E1283" s="14">
        <v>1760</v>
      </c>
      <c r="F1283" s="14"/>
    </row>
    <row r="1284" spans="1:6" x14ac:dyDescent="0.25">
      <c r="A1284">
        <v>1283</v>
      </c>
      <c r="B1284" s="14" t="s">
        <v>10100</v>
      </c>
      <c r="C1284" s="14" t="s">
        <v>8618</v>
      </c>
      <c r="D1284" s="14"/>
      <c r="E1284" s="14">
        <v>1440</v>
      </c>
      <c r="F1284" s="14"/>
    </row>
    <row r="1285" spans="1:6" x14ac:dyDescent="0.25">
      <c r="A1285">
        <v>1284</v>
      </c>
      <c r="B1285" s="14" t="s">
        <v>10101</v>
      </c>
      <c r="C1285" s="14" t="s">
        <v>8618</v>
      </c>
      <c r="D1285" s="14"/>
      <c r="E1285" s="14">
        <v>2000</v>
      </c>
      <c r="F1285" s="14"/>
    </row>
    <row r="1286" spans="1:6" x14ac:dyDescent="0.25">
      <c r="A1286">
        <v>1285</v>
      </c>
      <c r="B1286" s="14" t="s">
        <v>2208</v>
      </c>
      <c r="C1286" s="14" t="s">
        <v>8618</v>
      </c>
      <c r="D1286" s="14"/>
      <c r="E1286" s="14">
        <v>2000</v>
      </c>
      <c r="F1286" s="14"/>
    </row>
    <row r="1287" spans="1:6" x14ac:dyDescent="0.25">
      <c r="A1287">
        <v>1286</v>
      </c>
      <c r="B1287" s="14" t="s">
        <v>10102</v>
      </c>
      <c r="C1287" s="14" t="s">
        <v>8618</v>
      </c>
      <c r="D1287" s="14"/>
      <c r="E1287" s="14">
        <v>2000</v>
      </c>
      <c r="F1287" s="14"/>
    </row>
    <row r="1288" spans="1:6" x14ac:dyDescent="0.25">
      <c r="A1288">
        <v>1287</v>
      </c>
      <c r="B1288" s="14" t="s">
        <v>10103</v>
      </c>
      <c r="C1288" s="14" t="s">
        <v>8618</v>
      </c>
      <c r="D1288" s="14"/>
      <c r="E1288" s="14">
        <v>2400</v>
      </c>
      <c r="F1288" s="14"/>
    </row>
    <row r="1289" spans="1:6" x14ac:dyDescent="0.25">
      <c r="A1289">
        <v>1288</v>
      </c>
      <c r="B1289" s="14" t="s">
        <v>10104</v>
      </c>
      <c r="C1289" s="14" t="s">
        <v>8618</v>
      </c>
      <c r="D1289" s="14"/>
      <c r="E1289" s="14">
        <v>2000</v>
      </c>
      <c r="F1289" s="14"/>
    </row>
    <row r="1290" spans="1:6" x14ac:dyDescent="0.25">
      <c r="A1290">
        <v>1289</v>
      </c>
      <c r="B1290" s="14" t="s">
        <v>10105</v>
      </c>
      <c r="C1290" s="14" t="s">
        <v>8618</v>
      </c>
      <c r="D1290" s="14"/>
      <c r="E1290" s="14">
        <v>2000</v>
      </c>
      <c r="F1290" s="14"/>
    </row>
    <row r="1291" spans="1:6" x14ac:dyDescent="0.25">
      <c r="A1291">
        <v>1290</v>
      </c>
      <c r="B1291" s="14" t="s">
        <v>10106</v>
      </c>
      <c r="C1291" s="14" t="s">
        <v>8618</v>
      </c>
      <c r="D1291" s="14"/>
      <c r="E1291" s="14">
        <v>2400</v>
      </c>
      <c r="F1291" s="14"/>
    </row>
    <row r="1292" spans="1:6" x14ac:dyDescent="0.25">
      <c r="A1292">
        <v>1291</v>
      </c>
      <c r="B1292" s="14" t="s">
        <v>10107</v>
      </c>
      <c r="C1292" s="14" t="s">
        <v>8618</v>
      </c>
      <c r="D1292" s="14"/>
      <c r="E1292" s="14">
        <v>2000</v>
      </c>
      <c r="F1292" s="14"/>
    </row>
    <row r="1293" spans="1:6" x14ac:dyDescent="0.25">
      <c r="A1293">
        <v>1292</v>
      </c>
      <c r="B1293" s="14" t="s">
        <v>10108</v>
      </c>
      <c r="C1293" s="14" t="s">
        <v>8618</v>
      </c>
      <c r="D1293" s="14"/>
      <c r="E1293" s="14">
        <v>2400</v>
      </c>
      <c r="F1293" s="14"/>
    </row>
    <row r="1294" spans="1:6" x14ac:dyDescent="0.25">
      <c r="A1294">
        <v>1293</v>
      </c>
      <c r="B1294" s="14" t="s">
        <v>10109</v>
      </c>
      <c r="C1294" s="14" t="s">
        <v>8618</v>
      </c>
      <c r="D1294" s="14"/>
      <c r="E1294" s="14">
        <v>2800</v>
      </c>
      <c r="F1294" s="14"/>
    </row>
    <row r="1295" spans="1:6" x14ac:dyDescent="0.25">
      <c r="A1295">
        <v>1294</v>
      </c>
      <c r="B1295" s="14" t="s">
        <v>10110</v>
      </c>
      <c r="C1295" s="14" t="s">
        <v>8618</v>
      </c>
      <c r="D1295" s="14"/>
      <c r="E1295" s="14">
        <v>2400</v>
      </c>
      <c r="F1295" s="14"/>
    </row>
    <row r="1296" spans="1:6" x14ac:dyDescent="0.25">
      <c r="A1296">
        <v>1295</v>
      </c>
      <c r="B1296" s="14" t="s">
        <v>10111</v>
      </c>
      <c r="C1296" s="14" t="s">
        <v>8618</v>
      </c>
      <c r="D1296" s="14"/>
      <c r="E1296" s="14">
        <v>2400</v>
      </c>
      <c r="F1296" s="14"/>
    </row>
    <row r="1297" spans="1:6" x14ac:dyDescent="0.25">
      <c r="A1297">
        <v>1296</v>
      </c>
      <c r="B1297" s="14" t="s">
        <v>3584</v>
      </c>
      <c r="C1297" s="14" t="s">
        <v>8618</v>
      </c>
      <c r="D1297" s="14"/>
      <c r="E1297" s="14">
        <v>2400</v>
      </c>
      <c r="F1297" s="14"/>
    </row>
    <row r="1298" spans="1:6" x14ac:dyDescent="0.25">
      <c r="A1298">
        <v>1297</v>
      </c>
      <c r="B1298" s="14" t="s">
        <v>10112</v>
      </c>
      <c r="C1298" s="14" t="s">
        <v>8618</v>
      </c>
      <c r="D1298" s="14"/>
      <c r="E1298" s="14">
        <v>2400</v>
      </c>
      <c r="F1298" s="14"/>
    </row>
    <row r="1299" spans="1:6" x14ac:dyDescent="0.25">
      <c r="A1299">
        <v>1298</v>
      </c>
      <c r="B1299" s="14" t="s">
        <v>10113</v>
      </c>
      <c r="C1299" s="14" t="s">
        <v>8618</v>
      </c>
      <c r="D1299" s="14"/>
      <c r="E1299" s="14">
        <v>2400</v>
      </c>
      <c r="F1299" s="14"/>
    </row>
    <row r="1300" spans="1:6" x14ac:dyDescent="0.25">
      <c r="A1300">
        <v>1299</v>
      </c>
      <c r="B1300" s="14" t="s">
        <v>10114</v>
      </c>
      <c r="C1300" s="14" t="s">
        <v>8618</v>
      </c>
      <c r="D1300" s="14"/>
      <c r="E1300" s="14">
        <v>2000</v>
      </c>
      <c r="F1300" s="14"/>
    </row>
    <row r="1301" spans="1:6" x14ac:dyDescent="0.25">
      <c r="A1301">
        <v>1300</v>
      </c>
      <c r="B1301" s="14" t="s">
        <v>10115</v>
      </c>
      <c r="C1301" s="14" t="s">
        <v>8618</v>
      </c>
      <c r="D1301" s="14"/>
      <c r="E1301" s="14">
        <v>2000</v>
      </c>
      <c r="F1301" s="14"/>
    </row>
    <row r="1302" spans="1:6" x14ac:dyDescent="0.25">
      <c r="A1302">
        <v>1301</v>
      </c>
      <c r="B1302" s="14" t="s">
        <v>10116</v>
      </c>
      <c r="C1302" s="14" t="s">
        <v>8618</v>
      </c>
      <c r="D1302" s="14"/>
      <c r="E1302" s="14">
        <v>7200</v>
      </c>
      <c r="F1302" s="14"/>
    </row>
    <row r="1303" spans="1:6" x14ac:dyDescent="0.25">
      <c r="A1303">
        <v>1302</v>
      </c>
      <c r="B1303" s="14" t="s">
        <v>10117</v>
      </c>
      <c r="C1303" s="14" t="s">
        <v>8618</v>
      </c>
      <c r="D1303" s="14"/>
      <c r="E1303" s="14">
        <v>9600</v>
      </c>
      <c r="F1303" s="14"/>
    </row>
    <row r="1304" spans="1:6" x14ac:dyDescent="0.25">
      <c r="A1304">
        <v>1303</v>
      </c>
      <c r="B1304" s="14" t="s">
        <v>10118</v>
      </c>
      <c r="C1304" s="14" t="s">
        <v>8618</v>
      </c>
      <c r="D1304" s="14"/>
      <c r="E1304" s="14">
        <v>2400</v>
      </c>
      <c r="F1304" s="14"/>
    </row>
    <row r="1305" spans="1:6" x14ac:dyDescent="0.25">
      <c r="A1305">
        <v>1304</v>
      </c>
      <c r="B1305" s="14" t="s">
        <v>2249</v>
      </c>
      <c r="C1305" s="14" t="s">
        <v>8618</v>
      </c>
      <c r="D1305" s="14"/>
      <c r="E1305" s="14">
        <v>2400</v>
      </c>
      <c r="F1305" s="14"/>
    </row>
    <row r="1306" spans="1:6" x14ac:dyDescent="0.25">
      <c r="A1306">
        <v>1305</v>
      </c>
      <c r="B1306" s="14" t="s">
        <v>8190</v>
      </c>
      <c r="C1306" s="14" t="s">
        <v>8618</v>
      </c>
      <c r="D1306" s="14"/>
      <c r="E1306" s="14">
        <v>2400</v>
      </c>
      <c r="F1306" s="14"/>
    </row>
    <row r="1307" spans="1:6" x14ac:dyDescent="0.25">
      <c r="A1307">
        <v>1306</v>
      </c>
      <c r="B1307" s="14" t="s">
        <v>10119</v>
      </c>
      <c r="C1307" s="14" t="s">
        <v>8618</v>
      </c>
      <c r="D1307" s="14"/>
      <c r="E1307" s="14">
        <v>2400</v>
      </c>
      <c r="F1307" s="14"/>
    </row>
    <row r="1308" spans="1:6" x14ac:dyDescent="0.25">
      <c r="A1308">
        <v>1307</v>
      </c>
      <c r="B1308" s="14" t="s">
        <v>8191</v>
      </c>
      <c r="C1308" s="14" t="s">
        <v>8618</v>
      </c>
      <c r="D1308" s="14"/>
      <c r="E1308" s="14">
        <v>1600</v>
      </c>
      <c r="F1308" s="14"/>
    </row>
    <row r="1309" spans="1:6" x14ac:dyDescent="0.25">
      <c r="A1309">
        <v>1308</v>
      </c>
      <c r="B1309" s="14" t="s">
        <v>10120</v>
      </c>
      <c r="C1309" s="14" t="s">
        <v>8618</v>
      </c>
      <c r="D1309" s="14"/>
      <c r="E1309" s="14">
        <v>2400</v>
      </c>
      <c r="F1309" s="14"/>
    </row>
    <row r="1310" spans="1:6" x14ac:dyDescent="0.25">
      <c r="A1310">
        <v>1309</v>
      </c>
      <c r="B1310" s="14" t="s">
        <v>10121</v>
      </c>
      <c r="C1310" s="14" t="s">
        <v>8618</v>
      </c>
      <c r="D1310" s="14"/>
      <c r="E1310" s="14">
        <v>36000</v>
      </c>
      <c r="F1310" s="14"/>
    </row>
    <row r="1311" spans="1:6" x14ac:dyDescent="0.25">
      <c r="A1311">
        <v>1310</v>
      </c>
      <c r="B1311" s="14" t="s">
        <v>5395</v>
      </c>
      <c r="C1311" s="14" t="s">
        <v>8618</v>
      </c>
      <c r="D1311" s="14"/>
      <c r="E1311" s="14">
        <v>64000</v>
      </c>
      <c r="F1311" s="14"/>
    </row>
    <row r="1312" spans="1:6" x14ac:dyDescent="0.25">
      <c r="A1312">
        <v>1311</v>
      </c>
      <c r="B1312" s="14" t="s">
        <v>10122</v>
      </c>
      <c r="C1312" s="14" t="s">
        <v>8618</v>
      </c>
      <c r="D1312" s="14"/>
      <c r="E1312" s="14">
        <v>2400</v>
      </c>
      <c r="F1312" s="14"/>
    </row>
    <row r="1313" spans="1:6" x14ac:dyDescent="0.25">
      <c r="A1313">
        <v>1312</v>
      </c>
      <c r="B1313" s="14" t="s">
        <v>2252</v>
      </c>
      <c r="C1313" s="14" t="s">
        <v>8618</v>
      </c>
      <c r="D1313" s="14"/>
      <c r="E1313" s="14">
        <v>2400</v>
      </c>
      <c r="F1313" s="14"/>
    </row>
    <row r="1314" spans="1:6" x14ac:dyDescent="0.25">
      <c r="A1314">
        <v>1313</v>
      </c>
      <c r="B1314" s="14" t="s">
        <v>10123</v>
      </c>
      <c r="C1314" s="14" t="s">
        <v>8618</v>
      </c>
      <c r="D1314" s="14"/>
      <c r="E1314" s="14">
        <v>3600</v>
      </c>
      <c r="F1314" s="14"/>
    </row>
    <row r="1315" spans="1:6" x14ac:dyDescent="0.25">
      <c r="A1315">
        <v>1314</v>
      </c>
      <c r="B1315" s="14" t="s">
        <v>2250</v>
      </c>
      <c r="C1315" s="14" t="s">
        <v>8618</v>
      </c>
      <c r="D1315" s="14"/>
      <c r="E1315" s="14">
        <v>1760</v>
      </c>
      <c r="F1315" s="14"/>
    </row>
    <row r="1316" spans="1:6" x14ac:dyDescent="0.25">
      <c r="A1316">
        <v>1315</v>
      </c>
      <c r="B1316" s="14" t="s">
        <v>10124</v>
      </c>
      <c r="C1316" s="14" t="s">
        <v>8618</v>
      </c>
      <c r="D1316" s="14"/>
      <c r="E1316" s="14">
        <v>8000</v>
      </c>
      <c r="F1316" s="14"/>
    </row>
    <row r="1317" spans="1:6" x14ac:dyDescent="0.25">
      <c r="A1317">
        <v>1316</v>
      </c>
      <c r="B1317" s="14" t="s">
        <v>10125</v>
      </c>
      <c r="C1317" s="14" t="s">
        <v>8618</v>
      </c>
      <c r="D1317" s="14"/>
      <c r="E1317" s="14">
        <v>8000</v>
      </c>
      <c r="F1317" s="14"/>
    </row>
    <row r="1318" spans="1:6" x14ac:dyDescent="0.25">
      <c r="A1318">
        <v>1317</v>
      </c>
      <c r="B1318" s="14" t="s">
        <v>10126</v>
      </c>
      <c r="C1318" s="14" t="s">
        <v>8618</v>
      </c>
      <c r="D1318" s="14"/>
      <c r="E1318" s="14">
        <v>8000</v>
      </c>
      <c r="F1318" s="14"/>
    </row>
    <row r="1319" spans="1:6" x14ac:dyDescent="0.25">
      <c r="A1319">
        <v>1318</v>
      </c>
      <c r="B1319" s="14" t="s">
        <v>10127</v>
      </c>
      <c r="C1319" s="14" t="s">
        <v>8618</v>
      </c>
      <c r="D1319" s="14"/>
      <c r="E1319" s="14">
        <v>8800</v>
      </c>
      <c r="F1319" s="14"/>
    </row>
    <row r="1320" spans="1:6" x14ac:dyDescent="0.25">
      <c r="A1320">
        <v>1319</v>
      </c>
      <c r="B1320" s="14" t="s">
        <v>10128</v>
      </c>
      <c r="C1320" s="14" t="s">
        <v>8618</v>
      </c>
      <c r="D1320" s="14"/>
      <c r="E1320" s="14">
        <v>10000</v>
      </c>
      <c r="F1320" s="14"/>
    </row>
    <row r="1321" spans="1:6" x14ac:dyDescent="0.25">
      <c r="A1321">
        <v>1320</v>
      </c>
      <c r="B1321" s="14" t="s">
        <v>10129</v>
      </c>
      <c r="C1321" s="14" t="s">
        <v>8618</v>
      </c>
      <c r="D1321" s="14"/>
      <c r="E1321" s="14">
        <v>12000</v>
      </c>
      <c r="F1321" s="14"/>
    </row>
    <row r="1322" spans="1:6" x14ac:dyDescent="0.25">
      <c r="A1322">
        <v>1321</v>
      </c>
      <c r="B1322" s="14" t="s">
        <v>4419</v>
      </c>
      <c r="C1322" s="14" t="s">
        <v>8618</v>
      </c>
      <c r="D1322" s="14"/>
      <c r="E1322" s="14">
        <v>12000</v>
      </c>
      <c r="F1322" s="14"/>
    </row>
    <row r="1323" spans="1:6" x14ac:dyDescent="0.25">
      <c r="A1323">
        <v>1322</v>
      </c>
      <c r="B1323" t="s">
        <v>10130</v>
      </c>
      <c r="C1323" t="s">
        <v>8618</v>
      </c>
      <c r="E1323">
        <v>2000</v>
      </c>
    </row>
    <row r="1324" spans="1:6" x14ac:dyDescent="0.25">
      <c r="A1324">
        <v>1323</v>
      </c>
      <c r="B1324" t="s">
        <v>10131</v>
      </c>
      <c r="C1324" t="s">
        <v>8618</v>
      </c>
      <c r="E1324">
        <v>12000</v>
      </c>
    </row>
    <row r="1325" spans="1:6" x14ac:dyDescent="0.25">
      <c r="A1325">
        <v>1324</v>
      </c>
      <c r="B1325" t="s">
        <v>10132</v>
      </c>
      <c r="C1325" t="s">
        <v>8618</v>
      </c>
      <c r="E1325">
        <v>12000</v>
      </c>
    </row>
    <row r="1326" spans="1:6" x14ac:dyDescent="0.25">
      <c r="A1326">
        <v>1325</v>
      </c>
      <c r="B1326" t="s">
        <v>10133</v>
      </c>
      <c r="C1326" t="s">
        <v>8618</v>
      </c>
      <c r="E1326">
        <v>9600</v>
      </c>
    </row>
    <row r="1327" spans="1:6" x14ac:dyDescent="0.25">
      <c r="A1327">
        <v>1326</v>
      </c>
      <c r="B1327" t="s">
        <v>2230</v>
      </c>
      <c r="C1327" t="s">
        <v>8618</v>
      </c>
      <c r="E1327">
        <v>12000</v>
      </c>
    </row>
    <row r="1328" spans="1:6" x14ac:dyDescent="0.25">
      <c r="A1328">
        <v>1327</v>
      </c>
      <c r="B1328" t="s">
        <v>10134</v>
      </c>
      <c r="C1328" t="s">
        <v>8618</v>
      </c>
      <c r="E1328">
        <v>8000</v>
      </c>
    </row>
    <row r="1329" spans="1:5" x14ac:dyDescent="0.25">
      <c r="A1329">
        <v>1328</v>
      </c>
      <c r="B1329" t="s">
        <v>10135</v>
      </c>
      <c r="C1329" t="s">
        <v>8618</v>
      </c>
      <c r="E1329">
        <v>8800</v>
      </c>
    </row>
    <row r="1330" spans="1:5" x14ac:dyDescent="0.25">
      <c r="A1330">
        <v>1329</v>
      </c>
      <c r="B1330" t="s">
        <v>10136</v>
      </c>
      <c r="C1330" t="s">
        <v>8618</v>
      </c>
      <c r="E1330">
        <v>20000</v>
      </c>
    </row>
    <row r="1331" spans="1:5" x14ac:dyDescent="0.25">
      <c r="A1331">
        <v>1330</v>
      </c>
      <c r="B1331" t="s">
        <v>10137</v>
      </c>
      <c r="C1331" t="s">
        <v>8618</v>
      </c>
      <c r="E1331">
        <v>4000</v>
      </c>
    </row>
    <row r="1332" spans="1:5" x14ac:dyDescent="0.25">
      <c r="A1332">
        <v>1331</v>
      </c>
      <c r="B1332" t="s">
        <v>10138</v>
      </c>
      <c r="C1332" t="s">
        <v>8618</v>
      </c>
      <c r="E1332">
        <v>4000</v>
      </c>
    </row>
    <row r="1333" spans="1:5" x14ac:dyDescent="0.25">
      <c r="A1333">
        <v>1332</v>
      </c>
      <c r="B1333" t="s">
        <v>10139</v>
      </c>
      <c r="C1333" t="s">
        <v>8618</v>
      </c>
      <c r="E1333">
        <v>3200</v>
      </c>
    </row>
    <row r="1334" spans="1:5" x14ac:dyDescent="0.25">
      <c r="A1334">
        <v>1333</v>
      </c>
      <c r="B1334" t="s">
        <v>10140</v>
      </c>
      <c r="C1334" t="s">
        <v>8618</v>
      </c>
      <c r="E1334">
        <v>3200</v>
      </c>
    </row>
    <row r="1335" spans="1:5" x14ac:dyDescent="0.25">
      <c r="A1335">
        <v>1334</v>
      </c>
      <c r="B1335" t="s">
        <v>10141</v>
      </c>
      <c r="C1335" t="s">
        <v>8618</v>
      </c>
      <c r="E1335">
        <v>20000</v>
      </c>
    </row>
    <row r="1336" spans="1:5" x14ac:dyDescent="0.25">
      <c r="A1336">
        <v>1335</v>
      </c>
      <c r="B1336" t="s">
        <v>5398</v>
      </c>
      <c r="C1336" t="s">
        <v>8618</v>
      </c>
      <c r="E1336">
        <v>8000</v>
      </c>
    </row>
    <row r="1337" spans="1:5" x14ac:dyDescent="0.25">
      <c r="A1337">
        <v>1336</v>
      </c>
      <c r="B1337" t="s">
        <v>10142</v>
      </c>
      <c r="C1337" t="s">
        <v>8618</v>
      </c>
      <c r="E1337">
        <v>36000</v>
      </c>
    </row>
    <row r="1338" spans="1:5" x14ac:dyDescent="0.25">
      <c r="A1338">
        <v>1337</v>
      </c>
      <c r="B1338" t="s">
        <v>2234</v>
      </c>
      <c r="C1338" t="s">
        <v>8618</v>
      </c>
      <c r="E1338">
        <v>12000</v>
      </c>
    </row>
    <row r="1339" spans="1:5" x14ac:dyDescent="0.25">
      <c r="A1339">
        <v>1338</v>
      </c>
      <c r="B1339" t="s">
        <v>10143</v>
      </c>
      <c r="C1339" t="s">
        <v>8618</v>
      </c>
      <c r="E1339">
        <v>12000</v>
      </c>
    </row>
    <row r="1340" spans="1:5" x14ac:dyDescent="0.25">
      <c r="A1340">
        <v>1339</v>
      </c>
      <c r="B1340" t="s">
        <v>8221</v>
      </c>
      <c r="C1340" t="s">
        <v>8618</v>
      </c>
      <c r="E1340">
        <v>5500</v>
      </c>
    </row>
    <row r="1341" spans="1:5" x14ac:dyDescent="0.25">
      <c r="A1341">
        <v>1340</v>
      </c>
      <c r="B1341" t="s">
        <v>10144</v>
      </c>
      <c r="C1341" t="s">
        <v>8618</v>
      </c>
      <c r="E1341">
        <v>8000</v>
      </c>
    </row>
    <row r="1342" spans="1:5" x14ac:dyDescent="0.25">
      <c r="A1342">
        <v>1341</v>
      </c>
      <c r="B1342" t="s">
        <v>10145</v>
      </c>
      <c r="C1342" t="s">
        <v>8618</v>
      </c>
      <c r="E1342">
        <v>400</v>
      </c>
    </row>
    <row r="1343" spans="1:5" x14ac:dyDescent="0.25">
      <c r="A1343">
        <v>1342</v>
      </c>
      <c r="B1343" t="s">
        <v>5304</v>
      </c>
      <c r="C1343" t="s">
        <v>8618</v>
      </c>
      <c r="E1343">
        <v>400</v>
      </c>
    </row>
    <row r="1344" spans="1:5" x14ac:dyDescent="0.25">
      <c r="A1344">
        <v>1343</v>
      </c>
      <c r="B1344" t="s">
        <v>5306</v>
      </c>
      <c r="C1344" t="s">
        <v>8618</v>
      </c>
      <c r="E1344">
        <v>700</v>
      </c>
    </row>
    <row r="1345" spans="1:5" x14ac:dyDescent="0.25">
      <c r="A1345">
        <v>1344</v>
      </c>
      <c r="B1345" t="s">
        <v>10146</v>
      </c>
      <c r="C1345" t="s">
        <v>8618</v>
      </c>
      <c r="E1345">
        <v>500</v>
      </c>
    </row>
    <row r="1346" spans="1:5" x14ac:dyDescent="0.25">
      <c r="A1346">
        <v>1345</v>
      </c>
      <c r="B1346" t="s">
        <v>10147</v>
      </c>
      <c r="C1346" t="s">
        <v>8618</v>
      </c>
      <c r="E1346">
        <v>495.00000000000006</v>
      </c>
    </row>
    <row r="1347" spans="1:5" x14ac:dyDescent="0.25">
      <c r="A1347">
        <v>1346</v>
      </c>
      <c r="B1347" t="s">
        <v>10148</v>
      </c>
      <c r="C1347" t="s">
        <v>8618</v>
      </c>
      <c r="E1347">
        <v>440.00000000000006</v>
      </c>
    </row>
    <row r="1348" spans="1:5" x14ac:dyDescent="0.25">
      <c r="A1348">
        <v>1347</v>
      </c>
      <c r="B1348" t="s">
        <v>10149</v>
      </c>
      <c r="C1348" t="s">
        <v>8618</v>
      </c>
      <c r="E1348">
        <v>1440</v>
      </c>
    </row>
    <row r="1349" spans="1:5" x14ac:dyDescent="0.25">
      <c r="A1349">
        <v>1348</v>
      </c>
      <c r="B1349" t="s">
        <v>10150</v>
      </c>
      <c r="C1349" t="s">
        <v>8618</v>
      </c>
      <c r="E1349">
        <v>385</v>
      </c>
    </row>
    <row r="1350" spans="1:5" x14ac:dyDescent="0.25">
      <c r="A1350">
        <v>1349</v>
      </c>
      <c r="B1350" t="s">
        <v>10151</v>
      </c>
      <c r="C1350" t="s">
        <v>8618</v>
      </c>
      <c r="E1350">
        <v>440</v>
      </c>
    </row>
    <row r="1351" spans="1:5" x14ac:dyDescent="0.25">
      <c r="A1351">
        <v>1350</v>
      </c>
      <c r="B1351" t="s">
        <v>6773</v>
      </c>
      <c r="C1351" t="s">
        <v>8618</v>
      </c>
      <c r="E1351">
        <v>300</v>
      </c>
    </row>
    <row r="1352" spans="1:5" x14ac:dyDescent="0.25">
      <c r="A1352">
        <v>1351</v>
      </c>
      <c r="B1352" t="s">
        <v>6774</v>
      </c>
      <c r="C1352" t="s">
        <v>8618</v>
      </c>
      <c r="E1352">
        <v>300</v>
      </c>
    </row>
    <row r="1353" spans="1:5" x14ac:dyDescent="0.25">
      <c r="A1353">
        <v>1352</v>
      </c>
      <c r="B1353" t="s">
        <v>3576</v>
      </c>
      <c r="C1353" t="s">
        <v>8618</v>
      </c>
      <c r="E1353">
        <v>550</v>
      </c>
    </row>
    <row r="1354" spans="1:5" x14ac:dyDescent="0.25">
      <c r="A1354">
        <v>1353</v>
      </c>
      <c r="B1354" t="s">
        <v>10152</v>
      </c>
      <c r="C1354" t="s">
        <v>8618</v>
      </c>
      <c r="E1354">
        <v>400</v>
      </c>
    </row>
    <row r="1355" spans="1:5" x14ac:dyDescent="0.25">
      <c r="A1355">
        <v>1354</v>
      </c>
      <c r="B1355" t="s">
        <v>10153</v>
      </c>
      <c r="C1355" t="s">
        <v>8618</v>
      </c>
      <c r="E1355">
        <v>700</v>
      </c>
    </row>
    <row r="1356" spans="1:5" x14ac:dyDescent="0.25">
      <c r="A1356">
        <v>1355</v>
      </c>
      <c r="B1356" t="s">
        <v>10154</v>
      </c>
      <c r="C1356" t="s">
        <v>8618</v>
      </c>
      <c r="E1356">
        <v>850</v>
      </c>
    </row>
    <row r="1357" spans="1:5" x14ac:dyDescent="0.25">
      <c r="A1357">
        <v>1356</v>
      </c>
      <c r="B1357" t="s">
        <v>10155</v>
      </c>
      <c r="C1357" t="s">
        <v>8618</v>
      </c>
      <c r="E1357">
        <v>900</v>
      </c>
    </row>
    <row r="1358" spans="1:5" x14ac:dyDescent="0.25">
      <c r="A1358">
        <v>1357</v>
      </c>
      <c r="B1358" t="s">
        <v>10156</v>
      </c>
      <c r="C1358" t="s">
        <v>8618</v>
      </c>
      <c r="E1358">
        <v>1650.0000000000002</v>
      </c>
    </row>
    <row r="1359" spans="1:5" x14ac:dyDescent="0.25">
      <c r="A1359">
        <v>1358</v>
      </c>
      <c r="B1359" t="s">
        <v>10157</v>
      </c>
      <c r="C1359" t="s">
        <v>8618</v>
      </c>
      <c r="E1359">
        <v>550</v>
      </c>
    </row>
    <row r="1360" spans="1:5" x14ac:dyDescent="0.25">
      <c r="A1360">
        <v>1359</v>
      </c>
      <c r="B1360" t="s">
        <v>10158</v>
      </c>
      <c r="C1360" t="s">
        <v>8618</v>
      </c>
      <c r="E1360">
        <v>1650.0000000000002</v>
      </c>
    </row>
    <row r="1361" spans="1:5" x14ac:dyDescent="0.25">
      <c r="A1361">
        <v>1360</v>
      </c>
      <c r="B1361" t="s">
        <v>10159</v>
      </c>
      <c r="C1361" t="s">
        <v>8618</v>
      </c>
      <c r="E1361">
        <v>2200</v>
      </c>
    </row>
    <row r="1362" spans="1:5" x14ac:dyDescent="0.25">
      <c r="A1362">
        <v>1361</v>
      </c>
      <c r="B1362" t="s">
        <v>10160</v>
      </c>
      <c r="C1362" t="s">
        <v>8618</v>
      </c>
      <c r="E1362">
        <v>2200</v>
      </c>
    </row>
    <row r="1363" spans="1:5" x14ac:dyDescent="0.25">
      <c r="A1363">
        <v>1362</v>
      </c>
      <c r="B1363" t="s">
        <v>10161</v>
      </c>
      <c r="C1363" t="s">
        <v>8618</v>
      </c>
      <c r="E1363">
        <v>770.00000000000011</v>
      </c>
    </row>
    <row r="1364" spans="1:5" x14ac:dyDescent="0.25">
      <c r="A1364">
        <v>1363</v>
      </c>
      <c r="B1364" t="s">
        <v>10162</v>
      </c>
      <c r="C1364" t="s">
        <v>8618</v>
      </c>
      <c r="E1364">
        <v>700</v>
      </c>
    </row>
    <row r="1365" spans="1:5" x14ac:dyDescent="0.25">
      <c r="A1365">
        <v>1364</v>
      </c>
      <c r="B1365" t="s">
        <v>10163</v>
      </c>
      <c r="C1365" t="s">
        <v>8618</v>
      </c>
      <c r="E1365">
        <v>825.00000000000011</v>
      </c>
    </row>
    <row r="1366" spans="1:5" x14ac:dyDescent="0.25">
      <c r="A1366">
        <v>1365</v>
      </c>
      <c r="B1366" t="s">
        <v>10164</v>
      </c>
      <c r="C1366" t="s">
        <v>8618</v>
      </c>
      <c r="E1366">
        <v>990.00000000000011</v>
      </c>
    </row>
    <row r="1367" spans="1:5" x14ac:dyDescent="0.25">
      <c r="A1367">
        <v>1366</v>
      </c>
      <c r="B1367" t="s">
        <v>2265</v>
      </c>
      <c r="C1367" t="s">
        <v>8618</v>
      </c>
      <c r="E1367">
        <v>380</v>
      </c>
    </row>
    <row r="1368" spans="1:5" x14ac:dyDescent="0.25">
      <c r="A1368">
        <v>1367</v>
      </c>
      <c r="B1368" t="s">
        <v>3580</v>
      </c>
      <c r="C1368" t="s">
        <v>8618</v>
      </c>
      <c r="E1368">
        <v>990.00000000000011</v>
      </c>
    </row>
    <row r="1369" spans="1:5" x14ac:dyDescent="0.25">
      <c r="A1369">
        <v>1368</v>
      </c>
      <c r="B1369" t="s">
        <v>3577</v>
      </c>
      <c r="C1369" t="s">
        <v>8618</v>
      </c>
      <c r="E1369">
        <v>825.00000000000011</v>
      </c>
    </row>
    <row r="1370" spans="1:5" x14ac:dyDescent="0.25">
      <c r="A1370">
        <v>1369</v>
      </c>
      <c r="B1370" t="s">
        <v>2392</v>
      </c>
      <c r="C1370" t="s">
        <v>8618</v>
      </c>
      <c r="E1370">
        <v>440.00000000000006</v>
      </c>
    </row>
    <row r="1371" spans="1:5" x14ac:dyDescent="0.25">
      <c r="A1371">
        <v>1370</v>
      </c>
      <c r="B1371" t="s">
        <v>3578</v>
      </c>
      <c r="C1371" t="s">
        <v>8618</v>
      </c>
      <c r="E1371">
        <v>700</v>
      </c>
    </row>
    <row r="1372" spans="1:5" x14ac:dyDescent="0.25">
      <c r="A1372">
        <v>1371</v>
      </c>
      <c r="B1372" t="s">
        <v>10165</v>
      </c>
      <c r="C1372" t="s">
        <v>8618</v>
      </c>
      <c r="E1372">
        <v>700</v>
      </c>
    </row>
    <row r="1373" spans="1:5" x14ac:dyDescent="0.25">
      <c r="A1373">
        <v>1372</v>
      </c>
      <c r="B1373" t="s">
        <v>3581</v>
      </c>
      <c r="C1373" t="s">
        <v>8618</v>
      </c>
      <c r="E1373">
        <v>2200</v>
      </c>
    </row>
    <row r="1374" spans="1:5" x14ac:dyDescent="0.25">
      <c r="A1374">
        <v>1373</v>
      </c>
      <c r="B1374" t="s">
        <v>4231</v>
      </c>
      <c r="C1374" t="s">
        <v>8618</v>
      </c>
      <c r="E1374">
        <v>650</v>
      </c>
    </row>
    <row r="1375" spans="1:5" x14ac:dyDescent="0.25">
      <c r="A1375">
        <v>1374</v>
      </c>
      <c r="B1375" t="s">
        <v>3582</v>
      </c>
      <c r="C1375" t="s">
        <v>8618</v>
      </c>
      <c r="E1375">
        <v>650</v>
      </c>
    </row>
    <row r="1376" spans="1:5" x14ac:dyDescent="0.25">
      <c r="A1376">
        <v>1375</v>
      </c>
      <c r="B1376" t="s">
        <v>10166</v>
      </c>
      <c r="C1376" t="s">
        <v>8618</v>
      </c>
      <c r="E1376">
        <v>400</v>
      </c>
    </row>
    <row r="1377" spans="1:5" x14ac:dyDescent="0.25">
      <c r="A1377">
        <v>1376</v>
      </c>
      <c r="B1377" t="s">
        <v>10167</v>
      </c>
      <c r="C1377" t="s">
        <v>8618</v>
      </c>
      <c r="E1377">
        <v>2200</v>
      </c>
    </row>
    <row r="1378" spans="1:5" x14ac:dyDescent="0.25">
      <c r="A1378">
        <v>1377</v>
      </c>
      <c r="B1378" t="s">
        <v>10168</v>
      </c>
      <c r="C1378" t="s">
        <v>8618</v>
      </c>
      <c r="E1378">
        <v>900</v>
      </c>
    </row>
    <row r="1379" spans="1:5" x14ac:dyDescent="0.25">
      <c r="A1379">
        <v>1378</v>
      </c>
      <c r="B1379" t="s">
        <v>8146</v>
      </c>
      <c r="C1379" t="s">
        <v>8618</v>
      </c>
      <c r="E1379">
        <v>700</v>
      </c>
    </row>
    <row r="1380" spans="1:5" x14ac:dyDescent="0.25">
      <c r="A1380">
        <v>1379</v>
      </c>
      <c r="B1380" t="s">
        <v>10169</v>
      </c>
      <c r="C1380" t="s">
        <v>8618</v>
      </c>
      <c r="E1380">
        <v>2750</v>
      </c>
    </row>
    <row r="1381" spans="1:5" x14ac:dyDescent="0.25">
      <c r="A1381">
        <v>1380</v>
      </c>
      <c r="B1381" t="s">
        <v>10170</v>
      </c>
      <c r="C1381" t="s">
        <v>8618</v>
      </c>
      <c r="E1381">
        <v>2200</v>
      </c>
    </row>
    <row r="1382" spans="1:5" x14ac:dyDescent="0.25">
      <c r="A1382">
        <v>1381</v>
      </c>
      <c r="B1382" t="s">
        <v>10171</v>
      </c>
      <c r="C1382" t="s">
        <v>8618</v>
      </c>
      <c r="E1382">
        <v>650</v>
      </c>
    </row>
    <row r="1383" spans="1:5" x14ac:dyDescent="0.25">
      <c r="A1383">
        <v>1382</v>
      </c>
      <c r="B1383" t="s">
        <v>10172</v>
      </c>
      <c r="C1383" t="s">
        <v>8618</v>
      </c>
      <c r="E1383">
        <v>300</v>
      </c>
    </row>
    <row r="1384" spans="1:5" x14ac:dyDescent="0.25">
      <c r="A1384">
        <v>1383</v>
      </c>
      <c r="B1384" t="s">
        <v>10173</v>
      </c>
      <c r="C1384" t="s">
        <v>8618</v>
      </c>
      <c r="E1384">
        <v>3300.0000000000005</v>
      </c>
    </row>
    <row r="1385" spans="1:5" x14ac:dyDescent="0.25">
      <c r="A1385">
        <v>1384</v>
      </c>
      <c r="B1385" t="s">
        <v>10174</v>
      </c>
      <c r="C1385" t="s">
        <v>8618</v>
      </c>
      <c r="E1385">
        <v>4500</v>
      </c>
    </row>
    <row r="1386" spans="1:5" x14ac:dyDescent="0.25">
      <c r="A1386">
        <v>1385</v>
      </c>
      <c r="B1386" t="s">
        <v>653</v>
      </c>
      <c r="C1386" t="s">
        <v>8618</v>
      </c>
      <c r="E1386">
        <v>500</v>
      </c>
    </row>
    <row r="1387" spans="1:5" x14ac:dyDescent="0.25">
      <c r="A1387">
        <v>1386</v>
      </c>
      <c r="B1387" t="s">
        <v>10175</v>
      </c>
      <c r="C1387" t="s">
        <v>8618</v>
      </c>
      <c r="E1387">
        <v>400</v>
      </c>
    </row>
    <row r="1388" spans="1:5" x14ac:dyDescent="0.25">
      <c r="A1388">
        <v>1387</v>
      </c>
      <c r="B1388" t="s">
        <v>546</v>
      </c>
      <c r="C1388" t="s">
        <v>8618</v>
      </c>
      <c r="E1388">
        <v>1485.0000000000002</v>
      </c>
    </row>
    <row r="1389" spans="1:5" x14ac:dyDescent="0.25">
      <c r="A1389">
        <v>1388</v>
      </c>
      <c r="B1389" t="s">
        <v>3572</v>
      </c>
      <c r="C1389" t="s">
        <v>8618</v>
      </c>
      <c r="E1389">
        <v>1100</v>
      </c>
    </row>
    <row r="1390" spans="1:5" x14ac:dyDescent="0.25">
      <c r="A1390">
        <v>1389</v>
      </c>
      <c r="B1390" t="s">
        <v>10176</v>
      </c>
      <c r="C1390" t="s">
        <v>8618</v>
      </c>
      <c r="E1390">
        <v>650</v>
      </c>
    </row>
    <row r="1391" spans="1:5" x14ac:dyDescent="0.25">
      <c r="A1391">
        <v>1390</v>
      </c>
      <c r="B1391" t="s">
        <v>10177</v>
      </c>
      <c r="C1391" t="s">
        <v>8618</v>
      </c>
      <c r="E1391">
        <v>1100</v>
      </c>
    </row>
    <row r="1392" spans="1:5" x14ac:dyDescent="0.25">
      <c r="A1392">
        <v>1391</v>
      </c>
      <c r="B1392" t="s">
        <v>2321</v>
      </c>
      <c r="C1392" t="s">
        <v>8618</v>
      </c>
      <c r="E1392">
        <v>1500</v>
      </c>
    </row>
    <row r="1393" spans="1:5" x14ac:dyDescent="0.25">
      <c r="A1393">
        <v>1392</v>
      </c>
      <c r="B1393" t="s">
        <v>10178</v>
      </c>
      <c r="C1393" t="s">
        <v>8618</v>
      </c>
      <c r="E1393">
        <v>4000</v>
      </c>
    </row>
    <row r="1394" spans="1:5" x14ac:dyDescent="0.25">
      <c r="A1394">
        <v>1393</v>
      </c>
      <c r="B1394" t="s">
        <v>577</v>
      </c>
      <c r="C1394" t="s">
        <v>8618</v>
      </c>
      <c r="E1394">
        <v>400</v>
      </c>
    </row>
    <row r="1395" spans="1:5" x14ac:dyDescent="0.25">
      <c r="A1395">
        <v>1394</v>
      </c>
      <c r="B1395" t="s">
        <v>10179</v>
      </c>
      <c r="C1395" t="s">
        <v>8618</v>
      </c>
      <c r="E1395">
        <v>400</v>
      </c>
    </row>
    <row r="1396" spans="1:5" x14ac:dyDescent="0.25">
      <c r="A1396">
        <v>1395</v>
      </c>
      <c r="B1396" t="s">
        <v>10180</v>
      </c>
      <c r="C1396" t="s">
        <v>8618</v>
      </c>
      <c r="E1396">
        <v>400</v>
      </c>
    </row>
    <row r="1397" spans="1:5" x14ac:dyDescent="0.25">
      <c r="A1397">
        <v>1396</v>
      </c>
      <c r="B1397" t="s">
        <v>3570</v>
      </c>
      <c r="C1397" t="s">
        <v>8618</v>
      </c>
      <c r="E1397">
        <v>3000</v>
      </c>
    </row>
    <row r="1398" spans="1:5" x14ac:dyDescent="0.25">
      <c r="A1398">
        <v>1397</v>
      </c>
      <c r="B1398" t="s">
        <v>2368</v>
      </c>
      <c r="C1398" t="s">
        <v>8618</v>
      </c>
      <c r="E1398">
        <v>500</v>
      </c>
    </row>
    <row r="1399" spans="1:5" x14ac:dyDescent="0.25">
      <c r="A1399">
        <v>1398</v>
      </c>
      <c r="B1399" t="s">
        <v>2369</v>
      </c>
      <c r="C1399" t="s">
        <v>8618</v>
      </c>
      <c r="E1399">
        <v>500</v>
      </c>
    </row>
    <row r="1400" spans="1:5" x14ac:dyDescent="0.25">
      <c r="A1400">
        <v>1399</v>
      </c>
      <c r="B1400" t="s">
        <v>10181</v>
      </c>
      <c r="C1400" t="s">
        <v>8618</v>
      </c>
      <c r="E1400">
        <v>660</v>
      </c>
    </row>
    <row r="1401" spans="1:5" x14ac:dyDescent="0.25">
      <c r="A1401">
        <v>1400</v>
      </c>
      <c r="B1401" t="s">
        <v>2370</v>
      </c>
      <c r="C1401" t="s">
        <v>8618</v>
      </c>
      <c r="E1401">
        <v>660</v>
      </c>
    </row>
    <row r="1402" spans="1:5" x14ac:dyDescent="0.25">
      <c r="A1402">
        <v>1401</v>
      </c>
      <c r="B1402" t="s">
        <v>10182</v>
      </c>
      <c r="C1402" t="s">
        <v>8618</v>
      </c>
      <c r="E1402">
        <v>2000</v>
      </c>
    </row>
    <row r="1403" spans="1:5" x14ac:dyDescent="0.25">
      <c r="A1403">
        <v>1402</v>
      </c>
      <c r="B1403" t="s">
        <v>10183</v>
      </c>
      <c r="C1403" t="s">
        <v>8618</v>
      </c>
      <c r="E1403">
        <v>400</v>
      </c>
    </row>
    <row r="1404" spans="1:5" x14ac:dyDescent="0.25">
      <c r="A1404">
        <v>1403</v>
      </c>
      <c r="B1404" t="s">
        <v>2269</v>
      </c>
      <c r="C1404" t="s">
        <v>8618</v>
      </c>
      <c r="E1404">
        <v>400</v>
      </c>
    </row>
    <row r="1405" spans="1:5" x14ac:dyDescent="0.25">
      <c r="A1405">
        <v>1404</v>
      </c>
      <c r="B1405" t="s">
        <v>10184</v>
      </c>
      <c r="C1405" t="s">
        <v>8618</v>
      </c>
      <c r="E1405">
        <v>2500</v>
      </c>
    </row>
    <row r="1406" spans="1:5" x14ac:dyDescent="0.25">
      <c r="A1406">
        <v>1405</v>
      </c>
      <c r="B1406" t="s">
        <v>2267</v>
      </c>
      <c r="C1406" t="s">
        <v>8618</v>
      </c>
      <c r="E1406">
        <v>500</v>
      </c>
    </row>
    <row r="1407" spans="1:5" x14ac:dyDescent="0.25">
      <c r="A1407">
        <v>1406</v>
      </c>
      <c r="B1407" t="s">
        <v>567</v>
      </c>
      <c r="C1407" t="s">
        <v>8618</v>
      </c>
      <c r="E1407">
        <v>500</v>
      </c>
    </row>
    <row r="1408" spans="1:5" x14ac:dyDescent="0.25">
      <c r="A1408">
        <v>1407</v>
      </c>
      <c r="B1408" t="s">
        <v>10185</v>
      </c>
      <c r="C1408" t="s">
        <v>8618</v>
      </c>
      <c r="E1408">
        <v>1650.0000000000002</v>
      </c>
    </row>
    <row r="1409" spans="1:5" x14ac:dyDescent="0.25">
      <c r="A1409">
        <v>1408</v>
      </c>
      <c r="B1409" t="s">
        <v>2364</v>
      </c>
      <c r="C1409" t="s">
        <v>8618</v>
      </c>
      <c r="E1409">
        <v>450</v>
      </c>
    </row>
    <row r="1410" spans="1:5" x14ac:dyDescent="0.25">
      <c r="A1410">
        <v>1409</v>
      </c>
      <c r="B1410" t="s">
        <v>2365</v>
      </c>
      <c r="C1410" t="s">
        <v>8618</v>
      </c>
      <c r="E1410">
        <v>450</v>
      </c>
    </row>
    <row r="1411" spans="1:5" x14ac:dyDescent="0.25">
      <c r="A1411">
        <v>1410</v>
      </c>
      <c r="B1411" t="s">
        <v>10186</v>
      </c>
      <c r="C1411" t="s">
        <v>8618</v>
      </c>
      <c r="E1411">
        <v>450</v>
      </c>
    </row>
    <row r="1412" spans="1:5" x14ac:dyDescent="0.25">
      <c r="A1412">
        <v>1411</v>
      </c>
      <c r="B1412" t="s">
        <v>571</v>
      </c>
      <c r="C1412" t="s">
        <v>8618</v>
      </c>
      <c r="E1412">
        <v>1650.0000000000002</v>
      </c>
    </row>
    <row r="1413" spans="1:5" x14ac:dyDescent="0.25">
      <c r="A1413">
        <v>1412</v>
      </c>
      <c r="B1413" t="s">
        <v>4258</v>
      </c>
      <c r="C1413" t="s">
        <v>8618</v>
      </c>
      <c r="E1413">
        <v>500</v>
      </c>
    </row>
    <row r="1414" spans="1:5" x14ac:dyDescent="0.25">
      <c r="A1414">
        <v>1413</v>
      </c>
      <c r="B1414" t="s">
        <v>560</v>
      </c>
      <c r="C1414" t="s">
        <v>8618</v>
      </c>
      <c r="E1414">
        <v>660</v>
      </c>
    </row>
    <row r="1415" spans="1:5" x14ac:dyDescent="0.25">
      <c r="A1415">
        <v>1414</v>
      </c>
      <c r="B1415" t="s">
        <v>3571</v>
      </c>
      <c r="C1415" t="s">
        <v>8618</v>
      </c>
      <c r="E1415">
        <v>660</v>
      </c>
    </row>
    <row r="1416" spans="1:5" x14ac:dyDescent="0.25">
      <c r="A1416">
        <v>1415</v>
      </c>
      <c r="B1416" t="s">
        <v>10187</v>
      </c>
      <c r="C1416" t="s">
        <v>8618</v>
      </c>
      <c r="E1416">
        <v>7500</v>
      </c>
    </row>
    <row r="1417" spans="1:5" x14ac:dyDescent="0.25">
      <c r="A1417">
        <v>1416</v>
      </c>
      <c r="B1417" t="s">
        <v>10188</v>
      </c>
      <c r="C1417" t="s">
        <v>8618</v>
      </c>
      <c r="E1417">
        <v>2500</v>
      </c>
    </row>
    <row r="1418" spans="1:5" x14ac:dyDescent="0.25">
      <c r="A1418">
        <v>1417</v>
      </c>
      <c r="B1418" t="s">
        <v>10189</v>
      </c>
      <c r="C1418" t="s">
        <v>8618</v>
      </c>
      <c r="E1418">
        <v>2000</v>
      </c>
    </row>
    <row r="1419" spans="1:5" x14ac:dyDescent="0.25">
      <c r="A1419">
        <v>1418</v>
      </c>
      <c r="B1419" t="s">
        <v>10190</v>
      </c>
      <c r="C1419" t="s">
        <v>8618</v>
      </c>
      <c r="E1419">
        <v>770.00000000000011</v>
      </c>
    </row>
    <row r="1420" spans="1:5" x14ac:dyDescent="0.25">
      <c r="A1420">
        <v>1419</v>
      </c>
      <c r="B1420" t="s">
        <v>10191</v>
      </c>
      <c r="C1420" t="s">
        <v>8618</v>
      </c>
      <c r="E1420">
        <v>9900</v>
      </c>
    </row>
    <row r="1421" spans="1:5" x14ac:dyDescent="0.25">
      <c r="A1421">
        <v>1420</v>
      </c>
      <c r="B1421" t="s">
        <v>10192</v>
      </c>
      <c r="C1421" t="s">
        <v>8618</v>
      </c>
      <c r="E1421">
        <v>825.00000000000011</v>
      </c>
    </row>
    <row r="1422" spans="1:5" x14ac:dyDescent="0.25">
      <c r="A1422">
        <v>1421</v>
      </c>
      <c r="B1422" t="s">
        <v>543</v>
      </c>
      <c r="C1422" t="s">
        <v>8618</v>
      </c>
      <c r="E1422">
        <v>1650.0000000000002</v>
      </c>
    </row>
    <row r="1423" spans="1:5" x14ac:dyDescent="0.25">
      <c r="A1423">
        <v>1422</v>
      </c>
      <c r="B1423" t="s">
        <v>641</v>
      </c>
      <c r="C1423" t="s">
        <v>8618</v>
      </c>
      <c r="E1423">
        <v>650</v>
      </c>
    </row>
    <row r="1424" spans="1:5" x14ac:dyDescent="0.25">
      <c r="A1424">
        <v>1423</v>
      </c>
      <c r="B1424" t="s">
        <v>8138</v>
      </c>
      <c r="C1424" t="s">
        <v>8618</v>
      </c>
      <c r="E1424">
        <v>990.00000000000011</v>
      </c>
    </row>
    <row r="1425" spans="1:5" x14ac:dyDescent="0.25">
      <c r="A1425">
        <v>1424</v>
      </c>
      <c r="B1425" t="s">
        <v>10193</v>
      </c>
      <c r="C1425" t="s">
        <v>8618</v>
      </c>
      <c r="E1425">
        <v>990.00000000000011</v>
      </c>
    </row>
    <row r="1426" spans="1:5" x14ac:dyDescent="0.25">
      <c r="A1426">
        <v>1425</v>
      </c>
      <c r="B1426" t="s">
        <v>10194</v>
      </c>
      <c r="C1426" t="s">
        <v>8618</v>
      </c>
      <c r="E1426">
        <v>2200</v>
      </c>
    </row>
    <row r="1427" spans="1:5" x14ac:dyDescent="0.25">
      <c r="A1427">
        <v>1426</v>
      </c>
      <c r="B1427" t="s">
        <v>10195</v>
      </c>
      <c r="C1427" t="s">
        <v>8618</v>
      </c>
      <c r="E1427">
        <v>990.00000000000011</v>
      </c>
    </row>
    <row r="1428" spans="1:5" x14ac:dyDescent="0.25">
      <c r="A1428">
        <v>1427</v>
      </c>
      <c r="B1428" t="s">
        <v>8673</v>
      </c>
      <c r="C1428" t="s">
        <v>8618</v>
      </c>
      <c r="E1428">
        <v>1100</v>
      </c>
    </row>
    <row r="1429" spans="1:5" x14ac:dyDescent="0.25">
      <c r="A1429">
        <v>1428</v>
      </c>
      <c r="B1429" t="s">
        <v>10196</v>
      </c>
      <c r="C1429" t="s">
        <v>8618</v>
      </c>
      <c r="E1429">
        <v>2750</v>
      </c>
    </row>
    <row r="1430" spans="1:5" x14ac:dyDescent="0.25">
      <c r="A1430">
        <v>1429</v>
      </c>
      <c r="B1430" t="s">
        <v>8667</v>
      </c>
      <c r="C1430" t="s">
        <v>8618</v>
      </c>
      <c r="E1430">
        <v>3000</v>
      </c>
    </row>
    <row r="1431" spans="1:5" x14ac:dyDescent="0.25">
      <c r="A1431">
        <v>1430</v>
      </c>
      <c r="B1431" t="s">
        <v>10197</v>
      </c>
      <c r="C1431" t="s">
        <v>8618</v>
      </c>
      <c r="E1431">
        <v>2200</v>
      </c>
    </row>
    <row r="1432" spans="1:5" x14ac:dyDescent="0.25">
      <c r="A1432">
        <v>1431</v>
      </c>
      <c r="B1432" t="s">
        <v>2331</v>
      </c>
      <c r="C1432" t="s">
        <v>8618</v>
      </c>
      <c r="E1432">
        <v>3300.0000000000005</v>
      </c>
    </row>
    <row r="1433" spans="1:5" x14ac:dyDescent="0.25">
      <c r="A1433">
        <v>1432</v>
      </c>
      <c r="B1433" t="s">
        <v>10198</v>
      </c>
      <c r="C1433" t="s">
        <v>8618</v>
      </c>
      <c r="E1433">
        <v>3300.0000000000005</v>
      </c>
    </row>
    <row r="1434" spans="1:5" x14ac:dyDescent="0.25">
      <c r="A1434">
        <v>1433</v>
      </c>
      <c r="B1434" t="s">
        <v>10199</v>
      </c>
      <c r="C1434" t="s">
        <v>8618</v>
      </c>
      <c r="E1434">
        <v>3300.0000000000005</v>
      </c>
    </row>
    <row r="1435" spans="1:5" x14ac:dyDescent="0.25">
      <c r="A1435">
        <v>1434</v>
      </c>
      <c r="B1435" t="s">
        <v>2379</v>
      </c>
      <c r="C1435" t="s">
        <v>8618</v>
      </c>
      <c r="E1435">
        <v>3850.0000000000005</v>
      </c>
    </row>
    <row r="1436" spans="1:5" x14ac:dyDescent="0.25">
      <c r="A1436">
        <v>1435</v>
      </c>
      <c r="B1436" t="s">
        <v>6614</v>
      </c>
      <c r="C1436" t="s">
        <v>8618</v>
      </c>
      <c r="E1436">
        <v>3000</v>
      </c>
    </row>
    <row r="1437" spans="1:5" x14ac:dyDescent="0.25">
      <c r="A1437">
        <v>1436</v>
      </c>
      <c r="B1437" t="s">
        <v>10200</v>
      </c>
      <c r="C1437" t="s">
        <v>8618</v>
      </c>
      <c r="E1437">
        <v>6600.0000000000009</v>
      </c>
    </row>
    <row r="1438" spans="1:5" x14ac:dyDescent="0.25">
      <c r="A1438">
        <v>1437</v>
      </c>
      <c r="B1438" t="s">
        <v>2278</v>
      </c>
      <c r="C1438" t="s">
        <v>8618</v>
      </c>
      <c r="E1438">
        <v>2750</v>
      </c>
    </row>
    <row r="1439" spans="1:5" x14ac:dyDescent="0.25">
      <c r="A1439">
        <v>1438</v>
      </c>
      <c r="B1439" t="s">
        <v>10201</v>
      </c>
      <c r="C1439" t="s">
        <v>8618</v>
      </c>
      <c r="E1439">
        <v>4000</v>
      </c>
    </row>
    <row r="1440" spans="1:5" x14ac:dyDescent="0.25">
      <c r="A1440">
        <v>1439</v>
      </c>
      <c r="B1440" t="s">
        <v>10202</v>
      </c>
      <c r="C1440" t="s">
        <v>8618</v>
      </c>
      <c r="E1440">
        <v>9500</v>
      </c>
    </row>
    <row r="1441" spans="1:5" x14ac:dyDescent="0.25">
      <c r="A1441">
        <v>1440</v>
      </c>
      <c r="B1441" t="s">
        <v>10203</v>
      </c>
      <c r="C1441" t="s">
        <v>8618</v>
      </c>
      <c r="E1441">
        <v>13000</v>
      </c>
    </row>
    <row r="1442" spans="1:5" x14ac:dyDescent="0.25">
      <c r="A1442">
        <v>1441</v>
      </c>
      <c r="B1442" t="s">
        <v>10204</v>
      </c>
      <c r="C1442" t="s">
        <v>8618</v>
      </c>
      <c r="E1442">
        <v>13000</v>
      </c>
    </row>
    <row r="1443" spans="1:5" x14ac:dyDescent="0.25">
      <c r="A1443">
        <v>1442</v>
      </c>
      <c r="B1443" t="s">
        <v>10205</v>
      </c>
      <c r="C1443" t="s">
        <v>8618</v>
      </c>
      <c r="E1443">
        <v>9500</v>
      </c>
    </row>
    <row r="1444" spans="1:5" x14ac:dyDescent="0.25">
      <c r="A1444">
        <v>1443</v>
      </c>
      <c r="B1444" t="s">
        <v>8676</v>
      </c>
      <c r="C1444" t="s">
        <v>8618</v>
      </c>
      <c r="E1444">
        <v>3600</v>
      </c>
    </row>
    <row r="1445" spans="1:5" x14ac:dyDescent="0.25">
      <c r="A1445">
        <v>1444</v>
      </c>
      <c r="B1445" t="s">
        <v>617</v>
      </c>
      <c r="C1445" t="s">
        <v>8618</v>
      </c>
      <c r="E1445">
        <v>3600</v>
      </c>
    </row>
    <row r="1446" spans="1:5" x14ac:dyDescent="0.25">
      <c r="A1446">
        <v>1445</v>
      </c>
      <c r="B1446" t="s">
        <v>637</v>
      </c>
      <c r="C1446" t="s">
        <v>8618</v>
      </c>
      <c r="E1446">
        <v>6000</v>
      </c>
    </row>
    <row r="1447" spans="1:5" x14ac:dyDescent="0.25">
      <c r="A1447">
        <v>1446</v>
      </c>
      <c r="B1447" t="s">
        <v>10206</v>
      </c>
      <c r="C1447" t="s">
        <v>8618</v>
      </c>
      <c r="E1447">
        <v>600</v>
      </c>
    </row>
    <row r="1448" spans="1:5" x14ac:dyDescent="0.25">
      <c r="A1448">
        <v>1447</v>
      </c>
      <c r="B1448" t="s">
        <v>10207</v>
      </c>
      <c r="C1448" t="s">
        <v>8618</v>
      </c>
      <c r="E1448">
        <v>750</v>
      </c>
    </row>
    <row r="1449" spans="1:5" x14ac:dyDescent="0.25">
      <c r="A1449">
        <v>1448</v>
      </c>
      <c r="B1449" t="s">
        <v>10208</v>
      </c>
      <c r="C1449" t="s">
        <v>8618</v>
      </c>
      <c r="E1449">
        <v>900</v>
      </c>
    </row>
    <row r="1450" spans="1:5" x14ac:dyDescent="0.25">
      <c r="A1450">
        <v>1449</v>
      </c>
      <c r="B1450" t="s">
        <v>10209</v>
      </c>
      <c r="C1450" t="s">
        <v>8618</v>
      </c>
      <c r="E1450">
        <v>600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8D4AF-F261-4D67-A238-3EB4528BF674}">
  <sheetPr codeName="Sheet40">
    <tabColor theme="2" tint="-0.749992370372631"/>
  </sheetPr>
  <dimension ref="A1:F1322"/>
  <sheetViews>
    <sheetView topLeftCell="A2" workbookViewId="0"/>
  </sheetViews>
  <sheetFormatPr defaultRowHeight="15" x14ac:dyDescent="0.25"/>
  <cols>
    <col min="1" max="1" width="4" bestFit="1" customWidth="1"/>
    <col min="2" max="2" width="62.42578125" bestFit="1" customWidth="1"/>
    <col min="3" max="3" width="9.28515625" bestFit="1" customWidth="1"/>
    <col min="4" max="4" width="14.2851562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3398</v>
      </c>
      <c r="C2" s="19" t="s">
        <v>8678</v>
      </c>
      <c r="D2" s="19" t="s">
        <v>8718</v>
      </c>
      <c r="E2" s="19">
        <v>15</v>
      </c>
      <c r="F2" s="20"/>
    </row>
    <row r="3" spans="1:6" x14ac:dyDescent="0.25">
      <c r="A3" s="19">
        <v>2</v>
      </c>
      <c r="B3" s="19" t="s">
        <v>3401</v>
      </c>
      <c r="C3" s="19" t="s">
        <v>8678</v>
      </c>
      <c r="D3" s="19" t="s">
        <v>8720</v>
      </c>
      <c r="E3" s="19">
        <v>100</v>
      </c>
      <c r="F3" s="20"/>
    </row>
    <row r="4" spans="1:6" x14ac:dyDescent="0.25">
      <c r="A4" s="19">
        <v>3</v>
      </c>
      <c r="B4" s="19" t="s">
        <v>3609</v>
      </c>
      <c r="C4" s="19" t="s">
        <v>8678</v>
      </c>
      <c r="D4" s="19" t="s">
        <v>8718</v>
      </c>
      <c r="E4" s="19">
        <v>150</v>
      </c>
      <c r="F4" s="20"/>
    </row>
    <row r="5" spans="1:6" x14ac:dyDescent="0.25">
      <c r="A5" s="19">
        <v>4</v>
      </c>
      <c r="B5" s="19" t="s">
        <v>3537</v>
      </c>
      <c r="C5" s="19" t="s">
        <v>8678</v>
      </c>
      <c r="D5" s="19" t="s">
        <v>8721</v>
      </c>
      <c r="E5" s="19">
        <v>1000</v>
      </c>
      <c r="F5" s="20"/>
    </row>
    <row r="6" spans="1:6" x14ac:dyDescent="0.25">
      <c r="A6" s="19">
        <v>5</v>
      </c>
      <c r="B6" s="19" t="s">
        <v>3402</v>
      </c>
      <c r="C6" s="19" t="s">
        <v>8678</v>
      </c>
      <c r="D6" s="19"/>
      <c r="E6" s="19">
        <v>70</v>
      </c>
      <c r="F6" s="20"/>
    </row>
    <row r="7" spans="1:6" x14ac:dyDescent="0.25">
      <c r="A7" s="19">
        <v>6</v>
      </c>
      <c r="B7" s="19" t="s">
        <v>3610</v>
      </c>
      <c r="C7" s="19" t="s">
        <v>8678</v>
      </c>
      <c r="D7" s="19" t="s">
        <v>8723</v>
      </c>
      <c r="E7" s="19">
        <v>1500</v>
      </c>
      <c r="F7" s="20"/>
    </row>
    <row r="8" spans="1:6" x14ac:dyDescent="0.25">
      <c r="A8" s="19">
        <v>7</v>
      </c>
      <c r="B8" s="19" t="s">
        <v>3611</v>
      </c>
      <c r="C8" s="19" t="s">
        <v>8678</v>
      </c>
      <c r="D8" s="19" t="s">
        <v>8724</v>
      </c>
      <c r="E8" s="19">
        <v>150</v>
      </c>
      <c r="F8" s="20"/>
    </row>
    <row r="9" spans="1:6" x14ac:dyDescent="0.25">
      <c r="A9" s="19">
        <v>8</v>
      </c>
      <c r="B9" s="19" t="s">
        <v>3612</v>
      </c>
      <c r="C9" s="19" t="s">
        <v>8678</v>
      </c>
      <c r="D9" s="19" t="s">
        <v>8723</v>
      </c>
      <c r="E9" s="19">
        <v>500</v>
      </c>
      <c r="F9" s="20"/>
    </row>
    <row r="10" spans="1:6" x14ac:dyDescent="0.25">
      <c r="A10" s="19">
        <v>9</v>
      </c>
      <c r="B10" s="19" t="s">
        <v>3613</v>
      </c>
      <c r="C10" s="19" t="s">
        <v>8678</v>
      </c>
      <c r="D10" s="19" t="s">
        <v>10210</v>
      </c>
      <c r="E10" s="19">
        <v>200</v>
      </c>
      <c r="F10" s="20"/>
    </row>
    <row r="11" spans="1:6" x14ac:dyDescent="0.25">
      <c r="A11" s="19">
        <v>10</v>
      </c>
      <c r="B11" s="19" t="s">
        <v>3614</v>
      </c>
      <c r="C11" s="19" t="s">
        <v>8678</v>
      </c>
      <c r="D11" s="19" t="s">
        <v>8722</v>
      </c>
      <c r="E11" s="19">
        <v>300</v>
      </c>
      <c r="F11" s="20"/>
    </row>
    <row r="12" spans="1:6" x14ac:dyDescent="0.25">
      <c r="A12" s="19">
        <v>11</v>
      </c>
      <c r="B12" s="19" t="s">
        <v>3615</v>
      </c>
      <c r="C12" s="19" t="s">
        <v>8678</v>
      </c>
      <c r="D12" s="19" t="s">
        <v>8718</v>
      </c>
      <c r="E12" s="19">
        <v>60</v>
      </c>
      <c r="F12" s="20"/>
    </row>
    <row r="13" spans="1:6" x14ac:dyDescent="0.25">
      <c r="A13" s="19">
        <v>12</v>
      </c>
      <c r="B13" s="19" t="s">
        <v>3616</v>
      </c>
      <c r="C13" s="19" t="s">
        <v>8678</v>
      </c>
      <c r="D13" s="19" t="s">
        <v>8722</v>
      </c>
      <c r="E13" s="19">
        <v>1500</v>
      </c>
      <c r="F13" s="20"/>
    </row>
    <row r="14" spans="1:6" x14ac:dyDescent="0.25">
      <c r="A14" s="19">
        <v>13</v>
      </c>
      <c r="B14" s="19" t="s">
        <v>3617</v>
      </c>
      <c r="C14" s="19" t="s">
        <v>8678</v>
      </c>
      <c r="D14" s="19" t="s">
        <v>8718</v>
      </c>
      <c r="E14" s="19">
        <v>30</v>
      </c>
      <c r="F14" s="20"/>
    </row>
    <row r="15" spans="1:6" x14ac:dyDescent="0.25">
      <c r="A15" s="19">
        <v>14</v>
      </c>
      <c r="B15" s="19" t="s">
        <v>3321</v>
      </c>
      <c r="C15" s="19" t="s">
        <v>8678</v>
      </c>
      <c r="D15" s="19" t="s">
        <v>8724</v>
      </c>
      <c r="E15" s="19">
        <v>150</v>
      </c>
      <c r="F15" s="20"/>
    </row>
    <row r="16" spans="1:6" x14ac:dyDescent="0.25">
      <c r="A16" s="19">
        <v>15</v>
      </c>
      <c r="B16" s="19" t="s">
        <v>3618</v>
      </c>
      <c r="C16" s="19" t="s">
        <v>8678</v>
      </c>
      <c r="D16" s="19" t="s">
        <v>8735</v>
      </c>
      <c r="E16" s="19">
        <v>180</v>
      </c>
      <c r="F16" s="20"/>
    </row>
    <row r="17" spans="1:6" x14ac:dyDescent="0.25">
      <c r="A17" s="19">
        <v>16</v>
      </c>
      <c r="B17" s="19" t="s">
        <v>3406</v>
      </c>
      <c r="C17" s="19" t="s">
        <v>8678</v>
      </c>
      <c r="D17" s="19" t="s">
        <v>8718</v>
      </c>
      <c r="E17" s="19">
        <v>30</v>
      </c>
      <c r="F17" s="20"/>
    </row>
    <row r="18" spans="1:6" x14ac:dyDescent="0.25">
      <c r="A18" s="19">
        <v>17</v>
      </c>
      <c r="B18" s="19" t="s">
        <v>3619</v>
      </c>
      <c r="C18" s="19" t="s">
        <v>8678</v>
      </c>
      <c r="D18" s="19" t="s">
        <v>8718</v>
      </c>
      <c r="E18" s="19">
        <v>0</v>
      </c>
      <c r="F18" s="20"/>
    </row>
    <row r="19" spans="1:6" x14ac:dyDescent="0.25">
      <c r="A19" s="19">
        <v>18</v>
      </c>
      <c r="B19" s="19" t="s">
        <v>3620</v>
      </c>
      <c r="C19" s="19" t="s">
        <v>8678</v>
      </c>
      <c r="D19" s="19" t="s">
        <v>8735</v>
      </c>
      <c r="E19" s="19">
        <v>0</v>
      </c>
      <c r="F19" s="20"/>
    </row>
    <row r="20" spans="1:6" x14ac:dyDescent="0.25">
      <c r="A20" s="19">
        <v>19</v>
      </c>
      <c r="B20" s="19" t="s">
        <v>3407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3408</v>
      </c>
      <c r="C21" s="19" t="s">
        <v>8678</v>
      </c>
      <c r="D21" s="19" t="s">
        <v>8718</v>
      </c>
      <c r="E21" s="19">
        <v>50</v>
      </c>
      <c r="F21" s="20"/>
    </row>
    <row r="22" spans="1:6" x14ac:dyDescent="0.25">
      <c r="A22" s="19">
        <v>21</v>
      </c>
      <c r="B22" s="19" t="s">
        <v>3621</v>
      </c>
      <c r="C22" s="19" t="s">
        <v>8678</v>
      </c>
      <c r="D22" s="19" t="s">
        <v>8735</v>
      </c>
      <c r="E22" s="19">
        <v>70</v>
      </c>
      <c r="F22" s="20"/>
    </row>
    <row r="23" spans="1:6" x14ac:dyDescent="0.25">
      <c r="A23" s="19">
        <v>22</v>
      </c>
      <c r="B23" s="19" t="s">
        <v>3622</v>
      </c>
      <c r="C23" s="19" t="s">
        <v>8678</v>
      </c>
      <c r="D23" s="19" t="s">
        <v>8729</v>
      </c>
      <c r="E23" s="19">
        <v>20</v>
      </c>
      <c r="F23" s="20"/>
    </row>
    <row r="24" spans="1:6" x14ac:dyDescent="0.25">
      <c r="A24" s="19">
        <v>23</v>
      </c>
      <c r="B24" s="19" t="s">
        <v>3623</v>
      </c>
      <c r="C24" s="19" t="s">
        <v>8678</v>
      </c>
      <c r="D24" s="19" t="s">
        <v>8729</v>
      </c>
      <c r="E24" s="19">
        <v>30</v>
      </c>
      <c r="F24" s="20"/>
    </row>
    <row r="25" spans="1:6" x14ac:dyDescent="0.25">
      <c r="A25" s="19">
        <v>24</v>
      </c>
      <c r="B25" s="19" t="s">
        <v>3624</v>
      </c>
      <c r="C25" s="19" t="s">
        <v>8678</v>
      </c>
      <c r="D25" s="19" t="s">
        <v>8722</v>
      </c>
      <c r="E25" s="19">
        <v>1400</v>
      </c>
      <c r="F25" s="20"/>
    </row>
    <row r="26" spans="1:6" x14ac:dyDescent="0.25">
      <c r="A26" s="19">
        <v>25</v>
      </c>
      <c r="B26" s="19" t="s">
        <v>3625</v>
      </c>
      <c r="C26" s="19" t="s">
        <v>8678</v>
      </c>
      <c r="D26" s="19" t="s">
        <v>8718</v>
      </c>
      <c r="E26" s="19">
        <v>160</v>
      </c>
      <c r="F26" s="20"/>
    </row>
    <row r="27" spans="1:6" x14ac:dyDescent="0.25">
      <c r="A27" s="19">
        <v>26</v>
      </c>
      <c r="B27" s="19" t="s">
        <v>3626</v>
      </c>
      <c r="C27" s="19" t="s">
        <v>8678</v>
      </c>
      <c r="D27" s="19" t="s">
        <v>8718</v>
      </c>
      <c r="E27" s="19">
        <v>250</v>
      </c>
      <c r="F27" s="20"/>
    </row>
    <row r="28" spans="1:6" x14ac:dyDescent="0.25">
      <c r="A28" s="19">
        <v>27</v>
      </c>
      <c r="B28" s="19" t="s">
        <v>3627</v>
      </c>
      <c r="C28" s="19" t="s">
        <v>8678</v>
      </c>
      <c r="D28" s="19" t="s">
        <v>8735</v>
      </c>
      <c r="E28" s="19">
        <v>130</v>
      </c>
      <c r="F28" s="20"/>
    </row>
    <row r="29" spans="1:6" x14ac:dyDescent="0.25">
      <c r="A29" s="19">
        <v>28</v>
      </c>
      <c r="B29" s="19" t="s">
        <v>3628</v>
      </c>
      <c r="C29" s="19" t="s">
        <v>8678</v>
      </c>
      <c r="D29" s="19" t="s">
        <v>8722</v>
      </c>
      <c r="E29" s="19">
        <v>1600</v>
      </c>
      <c r="F29" s="20"/>
    </row>
    <row r="30" spans="1:6" x14ac:dyDescent="0.25">
      <c r="A30" s="19">
        <v>29</v>
      </c>
      <c r="B30" s="19" t="s">
        <v>3629</v>
      </c>
      <c r="C30" s="19" t="s">
        <v>8678</v>
      </c>
      <c r="D30" s="19" t="s">
        <v>8723</v>
      </c>
      <c r="E30" s="19">
        <v>1300</v>
      </c>
      <c r="F30" s="20"/>
    </row>
    <row r="31" spans="1:6" x14ac:dyDescent="0.25">
      <c r="A31" s="19">
        <v>30</v>
      </c>
      <c r="B31" s="19" t="s">
        <v>3630</v>
      </c>
      <c r="C31" s="19" t="s">
        <v>8678</v>
      </c>
      <c r="D31" s="19" t="s">
        <v>8722</v>
      </c>
      <c r="E31" s="19">
        <v>500</v>
      </c>
      <c r="F31" s="20"/>
    </row>
    <row r="32" spans="1:6" x14ac:dyDescent="0.25">
      <c r="A32" s="19">
        <v>31</v>
      </c>
      <c r="B32" s="19" t="s">
        <v>3631</v>
      </c>
      <c r="C32" s="19" t="s">
        <v>8678</v>
      </c>
      <c r="D32" s="19" t="s">
        <v>8722</v>
      </c>
      <c r="E32" s="19">
        <v>300</v>
      </c>
      <c r="F32" s="20"/>
    </row>
    <row r="33" spans="1:6" x14ac:dyDescent="0.25">
      <c r="A33" s="19">
        <v>32</v>
      </c>
      <c r="B33" s="19" t="s">
        <v>3632</v>
      </c>
      <c r="C33" s="19" t="s">
        <v>8678</v>
      </c>
      <c r="D33" s="19" t="s">
        <v>8729</v>
      </c>
      <c r="E33" s="19">
        <v>20</v>
      </c>
      <c r="F33" s="20"/>
    </row>
    <row r="34" spans="1:6" x14ac:dyDescent="0.25">
      <c r="A34" s="19">
        <v>33</v>
      </c>
      <c r="B34" s="19" t="s">
        <v>3633</v>
      </c>
      <c r="C34" s="19" t="s">
        <v>8678</v>
      </c>
      <c r="D34" s="19" t="s">
        <v>8729</v>
      </c>
      <c r="E34" s="19">
        <v>30</v>
      </c>
      <c r="F34" s="20"/>
    </row>
    <row r="35" spans="1:6" x14ac:dyDescent="0.25">
      <c r="A35" s="19">
        <v>34</v>
      </c>
      <c r="B35" s="19" t="s">
        <v>3634</v>
      </c>
      <c r="C35" s="19" t="s">
        <v>8678</v>
      </c>
      <c r="D35" s="19" t="s">
        <v>8729</v>
      </c>
      <c r="E35" s="19">
        <v>20</v>
      </c>
      <c r="F35" s="20"/>
    </row>
    <row r="36" spans="1:6" x14ac:dyDescent="0.25">
      <c r="A36" s="19">
        <v>35</v>
      </c>
      <c r="B36" s="19" t="s">
        <v>3635</v>
      </c>
      <c r="C36" s="19" t="s">
        <v>8678</v>
      </c>
      <c r="D36" s="19" t="s">
        <v>8722</v>
      </c>
      <c r="E36" s="19">
        <v>300</v>
      </c>
      <c r="F36" s="20"/>
    </row>
    <row r="37" spans="1:6" x14ac:dyDescent="0.25">
      <c r="A37" s="19">
        <v>36</v>
      </c>
      <c r="B37" s="19" t="s">
        <v>3636</v>
      </c>
      <c r="C37" s="19" t="s">
        <v>8678</v>
      </c>
      <c r="D37" s="19" t="s">
        <v>8722</v>
      </c>
      <c r="E37" s="19">
        <v>300</v>
      </c>
      <c r="F37" s="20"/>
    </row>
    <row r="38" spans="1:6" x14ac:dyDescent="0.25">
      <c r="A38" s="19">
        <v>37</v>
      </c>
      <c r="B38" s="19" t="s">
        <v>3637</v>
      </c>
      <c r="C38" s="19" t="s">
        <v>8678</v>
      </c>
      <c r="D38" s="19" t="s">
        <v>8723</v>
      </c>
      <c r="E38" s="19">
        <v>400</v>
      </c>
      <c r="F38" s="20"/>
    </row>
    <row r="39" spans="1:6" x14ac:dyDescent="0.25">
      <c r="A39" s="19">
        <v>38</v>
      </c>
      <c r="B39" s="19" t="s">
        <v>3638</v>
      </c>
      <c r="C39" s="19" t="s">
        <v>8678</v>
      </c>
      <c r="D39" s="19" t="s">
        <v>8735</v>
      </c>
      <c r="E39" s="19">
        <v>25</v>
      </c>
      <c r="F39" s="20"/>
    </row>
    <row r="40" spans="1:6" x14ac:dyDescent="0.25">
      <c r="A40" s="19">
        <v>39</v>
      </c>
      <c r="B40" s="19" t="s">
        <v>3323</v>
      </c>
      <c r="C40" s="19" t="s">
        <v>8678</v>
      </c>
      <c r="D40" s="19" t="s">
        <v>8723</v>
      </c>
      <c r="E40" s="19">
        <v>5500</v>
      </c>
      <c r="F40" s="20"/>
    </row>
    <row r="41" spans="1:6" x14ac:dyDescent="0.25">
      <c r="A41" s="19">
        <v>40</v>
      </c>
      <c r="B41" s="19" t="s">
        <v>3639</v>
      </c>
      <c r="C41" s="19" t="s">
        <v>8678</v>
      </c>
      <c r="D41" s="19" t="s">
        <v>8722</v>
      </c>
      <c r="E41" s="19">
        <v>900</v>
      </c>
      <c r="F41" s="20"/>
    </row>
    <row r="42" spans="1:6" x14ac:dyDescent="0.25">
      <c r="A42" s="19">
        <v>41</v>
      </c>
      <c r="B42" s="19" t="s">
        <v>3640</v>
      </c>
      <c r="C42" s="19" t="s">
        <v>8678</v>
      </c>
      <c r="D42" s="19" t="s">
        <v>8730</v>
      </c>
      <c r="E42" s="19">
        <v>150</v>
      </c>
      <c r="F42" s="20"/>
    </row>
    <row r="43" spans="1:6" x14ac:dyDescent="0.25">
      <c r="A43" s="19">
        <v>42</v>
      </c>
      <c r="B43" s="19" t="s">
        <v>3641</v>
      </c>
      <c r="C43" s="19" t="s">
        <v>8678</v>
      </c>
      <c r="D43" s="19" t="s">
        <v>8718</v>
      </c>
      <c r="E43" s="19">
        <v>60</v>
      </c>
      <c r="F43" s="20"/>
    </row>
    <row r="44" spans="1:6" x14ac:dyDescent="0.25">
      <c r="A44" s="19">
        <v>43</v>
      </c>
      <c r="B44" s="19" t="s">
        <v>3642</v>
      </c>
      <c r="C44" s="19" t="s">
        <v>8678</v>
      </c>
      <c r="D44" s="19" t="s">
        <v>8718</v>
      </c>
      <c r="E44" s="19">
        <v>150</v>
      </c>
      <c r="F44" s="20"/>
    </row>
    <row r="45" spans="1:6" x14ac:dyDescent="0.25">
      <c r="A45" s="19">
        <v>44</v>
      </c>
      <c r="B45" s="19" t="s">
        <v>3643</v>
      </c>
      <c r="C45" s="19" t="s">
        <v>8678</v>
      </c>
      <c r="D45" s="19" t="s">
        <v>8722</v>
      </c>
      <c r="E45" s="19">
        <v>1000</v>
      </c>
      <c r="F45" s="20"/>
    </row>
    <row r="46" spans="1:6" x14ac:dyDescent="0.25">
      <c r="A46" s="19">
        <v>45</v>
      </c>
      <c r="B46" s="19" t="s">
        <v>3644</v>
      </c>
      <c r="C46" s="19" t="s">
        <v>8678</v>
      </c>
      <c r="D46" s="19" t="s">
        <v>8724</v>
      </c>
      <c r="E46" s="19">
        <v>200</v>
      </c>
      <c r="F46" s="20"/>
    </row>
    <row r="47" spans="1:6" x14ac:dyDescent="0.25">
      <c r="A47" s="19">
        <v>46</v>
      </c>
      <c r="B47" s="19" t="s">
        <v>3645</v>
      </c>
      <c r="C47" s="19" t="s">
        <v>8678</v>
      </c>
      <c r="D47" s="19" t="s">
        <v>8724</v>
      </c>
      <c r="E47" s="19">
        <v>350</v>
      </c>
      <c r="F47" s="20"/>
    </row>
    <row r="48" spans="1:6" x14ac:dyDescent="0.25">
      <c r="A48" s="19">
        <v>47</v>
      </c>
      <c r="B48" s="19" t="s">
        <v>3646</v>
      </c>
      <c r="C48" s="19" t="s">
        <v>8678</v>
      </c>
      <c r="D48" s="19" t="s">
        <v>8718</v>
      </c>
      <c r="E48" s="19">
        <v>60</v>
      </c>
      <c r="F48" s="20"/>
    </row>
    <row r="49" spans="1:6" x14ac:dyDescent="0.25">
      <c r="A49" s="19">
        <v>48</v>
      </c>
      <c r="B49" s="19" t="s">
        <v>3647</v>
      </c>
      <c r="C49" s="19" t="s">
        <v>8678</v>
      </c>
      <c r="D49" s="19" t="s">
        <v>8718</v>
      </c>
      <c r="E49" s="19">
        <v>60</v>
      </c>
      <c r="F49" s="20"/>
    </row>
    <row r="50" spans="1:6" x14ac:dyDescent="0.25">
      <c r="A50" s="19">
        <v>49</v>
      </c>
      <c r="B50" s="19" t="s">
        <v>3648</v>
      </c>
      <c r="C50" s="19" t="s">
        <v>8678</v>
      </c>
      <c r="D50" s="19" t="s">
        <v>8718</v>
      </c>
      <c r="E50" s="19">
        <v>100</v>
      </c>
      <c r="F50" s="20"/>
    </row>
    <row r="51" spans="1:6" x14ac:dyDescent="0.25">
      <c r="A51" s="19">
        <v>50</v>
      </c>
      <c r="B51" s="19" t="s">
        <v>3649</v>
      </c>
      <c r="C51" s="19" t="s">
        <v>8678</v>
      </c>
      <c r="D51" s="19" t="s">
        <v>8718</v>
      </c>
      <c r="E51" s="19">
        <v>150</v>
      </c>
      <c r="F51" s="20"/>
    </row>
    <row r="52" spans="1:6" x14ac:dyDescent="0.25">
      <c r="A52" s="19">
        <v>51</v>
      </c>
      <c r="B52" s="19" t="s">
        <v>3650</v>
      </c>
      <c r="C52" s="19" t="s">
        <v>8678</v>
      </c>
      <c r="D52" s="19" t="s">
        <v>8735</v>
      </c>
      <c r="E52" s="19">
        <v>80</v>
      </c>
      <c r="F52" s="20"/>
    </row>
    <row r="53" spans="1:6" x14ac:dyDescent="0.25">
      <c r="A53" s="19">
        <v>52</v>
      </c>
      <c r="B53" s="19" t="s">
        <v>3651</v>
      </c>
      <c r="C53" s="19" t="s">
        <v>8678</v>
      </c>
      <c r="D53" s="19" t="s">
        <v>8718</v>
      </c>
      <c r="E53" s="19">
        <v>100</v>
      </c>
      <c r="F53" s="20"/>
    </row>
    <row r="54" spans="1:6" x14ac:dyDescent="0.25">
      <c r="A54" s="19">
        <v>53</v>
      </c>
      <c r="B54" s="19" t="s">
        <v>3652</v>
      </c>
      <c r="C54" s="19" t="s">
        <v>8678</v>
      </c>
      <c r="D54" s="19" t="s">
        <v>8718</v>
      </c>
      <c r="E54" s="19">
        <v>100</v>
      </c>
      <c r="F54" s="20"/>
    </row>
    <row r="55" spans="1:6" x14ac:dyDescent="0.25">
      <c r="A55" s="19">
        <v>54</v>
      </c>
      <c r="B55" s="19" t="s">
        <v>3653</v>
      </c>
      <c r="C55" s="19" t="s">
        <v>8678</v>
      </c>
      <c r="D55" s="19" t="s">
        <v>8718</v>
      </c>
      <c r="E55" s="19">
        <v>200</v>
      </c>
      <c r="F55" s="20"/>
    </row>
    <row r="56" spans="1:6" x14ac:dyDescent="0.25">
      <c r="A56" s="19">
        <v>55</v>
      </c>
      <c r="B56" s="19" t="s">
        <v>3654</v>
      </c>
      <c r="C56" s="19" t="s">
        <v>8678</v>
      </c>
      <c r="D56" s="19" t="s">
        <v>8718</v>
      </c>
      <c r="E56" s="19">
        <v>10</v>
      </c>
      <c r="F56" s="20"/>
    </row>
    <row r="57" spans="1:6" x14ac:dyDescent="0.25">
      <c r="A57" s="19">
        <v>56</v>
      </c>
      <c r="B57" s="19" t="s">
        <v>3655</v>
      </c>
      <c r="C57" s="19" t="s">
        <v>8678</v>
      </c>
      <c r="D57" s="19" t="s">
        <v>8718</v>
      </c>
      <c r="E57" s="19">
        <v>10</v>
      </c>
      <c r="F57" s="20"/>
    </row>
    <row r="58" spans="1:6" x14ac:dyDescent="0.25">
      <c r="A58" s="19">
        <v>57</v>
      </c>
      <c r="B58" s="19" t="s">
        <v>3656</v>
      </c>
      <c r="C58" s="19" t="s">
        <v>8678</v>
      </c>
      <c r="D58" s="19" t="s">
        <v>8722</v>
      </c>
      <c r="E58" s="19">
        <v>700</v>
      </c>
      <c r="F58" s="20"/>
    </row>
    <row r="59" spans="1:6" x14ac:dyDescent="0.25">
      <c r="A59" s="19">
        <v>58</v>
      </c>
      <c r="B59" s="19" t="s">
        <v>3657</v>
      </c>
      <c r="C59" s="19" t="s">
        <v>8678</v>
      </c>
      <c r="D59" s="19" t="s">
        <v>8718</v>
      </c>
      <c r="E59" s="19">
        <v>20</v>
      </c>
      <c r="F59" s="20"/>
    </row>
    <row r="60" spans="1:6" x14ac:dyDescent="0.25">
      <c r="A60" s="19">
        <v>59</v>
      </c>
      <c r="B60" s="19" t="s">
        <v>3658</v>
      </c>
      <c r="C60" s="19" t="s">
        <v>8678</v>
      </c>
      <c r="D60" s="19" t="s">
        <v>8718</v>
      </c>
      <c r="E60" s="19">
        <v>25</v>
      </c>
      <c r="F60" s="20"/>
    </row>
    <row r="61" spans="1:6" x14ac:dyDescent="0.25">
      <c r="A61" s="19">
        <v>60</v>
      </c>
      <c r="B61" s="19" t="s">
        <v>3659</v>
      </c>
      <c r="C61" s="19" t="s">
        <v>8678</v>
      </c>
      <c r="D61" s="19" t="s">
        <v>8723</v>
      </c>
      <c r="E61" s="19">
        <v>400</v>
      </c>
      <c r="F61" s="20"/>
    </row>
    <row r="62" spans="1:6" x14ac:dyDescent="0.25">
      <c r="A62" s="19">
        <v>61</v>
      </c>
      <c r="B62" s="19" t="s">
        <v>3424</v>
      </c>
      <c r="C62" s="19" t="s">
        <v>8678</v>
      </c>
      <c r="D62" s="19" t="s">
        <v>8729</v>
      </c>
      <c r="E62" s="19">
        <v>250</v>
      </c>
      <c r="F62" s="20"/>
    </row>
    <row r="63" spans="1:6" x14ac:dyDescent="0.25">
      <c r="A63" s="19">
        <v>62</v>
      </c>
      <c r="B63" s="19" t="s">
        <v>3660</v>
      </c>
      <c r="C63" s="19" t="s">
        <v>8678</v>
      </c>
      <c r="D63" s="19" t="s">
        <v>8729</v>
      </c>
      <c r="E63" s="19">
        <v>150</v>
      </c>
      <c r="F63" s="20"/>
    </row>
    <row r="64" spans="1:6" x14ac:dyDescent="0.25">
      <c r="A64" s="19">
        <v>63</v>
      </c>
      <c r="B64" s="19" t="s">
        <v>3661</v>
      </c>
      <c r="C64" s="19" t="s">
        <v>8678</v>
      </c>
      <c r="D64" s="19" t="s">
        <v>8722</v>
      </c>
      <c r="E64" s="19">
        <v>2000</v>
      </c>
      <c r="F64" s="20"/>
    </row>
    <row r="65" spans="1:6" x14ac:dyDescent="0.25">
      <c r="A65" s="19">
        <v>64</v>
      </c>
      <c r="B65" s="19" t="s">
        <v>3662</v>
      </c>
      <c r="C65" s="19" t="s">
        <v>8678</v>
      </c>
      <c r="D65" s="19" t="s">
        <v>8733</v>
      </c>
      <c r="E65" s="19">
        <v>1100</v>
      </c>
      <c r="F65" s="20"/>
    </row>
    <row r="66" spans="1:6" x14ac:dyDescent="0.25">
      <c r="A66" s="19">
        <v>65</v>
      </c>
      <c r="B66" s="19" t="s">
        <v>3663</v>
      </c>
      <c r="C66" s="19" t="s">
        <v>8678</v>
      </c>
      <c r="D66" s="19" t="s">
        <v>8733</v>
      </c>
      <c r="E66" s="19">
        <v>1500</v>
      </c>
      <c r="F66" s="20"/>
    </row>
    <row r="67" spans="1:6" x14ac:dyDescent="0.25">
      <c r="A67" s="19">
        <v>66</v>
      </c>
      <c r="B67" s="19" t="s">
        <v>3664</v>
      </c>
      <c r="C67" s="19" t="s">
        <v>8678</v>
      </c>
      <c r="D67" s="19" t="s">
        <v>8718</v>
      </c>
      <c r="E67" s="19">
        <v>25</v>
      </c>
      <c r="F67" s="20"/>
    </row>
    <row r="68" spans="1:6" x14ac:dyDescent="0.25">
      <c r="A68" s="19">
        <v>67</v>
      </c>
      <c r="B68" s="19" t="s">
        <v>3665</v>
      </c>
      <c r="C68" s="19" t="s">
        <v>8678</v>
      </c>
      <c r="D68" s="19" t="s">
        <v>8718</v>
      </c>
      <c r="E68" s="19">
        <v>140</v>
      </c>
      <c r="F68" s="20"/>
    </row>
    <row r="69" spans="1:6" x14ac:dyDescent="0.25">
      <c r="A69" s="19">
        <v>68</v>
      </c>
      <c r="B69" s="19" t="s">
        <v>3666</v>
      </c>
      <c r="C69" s="19" t="s">
        <v>8678</v>
      </c>
      <c r="D69" s="19" t="s">
        <v>8718</v>
      </c>
      <c r="E69" s="19">
        <v>40</v>
      </c>
      <c r="F69" s="20"/>
    </row>
    <row r="70" spans="1:6" x14ac:dyDescent="0.25">
      <c r="A70" s="19">
        <v>69</v>
      </c>
      <c r="B70" s="19" t="s">
        <v>3667</v>
      </c>
      <c r="C70" s="19" t="s">
        <v>8678</v>
      </c>
      <c r="D70" s="19" t="s">
        <v>8722</v>
      </c>
      <c r="E70" s="19">
        <v>200</v>
      </c>
      <c r="F70" s="20"/>
    </row>
    <row r="71" spans="1:6" x14ac:dyDescent="0.25">
      <c r="A71" s="19">
        <v>70</v>
      </c>
      <c r="B71" s="19" t="s">
        <v>3668</v>
      </c>
      <c r="C71" s="19" t="s">
        <v>8678</v>
      </c>
      <c r="D71" s="19" t="s">
        <v>8721</v>
      </c>
      <c r="E71" s="19">
        <v>1400</v>
      </c>
      <c r="F71" s="20"/>
    </row>
    <row r="72" spans="1:6" x14ac:dyDescent="0.25">
      <c r="A72" s="19">
        <v>71</v>
      </c>
      <c r="B72" s="19" t="s">
        <v>3669</v>
      </c>
      <c r="C72" s="19" t="s">
        <v>8678</v>
      </c>
      <c r="D72" s="19" t="s">
        <v>8721</v>
      </c>
      <c r="E72" s="19">
        <v>1500</v>
      </c>
      <c r="F72" s="20"/>
    </row>
    <row r="73" spans="1:6" x14ac:dyDescent="0.25">
      <c r="A73" s="19">
        <v>72</v>
      </c>
      <c r="B73" s="19" t="s">
        <v>3670</v>
      </c>
      <c r="C73" s="19" t="s">
        <v>8678</v>
      </c>
      <c r="D73" s="19" t="s">
        <v>8722</v>
      </c>
      <c r="E73" s="19">
        <v>750</v>
      </c>
      <c r="F73" s="20"/>
    </row>
    <row r="74" spans="1:6" x14ac:dyDescent="0.25">
      <c r="A74" s="19">
        <v>73</v>
      </c>
      <c r="B74" s="19" t="s">
        <v>3539</v>
      </c>
      <c r="C74" s="19" t="s">
        <v>8678</v>
      </c>
      <c r="D74" s="19" t="s">
        <v>8721</v>
      </c>
      <c r="E74" s="19">
        <v>350</v>
      </c>
      <c r="F74" s="20"/>
    </row>
    <row r="75" spans="1:6" x14ac:dyDescent="0.25">
      <c r="A75" s="19">
        <v>74</v>
      </c>
      <c r="B75" s="19" t="s">
        <v>3671</v>
      </c>
      <c r="C75" s="19" t="s">
        <v>8678</v>
      </c>
      <c r="D75" s="19" t="s">
        <v>8718</v>
      </c>
      <c r="E75" s="19">
        <v>10</v>
      </c>
      <c r="F75" s="20"/>
    </row>
    <row r="76" spans="1:6" x14ac:dyDescent="0.25">
      <c r="A76" s="19">
        <v>75</v>
      </c>
      <c r="B76" s="19" t="s">
        <v>3672</v>
      </c>
      <c r="C76" s="19" t="s">
        <v>8678</v>
      </c>
      <c r="D76" s="19" t="s">
        <v>8722</v>
      </c>
      <c r="E76" s="19">
        <v>700</v>
      </c>
      <c r="F76" s="20"/>
    </row>
    <row r="77" spans="1:6" x14ac:dyDescent="0.25">
      <c r="A77" s="19">
        <v>76</v>
      </c>
      <c r="B77" s="19" t="s">
        <v>3673</v>
      </c>
      <c r="C77" s="19" t="s">
        <v>8678</v>
      </c>
      <c r="D77" s="19" t="s">
        <v>8721</v>
      </c>
      <c r="E77" s="19">
        <v>250</v>
      </c>
      <c r="F77" s="20"/>
    </row>
    <row r="78" spans="1:6" x14ac:dyDescent="0.25">
      <c r="A78" s="19">
        <v>77</v>
      </c>
      <c r="B78" s="19" t="s">
        <v>3674</v>
      </c>
      <c r="C78" s="19" t="s">
        <v>8678</v>
      </c>
      <c r="D78" s="19" t="s">
        <v>8718</v>
      </c>
      <c r="E78" s="19">
        <v>60</v>
      </c>
      <c r="F78" s="20"/>
    </row>
    <row r="79" spans="1:6" x14ac:dyDescent="0.25">
      <c r="A79" s="19">
        <v>78</v>
      </c>
      <c r="B79" s="19" t="s">
        <v>3675</v>
      </c>
      <c r="C79" s="19" t="s">
        <v>8678</v>
      </c>
      <c r="D79" s="19" t="s">
        <v>8722</v>
      </c>
      <c r="E79" s="19">
        <v>6000</v>
      </c>
      <c r="F79" s="20"/>
    </row>
    <row r="80" spans="1:6" x14ac:dyDescent="0.25">
      <c r="A80" s="19">
        <v>79</v>
      </c>
      <c r="B80" s="19" t="s">
        <v>3676</v>
      </c>
      <c r="C80" s="19" t="s">
        <v>8678</v>
      </c>
      <c r="D80" s="19" t="s">
        <v>8718</v>
      </c>
      <c r="E80" s="19">
        <v>30</v>
      </c>
      <c r="F80" s="20"/>
    </row>
    <row r="81" spans="1:6" x14ac:dyDescent="0.25">
      <c r="A81" s="19">
        <v>80</v>
      </c>
      <c r="B81" s="19" t="s">
        <v>3677</v>
      </c>
      <c r="C81" s="19" t="s">
        <v>8678</v>
      </c>
      <c r="D81" s="19" t="s">
        <v>8718</v>
      </c>
      <c r="E81" s="19">
        <v>50</v>
      </c>
      <c r="F81" s="20"/>
    </row>
    <row r="82" spans="1:6" x14ac:dyDescent="0.25">
      <c r="A82" s="19">
        <v>81</v>
      </c>
      <c r="B82" s="19" t="s">
        <v>3678</v>
      </c>
      <c r="C82" s="19" t="s">
        <v>8678</v>
      </c>
      <c r="D82" s="19" t="s">
        <v>8718</v>
      </c>
      <c r="E82" s="19">
        <v>50</v>
      </c>
      <c r="F82" s="20"/>
    </row>
    <row r="83" spans="1:6" x14ac:dyDescent="0.25">
      <c r="A83" s="19">
        <v>82</v>
      </c>
      <c r="B83" s="19" t="s">
        <v>3679</v>
      </c>
      <c r="C83" s="19" t="s">
        <v>8678</v>
      </c>
      <c r="D83" s="19" t="s">
        <v>8722</v>
      </c>
      <c r="E83" s="19">
        <v>250</v>
      </c>
      <c r="F83" s="20"/>
    </row>
    <row r="84" spans="1:6" x14ac:dyDescent="0.25">
      <c r="A84" s="19">
        <v>83</v>
      </c>
      <c r="B84" s="19" t="s">
        <v>3427</v>
      </c>
      <c r="C84" s="19" t="s">
        <v>8678</v>
      </c>
      <c r="D84" s="19" t="s">
        <v>8718</v>
      </c>
      <c r="E84" s="19">
        <v>45</v>
      </c>
      <c r="F84" s="20"/>
    </row>
    <row r="85" spans="1:6" x14ac:dyDescent="0.25">
      <c r="A85" s="19">
        <v>84</v>
      </c>
      <c r="B85" s="19" t="s">
        <v>3428</v>
      </c>
      <c r="C85" s="19" t="s">
        <v>8678</v>
      </c>
      <c r="D85" s="19" t="s">
        <v>8718</v>
      </c>
      <c r="E85" s="19">
        <v>110</v>
      </c>
      <c r="F85" s="20"/>
    </row>
    <row r="86" spans="1:6" x14ac:dyDescent="0.25">
      <c r="A86" s="19">
        <v>85</v>
      </c>
      <c r="B86" s="19" t="s">
        <v>3680</v>
      </c>
      <c r="C86" s="19" t="s">
        <v>8678</v>
      </c>
      <c r="D86" s="19" t="s">
        <v>8722</v>
      </c>
      <c r="E86" s="19">
        <v>1300</v>
      </c>
      <c r="F86" s="20"/>
    </row>
    <row r="87" spans="1:6" x14ac:dyDescent="0.25">
      <c r="A87" s="19">
        <v>86</v>
      </c>
      <c r="B87" s="19" t="s">
        <v>3681</v>
      </c>
      <c r="C87" s="19" t="s">
        <v>8678</v>
      </c>
      <c r="D87" s="19" t="s">
        <v>8718</v>
      </c>
      <c r="E87" s="19">
        <v>120</v>
      </c>
      <c r="F87" s="20"/>
    </row>
    <row r="88" spans="1:6" x14ac:dyDescent="0.25">
      <c r="A88" s="19">
        <v>87</v>
      </c>
      <c r="B88" s="19" t="s">
        <v>3429</v>
      </c>
      <c r="C88" s="19" t="s">
        <v>8678</v>
      </c>
      <c r="D88" s="19" t="s">
        <v>8718</v>
      </c>
      <c r="E88" s="19">
        <v>70</v>
      </c>
      <c r="F88" s="20"/>
    </row>
    <row r="89" spans="1:6" x14ac:dyDescent="0.25">
      <c r="A89" s="19">
        <v>88</v>
      </c>
      <c r="B89" s="19" t="s">
        <v>3682</v>
      </c>
      <c r="C89" s="19" t="s">
        <v>8678</v>
      </c>
      <c r="D89" s="19" t="s">
        <v>8722</v>
      </c>
      <c r="E89" s="19">
        <v>200</v>
      </c>
      <c r="F89" s="20"/>
    </row>
    <row r="90" spans="1:6" x14ac:dyDescent="0.25">
      <c r="A90" s="19">
        <v>89</v>
      </c>
      <c r="B90" s="19" t="s">
        <v>3327</v>
      </c>
      <c r="C90" s="19" t="s">
        <v>8678</v>
      </c>
      <c r="D90" s="19" t="s">
        <v>8724</v>
      </c>
      <c r="E90" s="19">
        <v>150</v>
      </c>
      <c r="F90" s="20"/>
    </row>
    <row r="91" spans="1:6" x14ac:dyDescent="0.25">
      <c r="A91" s="19">
        <v>90</v>
      </c>
      <c r="B91" s="19" t="s">
        <v>3430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3431</v>
      </c>
      <c r="C92" s="19" t="s">
        <v>8678</v>
      </c>
      <c r="D92" s="19" t="s">
        <v>8718</v>
      </c>
      <c r="E92" s="19">
        <v>45</v>
      </c>
      <c r="F92" s="20"/>
    </row>
    <row r="93" spans="1:6" x14ac:dyDescent="0.25">
      <c r="A93" s="19">
        <v>92</v>
      </c>
      <c r="B93" s="19" t="s">
        <v>3369</v>
      </c>
      <c r="C93" s="19" t="s">
        <v>8678</v>
      </c>
      <c r="D93" s="19" t="s">
        <v>8722</v>
      </c>
      <c r="E93" s="19">
        <v>550</v>
      </c>
      <c r="F93" s="20"/>
    </row>
    <row r="94" spans="1:6" x14ac:dyDescent="0.25">
      <c r="A94" s="19">
        <v>93</v>
      </c>
      <c r="B94" s="19" t="s">
        <v>3683</v>
      </c>
      <c r="C94" s="19" t="s">
        <v>8678</v>
      </c>
      <c r="D94" s="19" t="s">
        <v>8718</v>
      </c>
      <c r="E94" s="19">
        <v>150</v>
      </c>
      <c r="F94" s="20"/>
    </row>
    <row r="95" spans="1:6" x14ac:dyDescent="0.25">
      <c r="A95" s="19">
        <v>94</v>
      </c>
      <c r="B95" s="19" t="s">
        <v>3684</v>
      </c>
      <c r="C95" s="19" t="s">
        <v>8678</v>
      </c>
      <c r="D95" s="19" t="s">
        <v>8718</v>
      </c>
      <c r="E95" s="19">
        <v>60</v>
      </c>
      <c r="F95" s="20"/>
    </row>
    <row r="96" spans="1:6" x14ac:dyDescent="0.25">
      <c r="A96" s="19">
        <v>95</v>
      </c>
      <c r="B96" s="19" t="s">
        <v>3685</v>
      </c>
      <c r="C96" s="19" t="s">
        <v>8678</v>
      </c>
      <c r="D96" s="19" t="s">
        <v>8718</v>
      </c>
      <c r="E96" s="19">
        <v>100</v>
      </c>
      <c r="F96" s="20"/>
    </row>
    <row r="97" spans="1:6" x14ac:dyDescent="0.25">
      <c r="A97" s="19">
        <v>96</v>
      </c>
      <c r="B97" s="19" t="s">
        <v>3432</v>
      </c>
      <c r="C97" s="19" t="s">
        <v>8678</v>
      </c>
      <c r="D97" s="19" t="s">
        <v>8718</v>
      </c>
      <c r="E97" s="19">
        <v>25</v>
      </c>
      <c r="F97" s="20"/>
    </row>
    <row r="98" spans="1:6" x14ac:dyDescent="0.25">
      <c r="A98" s="19">
        <v>97</v>
      </c>
      <c r="B98" s="19" t="s">
        <v>3433</v>
      </c>
      <c r="C98" s="19" t="s">
        <v>8678</v>
      </c>
      <c r="D98" s="19" t="s">
        <v>8718</v>
      </c>
      <c r="E98" s="19">
        <v>30</v>
      </c>
      <c r="F98" s="20"/>
    </row>
    <row r="99" spans="1:6" x14ac:dyDescent="0.25">
      <c r="A99" s="19">
        <v>98</v>
      </c>
      <c r="B99" s="19" t="s">
        <v>3686</v>
      </c>
      <c r="C99" s="19" t="s">
        <v>8678</v>
      </c>
      <c r="D99" s="19" t="s">
        <v>8718</v>
      </c>
      <c r="E99" s="19">
        <v>15</v>
      </c>
      <c r="F99" s="20"/>
    </row>
    <row r="100" spans="1:6" x14ac:dyDescent="0.25">
      <c r="A100" s="19">
        <v>99</v>
      </c>
      <c r="B100" s="19" t="s">
        <v>3687</v>
      </c>
      <c r="C100" s="19" t="s">
        <v>8678</v>
      </c>
      <c r="D100" s="19" t="s">
        <v>8718</v>
      </c>
      <c r="E100" s="19">
        <v>200</v>
      </c>
      <c r="F100" s="20"/>
    </row>
    <row r="101" spans="1:6" x14ac:dyDescent="0.25">
      <c r="A101" s="19">
        <v>100</v>
      </c>
      <c r="B101" s="19" t="s">
        <v>3688</v>
      </c>
      <c r="C101" s="19" t="s">
        <v>8678</v>
      </c>
      <c r="D101" s="19" t="s">
        <v>8718</v>
      </c>
      <c r="E101" s="19">
        <v>150</v>
      </c>
      <c r="F101" s="20"/>
    </row>
    <row r="102" spans="1:6" x14ac:dyDescent="0.25">
      <c r="A102" s="19">
        <v>101</v>
      </c>
      <c r="B102" s="19" t="s">
        <v>3689</v>
      </c>
      <c r="C102" s="19" t="s">
        <v>8678</v>
      </c>
      <c r="D102" s="19" t="s">
        <v>8718</v>
      </c>
      <c r="E102" s="19">
        <v>250</v>
      </c>
      <c r="F102" s="20"/>
    </row>
    <row r="103" spans="1:6" x14ac:dyDescent="0.25">
      <c r="A103" s="19">
        <v>102</v>
      </c>
      <c r="B103" s="19" t="s">
        <v>3690</v>
      </c>
      <c r="C103" s="19" t="s">
        <v>8678</v>
      </c>
      <c r="D103" s="19" t="s">
        <v>8722</v>
      </c>
      <c r="E103" s="19">
        <v>1800</v>
      </c>
      <c r="F103" s="20"/>
    </row>
    <row r="104" spans="1:6" x14ac:dyDescent="0.25">
      <c r="A104" s="19">
        <v>103</v>
      </c>
      <c r="B104" s="19" t="s">
        <v>3691</v>
      </c>
      <c r="C104" s="19" t="s">
        <v>8678</v>
      </c>
      <c r="D104" s="19" t="s">
        <v>8723</v>
      </c>
      <c r="E104" s="19">
        <v>1000</v>
      </c>
      <c r="F104" s="20"/>
    </row>
    <row r="105" spans="1:6" x14ac:dyDescent="0.25">
      <c r="A105" s="19">
        <v>104</v>
      </c>
      <c r="B105" s="19" t="s">
        <v>3692</v>
      </c>
      <c r="C105" s="19" t="s">
        <v>8678</v>
      </c>
      <c r="D105" s="19" t="s">
        <v>8718</v>
      </c>
      <c r="E105" s="19">
        <v>150</v>
      </c>
      <c r="F105" s="20"/>
    </row>
    <row r="106" spans="1:6" x14ac:dyDescent="0.25">
      <c r="A106" s="19">
        <v>105</v>
      </c>
      <c r="B106" s="19" t="s">
        <v>3693</v>
      </c>
      <c r="C106" s="19" t="s">
        <v>8678</v>
      </c>
      <c r="D106" s="19" t="s">
        <v>8724</v>
      </c>
      <c r="E106" s="19">
        <v>3500</v>
      </c>
      <c r="F106" s="20"/>
    </row>
    <row r="107" spans="1:6" x14ac:dyDescent="0.25">
      <c r="A107" s="19">
        <v>106</v>
      </c>
      <c r="B107" s="19" t="s">
        <v>3694</v>
      </c>
      <c r="C107" s="19" t="s">
        <v>8678</v>
      </c>
      <c r="D107" s="19" t="s">
        <v>8723</v>
      </c>
      <c r="E107" s="19">
        <v>1000</v>
      </c>
      <c r="F107" s="20"/>
    </row>
    <row r="108" spans="1:6" x14ac:dyDescent="0.25">
      <c r="A108" s="19">
        <v>107</v>
      </c>
      <c r="B108" s="19" t="s">
        <v>3695</v>
      </c>
      <c r="C108" s="19" t="s">
        <v>8678</v>
      </c>
      <c r="D108" s="19" t="s">
        <v>8723</v>
      </c>
      <c r="E108" s="19">
        <v>500</v>
      </c>
      <c r="F108" s="20"/>
    </row>
    <row r="109" spans="1:6" x14ac:dyDescent="0.25">
      <c r="A109" s="19">
        <v>108</v>
      </c>
      <c r="B109" s="19" t="s">
        <v>3696</v>
      </c>
      <c r="C109" s="19" t="s">
        <v>8678</v>
      </c>
      <c r="D109" s="19" t="s">
        <v>8718</v>
      </c>
      <c r="E109" s="19">
        <v>250</v>
      </c>
      <c r="F109" s="20"/>
    </row>
    <row r="110" spans="1:6" x14ac:dyDescent="0.25">
      <c r="A110" s="19">
        <v>109</v>
      </c>
      <c r="B110" s="19" t="s">
        <v>3697</v>
      </c>
      <c r="C110" s="19" t="s">
        <v>8678</v>
      </c>
      <c r="D110" s="19" t="s">
        <v>8723</v>
      </c>
      <c r="E110" s="19">
        <v>1000</v>
      </c>
      <c r="F110" s="20"/>
    </row>
    <row r="111" spans="1:6" x14ac:dyDescent="0.25">
      <c r="A111" s="19">
        <v>110</v>
      </c>
      <c r="B111" s="19" t="s">
        <v>3698</v>
      </c>
      <c r="C111" s="19" t="s">
        <v>8678</v>
      </c>
      <c r="D111" s="19" t="s">
        <v>8722</v>
      </c>
      <c r="E111" s="19">
        <v>2000</v>
      </c>
      <c r="F111" s="20"/>
    </row>
    <row r="112" spans="1:6" x14ac:dyDescent="0.25">
      <c r="A112" s="19">
        <v>111</v>
      </c>
      <c r="B112" s="19" t="s">
        <v>3699</v>
      </c>
      <c r="C112" s="19" t="s">
        <v>8678</v>
      </c>
      <c r="D112" s="19" t="s">
        <v>8729</v>
      </c>
      <c r="E112" s="19">
        <v>250</v>
      </c>
      <c r="F112" s="20"/>
    </row>
    <row r="113" spans="1:6" x14ac:dyDescent="0.25">
      <c r="A113" s="19">
        <v>112</v>
      </c>
      <c r="B113" s="19" t="s">
        <v>3700</v>
      </c>
      <c r="C113" s="19" t="s">
        <v>8678</v>
      </c>
      <c r="D113" s="19" t="s">
        <v>8722</v>
      </c>
      <c r="E113" s="19">
        <v>800</v>
      </c>
      <c r="F113" s="20"/>
    </row>
    <row r="114" spans="1:6" x14ac:dyDescent="0.25">
      <c r="A114" s="19">
        <v>113</v>
      </c>
      <c r="B114" s="19" t="s">
        <v>3701</v>
      </c>
      <c r="C114" s="19" t="s">
        <v>8678</v>
      </c>
      <c r="D114" s="19" t="s">
        <v>8718</v>
      </c>
      <c r="E114" s="19">
        <v>10</v>
      </c>
      <c r="F114" s="20"/>
    </row>
    <row r="115" spans="1:6" x14ac:dyDescent="0.25">
      <c r="A115" s="19">
        <v>114</v>
      </c>
      <c r="B115" s="19" t="s">
        <v>3702</v>
      </c>
      <c r="C115" s="19" t="s">
        <v>8678</v>
      </c>
      <c r="D115" s="19" t="s">
        <v>8739</v>
      </c>
      <c r="E115" s="19">
        <v>250</v>
      </c>
      <c r="F115" s="20"/>
    </row>
    <row r="116" spans="1:6" x14ac:dyDescent="0.25">
      <c r="A116" s="19">
        <v>115</v>
      </c>
      <c r="B116" s="19" t="s">
        <v>3373</v>
      </c>
      <c r="C116" s="19" t="s">
        <v>8678</v>
      </c>
      <c r="D116" s="19" t="s">
        <v>8722</v>
      </c>
      <c r="E116" s="19">
        <v>250</v>
      </c>
      <c r="F116" s="20"/>
    </row>
    <row r="117" spans="1:6" x14ac:dyDescent="0.25">
      <c r="A117" s="19">
        <v>116</v>
      </c>
      <c r="B117" s="19" t="s">
        <v>3541</v>
      </c>
      <c r="C117" s="19" t="s">
        <v>8678</v>
      </c>
      <c r="D117" s="19" t="s">
        <v>8721</v>
      </c>
      <c r="E117" s="19">
        <v>200</v>
      </c>
      <c r="F117" s="20"/>
    </row>
    <row r="118" spans="1:6" x14ac:dyDescent="0.25">
      <c r="A118" s="19">
        <v>117</v>
      </c>
      <c r="B118" s="19" t="s">
        <v>3440</v>
      </c>
      <c r="C118" s="19" t="s">
        <v>8678</v>
      </c>
      <c r="D118" s="19" t="s">
        <v>8718</v>
      </c>
      <c r="E118" s="19">
        <v>10</v>
      </c>
      <c r="F118" s="20"/>
    </row>
    <row r="119" spans="1:6" x14ac:dyDescent="0.25">
      <c r="A119" s="19">
        <v>118</v>
      </c>
      <c r="B119" s="19" t="s">
        <v>3703</v>
      </c>
      <c r="C119" s="19" t="s">
        <v>8678</v>
      </c>
      <c r="D119" s="19" t="s">
        <v>8722</v>
      </c>
      <c r="E119" s="19">
        <v>100</v>
      </c>
      <c r="F119" s="20"/>
    </row>
    <row r="120" spans="1:6" x14ac:dyDescent="0.25">
      <c r="A120" s="19">
        <v>119</v>
      </c>
      <c r="B120" s="19" t="s">
        <v>3704</v>
      </c>
      <c r="C120" s="19" t="s">
        <v>8678</v>
      </c>
      <c r="D120" s="19" t="s">
        <v>8724</v>
      </c>
      <c r="E120" s="19">
        <v>100</v>
      </c>
      <c r="F120" s="20"/>
    </row>
    <row r="121" spans="1:6" x14ac:dyDescent="0.25">
      <c r="A121" s="19">
        <v>120</v>
      </c>
      <c r="B121" s="19" t="s">
        <v>3705</v>
      </c>
      <c r="C121" s="19" t="s">
        <v>8678</v>
      </c>
      <c r="D121" s="19" t="s">
        <v>8722</v>
      </c>
      <c r="E121" s="19">
        <v>200</v>
      </c>
      <c r="F121" s="20"/>
    </row>
    <row r="122" spans="1:6" x14ac:dyDescent="0.25">
      <c r="A122" s="19">
        <v>121</v>
      </c>
      <c r="B122" s="19" t="s">
        <v>3375</v>
      </c>
      <c r="C122" s="19" t="s">
        <v>8678</v>
      </c>
      <c r="D122" s="19" t="s">
        <v>8722</v>
      </c>
      <c r="E122" s="19">
        <v>200</v>
      </c>
      <c r="F122" s="20"/>
    </row>
    <row r="123" spans="1:6" x14ac:dyDescent="0.25">
      <c r="A123" s="19">
        <v>122</v>
      </c>
      <c r="B123" s="19" t="s">
        <v>3442</v>
      </c>
      <c r="C123" s="19" t="s">
        <v>8678</v>
      </c>
      <c r="D123" s="19" t="s">
        <v>8735</v>
      </c>
      <c r="E123" s="19">
        <v>10</v>
      </c>
      <c r="F123" s="20"/>
    </row>
    <row r="124" spans="1:6" x14ac:dyDescent="0.25">
      <c r="A124" s="19">
        <v>123</v>
      </c>
      <c r="B124" s="19" t="s">
        <v>3706</v>
      </c>
      <c r="C124" s="19" t="s">
        <v>8678</v>
      </c>
      <c r="D124" s="19" t="s">
        <v>8718</v>
      </c>
      <c r="E124" s="19">
        <v>25</v>
      </c>
      <c r="F124" s="20"/>
    </row>
    <row r="125" spans="1:6" x14ac:dyDescent="0.25">
      <c r="A125" s="19">
        <v>124</v>
      </c>
      <c r="B125" s="19" t="s">
        <v>3707</v>
      </c>
      <c r="C125" s="19" t="s">
        <v>8678</v>
      </c>
      <c r="D125" s="19" t="s">
        <v>8724</v>
      </c>
      <c r="E125" s="19">
        <v>150</v>
      </c>
      <c r="F125" s="20"/>
    </row>
    <row r="126" spans="1:6" x14ac:dyDescent="0.25">
      <c r="A126" s="19">
        <v>125</v>
      </c>
      <c r="B126" s="19" t="s">
        <v>3443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3708</v>
      </c>
      <c r="C127" s="19" t="s">
        <v>8678</v>
      </c>
      <c r="D127" s="19" t="s">
        <v>8718</v>
      </c>
      <c r="E127" s="19">
        <v>30</v>
      </c>
      <c r="F127" s="20"/>
    </row>
    <row r="128" spans="1:6" x14ac:dyDescent="0.25">
      <c r="A128" s="19">
        <v>127</v>
      </c>
      <c r="B128" s="19" t="s">
        <v>3709</v>
      </c>
      <c r="C128" s="19" t="s">
        <v>8678</v>
      </c>
      <c r="D128" s="19" t="s">
        <v>8722</v>
      </c>
      <c r="E128" s="19">
        <v>300</v>
      </c>
      <c r="F128" s="20"/>
    </row>
    <row r="129" spans="1:6" x14ac:dyDescent="0.25">
      <c r="A129" s="19">
        <v>128</v>
      </c>
      <c r="B129" s="19" t="s">
        <v>3710</v>
      </c>
      <c r="C129" s="19" t="s">
        <v>8678</v>
      </c>
      <c r="D129" s="19" t="s">
        <v>8718</v>
      </c>
      <c r="E129" s="19">
        <v>15</v>
      </c>
      <c r="F129" s="20"/>
    </row>
    <row r="130" spans="1:6" x14ac:dyDescent="0.25">
      <c r="A130" s="19">
        <v>129</v>
      </c>
      <c r="B130" s="19" t="s">
        <v>3711</v>
      </c>
      <c r="C130" s="19" t="s">
        <v>8678</v>
      </c>
      <c r="D130" s="19" t="s">
        <v>8718</v>
      </c>
      <c r="E130" s="19">
        <v>25</v>
      </c>
      <c r="F130" s="20"/>
    </row>
    <row r="131" spans="1:6" x14ac:dyDescent="0.25">
      <c r="A131" s="19">
        <v>130</v>
      </c>
      <c r="B131" s="19" t="s">
        <v>3712</v>
      </c>
      <c r="C131" s="19" t="s">
        <v>8678</v>
      </c>
      <c r="D131" s="19" t="s">
        <v>8718</v>
      </c>
      <c r="E131" s="19">
        <v>50</v>
      </c>
      <c r="F131" s="20"/>
    </row>
    <row r="132" spans="1:6" x14ac:dyDescent="0.25">
      <c r="A132" s="19">
        <v>131</v>
      </c>
      <c r="B132" s="19" t="s">
        <v>3713</v>
      </c>
      <c r="C132" s="19" t="s">
        <v>8678</v>
      </c>
      <c r="D132" s="19" t="s">
        <v>8729</v>
      </c>
      <c r="E132" s="19">
        <v>35</v>
      </c>
      <c r="F132" s="20"/>
    </row>
    <row r="133" spans="1:6" x14ac:dyDescent="0.25">
      <c r="A133" s="19">
        <v>132</v>
      </c>
      <c r="B133" s="19" t="s">
        <v>3714</v>
      </c>
      <c r="C133" s="19" t="s">
        <v>8678</v>
      </c>
      <c r="D133" s="19" t="s">
        <v>8729</v>
      </c>
      <c r="E133" s="19">
        <v>70</v>
      </c>
      <c r="F133" s="20"/>
    </row>
    <row r="134" spans="1:6" x14ac:dyDescent="0.25">
      <c r="A134" s="19">
        <v>133</v>
      </c>
      <c r="B134" s="19" t="s">
        <v>3715</v>
      </c>
      <c r="C134" s="19" t="s">
        <v>8678</v>
      </c>
      <c r="D134" s="19" t="s">
        <v>8722</v>
      </c>
      <c r="E134" s="19">
        <v>1200</v>
      </c>
      <c r="F134" s="20"/>
    </row>
    <row r="135" spans="1:6" x14ac:dyDescent="0.25">
      <c r="A135" s="19">
        <v>134</v>
      </c>
      <c r="B135" s="19" t="s">
        <v>3448</v>
      </c>
      <c r="C135" s="19" t="s">
        <v>8678</v>
      </c>
      <c r="D135" s="19" t="s">
        <v>8729</v>
      </c>
      <c r="E135" s="19">
        <v>200</v>
      </c>
      <c r="F135" s="20"/>
    </row>
    <row r="136" spans="1:6" x14ac:dyDescent="0.25">
      <c r="A136" s="19">
        <v>135</v>
      </c>
      <c r="B136" s="19" t="s">
        <v>3716</v>
      </c>
      <c r="C136" s="19" t="s">
        <v>8678</v>
      </c>
      <c r="D136" s="19" t="s">
        <v>8718</v>
      </c>
      <c r="E136" s="19">
        <v>70</v>
      </c>
      <c r="F136" s="20"/>
    </row>
    <row r="137" spans="1:6" x14ac:dyDescent="0.25">
      <c r="A137" s="19">
        <v>136</v>
      </c>
      <c r="B137" s="19" t="s">
        <v>3449</v>
      </c>
      <c r="C137" s="19" t="s">
        <v>8678</v>
      </c>
      <c r="D137" s="19" t="s">
        <v>8718</v>
      </c>
      <c r="E137" s="19">
        <v>70</v>
      </c>
      <c r="F137" s="20"/>
    </row>
    <row r="138" spans="1:6" x14ac:dyDescent="0.25">
      <c r="A138" s="19">
        <v>137</v>
      </c>
      <c r="B138" s="19" t="s">
        <v>3717</v>
      </c>
      <c r="C138" s="19" t="s">
        <v>8678</v>
      </c>
      <c r="D138" s="19" t="s">
        <v>8718</v>
      </c>
      <c r="E138" s="19">
        <v>100</v>
      </c>
      <c r="F138" s="20"/>
    </row>
    <row r="139" spans="1:6" x14ac:dyDescent="0.25">
      <c r="A139" s="19">
        <v>138</v>
      </c>
      <c r="B139" s="19" t="s">
        <v>3718</v>
      </c>
      <c r="C139" s="19" t="s">
        <v>8678</v>
      </c>
      <c r="D139" s="19" t="s">
        <v>8718</v>
      </c>
      <c r="E139" s="19">
        <v>60</v>
      </c>
      <c r="F139" s="20"/>
    </row>
    <row r="140" spans="1:6" x14ac:dyDescent="0.25">
      <c r="A140" s="19">
        <v>139</v>
      </c>
      <c r="B140" s="19" t="s">
        <v>3451</v>
      </c>
      <c r="C140" s="19" t="s">
        <v>8678</v>
      </c>
      <c r="D140" s="19" t="s">
        <v>8729</v>
      </c>
      <c r="E140" s="19">
        <v>30</v>
      </c>
      <c r="F140" s="20"/>
    </row>
    <row r="141" spans="1:6" x14ac:dyDescent="0.25">
      <c r="A141" s="19">
        <v>140</v>
      </c>
      <c r="B141" s="19" t="s">
        <v>3719</v>
      </c>
      <c r="C141" s="19" t="s">
        <v>8678</v>
      </c>
      <c r="D141" s="19" t="s">
        <v>8718</v>
      </c>
      <c r="E141" s="19">
        <v>50</v>
      </c>
      <c r="F141" s="20"/>
    </row>
    <row r="142" spans="1:6" x14ac:dyDescent="0.25">
      <c r="A142" s="19">
        <v>141</v>
      </c>
      <c r="B142" s="19" t="s">
        <v>3720</v>
      </c>
      <c r="C142" s="19" t="s">
        <v>8678</v>
      </c>
      <c r="D142" s="19" t="s">
        <v>8718</v>
      </c>
      <c r="E142" s="19">
        <v>35</v>
      </c>
      <c r="F142" s="20"/>
    </row>
    <row r="143" spans="1:6" x14ac:dyDescent="0.25">
      <c r="A143" s="19">
        <v>142</v>
      </c>
      <c r="B143" s="19" t="s">
        <v>3721</v>
      </c>
      <c r="C143" s="19" t="s">
        <v>8678</v>
      </c>
      <c r="D143" s="19" t="s">
        <v>8722</v>
      </c>
      <c r="E143" s="19">
        <v>250</v>
      </c>
      <c r="F143" s="20"/>
    </row>
    <row r="144" spans="1:6" x14ac:dyDescent="0.25">
      <c r="A144" s="19">
        <v>143</v>
      </c>
      <c r="B144" s="19" t="s">
        <v>3722</v>
      </c>
      <c r="C144" s="19" t="s">
        <v>8678</v>
      </c>
      <c r="D144" s="19" t="s">
        <v>8718</v>
      </c>
      <c r="E144" s="19">
        <v>20</v>
      </c>
      <c r="F144" s="20"/>
    </row>
    <row r="145" spans="1:6" x14ac:dyDescent="0.25">
      <c r="A145" s="19">
        <v>144</v>
      </c>
      <c r="B145" s="19" t="s">
        <v>3723</v>
      </c>
      <c r="C145" s="19" t="s">
        <v>8678</v>
      </c>
      <c r="D145" s="19" t="s">
        <v>8722</v>
      </c>
      <c r="E145" s="19">
        <v>250</v>
      </c>
      <c r="F145" s="20"/>
    </row>
    <row r="146" spans="1:6" x14ac:dyDescent="0.25">
      <c r="A146" s="19">
        <v>145</v>
      </c>
      <c r="B146" s="19" t="s">
        <v>3724</v>
      </c>
      <c r="C146" s="19" t="s">
        <v>8678</v>
      </c>
      <c r="D146" s="19" t="s">
        <v>8722</v>
      </c>
      <c r="E146" s="19">
        <v>250</v>
      </c>
      <c r="F146" s="20"/>
    </row>
    <row r="147" spans="1:6" x14ac:dyDescent="0.25">
      <c r="A147" s="19">
        <v>146</v>
      </c>
      <c r="B147" s="19" t="s">
        <v>3452</v>
      </c>
      <c r="C147" s="19" t="s">
        <v>8678</v>
      </c>
      <c r="D147" s="19" t="s">
        <v>8718</v>
      </c>
      <c r="E147" s="19">
        <v>100</v>
      </c>
      <c r="F147" s="20"/>
    </row>
    <row r="148" spans="1:6" x14ac:dyDescent="0.25">
      <c r="A148" s="19">
        <v>147</v>
      </c>
      <c r="B148" s="19" t="s">
        <v>3725</v>
      </c>
      <c r="C148" s="19" t="s">
        <v>8678</v>
      </c>
      <c r="D148" s="19" t="s">
        <v>8718</v>
      </c>
      <c r="E148" s="19">
        <v>10</v>
      </c>
      <c r="F148" s="20"/>
    </row>
    <row r="149" spans="1:6" x14ac:dyDescent="0.25">
      <c r="A149" s="19">
        <v>148</v>
      </c>
      <c r="B149" s="19" t="s">
        <v>3726</v>
      </c>
      <c r="C149" s="19" t="s">
        <v>8678</v>
      </c>
      <c r="D149" s="19" t="s">
        <v>8741</v>
      </c>
      <c r="E149" s="19">
        <v>350</v>
      </c>
      <c r="F149" s="20"/>
    </row>
    <row r="150" spans="1:6" x14ac:dyDescent="0.25">
      <c r="A150" s="19">
        <v>149</v>
      </c>
      <c r="B150" s="19" t="s">
        <v>3727</v>
      </c>
      <c r="C150" s="19" t="s">
        <v>8678</v>
      </c>
      <c r="D150" s="19" t="s">
        <v>8741</v>
      </c>
      <c r="E150" s="19">
        <v>350</v>
      </c>
      <c r="F150" s="20"/>
    </row>
    <row r="151" spans="1:6" x14ac:dyDescent="0.25">
      <c r="A151" s="19">
        <v>150</v>
      </c>
      <c r="B151" s="19" t="s">
        <v>3728</v>
      </c>
      <c r="C151" s="19" t="s">
        <v>8678</v>
      </c>
      <c r="D151" s="19" t="s">
        <v>8723</v>
      </c>
      <c r="E151" s="19">
        <v>400</v>
      </c>
      <c r="F151" s="20"/>
    </row>
    <row r="152" spans="1:6" x14ac:dyDescent="0.25">
      <c r="A152" s="19">
        <v>151</v>
      </c>
      <c r="B152" s="19" t="s">
        <v>3729</v>
      </c>
      <c r="C152" s="19" t="s">
        <v>8678</v>
      </c>
      <c r="D152" s="19" t="s">
        <v>8723</v>
      </c>
      <c r="E152" s="19">
        <v>700</v>
      </c>
      <c r="F152" s="20"/>
    </row>
    <row r="153" spans="1:6" x14ac:dyDescent="0.25">
      <c r="A153" s="19">
        <v>152</v>
      </c>
      <c r="B153" s="19" t="s">
        <v>3730</v>
      </c>
      <c r="C153" s="19" t="s">
        <v>8678</v>
      </c>
      <c r="D153" s="19" t="s">
        <v>8723</v>
      </c>
      <c r="E153" s="19">
        <v>1300</v>
      </c>
      <c r="F153" s="20"/>
    </row>
    <row r="154" spans="1:6" x14ac:dyDescent="0.25">
      <c r="A154" s="19">
        <v>153</v>
      </c>
      <c r="B154" s="19" t="s">
        <v>3731</v>
      </c>
      <c r="C154" s="19" t="s">
        <v>8678</v>
      </c>
      <c r="D154" s="19" t="s">
        <v>8718</v>
      </c>
      <c r="E154" s="19">
        <v>25</v>
      </c>
      <c r="F154" s="20"/>
    </row>
    <row r="155" spans="1:6" x14ac:dyDescent="0.25">
      <c r="A155" s="19">
        <v>154</v>
      </c>
      <c r="B155" s="19" t="s">
        <v>3732</v>
      </c>
      <c r="C155" s="19" t="s">
        <v>8678</v>
      </c>
      <c r="D155" s="19" t="s">
        <v>8721</v>
      </c>
      <c r="E155" s="19">
        <v>400</v>
      </c>
      <c r="F155" s="20"/>
    </row>
    <row r="156" spans="1:6" x14ac:dyDescent="0.25">
      <c r="A156" s="19">
        <v>155</v>
      </c>
      <c r="B156" s="19" t="s">
        <v>3733</v>
      </c>
      <c r="C156" s="19" t="s">
        <v>8678</v>
      </c>
      <c r="D156" s="19" t="s">
        <v>8721</v>
      </c>
      <c r="E156" s="19">
        <v>700</v>
      </c>
      <c r="F156" s="20"/>
    </row>
    <row r="157" spans="1:6" x14ac:dyDescent="0.25">
      <c r="A157" s="19">
        <v>156</v>
      </c>
      <c r="B157" s="19" t="s">
        <v>3734</v>
      </c>
      <c r="C157" s="19" t="s">
        <v>8678</v>
      </c>
      <c r="D157" s="19" t="s">
        <v>8718</v>
      </c>
      <c r="E157" s="19">
        <v>520</v>
      </c>
      <c r="F157" s="20"/>
    </row>
    <row r="158" spans="1:6" x14ac:dyDescent="0.25">
      <c r="A158" s="19">
        <v>157</v>
      </c>
      <c r="B158" s="19" t="s">
        <v>3735</v>
      </c>
      <c r="C158" s="19" t="s">
        <v>8678</v>
      </c>
      <c r="D158" s="19" t="s">
        <v>8729</v>
      </c>
      <c r="E158" s="19">
        <v>1250</v>
      </c>
      <c r="F158" s="20"/>
    </row>
    <row r="159" spans="1:6" x14ac:dyDescent="0.25">
      <c r="A159" s="19">
        <v>158</v>
      </c>
      <c r="B159" s="19" t="s">
        <v>3736</v>
      </c>
      <c r="C159" s="19" t="s">
        <v>8678</v>
      </c>
      <c r="D159" s="19" t="s">
        <v>8723</v>
      </c>
      <c r="E159" s="19">
        <v>150</v>
      </c>
      <c r="F159" s="20"/>
    </row>
    <row r="160" spans="1:6" x14ac:dyDescent="0.25">
      <c r="A160" s="19">
        <v>159</v>
      </c>
      <c r="B160" s="19" t="s">
        <v>3737</v>
      </c>
      <c r="C160" s="19" t="s">
        <v>8678</v>
      </c>
      <c r="D160" s="19" t="s">
        <v>8741</v>
      </c>
      <c r="E160" s="19">
        <v>350</v>
      </c>
      <c r="F160" s="20"/>
    </row>
    <row r="161" spans="1:6" x14ac:dyDescent="0.25">
      <c r="A161" s="19">
        <v>160</v>
      </c>
      <c r="B161" s="19" t="s">
        <v>3738</v>
      </c>
      <c r="C161" s="19" t="s">
        <v>8678</v>
      </c>
      <c r="D161" s="19" t="s">
        <v>8741</v>
      </c>
      <c r="E161" s="19">
        <v>350</v>
      </c>
      <c r="F161" s="20"/>
    </row>
    <row r="162" spans="1:6" x14ac:dyDescent="0.25">
      <c r="A162" s="19">
        <v>161</v>
      </c>
      <c r="B162" s="19" t="s">
        <v>3739</v>
      </c>
      <c r="C162" s="19" t="s">
        <v>8678</v>
      </c>
      <c r="D162" s="19" t="s">
        <v>8741</v>
      </c>
      <c r="E162" s="19">
        <v>350</v>
      </c>
      <c r="F162" s="20"/>
    </row>
    <row r="163" spans="1:6" x14ac:dyDescent="0.25">
      <c r="A163" s="19">
        <v>162</v>
      </c>
      <c r="B163" s="19" t="s">
        <v>3740</v>
      </c>
      <c r="C163" s="19" t="s">
        <v>8678</v>
      </c>
      <c r="D163" s="19" t="s">
        <v>8741</v>
      </c>
      <c r="E163" s="19">
        <v>350</v>
      </c>
      <c r="F163" s="20"/>
    </row>
    <row r="164" spans="1:6" x14ac:dyDescent="0.25">
      <c r="A164" s="19">
        <v>163</v>
      </c>
      <c r="B164" s="19" t="s">
        <v>3453</v>
      </c>
      <c r="C164" s="19" t="s">
        <v>8678</v>
      </c>
      <c r="D164" s="19" t="s">
        <v>8718</v>
      </c>
      <c r="E164" s="19">
        <v>20</v>
      </c>
      <c r="F164" s="20"/>
    </row>
    <row r="165" spans="1:6" x14ac:dyDescent="0.25">
      <c r="A165" s="19">
        <v>164</v>
      </c>
      <c r="B165" s="19" t="s">
        <v>3741</v>
      </c>
      <c r="C165" s="19" t="s">
        <v>8678</v>
      </c>
      <c r="D165" s="19" t="s">
        <v>8724</v>
      </c>
      <c r="E165" s="19">
        <v>200</v>
      </c>
      <c r="F165" s="20"/>
    </row>
    <row r="166" spans="1:6" x14ac:dyDescent="0.25">
      <c r="A166" s="19">
        <v>165</v>
      </c>
      <c r="B166" s="19" t="s">
        <v>3742</v>
      </c>
      <c r="C166" s="19" t="s">
        <v>8678</v>
      </c>
      <c r="D166" s="19" t="s">
        <v>8718</v>
      </c>
      <c r="E166" s="19">
        <v>50</v>
      </c>
      <c r="F166" s="20"/>
    </row>
    <row r="167" spans="1:6" x14ac:dyDescent="0.25">
      <c r="A167" s="19">
        <v>166</v>
      </c>
      <c r="B167" s="19" t="s">
        <v>3743</v>
      </c>
      <c r="C167" s="19" t="s">
        <v>8678</v>
      </c>
      <c r="D167" s="19" t="s">
        <v>8718</v>
      </c>
      <c r="E167" s="19">
        <v>30</v>
      </c>
      <c r="F167" s="20"/>
    </row>
    <row r="168" spans="1:6" x14ac:dyDescent="0.25">
      <c r="A168" s="19">
        <v>167</v>
      </c>
      <c r="B168" s="19" t="s">
        <v>3744</v>
      </c>
      <c r="C168" s="19" t="s">
        <v>8678</v>
      </c>
      <c r="D168" s="19" t="s">
        <v>8721</v>
      </c>
      <c r="E168" s="19">
        <v>500</v>
      </c>
      <c r="F168" s="20"/>
    </row>
    <row r="169" spans="1:6" x14ac:dyDescent="0.25">
      <c r="A169" s="19">
        <v>168</v>
      </c>
      <c r="B169" s="19" t="s">
        <v>3745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3746</v>
      </c>
      <c r="C170" s="19" t="s">
        <v>8678</v>
      </c>
      <c r="D170" s="19" t="s">
        <v>8718</v>
      </c>
      <c r="E170" s="19">
        <v>20</v>
      </c>
      <c r="F170" s="20"/>
    </row>
    <row r="171" spans="1:6" x14ac:dyDescent="0.25">
      <c r="A171" s="19">
        <v>170</v>
      </c>
      <c r="B171" s="19" t="s">
        <v>3747</v>
      </c>
      <c r="C171" s="19" t="s">
        <v>8678</v>
      </c>
      <c r="D171" s="19" t="s">
        <v>8718</v>
      </c>
      <c r="E171" s="19">
        <v>100</v>
      </c>
      <c r="F171" s="20"/>
    </row>
    <row r="172" spans="1:6" x14ac:dyDescent="0.25">
      <c r="A172" s="19">
        <v>171</v>
      </c>
      <c r="B172" s="19" t="s">
        <v>3748</v>
      </c>
      <c r="C172" s="19" t="s">
        <v>8678</v>
      </c>
      <c r="D172" s="19" t="s">
        <v>8722</v>
      </c>
      <c r="E172" s="19">
        <v>850</v>
      </c>
      <c r="F172" s="20"/>
    </row>
    <row r="173" spans="1:6" x14ac:dyDescent="0.25">
      <c r="A173" s="19">
        <v>172</v>
      </c>
      <c r="B173" s="19" t="s">
        <v>3749</v>
      </c>
      <c r="C173" s="19" t="s">
        <v>8678</v>
      </c>
      <c r="D173" s="19" t="s">
        <v>8718</v>
      </c>
      <c r="E173" s="19">
        <v>45</v>
      </c>
      <c r="F173" s="20"/>
    </row>
    <row r="174" spans="1:6" x14ac:dyDescent="0.25">
      <c r="A174" s="19">
        <v>173</v>
      </c>
      <c r="B174" s="19" t="s">
        <v>3750</v>
      </c>
      <c r="C174" s="19" t="s">
        <v>8678</v>
      </c>
      <c r="D174" s="19" t="s">
        <v>8718</v>
      </c>
      <c r="E174" s="19">
        <v>400</v>
      </c>
      <c r="F174" s="20"/>
    </row>
    <row r="175" spans="1:6" x14ac:dyDescent="0.25">
      <c r="A175" s="19">
        <v>174</v>
      </c>
      <c r="B175" s="19" t="s">
        <v>3751</v>
      </c>
      <c r="C175" s="19" t="s">
        <v>8678</v>
      </c>
      <c r="D175" s="19" t="s">
        <v>8718</v>
      </c>
      <c r="E175" s="19">
        <v>15</v>
      </c>
      <c r="F175" s="20"/>
    </row>
    <row r="176" spans="1:6" x14ac:dyDescent="0.25">
      <c r="A176" s="19">
        <v>175</v>
      </c>
      <c r="B176" s="19" t="s">
        <v>3752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3753</v>
      </c>
      <c r="C177" s="19" t="s">
        <v>8678</v>
      </c>
      <c r="D177" s="19" t="s">
        <v>8718</v>
      </c>
      <c r="E177" s="19">
        <v>80</v>
      </c>
      <c r="F177" s="20"/>
    </row>
    <row r="178" spans="1:6" x14ac:dyDescent="0.25">
      <c r="A178" s="19">
        <v>177</v>
      </c>
      <c r="B178" s="19" t="s">
        <v>3460</v>
      </c>
      <c r="C178" s="19" t="s">
        <v>8678</v>
      </c>
      <c r="D178" s="19" t="s">
        <v>8729</v>
      </c>
      <c r="E178" s="19">
        <v>25</v>
      </c>
      <c r="F178" s="20"/>
    </row>
    <row r="179" spans="1:6" x14ac:dyDescent="0.25">
      <c r="A179" s="19">
        <v>178</v>
      </c>
      <c r="B179" s="19" t="s">
        <v>3754</v>
      </c>
      <c r="C179" s="19" t="s">
        <v>8678</v>
      </c>
      <c r="D179" s="19" t="s">
        <v>8718</v>
      </c>
      <c r="E179" s="19">
        <v>150</v>
      </c>
      <c r="F179" s="20"/>
    </row>
    <row r="180" spans="1:6" x14ac:dyDescent="0.25">
      <c r="A180" s="19">
        <v>179</v>
      </c>
      <c r="B180" s="19" t="s">
        <v>3755</v>
      </c>
      <c r="C180" s="19" t="s">
        <v>8678</v>
      </c>
      <c r="D180" s="19" t="s">
        <v>8735</v>
      </c>
      <c r="E180" s="19">
        <v>200</v>
      </c>
      <c r="F180" s="20"/>
    </row>
    <row r="181" spans="1:6" x14ac:dyDescent="0.25">
      <c r="A181" s="19">
        <v>180</v>
      </c>
      <c r="B181" s="19" t="s">
        <v>3756</v>
      </c>
      <c r="C181" s="19" t="s">
        <v>8678</v>
      </c>
      <c r="D181" s="19" t="s">
        <v>8718</v>
      </c>
      <c r="E181" s="19">
        <v>250</v>
      </c>
      <c r="F181" s="20"/>
    </row>
    <row r="182" spans="1:6" x14ac:dyDescent="0.25">
      <c r="A182" s="19">
        <v>181</v>
      </c>
      <c r="B182" s="19" t="s">
        <v>3757</v>
      </c>
      <c r="C182" s="19" t="s">
        <v>8678</v>
      </c>
      <c r="D182" s="19" t="s">
        <v>8722</v>
      </c>
      <c r="E182" s="19">
        <v>400</v>
      </c>
      <c r="F182" s="20"/>
    </row>
    <row r="183" spans="1:6" x14ac:dyDescent="0.25">
      <c r="A183" s="19">
        <v>182</v>
      </c>
      <c r="B183" s="19" t="s">
        <v>3464</v>
      </c>
      <c r="C183" s="19" t="s">
        <v>8678</v>
      </c>
      <c r="D183" s="19" t="s">
        <v>8719</v>
      </c>
      <c r="E183" s="19">
        <v>50</v>
      </c>
      <c r="F183" s="20"/>
    </row>
    <row r="184" spans="1:6" x14ac:dyDescent="0.25">
      <c r="A184" s="19">
        <v>183</v>
      </c>
      <c r="B184" s="19" t="s">
        <v>3758</v>
      </c>
      <c r="C184" s="19" t="s">
        <v>8678</v>
      </c>
      <c r="D184" s="19" t="s">
        <v>8718</v>
      </c>
      <c r="E184" s="19">
        <v>150</v>
      </c>
      <c r="F184" s="20"/>
    </row>
    <row r="185" spans="1:6" x14ac:dyDescent="0.25">
      <c r="A185" s="19">
        <v>184</v>
      </c>
      <c r="B185" s="19" t="s">
        <v>3759</v>
      </c>
      <c r="C185" s="19" t="s">
        <v>8678</v>
      </c>
      <c r="D185" s="19" t="s">
        <v>8729</v>
      </c>
      <c r="E185" s="19">
        <v>50</v>
      </c>
      <c r="F185" s="20"/>
    </row>
    <row r="186" spans="1:6" x14ac:dyDescent="0.25">
      <c r="A186" s="19">
        <v>185</v>
      </c>
      <c r="B186" s="19" t="s">
        <v>3760</v>
      </c>
      <c r="C186" s="19" t="s">
        <v>8678</v>
      </c>
      <c r="D186" s="19" t="s">
        <v>8724</v>
      </c>
      <c r="E186" s="19">
        <v>300</v>
      </c>
      <c r="F186" s="20"/>
    </row>
    <row r="187" spans="1:6" x14ac:dyDescent="0.25">
      <c r="A187" s="19">
        <v>186</v>
      </c>
      <c r="B187" s="19" t="s">
        <v>3761</v>
      </c>
      <c r="C187" s="19" t="s">
        <v>8678</v>
      </c>
      <c r="D187" s="19" t="s">
        <v>8718</v>
      </c>
      <c r="E187" s="19">
        <v>100</v>
      </c>
      <c r="F187" s="20"/>
    </row>
    <row r="188" spans="1:6" x14ac:dyDescent="0.25">
      <c r="A188" s="19">
        <v>187</v>
      </c>
      <c r="B188" s="19" t="s">
        <v>3762</v>
      </c>
      <c r="C188" s="19" t="s">
        <v>8678</v>
      </c>
      <c r="D188" s="19" t="s">
        <v>8718</v>
      </c>
      <c r="E188" s="19">
        <v>20</v>
      </c>
      <c r="F188" s="20"/>
    </row>
    <row r="189" spans="1:6" x14ac:dyDescent="0.25">
      <c r="A189" s="19">
        <v>188</v>
      </c>
      <c r="B189" s="19" t="s">
        <v>3763</v>
      </c>
      <c r="C189" s="19" t="s">
        <v>8678</v>
      </c>
      <c r="D189" s="19" t="s">
        <v>8729</v>
      </c>
      <c r="E189" s="19">
        <v>100</v>
      </c>
      <c r="F189" s="20"/>
    </row>
    <row r="190" spans="1:6" x14ac:dyDescent="0.25">
      <c r="A190" s="19">
        <v>189</v>
      </c>
      <c r="B190" s="19" t="s">
        <v>3764</v>
      </c>
      <c r="C190" s="19" t="s">
        <v>8678</v>
      </c>
      <c r="D190" s="19" t="s">
        <v>8722</v>
      </c>
      <c r="E190" s="19">
        <v>900</v>
      </c>
      <c r="F190" s="20"/>
    </row>
    <row r="191" spans="1:6" x14ac:dyDescent="0.25">
      <c r="A191" s="19">
        <v>190</v>
      </c>
      <c r="B191" s="19" t="s">
        <v>3765</v>
      </c>
      <c r="C191" s="19" t="s">
        <v>8678</v>
      </c>
      <c r="D191" s="19" t="s">
        <v>8718</v>
      </c>
      <c r="E191" s="19">
        <v>10</v>
      </c>
      <c r="F191" s="20"/>
    </row>
    <row r="192" spans="1:6" x14ac:dyDescent="0.25">
      <c r="A192" s="19">
        <v>191</v>
      </c>
      <c r="B192" s="19" t="s">
        <v>3766</v>
      </c>
      <c r="C192" s="19" t="s">
        <v>8678</v>
      </c>
      <c r="D192" s="19" t="s">
        <v>8718</v>
      </c>
      <c r="E192" s="19">
        <v>150</v>
      </c>
      <c r="F192" s="20"/>
    </row>
    <row r="193" spans="1:6" x14ac:dyDescent="0.25">
      <c r="A193" s="19">
        <v>192</v>
      </c>
      <c r="B193" s="19" t="s">
        <v>3767</v>
      </c>
      <c r="C193" s="19" t="s">
        <v>8678</v>
      </c>
      <c r="D193" s="19" t="s">
        <v>8718</v>
      </c>
      <c r="E193" s="19">
        <v>70</v>
      </c>
      <c r="F193" s="20"/>
    </row>
    <row r="194" spans="1:6" x14ac:dyDescent="0.25">
      <c r="A194" s="19">
        <v>193</v>
      </c>
      <c r="B194" s="19" t="s">
        <v>3768</v>
      </c>
      <c r="C194" s="19" t="s">
        <v>8678</v>
      </c>
      <c r="D194" s="19" t="s">
        <v>8718</v>
      </c>
      <c r="E194" s="19">
        <v>60</v>
      </c>
      <c r="F194" s="20"/>
    </row>
    <row r="195" spans="1:6" x14ac:dyDescent="0.25">
      <c r="A195" s="19">
        <v>194</v>
      </c>
      <c r="B195" s="19" t="s">
        <v>3769</v>
      </c>
      <c r="C195" s="19" t="s">
        <v>8678</v>
      </c>
      <c r="D195" s="19" t="s">
        <v>8722</v>
      </c>
      <c r="E195" s="19">
        <v>800</v>
      </c>
      <c r="F195" s="20"/>
    </row>
    <row r="196" spans="1:6" x14ac:dyDescent="0.25">
      <c r="A196" s="19">
        <v>195</v>
      </c>
      <c r="B196" s="19" t="s">
        <v>3769</v>
      </c>
      <c r="C196" s="19" t="s">
        <v>8678</v>
      </c>
      <c r="D196" s="19" t="s">
        <v>8729</v>
      </c>
      <c r="E196" s="19">
        <v>70</v>
      </c>
      <c r="F196" s="20"/>
    </row>
    <row r="197" spans="1:6" x14ac:dyDescent="0.25">
      <c r="A197" s="19">
        <v>196</v>
      </c>
      <c r="B197" s="19" t="s">
        <v>3770</v>
      </c>
      <c r="C197" s="19" t="s">
        <v>8678</v>
      </c>
      <c r="D197" s="19" t="s">
        <v>8729</v>
      </c>
      <c r="E197" s="19">
        <v>50</v>
      </c>
      <c r="F197" s="20"/>
    </row>
    <row r="198" spans="1:6" x14ac:dyDescent="0.25">
      <c r="A198" s="19">
        <v>197</v>
      </c>
      <c r="B198" s="19" t="s">
        <v>3771</v>
      </c>
      <c r="C198" s="19" t="s">
        <v>8678</v>
      </c>
      <c r="D198" s="19" t="s">
        <v>8721</v>
      </c>
      <c r="E198" s="19">
        <v>1200</v>
      </c>
      <c r="F198" s="20"/>
    </row>
    <row r="199" spans="1:6" x14ac:dyDescent="0.25">
      <c r="A199" s="19">
        <v>198</v>
      </c>
      <c r="B199" s="19" t="s">
        <v>3772</v>
      </c>
      <c r="C199" s="19" t="s">
        <v>8678</v>
      </c>
      <c r="D199" s="19" t="s">
        <v>8724</v>
      </c>
      <c r="E199" s="19">
        <v>400</v>
      </c>
      <c r="F199" s="20"/>
    </row>
    <row r="200" spans="1:6" x14ac:dyDescent="0.25">
      <c r="A200" s="19">
        <v>199</v>
      </c>
      <c r="B200" s="19" t="s">
        <v>3773</v>
      </c>
      <c r="C200" s="19" t="s">
        <v>8678</v>
      </c>
      <c r="D200" s="19" t="s">
        <v>8729</v>
      </c>
      <c r="E200" s="19">
        <v>150</v>
      </c>
      <c r="F200" s="20"/>
    </row>
    <row r="201" spans="1:6" x14ac:dyDescent="0.25">
      <c r="A201" s="19">
        <v>200</v>
      </c>
      <c r="B201" s="19" t="s">
        <v>3774</v>
      </c>
      <c r="C201" s="19" t="s">
        <v>8678</v>
      </c>
      <c r="D201" s="19" t="s">
        <v>8718</v>
      </c>
      <c r="E201" s="19">
        <v>10</v>
      </c>
      <c r="F201" s="20"/>
    </row>
    <row r="202" spans="1:6" x14ac:dyDescent="0.25">
      <c r="A202" s="19">
        <v>201</v>
      </c>
      <c r="B202" s="19" t="s">
        <v>3775</v>
      </c>
      <c r="C202" s="19" t="s">
        <v>8678</v>
      </c>
      <c r="D202" s="19" t="s">
        <v>8718</v>
      </c>
      <c r="E202" s="19">
        <v>35</v>
      </c>
      <c r="F202" s="20"/>
    </row>
    <row r="203" spans="1:6" x14ac:dyDescent="0.25">
      <c r="A203" s="19">
        <v>202</v>
      </c>
      <c r="B203" s="19" t="s">
        <v>3470</v>
      </c>
      <c r="C203" s="19" t="s">
        <v>8678</v>
      </c>
      <c r="D203" s="19" t="s">
        <v>8718</v>
      </c>
      <c r="E203" s="19">
        <v>25</v>
      </c>
      <c r="F203" s="20"/>
    </row>
    <row r="204" spans="1:6" x14ac:dyDescent="0.25">
      <c r="A204" s="19">
        <v>203</v>
      </c>
      <c r="B204" s="19" t="s">
        <v>3776</v>
      </c>
      <c r="C204" s="19" t="s">
        <v>8678</v>
      </c>
      <c r="D204" s="19" t="s">
        <v>8724</v>
      </c>
      <c r="E204" s="19">
        <v>150</v>
      </c>
      <c r="F204" s="20"/>
    </row>
    <row r="205" spans="1:6" x14ac:dyDescent="0.25">
      <c r="A205" s="19">
        <v>204</v>
      </c>
      <c r="B205" s="19" t="s">
        <v>3777</v>
      </c>
      <c r="C205" s="19" t="s">
        <v>8678</v>
      </c>
      <c r="D205" s="19" t="s">
        <v>8721</v>
      </c>
      <c r="E205" s="19">
        <v>400</v>
      </c>
      <c r="F205" s="20"/>
    </row>
    <row r="206" spans="1:6" x14ac:dyDescent="0.25">
      <c r="A206" s="19">
        <v>205</v>
      </c>
      <c r="B206" s="19" t="s">
        <v>3778</v>
      </c>
      <c r="C206" s="19" t="s">
        <v>8678</v>
      </c>
      <c r="D206" s="19" t="s">
        <v>8722</v>
      </c>
      <c r="E206" s="19">
        <v>400</v>
      </c>
      <c r="F206" s="20"/>
    </row>
    <row r="207" spans="1:6" x14ac:dyDescent="0.25">
      <c r="A207" s="19">
        <v>206</v>
      </c>
      <c r="B207" s="19" t="s">
        <v>3336</v>
      </c>
      <c r="C207" s="19" t="s">
        <v>8678</v>
      </c>
      <c r="D207" s="19" t="s">
        <v>8724</v>
      </c>
      <c r="E207" s="19">
        <v>200</v>
      </c>
      <c r="F207" s="20"/>
    </row>
    <row r="208" spans="1:6" x14ac:dyDescent="0.25">
      <c r="A208" s="19">
        <v>207</v>
      </c>
      <c r="B208" s="19" t="s">
        <v>3779</v>
      </c>
      <c r="C208" s="19" t="s">
        <v>8678</v>
      </c>
      <c r="D208" s="19" t="s">
        <v>8724</v>
      </c>
      <c r="E208" s="19">
        <v>150</v>
      </c>
      <c r="F208" s="20"/>
    </row>
    <row r="209" spans="1:6" x14ac:dyDescent="0.25">
      <c r="A209" s="19">
        <v>208</v>
      </c>
      <c r="B209" s="19" t="s">
        <v>3545</v>
      </c>
      <c r="C209" s="19" t="s">
        <v>8678</v>
      </c>
      <c r="D209" s="19" t="s">
        <v>8721</v>
      </c>
      <c r="E209" s="19">
        <v>300</v>
      </c>
      <c r="F209" s="20"/>
    </row>
    <row r="210" spans="1:6" x14ac:dyDescent="0.25">
      <c r="A210" s="19">
        <v>209</v>
      </c>
      <c r="B210" s="19" t="s">
        <v>3546</v>
      </c>
      <c r="C210" s="19" t="s">
        <v>8678</v>
      </c>
      <c r="D210" s="19" t="s">
        <v>8722</v>
      </c>
      <c r="E210" s="19">
        <v>250</v>
      </c>
      <c r="F210" s="20"/>
    </row>
    <row r="211" spans="1:6" x14ac:dyDescent="0.25">
      <c r="A211" s="19">
        <v>210</v>
      </c>
      <c r="B211" s="19" t="s">
        <v>3780</v>
      </c>
      <c r="C211" s="19" t="s">
        <v>8678</v>
      </c>
      <c r="D211" s="19" t="s">
        <v>8722</v>
      </c>
      <c r="E211" s="19">
        <v>350</v>
      </c>
      <c r="F211" s="20"/>
    </row>
    <row r="212" spans="1:6" x14ac:dyDescent="0.25">
      <c r="A212" s="19">
        <v>211</v>
      </c>
      <c r="B212" s="19" t="s">
        <v>3781</v>
      </c>
      <c r="C212" s="19" t="s">
        <v>8678</v>
      </c>
      <c r="D212" s="19" t="s">
        <v>8718</v>
      </c>
      <c r="E212" s="19">
        <v>100</v>
      </c>
      <c r="F212" s="20"/>
    </row>
    <row r="213" spans="1:6" x14ac:dyDescent="0.25">
      <c r="A213" s="19">
        <v>212</v>
      </c>
      <c r="B213" s="19" t="s">
        <v>3782</v>
      </c>
      <c r="C213" s="19" t="s">
        <v>8678</v>
      </c>
      <c r="D213" s="19" t="s">
        <v>8718</v>
      </c>
      <c r="E213" s="19">
        <v>100</v>
      </c>
      <c r="F213" s="20"/>
    </row>
    <row r="214" spans="1:6" x14ac:dyDescent="0.25">
      <c r="A214" s="19">
        <v>213</v>
      </c>
      <c r="B214" s="19" t="s">
        <v>3783</v>
      </c>
      <c r="C214" s="19" t="s">
        <v>8678</v>
      </c>
      <c r="D214" s="19" t="s">
        <v>8718</v>
      </c>
      <c r="E214" s="19">
        <v>150</v>
      </c>
      <c r="F214" s="20"/>
    </row>
    <row r="215" spans="1:6" x14ac:dyDescent="0.25">
      <c r="A215" s="19">
        <v>214</v>
      </c>
      <c r="B215" s="19" t="s">
        <v>3784</v>
      </c>
      <c r="C215" s="19" t="s">
        <v>8678</v>
      </c>
      <c r="D215" s="19" t="s">
        <v>8718</v>
      </c>
      <c r="E215" s="19">
        <v>100</v>
      </c>
      <c r="F215" s="20"/>
    </row>
    <row r="216" spans="1:6" x14ac:dyDescent="0.25">
      <c r="A216" s="19">
        <v>215</v>
      </c>
      <c r="B216" s="19" t="s">
        <v>3785</v>
      </c>
      <c r="C216" s="19" t="s">
        <v>8678</v>
      </c>
      <c r="D216" s="19" t="s">
        <v>8718</v>
      </c>
      <c r="E216" s="19">
        <v>30</v>
      </c>
      <c r="F216" s="20"/>
    </row>
    <row r="217" spans="1:6" x14ac:dyDescent="0.25">
      <c r="A217" s="19">
        <v>216</v>
      </c>
      <c r="B217" s="19" t="s">
        <v>3472</v>
      </c>
      <c r="C217" s="19" t="s">
        <v>8678</v>
      </c>
      <c r="D217" s="19" t="s">
        <v>8718</v>
      </c>
      <c r="E217" s="19">
        <v>20</v>
      </c>
      <c r="F217" s="20"/>
    </row>
    <row r="218" spans="1:6" x14ac:dyDescent="0.25">
      <c r="A218" s="19">
        <v>217</v>
      </c>
      <c r="B218" s="19" t="s">
        <v>3473</v>
      </c>
      <c r="C218" s="19" t="s">
        <v>8678</v>
      </c>
      <c r="D218" s="19" t="s">
        <v>8718</v>
      </c>
      <c r="E218" s="19">
        <v>50</v>
      </c>
      <c r="F218" s="20"/>
    </row>
    <row r="219" spans="1:6" x14ac:dyDescent="0.25">
      <c r="A219" s="19">
        <v>218</v>
      </c>
      <c r="B219" s="19" t="s">
        <v>3786</v>
      </c>
      <c r="C219" s="19" t="s">
        <v>8678</v>
      </c>
      <c r="D219" s="19" t="s">
        <v>8722</v>
      </c>
      <c r="E219" s="19">
        <v>1000</v>
      </c>
      <c r="F219" s="20"/>
    </row>
    <row r="220" spans="1:6" x14ac:dyDescent="0.25">
      <c r="A220" s="19">
        <v>219</v>
      </c>
      <c r="B220" s="19" t="s">
        <v>3787</v>
      </c>
      <c r="C220" s="19" t="s">
        <v>8678</v>
      </c>
      <c r="D220" s="19" t="s">
        <v>8718</v>
      </c>
      <c r="E220" s="19">
        <v>250</v>
      </c>
      <c r="F220" s="20"/>
    </row>
    <row r="221" spans="1:6" x14ac:dyDescent="0.25">
      <c r="A221" s="19">
        <v>220</v>
      </c>
      <c r="B221" s="19" t="s">
        <v>3474</v>
      </c>
      <c r="C221" s="19" t="s">
        <v>8678</v>
      </c>
      <c r="D221" s="19" t="s">
        <v>8718</v>
      </c>
      <c r="E221" s="19">
        <v>25</v>
      </c>
      <c r="F221" s="20"/>
    </row>
    <row r="222" spans="1:6" x14ac:dyDescent="0.25">
      <c r="A222" s="19">
        <v>221</v>
      </c>
      <c r="B222" s="19" t="s">
        <v>3788</v>
      </c>
      <c r="C222" s="19" t="s">
        <v>8678</v>
      </c>
      <c r="D222" s="19" t="s">
        <v>10211</v>
      </c>
      <c r="E222" s="19">
        <v>4500</v>
      </c>
      <c r="F222" s="20"/>
    </row>
    <row r="223" spans="1:6" x14ac:dyDescent="0.25">
      <c r="A223" s="19">
        <v>222</v>
      </c>
      <c r="B223" s="19" t="s">
        <v>3789</v>
      </c>
      <c r="C223" s="19" t="s">
        <v>8678</v>
      </c>
      <c r="D223" s="19" t="s">
        <v>8722</v>
      </c>
      <c r="E223" s="19">
        <v>800</v>
      </c>
      <c r="F223" s="20"/>
    </row>
    <row r="224" spans="1:6" x14ac:dyDescent="0.25">
      <c r="A224" s="19">
        <v>223</v>
      </c>
      <c r="B224" s="19" t="s">
        <v>3790</v>
      </c>
      <c r="C224" s="19" t="s">
        <v>8678</v>
      </c>
      <c r="D224" s="19" t="s">
        <v>8724</v>
      </c>
      <c r="E224" s="19">
        <v>350</v>
      </c>
      <c r="F224" s="20"/>
    </row>
    <row r="225" spans="1:6" x14ac:dyDescent="0.25">
      <c r="A225" s="19">
        <v>224</v>
      </c>
      <c r="B225" s="19" t="s">
        <v>3475</v>
      </c>
      <c r="C225" s="19" t="s">
        <v>8678</v>
      </c>
      <c r="D225" s="19" t="s">
        <v>8718</v>
      </c>
      <c r="E225" s="19">
        <v>35</v>
      </c>
      <c r="F225" s="20"/>
    </row>
    <row r="226" spans="1:6" x14ac:dyDescent="0.25">
      <c r="A226" s="19">
        <v>225</v>
      </c>
      <c r="B226" s="19" t="s">
        <v>3791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3338</v>
      </c>
      <c r="C227" s="19" t="s">
        <v>8678</v>
      </c>
      <c r="D227" s="19" t="s">
        <v>8724</v>
      </c>
      <c r="E227" s="19">
        <v>150</v>
      </c>
      <c r="F227" s="20"/>
    </row>
    <row r="228" spans="1:6" x14ac:dyDescent="0.25">
      <c r="A228" s="19">
        <v>227</v>
      </c>
      <c r="B228" s="19" t="s">
        <v>3792</v>
      </c>
      <c r="C228" s="19" t="s">
        <v>8678</v>
      </c>
      <c r="D228" s="19" t="s">
        <v>8721</v>
      </c>
      <c r="E228" s="19">
        <v>300</v>
      </c>
      <c r="F228" s="20"/>
    </row>
    <row r="229" spans="1:6" x14ac:dyDescent="0.25">
      <c r="A229" s="19">
        <v>228</v>
      </c>
      <c r="B229" s="19" t="s">
        <v>3793</v>
      </c>
      <c r="C229" s="19" t="s">
        <v>8678</v>
      </c>
      <c r="D229" s="19" t="s">
        <v>8724</v>
      </c>
      <c r="E229" s="19">
        <v>150</v>
      </c>
      <c r="F229" s="20"/>
    </row>
    <row r="230" spans="1:6" x14ac:dyDescent="0.25">
      <c r="A230" s="19">
        <v>229</v>
      </c>
      <c r="B230" s="19" t="s">
        <v>3794</v>
      </c>
      <c r="C230" s="19" t="s">
        <v>8678</v>
      </c>
      <c r="D230" s="19" t="s">
        <v>8718</v>
      </c>
      <c r="E230" s="19">
        <v>11</v>
      </c>
      <c r="F230" s="20"/>
    </row>
    <row r="231" spans="1:6" x14ac:dyDescent="0.25">
      <c r="A231" s="19">
        <v>230</v>
      </c>
      <c r="B231" s="19" t="s">
        <v>3795</v>
      </c>
      <c r="C231" s="19" t="s">
        <v>8678</v>
      </c>
      <c r="D231" s="19" t="s">
        <v>8722</v>
      </c>
      <c r="E231" s="19">
        <v>800</v>
      </c>
      <c r="F231" s="20"/>
    </row>
    <row r="232" spans="1:6" x14ac:dyDescent="0.25">
      <c r="A232" s="19">
        <v>231</v>
      </c>
      <c r="B232" s="19" t="s">
        <v>3796</v>
      </c>
      <c r="C232" s="19" t="s">
        <v>8678</v>
      </c>
      <c r="D232" s="19" t="s">
        <v>8718</v>
      </c>
      <c r="E232" s="19">
        <v>80</v>
      </c>
      <c r="F232" s="20"/>
    </row>
    <row r="233" spans="1:6" x14ac:dyDescent="0.25">
      <c r="A233" s="19">
        <v>232</v>
      </c>
      <c r="B233" s="19" t="s">
        <v>3797</v>
      </c>
      <c r="C233" s="19" t="s">
        <v>8678</v>
      </c>
      <c r="D233" s="19" t="s">
        <v>8718</v>
      </c>
      <c r="E233" s="19">
        <v>25</v>
      </c>
      <c r="F233" s="20"/>
    </row>
    <row r="234" spans="1:6" x14ac:dyDescent="0.25">
      <c r="A234" s="19">
        <v>233</v>
      </c>
      <c r="B234" s="19" t="s">
        <v>3798</v>
      </c>
      <c r="C234" s="19" t="s">
        <v>8678</v>
      </c>
      <c r="D234" s="19" t="s">
        <v>8722</v>
      </c>
      <c r="E234" s="19">
        <v>350</v>
      </c>
      <c r="F234" s="20"/>
    </row>
    <row r="235" spans="1:6" x14ac:dyDescent="0.25">
      <c r="A235" s="19">
        <v>234</v>
      </c>
      <c r="B235" s="19" t="s">
        <v>3477</v>
      </c>
      <c r="C235" s="19" t="s">
        <v>8678</v>
      </c>
      <c r="D235" s="19" t="s">
        <v>8718</v>
      </c>
      <c r="E235" s="19">
        <v>15</v>
      </c>
      <c r="F235" s="20"/>
    </row>
    <row r="236" spans="1:6" x14ac:dyDescent="0.25">
      <c r="A236" s="19">
        <v>235</v>
      </c>
      <c r="B236" s="19" t="s">
        <v>3799</v>
      </c>
      <c r="C236" s="19" t="s">
        <v>8678</v>
      </c>
      <c r="D236" s="19" t="s">
        <v>8721</v>
      </c>
      <c r="E236" s="19">
        <v>1600</v>
      </c>
      <c r="F236" s="20"/>
    </row>
    <row r="237" spans="1:6" x14ac:dyDescent="0.25">
      <c r="A237" s="19">
        <v>236</v>
      </c>
      <c r="B237" s="19" t="s">
        <v>3800</v>
      </c>
      <c r="C237" s="19" t="s">
        <v>8678</v>
      </c>
      <c r="D237" s="19" t="s">
        <v>8718</v>
      </c>
      <c r="E237" s="19">
        <v>30</v>
      </c>
      <c r="F237" s="20"/>
    </row>
    <row r="238" spans="1:6" x14ac:dyDescent="0.25">
      <c r="A238" s="19">
        <v>237</v>
      </c>
      <c r="B238" s="19" t="s">
        <v>3801</v>
      </c>
      <c r="C238" s="19" t="s">
        <v>8678</v>
      </c>
      <c r="D238" s="19" t="s">
        <v>8722</v>
      </c>
      <c r="E238" s="19">
        <v>1500</v>
      </c>
      <c r="F238" s="20"/>
    </row>
    <row r="239" spans="1:6" x14ac:dyDescent="0.25">
      <c r="A239" s="19">
        <v>238</v>
      </c>
      <c r="B239" s="19" t="s">
        <v>3802</v>
      </c>
      <c r="C239" s="19" t="s">
        <v>8678</v>
      </c>
      <c r="D239" s="19" t="s">
        <v>8718</v>
      </c>
      <c r="E239" s="19">
        <v>100</v>
      </c>
      <c r="F239" s="20"/>
    </row>
    <row r="240" spans="1:6" x14ac:dyDescent="0.25">
      <c r="A240" s="19">
        <v>239</v>
      </c>
      <c r="B240" s="19" t="s">
        <v>3803</v>
      </c>
      <c r="C240" s="19" t="s">
        <v>8678</v>
      </c>
      <c r="D240" s="19" t="s">
        <v>8718</v>
      </c>
      <c r="E240" s="19">
        <v>200</v>
      </c>
      <c r="F240" s="20"/>
    </row>
    <row r="241" spans="1:6" x14ac:dyDescent="0.25">
      <c r="A241" s="19">
        <v>240</v>
      </c>
      <c r="B241" s="19" t="s">
        <v>3804</v>
      </c>
      <c r="C241" s="19" t="s">
        <v>8678</v>
      </c>
      <c r="D241" s="19" t="s">
        <v>8718</v>
      </c>
      <c r="E241" s="19">
        <v>60</v>
      </c>
      <c r="F241" s="20"/>
    </row>
    <row r="242" spans="1:6" x14ac:dyDescent="0.25">
      <c r="A242" s="19">
        <v>241</v>
      </c>
      <c r="B242" s="19" t="s">
        <v>3343</v>
      </c>
      <c r="C242" s="19" t="s">
        <v>8678</v>
      </c>
      <c r="D242" s="19" t="s">
        <v>8724</v>
      </c>
      <c r="E242" s="19">
        <v>1500</v>
      </c>
      <c r="F242" s="20"/>
    </row>
    <row r="243" spans="1:6" x14ac:dyDescent="0.25">
      <c r="A243" s="19">
        <v>242</v>
      </c>
      <c r="B243" s="19" t="s">
        <v>3805</v>
      </c>
      <c r="C243" s="19" t="s">
        <v>8678</v>
      </c>
      <c r="D243" s="19" t="s">
        <v>8718</v>
      </c>
      <c r="E243" s="19">
        <v>150</v>
      </c>
      <c r="F243" s="20"/>
    </row>
    <row r="244" spans="1:6" x14ac:dyDescent="0.25">
      <c r="A244" s="19">
        <v>243</v>
      </c>
      <c r="B244" s="19" t="s">
        <v>3806</v>
      </c>
      <c r="C244" s="19" t="s">
        <v>8678</v>
      </c>
      <c r="D244" s="19" t="s">
        <v>8721</v>
      </c>
      <c r="E244" s="19">
        <v>900</v>
      </c>
      <c r="F244" s="20"/>
    </row>
    <row r="245" spans="1:6" x14ac:dyDescent="0.25">
      <c r="A245" s="19">
        <v>244</v>
      </c>
      <c r="B245" s="19" t="s">
        <v>3807</v>
      </c>
      <c r="C245" s="19" t="s">
        <v>8678</v>
      </c>
      <c r="D245" s="19" t="s">
        <v>8722</v>
      </c>
      <c r="E245" s="19">
        <v>1500</v>
      </c>
      <c r="F245" s="20"/>
    </row>
    <row r="246" spans="1:6" x14ac:dyDescent="0.25">
      <c r="A246" s="19">
        <v>245</v>
      </c>
      <c r="B246" s="19" t="s">
        <v>3808</v>
      </c>
      <c r="C246" s="19" t="s">
        <v>8678</v>
      </c>
      <c r="D246" s="19" t="s">
        <v>8729</v>
      </c>
      <c r="E246" s="19">
        <v>150</v>
      </c>
      <c r="F246" s="20"/>
    </row>
    <row r="247" spans="1:6" x14ac:dyDescent="0.25">
      <c r="A247" s="19">
        <v>246</v>
      </c>
      <c r="B247" s="19" t="s">
        <v>3809</v>
      </c>
      <c r="C247" s="19" t="s">
        <v>8678</v>
      </c>
      <c r="D247" s="19" t="s">
        <v>8722</v>
      </c>
      <c r="E247" s="19">
        <v>2500</v>
      </c>
      <c r="F247" s="20"/>
    </row>
    <row r="248" spans="1:6" x14ac:dyDescent="0.25">
      <c r="A248" s="19">
        <v>247</v>
      </c>
      <c r="B248" s="19" t="s">
        <v>3481</v>
      </c>
      <c r="C248" s="19" t="s">
        <v>8678</v>
      </c>
      <c r="D248" s="19" t="s">
        <v>8718</v>
      </c>
      <c r="E248" s="19">
        <v>130</v>
      </c>
      <c r="F248" s="20"/>
    </row>
    <row r="249" spans="1:6" x14ac:dyDescent="0.25">
      <c r="A249" s="19">
        <v>248</v>
      </c>
      <c r="B249" s="19" t="s">
        <v>3810</v>
      </c>
      <c r="C249" s="19" t="s">
        <v>8678</v>
      </c>
      <c r="D249" s="19" t="s">
        <v>8718</v>
      </c>
      <c r="E249" s="19">
        <v>200</v>
      </c>
      <c r="F249" s="20"/>
    </row>
    <row r="250" spans="1:6" x14ac:dyDescent="0.25">
      <c r="A250" s="19">
        <v>249</v>
      </c>
      <c r="B250" s="19" t="s">
        <v>3811</v>
      </c>
      <c r="C250" s="19" t="s">
        <v>8678</v>
      </c>
      <c r="D250" s="19" t="s">
        <v>8718</v>
      </c>
      <c r="E250" s="19">
        <v>150</v>
      </c>
      <c r="F250" s="20"/>
    </row>
    <row r="251" spans="1:6" x14ac:dyDescent="0.25">
      <c r="A251" s="19">
        <v>250</v>
      </c>
      <c r="B251" s="19" t="s">
        <v>3812</v>
      </c>
      <c r="C251" s="19" t="s">
        <v>8678</v>
      </c>
      <c r="D251" s="19" t="s">
        <v>8722</v>
      </c>
      <c r="E251" s="19">
        <v>2500</v>
      </c>
      <c r="F251" s="20"/>
    </row>
    <row r="252" spans="1:6" x14ac:dyDescent="0.25">
      <c r="A252" s="19">
        <v>251</v>
      </c>
      <c r="B252" s="19" t="s">
        <v>3813</v>
      </c>
      <c r="C252" s="19" t="s">
        <v>8678</v>
      </c>
      <c r="D252" s="19" t="s">
        <v>8718</v>
      </c>
      <c r="E252" s="19">
        <v>30</v>
      </c>
      <c r="F252" s="20"/>
    </row>
    <row r="253" spans="1:6" x14ac:dyDescent="0.25">
      <c r="A253" s="19">
        <v>252</v>
      </c>
      <c r="B253" s="19" t="s">
        <v>3814</v>
      </c>
      <c r="C253" s="19" t="s">
        <v>8678</v>
      </c>
      <c r="D253" s="19" t="s">
        <v>8729</v>
      </c>
      <c r="E253" s="19">
        <v>75</v>
      </c>
      <c r="F253" s="20"/>
    </row>
    <row r="254" spans="1:6" x14ac:dyDescent="0.25">
      <c r="A254" s="19">
        <v>253</v>
      </c>
      <c r="B254" s="19" t="s">
        <v>3815</v>
      </c>
      <c r="C254" s="19" t="s">
        <v>8678</v>
      </c>
      <c r="D254" s="19" t="s">
        <v>8729</v>
      </c>
      <c r="E254" s="19">
        <v>100</v>
      </c>
      <c r="F254" s="20"/>
    </row>
    <row r="255" spans="1:6" x14ac:dyDescent="0.25">
      <c r="A255" s="19">
        <v>254</v>
      </c>
      <c r="B255" s="19" t="s">
        <v>3816</v>
      </c>
      <c r="C255" s="19" t="s">
        <v>8678</v>
      </c>
      <c r="D255" s="19" t="s">
        <v>8729</v>
      </c>
      <c r="E255" s="19">
        <v>70</v>
      </c>
      <c r="F255" s="20"/>
    </row>
    <row r="256" spans="1:6" x14ac:dyDescent="0.25">
      <c r="A256" s="19">
        <v>255</v>
      </c>
      <c r="B256" s="19" t="s">
        <v>3817</v>
      </c>
      <c r="C256" s="19" t="s">
        <v>8678</v>
      </c>
      <c r="D256" s="19" t="s">
        <v>8718</v>
      </c>
      <c r="E256" s="19">
        <v>70</v>
      </c>
      <c r="F256" s="20"/>
    </row>
    <row r="257" spans="1:6" x14ac:dyDescent="0.25">
      <c r="A257" s="19">
        <v>256</v>
      </c>
      <c r="B257" s="19" t="s">
        <v>3818</v>
      </c>
      <c r="C257" s="19" t="s">
        <v>8678</v>
      </c>
      <c r="D257" s="19" t="s">
        <v>8718</v>
      </c>
      <c r="E257" s="19">
        <v>110</v>
      </c>
      <c r="F257" s="20"/>
    </row>
    <row r="258" spans="1:6" x14ac:dyDescent="0.25">
      <c r="A258" s="19">
        <v>257</v>
      </c>
      <c r="B258" s="19" t="s">
        <v>3819</v>
      </c>
      <c r="C258" s="19" t="s">
        <v>8678</v>
      </c>
      <c r="D258" s="19" t="s">
        <v>8718</v>
      </c>
      <c r="E258" s="19">
        <v>50</v>
      </c>
      <c r="F258" s="20"/>
    </row>
    <row r="259" spans="1:6" x14ac:dyDescent="0.25">
      <c r="A259" s="19">
        <v>258</v>
      </c>
      <c r="B259" s="19" t="s">
        <v>3820</v>
      </c>
      <c r="C259" s="19" t="s">
        <v>8678</v>
      </c>
      <c r="D259" s="19" t="s">
        <v>8718</v>
      </c>
      <c r="E259" s="19">
        <v>200</v>
      </c>
      <c r="F259" s="20"/>
    </row>
    <row r="260" spans="1:6" x14ac:dyDescent="0.25">
      <c r="A260" s="19">
        <v>259</v>
      </c>
      <c r="B260" s="19" t="s">
        <v>3821</v>
      </c>
      <c r="C260" s="19" t="s">
        <v>8678</v>
      </c>
      <c r="D260" s="19" t="s">
        <v>8718</v>
      </c>
      <c r="E260" s="19">
        <v>40</v>
      </c>
      <c r="F260" s="20"/>
    </row>
    <row r="261" spans="1:6" x14ac:dyDescent="0.25">
      <c r="A261" s="19">
        <v>260</v>
      </c>
      <c r="B261" s="19" t="s">
        <v>3489</v>
      </c>
      <c r="C261" s="19" t="s">
        <v>8678</v>
      </c>
      <c r="D261" s="19" t="s">
        <v>8718</v>
      </c>
      <c r="E261" s="19">
        <v>40</v>
      </c>
      <c r="F261" s="20"/>
    </row>
    <row r="262" spans="1:6" x14ac:dyDescent="0.25">
      <c r="A262" s="19">
        <v>261</v>
      </c>
      <c r="B262" s="19" t="s">
        <v>3822</v>
      </c>
      <c r="C262" s="19" t="s">
        <v>8678</v>
      </c>
      <c r="D262" s="19" t="s">
        <v>8718</v>
      </c>
      <c r="E262" s="19">
        <v>10</v>
      </c>
      <c r="F262" s="20"/>
    </row>
    <row r="263" spans="1:6" x14ac:dyDescent="0.25">
      <c r="A263" s="19">
        <v>262</v>
      </c>
      <c r="B263" s="19" t="s">
        <v>3823</v>
      </c>
      <c r="C263" s="19" t="s">
        <v>8678</v>
      </c>
      <c r="D263" s="19" t="s">
        <v>10212</v>
      </c>
      <c r="E263" s="19">
        <v>600</v>
      </c>
      <c r="F263" s="20"/>
    </row>
    <row r="264" spans="1:6" x14ac:dyDescent="0.25">
      <c r="A264" s="19">
        <v>263</v>
      </c>
      <c r="B264" s="19" t="s">
        <v>3824</v>
      </c>
      <c r="C264" s="19" t="s">
        <v>8678</v>
      </c>
      <c r="D264" s="19" t="s">
        <v>8722</v>
      </c>
      <c r="E264" s="19">
        <v>900</v>
      </c>
      <c r="F264" s="20"/>
    </row>
    <row r="265" spans="1:6" x14ac:dyDescent="0.25">
      <c r="A265" s="19">
        <v>264</v>
      </c>
      <c r="B265" s="19" t="s">
        <v>3825</v>
      </c>
      <c r="C265" s="19" t="s">
        <v>8678</v>
      </c>
      <c r="D265" s="19" t="s">
        <v>8722</v>
      </c>
      <c r="E265" s="19">
        <v>1100</v>
      </c>
      <c r="F265" s="20"/>
    </row>
    <row r="266" spans="1:6" x14ac:dyDescent="0.25">
      <c r="A266" s="19">
        <v>265</v>
      </c>
      <c r="B266" s="19" t="s">
        <v>3494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266</v>
      </c>
      <c r="B267" s="19" t="s">
        <v>3826</v>
      </c>
      <c r="C267" s="19" t="s">
        <v>8678</v>
      </c>
      <c r="D267" s="19" t="s">
        <v>8718</v>
      </c>
      <c r="E267" s="19">
        <v>150</v>
      </c>
      <c r="F267" s="20"/>
    </row>
    <row r="268" spans="1:6" x14ac:dyDescent="0.25">
      <c r="A268" s="19">
        <v>267</v>
      </c>
      <c r="B268" s="19" t="s">
        <v>3827</v>
      </c>
      <c r="C268" s="19" t="s">
        <v>8678</v>
      </c>
      <c r="D268" s="19" t="s">
        <v>8718</v>
      </c>
      <c r="E268" s="19">
        <v>100</v>
      </c>
      <c r="F268" s="20"/>
    </row>
    <row r="269" spans="1:6" x14ac:dyDescent="0.25">
      <c r="A269" s="19">
        <v>268</v>
      </c>
      <c r="B269" s="19" t="s">
        <v>3828</v>
      </c>
      <c r="C269" s="19" t="s">
        <v>8678</v>
      </c>
      <c r="D269" s="19" t="s">
        <v>8722</v>
      </c>
      <c r="E269" s="19">
        <v>600</v>
      </c>
      <c r="F269" s="20"/>
    </row>
    <row r="270" spans="1:6" x14ac:dyDescent="0.25">
      <c r="A270" s="19">
        <v>269</v>
      </c>
      <c r="B270" s="19" t="s">
        <v>3829</v>
      </c>
      <c r="C270" s="19" t="s">
        <v>8678</v>
      </c>
      <c r="D270" s="19" t="s">
        <v>8721</v>
      </c>
      <c r="E270" s="19">
        <v>450</v>
      </c>
      <c r="F270" s="20"/>
    </row>
    <row r="271" spans="1:6" x14ac:dyDescent="0.25">
      <c r="A271" s="19">
        <v>270</v>
      </c>
      <c r="B271" s="19" t="s">
        <v>3830</v>
      </c>
      <c r="C271" s="19" t="s">
        <v>8678</v>
      </c>
      <c r="D271" s="19" t="s">
        <v>8718</v>
      </c>
      <c r="E271" s="19">
        <v>120</v>
      </c>
      <c r="F271" s="20"/>
    </row>
    <row r="272" spans="1:6" x14ac:dyDescent="0.25">
      <c r="A272" s="19">
        <v>271</v>
      </c>
      <c r="B272" s="19" t="s">
        <v>3831</v>
      </c>
      <c r="C272" s="19" t="s">
        <v>8678</v>
      </c>
      <c r="D272" s="19" t="s">
        <v>8718</v>
      </c>
      <c r="E272" s="19">
        <v>150</v>
      </c>
      <c r="F272" s="20"/>
    </row>
    <row r="273" spans="1:6" x14ac:dyDescent="0.25">
      <c r="A273" s="19">
        <v>272</v>
      </c>
      <c r="B273" s="19" t="s">
        <v>3495</v>
      </c>
      <c r="C273" s="19" t="s">
        <v>8678</v>
      </c>
      <c r="D273" s="19" t="s">
        <v>8718</v>
      </c>
      <c r="E273" s="19">
        <v>35</v>
      </c>
      <c r="F273" s="20"/>
    </row>
    <row r="274" spans="1:6" x14ac:dyDescent="0.25">
      <c r="A274" s="19">
        <v>273</v>
      </c>
      <c r="B274" s="19" t="s">
        <v>3496</v>
      </c>
      <c r="C274" s="19" t="s">
        <v>8678</v>
      </c>
      <c r="D274" s="19" t="s">
        <v>8718</v>
      </c>
      <c r="E274" s="19">
        <v>30</v>
      </c>
      <c r="F274" s="20"/>
    </row>
    <row r="275" spans="1:6" x14ac:dyDescent="0.25">
      <c r="A275" s="19">
        <v>274</v>
      </c>
      <c r="B275" s="19" t="s">
        <v>3832</v>
      </c>
      <c r="C275" s="19" t="s">
        <v>8678</v>
      </c>
      <c r="D275" s="19" t="s">
        <v>8721</v>
      </c>
      <c r="E275" s="19">
        <v>2100</v>
      </c>
      <c r="F275" s="20"/>
    </row>
    <row r="276" spans="1:6" x14ac:dyDescent="0.25">
      <c r="A276" s="19">
        <v>275</v>
      </c>
      <c r="B276" s="19" t="s">
        <v>3833</v>
      </c>
      <c r="C276" s="19" t="s">
        <v>8678</v>
      </c>
      <c r="D276" s="19" t="s">
        <v>8737</v>
      </c>
      <c r="E276" s="19">
        <v>350</v>
      </c>
      <c r="F276" s="20"/>
    </row>
    <row r="277" spans="1:6" x14ac:dyDescent="0.25">
      <c r="A277" s="19">
        <v>276</v>
      </c>
      <c r="B277" s="19" t="s">
        <v>3497</v>
      </c>
      <c r="C277" s="19" t="s">
        <v>8678</v>
      </c>
      <c r="D277" s="19" t="s">
        <v>8718</v>
      </c>
      <c r="E277" s="19">
        <v>10</v>
      </c>
      <c r="F277" s="20"/>
    </row>
    <row r="278" spans="1:6" x14ac:dyDescent="0.25">
      <c r="A278" s="19">
        <v>277</v>
      </c>
      <c r="B278" s="19" t="s">
        <v>3344</v>
      </c>
      <c r="C278" s="19" t="s">
        <v>8678</v>
      </c>
      <c r="D278" s="19" t="s">
        <v>8724</v>
      </c>
      <c r="E278" s="19">
        <v>50</v>
      </c>
      <c r="F278" s="20"/>
    </row>
    <row r="279" spans="1:6" x14ac:dyDescent="0.25">
      <c r="A279" s="19">
        <v>278</v>
      </c>
      <c r="B279" s="19" t="s">
        <v>3498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279</v>
      </c>
      <c r="B280" s="19" t="s">
        <v>3834</v>
      </c>
      <c r="C280" s="19" t="s">
        <v>8678</v>
      </c>
      <c r="D280" s="19" t="s">
        <v>8722</v>
      </c>
      <c r="E280" s="19">
        <v>250</v>
      </c>
      <c r="F280" s="20"/>
    </row>
    <row r="281" spans="1:6" x14ac:dyDescent="0.25">
      <c r="A281" s="19">
        <v>280</v>
      </c>
      <c r="B281" s="19" t="s">
        <v>3835</v>
      </c>
      <c r="C281" s="19" t="s">
        <v>8678</v>
      </c>
      <c r="D281" s="19" t="s">
        <v>8718</v>
      </c>
      <c r="E281" s="19">
        <v>15</v>
      </c>
      <c r="F281" s="20"/>
    </row>
    <row r="282" spans="1:6" x14ac:dyDescent="0.25">
      <c r="A282" s="19">
        <v>281</v>
      </c>
      <c r="B282" s="19" t="s">
        <v>3563</v>
      </c>
      <c r="C282" s="19" t="s">
        <v>8678</v>
      </c>
      <c r="D282" s="19" t="s">
        <v>8741</v>
      </c>
      <c r="E282" s="19">
        <v>350</v>
      </c>
      <c r="F282" s="20"/>
    </row>
    <row r="283" spans="1:6" x14ac:dyDescent="0.25">
      <c r="A283" s="19">
        <v>282</v>
      </c>
      <c r="B283" s="19" t="s">
        <v>3836</v>
      </c>
      <c r="C283" s="19" t="s">
        <v>8678</v>
      </c>
      <c r="D283" s="19" t="s">
        <v>10213</v>
      </c>
      <c r="E283" s="19">
        <v>250</v>
      </c>
      <c r="F283" s="20"/>
    </row>
    <row r="284" spans="1:6" x14ac:dyDescent="0.25">
      <c r="A284" s="19">
        <v>283</v>
      </c>
      <c r="B284" s="19" t="s">
        <v>3837</v>
      </c>
      <c r="C284" s="19" t="s">
        <v>8678</v>
      </c>
      <c r="D284" s="19" t="s">
        <v>10213</v>
      </c>
      <c r="E284" s="19">
        <v>500</v>
      </c>
      <c r="F284" s="20"/>
    </row>
    <row r="285" spans="1:6" x14ac:dyDescent="0.25">
      <c r="A285" s="19">
        <v>284</v>
      </c>
      <c r="B285" s="19" t="s">
        <v>3838</v>
      </c>
      <c r="C285" s="19" t="s">
        <v>8678</v>
      </c>
      <c r="D285" s="19" t="s">
        <v>8718</v>
      </c>
      <c r="E285" s="19">
        <v>100</v>
      </c>
      <c r="F285" s="20"/>
    </row>
    <row r="286" spans="1:6" x14ac:dyDescent="0.25">
      <c r="A286" s="19">
        <v>285</v>
      </c>
      <c r="B286" s="19" t="s">
        <v>3839</v>
      </c>
      <c r="C286" s="19" t="s">
        <v>8678</v>
      </c>
      <c r="D286" s="19" t="s">
        <v>8722</v>
      </c>
      <c r="E286" s="19">
        <v>200</v>
      </c>
      <c r="F286" s="20"/>
    </row>
    <row r="287" spans="1:6" x14ac:dyDescent="0.25">
      <c r="A287" s="19">
        <v>286</v>
      </c>
      <c r="B287" s="19" t="s">
        <v>3840</v>
      </c>
      <c r="C287" s="19" t="s">
        <v>8678</v>
      </c>
      <c r="D287" s="19" t="s">
        <v>8722</v>
      </c>
      <c r="E287" s="19">
        <v>250</v>
      </c>
      <c r="F287" s="20"/>
    </row>
    <row r="288" spans="1:6" x14ac:dyDescent="0.25">
      <c r="A288" s="19">
        <v>287</v>
      </c>
      <c r="B288" s="19" t="s">
        <v>3385</v>
      </c>
      <c r="C288" s="19" t="s">
        <v>8678</v>
      </c>
      <c r="D288" s="19" t="s">
        <v>8722</v>
      </c>
      <c r="E288" s="19">
        <v>300</v>
      </c>
      <c r="F288" s="20"/>
    </row>
    <row r="289" spans="1:6" x14ac:dyDescent="0.25">
      <c r="A289" s="19">
        <v>288</v>
      </c>
      <c r="B289" s="19" t="s">
        <v>3386</v>
      </c>
      <c r="C289" s="19" t="s">
        <v>8678</v>
      </c>
      <c r="D289" s="19" t="s">
        <v>8722</v>
      </c>
      <c r="E289" s="19">
        <v>200</v>
      </c>
      <c r="F289" s="20"/>
    </row>
    <row r="290" spans="1:6" x14ac:dyDescent="0.25">
      <c r="A290" s="19">
        <v>289</v>
      </c>
      <c r="B290" s="19" t="s">
        <v>3502</v>
      </c>
      <c r="C290" s="19" t="s">
        <v>8678</v>
      </c>
      <c r="D290" s="19" t="s">
        <v>8718</v>
      </c>
      <c r="E290" s="19">
        <v>10</v>
      </c>
      <c r="F290" s="20"/>
    </row>
    <row r="291" spans="1:6" x14ac:dyDescent="0.25">
      <c r="A291" s="19">
        <v>290</v>
      </c>
      <c r="B291" s="19" t="s">
        <v>3841</v>
      </c>
      <c r="C291" s="19" t="s">
        <v>8678</v>
      </c>
      <c r="D291" s="19" t="s">
        <v>8721</v>
      </c>
      <c r="E291" s="19">
        <v>2000</v>
      </c>
      <c r="F291" s="20"/>
    </row>
    <row r="292" spans="1:6" x14ac:dyDescent="0.25">
      <c r="A292" s="19">
        <v>291</v>
      </c>
      <c r="B292" s="19" t="s">
        <v>3842</v>
      </c>
      <c r="C292" s="19" t="s">
        <v>8678</v>
      </c>
      <c r="D292" s="19" t="s">
        <v>8721</v>
      </c>
      <c r="E292" s="19">
        <v>800</v>
      </c>
      <c r="F292" s="20"/>
    </row>
    <row r="293" spans="1:6" x14ac:dyDescent="0.25">
      <c r="A293" s="19">
        <v>292</v>
      </c>
      <c r="B293" s="19" t="s">
        <v>3843</v>
      </c>
      <c r="C293" s="19" t="s">
        <v>8678</v>
      </c>
      <c r="D293" s="19" t="s">
        <v>8733</v>
      </c>
      <c r="E293" s="19">
        <v>1000</v>
      </c>
      <c r="F293" s="20"/>
    </row>
    <row r="294" spans="1:6" x14ac:dyDescent="0.25">
      <c r="A294" s="19">
        <v>293</v>
      </c>
      <c r="B294" s="19" t="s">
        <v>3844</v>
      </c>
      <c r="C294" s="19" t="s">
        <v>8678</v>
      </c>
      <c r="D294" s="19" t="s">
        <v>8722</v>
      </c>
      <c r="E294" s="19">
        <v>650</v>
      </c>
      <c r="F294" s="20"/>
    </row>
    <row r="295" spans="1:6" x14ac:dyDescent="0.25">
      <c r="A295" s="19">
        <v>294</v>
      </c>
      <c r="B295" s="19" t="s">
        <v>3845</v>
      </c>
      <c r="C295" s="19" t="s">
        <v>8678</v>
      </c>
      <c r="D295" s="19" t="s">
        <v>8721</v>
      </c>
      <c r="E295" s="19">
        <v>250</v>
      </c>
      <c r="F295" s="20"/>
    </row>
    <row r="296" spans="1:6" x14ac:dyDescent="0.25">
      <c r="A296" s="19">
        <v>295</v>
      </c>
      <c r="B296" s="19" t="s">
        <v>3846</v>
      </c>
      <c r="C296" s="19" t="s">
        <v>8678</v>
      </c>
      <c r="D296" s="19" t="s">
        <v>10213</v>
      </c>
      <c r="E296" s="19">
        <v>100</v>
      </c>
      <c r="F296" s="20"/>
    </row>
    <row r="297" spans="1:6" x14ac:dyDescent="0.25">
      <c r="A297" s="19">
        <v>296</v>
      </c>
      <c r="B297" s="19" t="s">
        <v>3847</v>
      </c>
      <c r="C297" s="19" t="s">
        <v>8678</v>
      </c>
      <c r="D297" s="19" t="s">
        <v>8722</v>
      </c>
      <c r="E297" s="19">
        <v>1100</v>
      </c>
      <c r="F297" s="20"/>
    </row>
    <row r="298" spans="1:6" x14ac:dyDescent="0.25">
      <c r="A298" s="19">
        <v>297</v>
      </c>
      <c r="B298" s="19" t="s">
        <v>3848</v>
      </c>
      <c r="C298" s="19" t="s">
        <v>8678</v>
      </c>
      <c r="D298" s="19" t="s">
        <v>8718</v>
      </c>
      <c r="E298" s="19">
        <v>100</v>
      </c>
      <c r="F298" s="20"/>
    </row>
    <row r="299" spans="1:6" x14ac:dyDescent="0.25">
      <c r="A299" s="19">
        <v>298</v>
      </c>
      <c r="B299" s="19" t="s">
        <v>3849</v>
      </c>
      <c r="C299" s="19" t="s">
        <v>8678</v>
      </c>
      <c r="D299" s="19" t="s">
        <v>8735</v>
      </c>
      <c r="E299" s="19">
        <v>70</v>
      </c>
      <c r="F299" s="20"/>
    </row>
    <row r="300" spans="1:6" x14ac:dyDescent="0.25">
      <c r="A300" s="19">
        <v>299</v>
      </c>
      <c r="B300" s="19" t="s">
        <v>3850</v>
      </c>
      <c r="C300" s="19" t="s">
        <v>8678</v>
      </c>
      <c r="D300" s="19" t="s">
        <v>8718</v>
      </c>
      <c r="E300" s="19">
        <v>40</v>
      </c>
      <c r="F300" s="20"/>
    </row>
    <row r="301" spans="1:6" x14ac:dyDescent="0.25">
      <c r="A301" s="19">
        <v>300</v>
      </c>
      <c r="B301" s="19" t="s">
        <v>3851</v>
      </c>
      <c r="C301" s="19" t="s">
        <v>8678</v>
      </c>
      <c r="D301" s="19" t="s">
        <v>8718</v>
      </c>
      <c r="E301" s="19">
        <v>40</v>
      </c>
      <c r="F301" s="20"/>
    </row>
    <row r="302" spans="1:6" x14ac:dyDescent="0.25">
      <c r="A302" s="19">
        <v>301</v>
      </c>
      <c r="B302" s="19" t="s">
        <v>3852</v>
      </c>
      <c r="C302" s="19" t="s">
        <v>8678</v>
      </c>
      <c r="D302" s="19" t="s">
        <v>8721</v>
      </c>
      <c r="E302" s="19">
        <v>370</v>
      </c>
      <c r="F302" s="20"/>
    </row>
    <row r="303" spans="1:6" x14ac:dyDescent="0.25">
      <c r="A303" s="19">
        <v>302</v>
      </c>
      <c r="B303" s="19" t="s">
        <v>3853</v>
      </c>
      <c r="C303" s="19" t="s">
        <v>8678</v>
      </c>
      <c r="D303" s="19" t="s">
        <v>8718</v>
      </c>
      <c r="E303" s="19">
        <v>80</v>
      </c>
      <c r="F303" s="20"/>
    </row>
    <row r="304" spans="1:6" x14ac:dyDescent="0.25">
      <c r="A304" s="19">
        <v>303</v>
      </c>
      <c r="B304" s="19" t="s">
        <v>3854</v>
      </c>
      <c r="C304" s="19" t="s">
        <v>8678</v>
      </c>
      <c r="D304" s="19" t="s">
        <v>8718</v>
      </c>
      <c r="E304" s="19">
        <v>20</v>
      </c>
      <c r="F304" s="20"/>
    </row>
    <row r="305" spans="1:6" x14ac:dyDescent="0.25">
      <c r="A305" s="19">
        <v>304</v>
      </c>
      <c r="B305" s="19" t="s">
        <v>3504</v>
      </c>
      <c r="C305" s="19" t="s">
        <v>8678</v>
      </c>
      <c r="D305" s="19" t="s">
        <v>8718</v>
      </c>
      <c r="E305" s="19">
        <v>50</v>
      </c>
      <c r="F305" s="20"/>
    </row>
    <row r="306" spans="1:6" x14ac:dyDescent="0.25">
      <c r="A306" s="19">
        <v>305</v>
      </c>
      <c r="B306" s="19" t="s">
        <v>3855</v>
      </c>
      <c r="C306" s="19" t="s">
        <v>8678</v>
      </c>
      <c r="D306" s="19" t="s">
        <v>8718</v>
      </c>
      <c r="E306" s="19">
        <v>50</v>
      </c>
      <c r="F306" s="20"/>
    </row>
    <row r="307" spans="1:6" x14ac:dyDescent="0.25">
      <c r="A307" s="19">
        <v>306</v>
      </c>
      <c r="B307" s="19" t="s">
        <v>3856</v>
      </c>
      <c r="C307" s="19" t="s">
        <v>8678</v>
      </c>
      <c r="D307" s="19" t="s">
        <v>8718</v>
      </c>
      <c r="E307" s="19">
        <v>60</v>
      </c>
      <c r="F307" s="20"/>
    </row>
    <row r="308" spans="1:6" x14ac:dyDescent="0.25">
      <c r="A308" s="19">
        <v>307</v>
      </c>
      <c r="B308" s="19" t="s">
        <v>3857</v>
      </c>
      <c r="C308" s="19" t="s">
        <v>8678</v>
      </c>
      <c r="D308" s="19" t="s">
        <v>8718</v>
      </c>
      <c r="E308" s="19">
        <v>50</v>
      </c>
      <c r="F308" s="20"/>
    </row>
    <row r="309" spans="1:6" x14ac:dyDescent="0.25">
      <c r="A309" s="19">
        <v>308</v>
      </c>
      <c r="B309" s="19" t="s">
        <v>3858</v>
      </c>
      <c r="C309" s="19" t="s">
        <v>8678</v>
      </c>
      <c r="D309" s="19" t="s">
        <v>8718</v>
      </c>
      <c r="E309" s="19">
        <v>40</v>
      </c>
      <c r="F309" s="20"/>
    </row>
    <row r="310" spans="1:6" x14ac:dyDescent="0.25">
      <c r="A310" s="19">
        <v>309</v>
      </c>
      <c r="B310" s="19" t="s">
        <v>3506</v>
      </c>
      <c r="C310" s="19" t="s">
        <v>8678</v>
      </c>
      <c r="D310" s="19" t="s">
        <v>8718</v>
      </c>
      <c r="E310" s="19">
        <v>30</v>
      </c>
      <c r="F310" s="20"/>
    </row>
    <row r="311" spans="1:6" x14ac:dyDescent="0.25">
      <c r="A311" s="19">
        <v>310</v>
      </c>
      <c r="B311" s="19" t="s">
        <v>3507</v>
      </c>
      <c r="C311" s="19" t="s">
        <v>8678</v>
      </c>
      <c r="D311" s="19" t="s">
        <v>8718</v>
      </c>
      <c r="E311" s="19">
        <v>15</v>
      </c>
      <c r="F311" s="20"/>
    </row>
    <row r="312" spans="1:6" x14ac:dyDescent="0.25">
      <c r="A312" s="19">
        <v>311</v>
      </c>
      <c r="B312" s="19" t="s">
        <v>3859</v>
      </c>
      <c r="C312" s="19" t="s">
        <v>8678</v>
      </c>
      <c r="D312" s="19" t="s">
        <v>8729</v>
      </c>
      <c r="E312" s="19">
        <v>40</v>
      </c>
      <c r="F312" s="20"/>
    </row>
    <row r="313" spans="1:6" x14ac:dyDescent="0.25">
      <c r="A313" s="19">
        <v>312</v>
      </c>
      <c r="B313" s="19" t="s">
        <v>3860</v>
      </c>
      <c r="C313" s="19" t="s">
        <v>8678</v>
      </c>
      <c r="D313" s="19" t="s">
        <v>8735</v>
      </c>
      <c r="E313" s="19">
        <v>50</v>
      </c>
      <c r="F313" s="20"/>
    </row>
    <row r="314" spans="1:6" x14ac:dyDescent="0.25">
      <c r="A314" s="19">
        <v>313</v>
      </c>
      <c r="B314" s="19" t="s">
        <v>3861</v>
      </c>
      <c r="C314" s="19" t="s">
        <v>8678</v>
      </c>
      <c r="D314" s="19" t="s">
        <v>8718</v>
      </c>
      <c r="E314" s="19">
        <v>50</v>
      </c>
      <c r="F314" s="20"/>
    </row>
    <row r="315" spans="1:6" x14ac:dyDescent="0.25">
      <c r="A315" s="19">
        <v>314</v>
      </c>
      <c r="B315" s="19" t="s">
        <v>3862</v>
      </c>
      <c r="C315" s="19" t="s">
        <v>8678</v>
      </c>
      <c r="D315" s="19" t="s">
        <v>8718</v>
      </c>
      <c r="E315" s="19">
        <v>80</v>
      </c>
      <c r="F315" s="20"/>
    </row>
    <row r="316" spans="1:6" x14ac:dyDescent="0.25">
      <c r="A316" s="19">
        <v>315</v>
      </c>
      <c r="B316" s="19" t="s">
        <v>3863</v>
      </c>
      <c r="C316" s="19" t="s">
        <v>8678</v>
      </c>
      <c r="D316" s="19" t="s">
        <v>8741</v>
      </c>
      <c r="E316" s="19">
        <v>350</v>
      </c>
      <c r="F316" s="20"/>
    </row>
    <row r="317" spans="1:6" x14ac:dyDescent="0.25">
      <c r="A317" s="19">
        <v>316</v>
      </c>
      <c r="B317" s="19" t="s">
        <v>3864</v>
      </c>
      <c r="C317" s="19" t="s">
        <v>8678</v>
      </c>
      <c r="D317" s="19" t="s">
        <v>8718</v>
      </c>
      <c r="E317" s="19">
        <v>20</v>
      </c>
      <c r="F317" s="20"/>
    </row>
    <row r="318" spans="1:6" x14ac:dyDescent="0.25">
      <c r="A318" s="19">
        <v>317</v>
      </c>
      <c r="B318" s="19" t="s">
        <v>3865</v>
      </c>
      <c r="C318" s="19" t="s">
        <v>8678</v>
      </c>
      <c r="D318" s="19" t="s">
        <v>8722</v>
      </c>
      <c r="E318" s="19">
        <v>800</v>
      </c>
      <c r="F318" s="20"/>
    </row>
    <row r="319" spans="1:6" x14ac:dyDescent="0.25">
      <c r="A319" s="19">
        <v>318</v>
      </c>
      <c r="B319" s="19" t="s">
        <v>3508</v>
      </c>
      <c r="C319" s="19" t="s">
        <v>8678</v>
      </c>
      <c r="D319" s="19" t="s">
        <v>8718</v>
      </c>
      <c r="E319" s="19">
        <v>100</v>
      </c>
      <c r="F319" s="20"/>
    </row>
    <row r="320" spans="1:6" x14ac:dyDescent="0.25">
      <c r="A320" s="19">
        <v>319</v>
      </c>
      <c r="B320" s="19" t="s">
        <v>3866</v>
      </c>
      <c r="C320" s="19" t="s">
        <v>8678</v>
      </c>
      <c r="D320" s="19" t="s">
        <v>8729</v>
      </c>
      <c r="E320" s="19">
        <v>60</v>
      </c>
      <c r="F320" s="20"/>
    </row>
    <row r="321" spans="1:6" x14ac:dyDescent="0.25">
      <c r="A321" s="19">
        <v>320</v>
      </c>
      <c r="B321" s="19" t="s">
        <v>3867</v>
      </c>
      <c r="C321" s="19" t="s">
        <v>8678</v>
      </c>
      <c r="D321" s="19" t="s">
        <v>8718</v>
      </c>
      <c r="E321" s="19">
        <v>40</v>
      </c>
      <c r="F321" s="20"/>
    </row>
    <row r="322" spans="1:6" x14ac:dyDescent="0.25">
      <c r="A322" s="19">
        <v>321</v>
      </c>
      <c r="B322" s="19" t="s">
        <v>3868</v>
      </c>
      <c r="C322" s="19" t="s">
        <v>8678</v>
      </c>
      <c r="D322" s="19" t="s">
        <v>8733</v>
      </c>
      <c r="E322" s="19">
        <v>150</v>
      </c>
      <c r="F322" s="20"/>
    </row>
    <row r="323" spans="1:6" x14ac:dyDescent="0.25">
      <c r="A323" s="19">
        <v>322</v>
      </c>
      <c r="B323" s="19" t="s">
        <v>3389</v>
      </c>
      <c r="C323" s="19" t="s">
        <v>8678</v>
      </c>
      <c r="D323" s="19" t="s">
        <v>8722</v>
      </c>
      <c r="E323" s="19">
        <v>240</v>
      </c>
      <c r="F323" s="20"/>
    </row>
    <row r="324" spans="1:6" x14ac:dyDescent="0.25">
      <c r="A324" s="19">
        <v>323</v>
      </c>
      <c r="B324" s="19" t="s">
        <v>3390</v>
      </c>
      <c r="C324" s="19" t="s">
        <v>8678</v>
      </c>
      <c r="D324" s="19" t="s">
        <v>8722</v>
      </c>
      <c r="E324" s="19">
        <v>850</v>
      </c>
      <c r="F324" s="20"/>
    </row>
    <row r="325" spans="1:6" x14ac:dyDescent="0.25">
      <c r="A325" s="19">
        <v>324</v>
      </c>
      <c r="B325" s="19" t="s">
        <v>3391</v>
      </c>
      <c r="C325" s="19" t="s">
        <v>8678</v>
      </c>
      <c r="D325" s="19" t="s">
        <v>8722</v>
      </c>
      <c r="E325" s="19">
        <v>800</v>
      </c>
      <c r="F325" s="20"/>
    </row>
    <row r="326" spans="1:6" x14ac:dyDescent="0.25">
      <c r="A326" s="19">
        <v>325</v>
      </c>
      <c r="B326" s="19" t="s">
        <v>3869</v>
      </c>
      <c r="C326" s="19" t="s">
        <v>8678</v>
      </c>
      <c r="D326" s="19" t="s">
        <v>8718</v>
      </c>
      <c r="E326" s="19">
        <v>100</v>
      </c>
      <c r="F326" s="20"/>
    </row>
    <row r="327" spans="1:6" x14ac:dyDescent="0.25">
      <c r="A327" s="19">
        <v>326</v>
      </c>
      <c r="B327" s="19" t="s">
        <v>3870</v>
      </c>
      <c r="C327" s="19" t="s">
        <v>8678</v>
      </c>
      <c r="D327" s="19" t="s">
        <v>8722</v>
      </c>
      <c r="E327" s="19">
        <v>200</v>
      </c>
      <c r="F327" s="20"/>
    </row>
    <row r="328" spans="1:6" x14ac:dyDescent="0.25">
      <c r="A328" s="19">
        <v>327</v>
      </c>
      <c r="B328" s="19" t="s">
        <v>3871</v>
      </c>
      <c r="C328" s="19" t="s">
        <v>8678</v>
      </c>
      <c r="D328" s="19" t="s">
        <v>8724</v>
      </c>
      <c r="E328" s="19">
        <v>70</v>
      </c>
      <c r="F328" s="20"/>
    </row>
    <row r="329" spans="1:6" x14ac:dyDescent="0.25">
      <c r="A329" s="19">
        <v>328</v>
      </c>
      <c r="B329" s="19" t="s">
        <v>3872</v>
      </c>
      <c r="C329" s="19" t="s">
        <v>8678</v>
      </c>
      <c r="D329" s="19" t="s">
        <v>8722</v>
      </c>
      <c r="E329" s="19">
        <v>200</v>
      </c>
      <c r="F329" s="20"/>
    </row>
    <row r="330" spans="1:6" x14ac:dyDescent="0.25">
      <c r="A330" s="19">
        <v>329</v>
      </c>
      <c r="B330" s="19" t="s">
        <v>3873</v>
      </c>
      <c r="C330" s="19" t="s">
        <v>8678</v>
      </c>
      <c r="D330" s="19" t="s">
        <v>8718</v>
      </c>
      <c r="E330" s="19">
        <v>10</v>
      </c>
      <c r="F330" s="20"/>
    </row>
    <row r="331" spans="1:6" x14ac:dyDescent="0.25">
      <c r="A331" s="19">
        <v>330</v>
      </c>
      <c r="B331" s="19" t="s">
        <v>3874</v>
      </c>
      <c r="C331" s="19" t="s">
        <v>8678</v>
      </c>
      <c r="D331" s="19" t="s">
        <v>8722</v>
      </c>
      <c r="E331" s="19">
        <v>300</v>
      </c>
      <c r="F331" s="20"/>
    </row>
    <row r="332" spans="1:6" x14ac:dyDescent="0.25">
      <c r="A332" s="19">
        <v>331</v>
      </c>
      <c r="B332" s="19" t="s">
        <v>3345</v>
      </c>
      <c r="C332" s="19" t="s">
        <v>8678</v>
      </c>
      <c r="D332" s="19" t="s">
        <v>8752</v>
      </c>
      <c r="E332" s="19">
        <v>200</v>
      </c>
      <c r="F332" s="20"/>
    </row>
    <row r="333" spans="1:6" x14ac:dyDescent="0.25">
      <c r="A333" s="19">
        <v>332</v>
      </c>
      <c r="B333" s="19" t="s">
        <v>3875</v>
      </c>
      <c r="C333" s="19" t="s">
        <v>8678</v>
      </c>
      <c r="D333" s="19" t="s">
        <v>8724</v>
      </c>
      <c r="E333" s="19">
        <v>200</v>
      </c>
      <c r="F333" s="20"/>
    </row>
    <row r="334" spans="1:6" x14ac:dyDescent="0.25">
      <c r="A334" s="19">
        <v>333</v>
      </c>
      <c r="B334" s="19" t="s">
        <v>3876</v>
      </c>
      <c r="C334" s="19" t="s">
        <v>8678</v>
      </c>
      <c r="D334" s="19" t="s">
        <v>8724</v>
      </c>
      <c r="E334" s="19">
        <v>300</v>
      </c>
      <c r="F334" s="20"/>
    </row>
    <row r="335" spans="1:6" x14ac:dyDescent="0.25">
      <c r="A335" s="19">
        <v>334</v>
      </c>
      <c r="B335" s="19" t="s">
        <v>3512</v>
      </c>
      <c r="C335" s="19" t="s">
        <v>8678</v>
      </c>
      <c r="D335" s="19" t="s">
        <v>8718</v>
      </c>
      <c r="E335" s="19">
        <v>15</v>
      </c>
      <c r="F335" s="20"/>
    </row>
    <row r="336" spans="1:6" x14ac:dyDescent="0.25">
      <c r="A336" s="19">
        <v>335</v>
      </c>
      <c r="B336" s="19" t="s">
        <v>3513</v>
      </c>
      <c r="C336" s="19" t="s">
        <v>8678</v>
      </c>
      <c r="D336" s="19" t="s">
        <v>8753</v>
      </c>
      <c r="E336" s="19">
        <v>25</v>
      </c>
      <c r="F336" s="20"/>
    </row>
    <row r="337" spans="1:6" x14ac:dyDescent="0.25">
      <c r="A337" s="19">
        <v>336</v>
      </c>
      <c r="B337" s="19" t="s">
        <v>3877</v>
      </c>
      <c r="C337" s="19" t="s">
        <v>8678</v>
      </c>
      <c r="D337" s="19" t="s">
        <v>8722</v>
      </c>
      <c r="E337" s="19">
        <v>750</v>
      </c>
      <c r="F337" s="20"/>
    </row>
    <row r="338" spans="1:6" x14ac:dyDescent="0.25">
      <c r="A338" s="19">
        <v>337</v>
      </c>
      <c r="B338" s="19" t="s">
        <v>3878</v>
      </c>
      <c r="C338" s="19" t="s">
        <v>8678</v>
      </c>
      <c r="D338" s="19" t="s">
        <v>8722</v>
      </c>
      <c r="E338" s="19">
        <v>1500</v>
      </c>
      <c r="F338" s="20"/>
    </row>
    <row r="339" spans="1:6" x14ac:dyDescent="0.25">
      <c r="A339" s="19">
        <v>338</v>
      </c>
      <c r="B339" s="19" t="s">
        <v>3514</v>
      </c>
      <c r="C339" s="19" t="s">
        <v>8678</v>
      </c>
      <c r="D339" s="19" t="s">
        <v>8729</v>
      </c>
      <c r="E339" s="19">
        <v>25</v>
      </c>
      <c r="F339" s="20"/>
    </row>
    <row r="340" spans="1:6" x14ac:dyDescent="0.25">
      <c r="A340" s="19">
        <v>339</v>
      </c>
      <c r="B340" s="19" t="s">
        <v>3879</v>
      </c>
      <c r="C340" s="19" t="s">
        <v>8678</v>
      </c>
      <c r="D340" s="19" t="s">
        <v>8724</v>
      </c>
      <c r="E340" s="19">
        <v>350</v>
      </c>
      <c r="F340" s="20"/>
    </row>
    <row r="341" spans="1:6" x14ac:dyDescent="0.25">
      <c r="A341" s="19">
        <v>340</v>
      </c>
      <c r="B341" s="19" t="s">
        <v>3880</v>
      </c>
      <c r="C341" s="19" t="s">
        <v>8678</v>
      </c>
      <c r="D341" s="19" t="s">
        <v>8722</v>
      </c>
      <c r="E341" s="19">
        <v>400</v>
      </c>
      <c r="F341" s="20"/>
    </row>
    <row r="342" spans="1:6" x14ac:dyDescent="0.25">
      <c r="A342" s="19">
        <v>341</v>
      </c>
      <c r="B342" s="19" t="s">
        <v>3881</v>
      </c>
      <c r="C342" s="19" t="s">
        <v>8678</v>
      </c>
      <c r="D342" s="19" t="s">
        <v>8722</v>
      </c>
      <c r="E342" s="19">
        <v>300</v>
      </c>
      <c r="F342" s="20"/>
    </row>
    <row r="343" spans="1:6" x14ac:dyDescent="0.25">
      <c r="A343" s="19">
        <v>342</v>
      </c>
      <c r="B343" s="19" t="s">
        <v>3882</v>
      </c>
      <c r="C343" s="19" t="s">
        <v>8678</v>
      </c>
      <c r="D343" s="19" t="s">
        <v>8718</v>
      </c>
      <c r="E343" s="19">
        <v>60</v>
      </c>
      <c r="F343" s="20"/>
    </row>
    <row r="344" spans="1:6" x14ac:dyDescent="0.25">
      <c r="A344" s="19">
        <v>343</v>
      </c>
      <c r="B344" s="19" t="s">
        <v>3883</v>
      </c>
      <c r="C344" s="19" t="s">
        <v>8678</v>
      </c>
      <c r="D344" s="19" t="s">
        <v>8718</v>
      </c>
      <c r="E344" s="19">
        <v>130</v>
      </c>
      <c r="F344" s="20"/>
    </row>
    <row r="345" spans="1:6" x14ac:dyDescent="0.25">
      <c r="A345" s="19">
        <v>344</v>
      </c>
      <c r="B345" s="19" t="s">
        <v>3515</v>
      </c>
      <c r="C345" s="19" t="s">
        <v>8678</v>
      </c>
      <c r="D345" s="19" t="s">
        <v>8718</v>
      </c>
      <c r="E345" s="19">
        <v>10</v>
      </c>
      <c r="F345" s="20"/>
    </row>
    <row r="346" spans="1:6" x14ac:dyDescent="0.25">
      <c r="A346" s="19">
        <v>345</v>
      </c>
      <c r="B346" s="19" t="s">
        <v>3884</v>
      </c>
      <c r="C346" s="19" t="s">
        <v>8678</v>
      </c>
      <c r="D346" s="19" t="s">
        <v>8718</v>
      </c>
      <c r="E346" s="19">
        <v>150</v>
      </c>
      <c r="F346" s="20"/>
    </row>
    <row r="347" spans="1:6" x14ac:dyDescent="0.25">
      <c r="A347" s="19">
        <v>346</v>
      </c>
      <c r="B347" s="19" t="s">
        <v>3347</v>
      </c>
      <c r="C347" s="19" t="s">
        <v>8678</v>
      </c>
      <c r="D347" s="19" t="s">
        <v>8718</v>
      </c>
      <c r="E347" s="19">
        <v>1500</v>
      </c>
      <c r="F347" s="20"/>
    </row>
    <row r="348" spans="1:6" x14ac:dyDescent="0.25">
      <c r="A348" s="19">
        <v>347</v>
      </c>
      <c r="B348" s="19" t="s">
        <v>3885</v>
      </c>
      <c r="C348" s="19" t="s">
        <v>8678</v>
      </c>
      <c r="D348" s="19" t="s">
        <v>8718</v>
      </c>
      <c r="E348" s="19">
        <v>15</v>
      </c>
      <c r="F348" s="20"/>
    </row>
    <row r="349" spans="1:6" x14ac:dyDescent="0.25">
      <c r="A349" s="19">
        <v>348</v>
      </c>
      <c r="B349" s="19" t="s">
        <v>3886</v>
      </c>
      <c r="C349" s="19" t="s">
        <v>8678</v>
      </c>
      <c r="D349" s="19" t="s">
        <v>8718</v>
      </c>
      <c r="E349" s="19">
        <v>50</v>
      </c>
      <c r="F349" s="20"/>
    </row>
    <row r="350" spans="1:6" x14ac:dyDescent="0.25">
      <c r="A350" s="19">
        <v>349</v>
      </c>
      <c r="B350" s="19" t="s">
        <v>3887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3888</v>
      </c>
      <c r="C351" s="19" t="s">
        <v>8678</v>
      </c>
      <c r="D351" s="19" t="s">
        <v>8718</v>
      </c>
      <c r="E351" s="19">
        <v>15</v>
      </c>
      <c r="F351" s="20"/>
    </row>
    <row r="352" spans="1:6" x14ac:dyDescent="0.25">
      <c r="A352" s="19">
        <v>351</v>
      </c>
      <c r="B352" s="19" t="s">
        <v>3348</v>
      </c>
      <c r="C352" s="19" t="s">
        <v>8678</v>
      </c>
      <c r="D352" s="19" t="s">
        <v>8724</v>
      </c>
      <c r="E352" s="19">
        <v>100</v>
      </c>
      <c r="F352" s="20"/>
    </row>
    <row r="353" spans="1:6" x14ac:dyDescent="0.25">
      <c r="A353" s="19">
        <v>352</v>
      </c>
      <c r="B353" s="19" t="s">
        <v>3889</v>
      </c>
      <c r="C353" s="19" t="s">
        <v>8678</v>
      </c>
      <c r="D353" s="19" t="s">
        <v>8722</v>
      </c>
      <c r="E353" s="19">
        <v>200</v>
      </c>
      <c r="F353" s="20"/>
    </row>
    <row r="354" spans="1:6" x14ac:dyDescent="0.25">
      <c r="A354" s="19">
        <v>353</v>
      </c>
      <c r="B354" s="19" t="s">
        <v>3890</v>
      </c>
      <c r="C354" s="19" t="s">
        <v>8678</v>
      </c>
      <c r="D354" s="19" t="s">
        <v>8718</v>
      </c>
      <c r="E354" s="19">
        <v>20</v>
      </c>
      <c r="F354" s="20"/>
    </row>
    <row r="355" spans="1:6" x14ac:dyDescent="0.25">
      <c r="A355" s="19">
        <v>354</v>
      </c>
      <c r="B355" s="19" t="s">
        <v>3891</v>
      </c>
      <c r="C355" s="19" t="s">
        <v>8678</v>
      </c>
      <c r="D355" s="19" t="s">
        <v>8718</v>
      </c>
      <c r="E355" s="19">
        <v>25</v>
      </c>
      <c r="F355" s="20"/>
    </row>
    <row r="356" spans="1:6" x14ac:dyDescent="0.25">
      <c r="A356" s="19">
        <v>355</v>
      </c>
      <c r="B356" s="19" t="s">
        <v>3892</v>
      </c>
      <c r="C356" s="19" t="s">
        <v>8678</v>
      </c>
      <c r="D356" s="19" t="s">
        <v>8733</v>
      </c>
      <c r="E356" s="19">
        <v>3500</v>
      </c>
      <c r="F356" s="20"/>
    </row>
    <row r="357" spans="1:6" x14ac:dyDescent="0.25">
      <c r="A357" s="19">
        <v>356</v>
      </c>
      <c r="B357" s="19" t="s">
        <v>3893</v>
      </c>
      <c r="C357" s="19" t="s">
        <v>8678</v>
      </c>
      <c r="D357" s="19" t="s">
        <v>8722</v>
      </c>
      <c r="E357" s="19">
        <v>350</v>
      </c>
      <c r="F357" s="20"/>
    </row>
    <row r="358" spans="1:6" x14ac:dyDescent="0.25">
      <c r="A358" s="19">
        <v>357</v>
      </c>
      <c r="B358" s="19" t="s">
        <v>3894</v>
      </c>
      <c r="C358" s="19" t="s">
        <v>8678</v>
      </c>
      <c r="D358" s="19" t="s">
        <v>8718</v>
      </c>
      <c r="E358" s="19">
        <v>50</v>
      </c>
      <c r="F358" s="20"/>
    </row>
    <row r="359" spans="1:6" x14ac:dyDescent="0.25">
      <c r="A359" s="19">
        <v>358</v>
      </c>
      <c r="B359" s="19" t="s">
        <v>3517</v>
      </c>
      <c r="C359" s="19" t="s">
        <v>8678</v>
      </c>
      <c r="D359" s="19" t="s">
        <v>8718</v>
      </c>
      <c r="E359" s="19">
        <v>25</v>
      </c>
      <c r="F359" s="20"/>
    </row>
    <row r="360" spans="1:6" x14ac:dyDescent="0.25">
      <c r="A360" s="19">
        <v>359</v>
      </c>
      <c r="B360" s="19" t="s">
        <v>3895</v>
      </c>
      <c r="C360" s="19" t="s">
        <v>8678</v>
      </c>
      <c r="D360" s="19" t="s">
        <v>8722</v>
      </c>
      <c r="E360" s="19">
        <v>500</v>
      </c>
      <c r="F360" s="20"/>
    </row>
    <row r="361" spans="1:6" x14ac:dyDescent="0.25">
      <c r="A361" s="19">
        <v>360</v>
      </c>
      <c r="B361" s="19" t="s">
        <v>3518</v>
      </c>
      <c r="C361" s="19" t="s">
        <v>8678</v>
      </c>
      <c r="D361" s="19" t="s">
        <v>8718</v>
      </c>
      <c r="E361" s="19">
        <v>10</v>
      </c>
      <c r="F361" s="20"/>
    </row>
    <row r="362" spans="1:6" x14ac:dyDescent="0.25">
      <c r="A362" s="19">
        <v>361</v>
      </c>
      <c r="B362" s="19" t="s">
        <v>3519</v>
      </c>
      <c r="C362" s="19" t="s">
        <v>8678</v>
      </c>
      <c r="D362" s="19" t="s">
        <v>8718</v>
      </c>
      <c r="E362" s="19">
        <v>25</v>
      </c>
      <c r="F362" s="20"/>
    </row>
    <row r="363" spans="1:6" x14ac:dyDescent="0.25">
      <c r="A363" s="19">
        <v>362</v>
      </c>
      <c r="B363" s="19" t="s">
        <v>3896</v>
      </c>
      <c r="C363" s="19" t="s">
        <v>8678</v>
      </c>
      <c r="D363" s="19" t="s">
        <v>8722</v>
      </c>
      <c r="E363" s="19">
        <v>350</v>
      </c>
      <c r="F363" s="20"/>
    </row>
    <row r="364" spans="1:6" x14ac:dyDescent="0.25">
      <c r="A364" s="19">
        <v>363</v>
      </c>
      <c r="B364" s="19" t="s">
        <v>3897</v>
      </c>
      <c r="C364" s="19" t="s">
        <v>8678</v>
      </c>
      <c r="D364" s="19" t="s">
        <v>8718</v>
      </c>
      <c r="E364" s="19">
        <v>200</v>
      </c>
      <c r="F364" s="20"/>
    </row>
    <row r="365" spans="1:6" x14ac:dyDescent="0.25">
      <c r="A365" s="19">
        <v>364</v>
      </c>
      <c r="B365" s="19" t="s">
        <v>3898</v>
      </c>
      <c r="C365" s="19" t="s">
        <v>8678</v>
      </c>
      <c r="D365" s="19" t="s">
        <v>8718</v>
      </c>
      <c r="E365" s="19">
        <v>70</v>
      </c>
      <c r="F365" s="20"/>
    </row>
    <row r="366" spans="1:6" x14ac:dyDescent="0.25">
      <c r="A366" s="19">
        <v>365</v>
      </c>
      <c r="B366" s="19" t="s">
        <v>3521</v>
      </c>
      <c r="C366" s="19" t="s">
        <v>8678</v>
      </c>
      <c r="D366" s="19" t="s">
        <v>8718</v>
      </c>
      <c r="E366" s="19">
        <v>150</v>
      </c>
      <c r="F366" s="20"/>
    </row>
    <row r="367" spans="1:6" x14ac:dyDescent="0.25">
      <c r="A367" s="19">
        <v>366</v>
      </c>
      <c r="B367" s="19" t="s">
        <v>3899</v>
      </c>
      <c r="C367" s="19" t="s">
        <v>8678</v>
      </c>
      <c r="D367" s="19" t="s">
        <v>8722</v>
      </c>
      <c r="E367" s="19">
        <v>350</v>
      </c>
      <c r="F367" s="20"/>
    </row>
    <row r="368" spans="1:6" x14ac:dyDescent="0.25">
      <c r="A368" s="19">
        <v>367</v>
      </c>
      <c r="B368" s="19" t="s">
        <v>3900</v>
      </c>
      <c r="C368" s="19" t="s">
        <v>8678</v>
      </c>
      <c r="D368" s="19" t="s">
        <v>8722</v>
      </c>
      <c r="E368" s="19">
        <v>500</v>
      </c>
      <c r="F368" s="20"/>
    </row>
    <row r="369" spans="1:6" x14ac:dyDescent="0.25">
      <c r="A369" s="19">
        <v>368</v>
      </c>
      <c r="B369" s="19" t="s">
        <v>3901</v>
      </c>
      <c r="C369" s="19" t="s">
        <v>8678</v>
      </c>
      <c r="D369" s="19" t="s">
        <v>8718</v>
      </c>
      <c r="E369" s="19">
        <v>30</v>
      </c>
      <c r="F369" s="20"/>
    </row>
    <row r="370" spans="1:6" x14ac:dyDescent="0.25">
      <c r="A370" s="19">
        <v>369</v>
      </c>
      <c r="B370" s="19" t="s">
        <v>3902</v>
      </c>
      <c r="C370" s="19" t="s">
        <v>8678</v>
      </c>
      <c r="D370" s="19" t="s">
        <v>8718</v>
      </c>
      <c r="E370" s="19">
        <v>165</v>
      </c>
      <c r="F370" s="20"/>
    </row>
    <row r="371" spans="1:6" x14ac:dyDescent="0.25">
      <c r="A371" s="19">
        <v>370</v>
      </c>
      <c r="B371" s="19" t="s">
        <v>3903</v>
      </c>
      <c r="C371" s="19" t="s">
        <v>8678</v>
      </c>
      <c r="D371" s="19" t="s">
        <v>8718</v>
      </c>
      <c r="E371" s="19">
        <v>960</v>
      </c>
      <c r="F371" s="20"/>
    </row>
    <row r="372" spans="1:6" x14ac:dyDescent="0.25">
      <c r="A372" s="19">
        <v>371</v>
      </c>
      <c r="B372" s="19" t="s">
        <v>3904</v>
      </c>
      <c r="C372" s="19" t="s">
        <v>8678</v>
      </c>
      <c r="D372" s="19" t="s">
        <v>8724</v>
      </c>
      <c r="E372" s="19">
        <v>25000</v>
      </c>
      <c r="F372" s="20"/>
    </row>
    <row r="373" spans="1:6" x14ac:dyDescent="0.25">
      <c r="A373" s="19">
        <v>372</v>
      </c>
      <c r="B373" s="19" t="s">
        <v>3905</v>
      </c>
      <c r="C373" s="19" t="s">
        <v>8678</v>
      </c>
      <c r="D373" s="19" t="s">
        <v>8718</v>
      </c>
      <c r="E373" s="19">
        <v>120</v>
      </c>
      <c r="F373" s="20"/>
    </row>
    <row r="374" spans="1:6" x14ac:dyDescent="0.25">
      <c r="A374" s="19">
        <v>373</v>
      </c>
      <c r="B374" s="19" t="s">
        <v>3906</v>
      </c>
      <c r="C374" s="19" t="s">
        <v>8678</v>
      </c>
      <c r="D374" s="19" t="s">
        <v>8718</v>
      </c>
      <c r="E374" s="19">
        <v>50</v>
      </c>
      <c r="F374" s="20"/>
    </row>
    <row r="375" spans="1:6" x14ac:dyDescent="0.25">
      <c r="A375" s="19">
        <v>374</v>
      </c>
      <c r="B375" s="19" t="s">
        <v>3907</v>
      </c>
      <c r="C375" s="19" t="s">
        <v>8678</v>
      </c>
      <c r="D375" s="19" t="s">
        <v>8721</v>
      </c>
      <c r="E375" s="19">
        <v>350</v>
      </c>
      <c r="F375" s="20"/>
    </row>
    <row r="376" spans="1:6" x14ac:dyDescent="0.25">
      <c r="A376" s="19">
        <v>375</v>
      </c>
      <c r="B376" s="19" t="s">
        <v>3908</v>
      </c>
      <c r="C376" s="19" t="s">
        <v>8678</v>
      </c>
      <c r="D376" s="19" t="s">
        <v>8721</v>
      </c>
      <c r="E376" s="19">
        <v>600</v>
      </c>
      <c r="F376" s="20"/>
    </row>
    <row r="377" spans="1:6" x14ac:dyDescent="0.25">
      <c r="A377" s="19">
        <v>376</v>
      </c>
      <c r="B377" s="19" t="s">
        <v>3909</v>
      </c>
      <c r="C377" s="19" t="s">
        <v>8678</v>
      </c>
      <c r="D377" s="19" t="s">
        <v>8718</v>
      </c>
      <c r="E377" s="19">
        <v>10</v>
      </c>
      <c r="F377" s="20"/>
    </row>
    <row r="378" spans="1:6" x14ac:dyDescent="0.25">
      <c r="A378" s="19">
        <v>377</v>
      </c>
      <c r="B378" s="19" t="s">
        <v>3524</v>
      </c>
      <c r="C378" s="19" t="s">
        <v>8678</v>
      </c>
      <c r="D378" s="19" t="s">
        <v>8718</v>
      </c>
      <c r="E378" s="19">
        <v>15</v>
      </c>
      <c r="F378" s="20"/>
    </row>
    <row r="379" spans="1:6" x14ac:dyDescent="0.25">
      <c r="A379" s="19">
        <v>378</v>
      </c>
      <c r="B379" s="19" t="s">
        <v>3566</v>
      </c>
      <c r="C379" s="19" t="s">
        <v>8678</v>
      </c>
      <c r="D379" s="19" t="s">
        <v>8733</v>
      </c>
      <c r="E379" s="19">
        <v>1500</v>
      </c>
      <c r="F379" s="20"/>
    </row>
    <row r="380" spans="1:6" x14ac:dyDescent="0.25">
      <c r="A380" s="19">
        <v>379</v>
      </c>
      <c r="B380" s="19" t="s">
        <v>3394</v>
      </c>
      <c r="C380" s="19" t="s">
        <v>8678</v>
      </c>
      <c r="D380" s="19" t="s">
        <v>8722</v>
      </c>
      <c r="E380" s="19">
        <v>700</v>
      </c>
      <c r="F380" s="20"/>
    </row>
    <row r="381" spans="1:6" x14ac:dyDescent="0.25">
      <c r="A381" s="19">
        <v>380</v>
      </c>
      <c r="B381" s="19" t="s">
        <v>3910</v>
      </c>
      <c r="C381" s="19" t="s">
        <v>8678</v>
      </c>
      <c r="D381" s="19" t="s">
        <v>8722</v>
      </c>
      <c r="E381" s="19">
        <v>250</v>
      </c>
      <c r="F381" s="20"/>
    </row>
    <row r="382" spans="1:6" x14ac:dyDescent="0.25">
      <c r="A382" s="19">
        <v>381</v>
      </c>
      <c r="B382" s="19" t="s">
        <v>3911</v>
      </c>
      <c r="C382" s="19" t="s">
        <v>8678</v>
      </c>
      <c r="D382" s="19" t="s">
        <v>8722</v>
      </c>
      <c r="E382" s="19">
        <v>500</v>
      </c>
      <c r="F382" s="20"/>
    </row>
    <row r="383" spans="1:6" x14ac:dyDescent="0.25">
      <c r="A383" s="19">
        <v>382</v>
      </c>
      <c r="B383" s="19" t="s">
        <v>3912</v>
      </c>
      <c r="C383" s="19" t="s">
        <v>8678</v>
      </c>
      <c r="D383" s="19" t="s">
        <v>8718</v>
      </c>
      <c r="E383" s="19">
        <v>70</v>
      </c>
      <c r="F383" s="20"/>
    </row>
    <row r="384" spans="1:6" x14ac:dyDescent="0.25">
      <c r="A384" s="19">
        <v>383</v>
      </c>
      <c r="B384" s="19" t="s">
        <v>3568</v>
      </c>
      <c r="C384" s="19" t="s">
        <v>8678</v>
      </c>
      <c r="D384" s="19" t="s">
        <v>8733</v>
      </c>
      <c r="E384" s="19">
        <v>6000</v>
      </c>
      <c r="F384" s="20"/>
    </row>
    <row r="385" spans="1:6" x14ac:dyDescent="0.25">
      <c r="A385" s="19">
        <v>384</v>
      </c>
      <c r="B385" s="19" t="s">
        <v>3569</v>
      </c>
      <c r="C385" s="19" t="s">
        <v>8678</v>
      </c>
      <c r="D385" s="19" t="s">
        <v>8733</v>
      </c>
      <c r="E385" s="19">
        <v>6000</v>
      </c>
      <c r="F385" s="20"/>
    </row>
    <row r="386" spans="1:6" x14ac:dyDescent="0.25">
      <c r="A386" s="19">
        <v>385</v>
      </c>
      <c r="B386" s="19" t="s">
        <v>3913</v>
      </c>
      <c r="C386" s="19" t="s">
        <v>8678</v>
      </c>
      <c r="D386" s="19" t="s">
        <v>8729</v>
      </c>
      <c r="E386" s="19">
        <v>200</v>
      </c>
      <c r="F386" s="20"/>
    </row>
    <row r="387" spans="1:6" x14ac:dyDescent="0.25">
      <c r="A387" s="19">
        <v>386</v>
      </c>
      <c r="B387" s="19" t="s">
        <v>3527</v>
      </c>
      <c r="C387" s="19" t="s">
        <v>8678</v>
      </c>
      <c r="D387" s="19" t="s">
        <v>8718</v>
      </c>
      <c r="E387" s="19">
        <v>30</v>
      </c>
      <c r="F387" s="20"/>
    </row>
    <row r="388" spans="1:6" x14ac:dyDescent="0.25">
      <c r="A388" s="19">
        <v>387</v>
      </c>
      <c r="B388" s="19" t="s">
        <v>3914</v>
      </c>
      <c r="C388" s="19" t="s">
        <v>8678</v>
      </c>
      <c r="D388" s="19" t="s">
        <v>8722</v>
      </c>
      <c r="E388" s="19">
        <v>300</v>
      </c>
      <c r="F388" s="20"/>
    </row>
    <row r="389" spans="1:6" x14ac:dyDescent="0.25">
      <c r="A389" s="19">
        <v>388</v>
      </c>
      <c r="B389" s="19" t="s">
        <v>3915</v>
      </c>
      <c r="C389" s="19" t="s">
        <v>8678</v>
      </c>
      <c r="D389" s="19" t="s">
        <v>8718</v>
      </c>
      <c r="E389" s="19">
        <v>40</v>
      </c>
      <c r="F389" s="20"/>
    </row>
    <row r="390" spans="1:6" x14ac:dyDescent="0.25">
      <c r="A390" s="19">
        <v>389</v>
      </c>
      <c r="B390" s="19" t="s">
        <v>3916</v>
      </c>
      <c r="C390" s="19" t="s">
        <v>8678</v>
      </c>
      <c r="D390" s="19" t="s">
        <v>8724</v>
      </c>
      <c r="E390" s="19">
        <v>350</v>
      </c>
      <c r="F390" s="20"/>
    </row>
    <row r="391" spans="1:6" x14ac:dyDescent="0.25">
      <c r="A391" s="19">
        <v>390</v>
      </c>
      <c r="B391" s="19" t="s">
        <v>3917</v>
      </c>
      <c r="C391" s="19" t="s">
        <v>8678</v>
      </c>
      <c r="D391" s="19" t="s">
        <v>8722</v>
      </c>
      <c r="E391" s="19">
        <v>820</v>
      </c>
      <c r="F391" s="20"/>
    </row>
    <row r="392" spans="1:6" x14ac:dyDescent="0.25">
      <c r="A392" s="19">
        <v>391</v>
      </c>
      <c r="B392" s="19" t="s">
        <v>3918</v>
      </c>
      <c r="C392" s="19" t="s">
        <v>8678</v>
      </c>
      <c r="D392" s="19" t="s">
        <v>8747</v>
      </c>
      <c r="E392" s="19">
        <v>2500</v>
      </c>
      <c r="F392" s="20"/>
    </row>
    <row r="393" spans="1:6" x14ac:dyDescent="0.25">
      <c r="A393" s="19">
        <v>392</v>
      </c>
      <c r="B393" s="19" t="s">
        <v>3919</v>
      </c>
      <c r="C393" s="19" t="s">
        <v>8678</v>
      </c>
      <c r="D393" s="19" t="s">
        <v>8718</v>
      </c>
      <c r="E393" s="19">
        <v>120</v>
      </c>
      <c r="F393" s="20"/>
    </row>
    <row r="394" spans="1:6" x14ac:dyDescent="0.25">
      <c r="A394" s="19">
        <v>393</v>
      </c>
      <c r="B394" s="19" t="s">
        <v>3920</v>
      </c>
      <c r="C394" s="19" t="s">
        <v>8678</v>
      </c>
      <c r="D394" s="19" t="s">
        <v>8722</v>
      </c>
      <c r="E394" s="19">
        <v>850</v>
      </c>
      <c r="F394" s="20"/>
    </row>
    <row r="395" spans="1:6" x14ac:dyDescent="0.25">
      <c r="A395" s="19">
        <v>394</v>
      </c>
      <c r="B395" s="19" t="s">
        <v>3528</v>
      </c>
      <c r="C395" s="19" t="s">
        <v>8678</v>
      </c>
      <c r="D395" s="19" t="s">
        <v>8718</v>
      </c>
      <c r="E395" s="19">
        <v>40</v>
      </c>
      <c r="F395" s="20"/>
    </row>
    <row r="396" spans="1:6" x14ac:dyDescent="0.25">
      <c r="A396" s="19">
        <v>395</v>
      </c>
      <c r="B396" s="19" t="s">
        <v>3530</v>
      </c>
      <c r="C396" s="19" t="s">
        <v>8678</v>
      </c>
      <c r="D396" s="19" t="s">
        <v>8718</v>
      </c>
      <c r="E396" s="19">
        <v>50</v>
      </c>
      <c r="F396" s="20"/>
    </row>
    <row r="397" spans="1:6" x14ac:dyDescent="0.25">
      <c r="A397" s="19">
        <v>396</v>
      </c>
      <c r="B397" s="19" t="s">
        <v>3921</v>
      </c>
      <c r="C397" s="19" t="s">
        <v>8678</v>
      </c>
      <c r="D397" s="19" t="s">
        <v>8723</v>
      </c>
      <c r="E397" s="19">
        <v>170</v>
      </c>
      <c r="F397" s="20"/>
    </row>
    <row r="398" spans="1:6" x14ac:dyDescent="0.25">
      <c r="A398" s="19">
        <v>397</v>
      </c>
      <c r="B398" s="19" t="s">
        <v>3922</v>
      </c>
      <c r="C398" s="19" t="s">
        <v>8678</v>
      </c>
      <c r="D398" s="19" t="s">
        <v>8718</v>
      </c>
      <c r="E398" s="19">
        <v>120</v>
      </c>
      <c r="F398" s="20"/>
    </row>
    <row r="399" spans="1:6" x14ac:dyDescent="0.25">
      <c r="A399" s="19">
        <v>398</v>
      </c>
      <c r="B399" s="19" t="s">
        <v>3923</v>
      </c>
      <c r="C399" s="19" t="s">
        <v>8678</v>
      </c>
      <c r="D399" s="19" t="s">
        <v>8718</v>
      </c>
      <c r="E399" s="19">
        <v>80</v>
      </c>
      <c r="F399" s="20"/>
    </row>
    <row r="400" spans="1:6" x14ac:dyDescent="0.25">
      <c r="A400" s="19">
        <v>399</v>
      </c>
      <c r="B400" s="19" t="s">
        <v>3924</v>
      </c>
      <c r="C400" s="19" t="s">
        <v>8678</v>
      </c>
      <c r="D400" s="19" t="s">
        <v>8724</v>
      </c>
      <c r="E400" s="19">
        <v>500</v>
      </c>
      <c r="F400" s="20"/>
    </row>
    <row r="401" spans="1:6" x14ac:dyDescent="0.25">
      <c r="A401" s="19">
        <v>400</v>
      </c>
      <c r="B401" s="19" t="s">
        <v>3925</v>
      </c>
      <c r="C401" s="19" t="s">
        <v>8678</v>
      </c>
      <c r="D401" s="19" t="s">
        <v>8722</v>
      </c>
      <c r="E401" s="19">
        <v>300</v>
      </c>
      <c r="F401" s="20"/>
    </row>
    <row r="402" spans="1:6" x14ac:dyDescent="0.25">
      <c r="A402" s="19">
        <v>401</v>
      </c>
      <c r="B402" s="19" t="s">
        <v>3926</v>
      </c>
      <c r="C402" s="19" t="s">
        <v>8678</v>
      </c>
      <c r="D402" s="19" t="s">
        <v>8721</v>
      </c>
      <c r="E402" s="19">
        <v>150</v>
      </c>
      <c r="F402" s="20"/>
    </row>
    <row r="403" spans="1:6" x14ac:dyDescent="0.25">
      <c r="A403" s="19">
        <v>402</v>
      </c>
      <c r="B403" s="19" t="s">
        <v>3927</v>
      </c>
      <c r="C403" s="19" t="s">
        <v>8678</v>
      </c>
      <c r="D403" s="19" t="s">
        <v>8735</v>
      </c>
      <c r="E403" s="19">
        <v>100</v>
      </c>
      <c r="F403" s="20"/>
    </row>
    <row r="404" spans="1:6" x14ac:dyDescent="0.25">
      <c r="A404" s="19">
        <v>403</v>
      </c>
      <c r="B404" s="19" t="s">
        <v>3928</v>
      </c>
      <c r="C404" s="19" t="s">
        <v>8678</v>
      </c>
      <c r="D404" s="19" t="s">
        <v>8722</v>
      </c>
      <c r="E404" s="19">
        <v>1200</v>
      </c>
      <c r="F404" s="20"/>
    </row>
    <row r="405" spans="1:6" x14ac:dyDescent="0.25">
      <c r="A405" s="19">
        <v>404</v>
      </c>
      <c r="B405" s="19" t="s">
        <v>3929</v>
      </c>
      <c r="C405" s="19" t="s">
        <v>8678</v>
      </c>
      <c r="D405" s="19" t="s">
        <v>8735</v>
      </c>
      <c r="E405" s="19">
        <v>100</v>
      </c>
      <c r="F405" s="20"/>
    </row>
    <row r="406" spans="1:6" x14ac:dyDescent="0.25">
      <c r="A406" s="19">
        <v>405</v>
      </c>
      <c r="B406" s="19" t="s">
        <v>3930</v>
      </c>
      <c r="C406" s="19" t="s">
        <v>8678</v>
      </c>
      <c r="D406" s="19" t="s">
        <v>8735</v>
      </c>
      <c r="E406" s="19">
        <v>150</v>
      </c>
      <c r="F406" s="20"/>
    </row>
    <row r="407" spans="1:6" x14ac:dyDescent="0.25">
      <c r="A407" s="19">
        <v>406</v>
      </c>
      <c r="B407" s="19" t="s">
        <v>3931</v>
      </c>
      <c r="C407" s="19" t="s">
        <v>8678</v>
      </c>
      <c r="D407" s="19" t="s">
        <v>8718</v>
      </c>
      <c r="E407" s="19">
        <v>160</v>
      </c>
      <c r="F407" s="20"/>
    </row>
    <row r="408" spans="1:6" x14ac:dyDescent="0.25">
      <c r="A408" s="19">
        <v>407</v>
      </c>
      <c r="B408" s="19" t="s">
        <v>3932</v>
      </c>
      <c r="C408" s="19" t="s">
        <v>8678</v>
      </c>
      <c r="D408" s="19" t="s">
        <v>8718</v>
      </c>
      <c r="E408" s="19">
        <v>350</v>
      </c>
      <c r="F408" s="20"/>
    </row>
    <row r="409" spans="1:6" x14ac:dyDescent="0.25">
      <c r="A409" s="19">
        <v>408</v>
      </c>
      <c r="B409" s="19" t="s">
        <v>3933</v>
      </c>
      <c r="C409" s="19" t="s">
        <v>8678</v>
      </c>
      <c r="D409" s="19" t="s">
        <v>8721</v>
      </c>
      <c r="E409" s="19">
        <v>1500</v>
      </c>
      <c r="F409" s="20"/>
    </row>
    <row r="410" spans="1:6" x14ac:dyDescent="0.25">
      <c r="A410" s="19">
        <v>409</v>
      </c>
      <c r="B410" s="19" t="s">
        <v>3934</v>
      </c>
      <c r="C410" s="19" t="s">
        <v>8678</v>
      </c>
      <c r="D410" s="19" t="s">
        <v>8755</v>
      </c>
      <c r="E410" s="19">
        <v>200</v>
      </c>
      <c r="F410" s="20"/>
    </row>
    <row r="411" spans="1:6" x14ac:dyDescent="0.25">
      <c r="A411" s="19">
        <v>410</v>
      </c>
      <c r="B411" s="19" t="s">
        <v>3531</v>
      </c>
      <c r="C411" s="19" t="s">
        <v>8678</v>
      </c>
      <c r="D411" s="19" t="s">
        <v>8756</v>
      </c>
      <c r="E411" s="19">
        <v>10</v>
      </c>
      <c r="F411" s="20"/>
    </row>
    <row r="412" spans="1:6" x14ac:dyDescent="0.25">
      <c r="A412" s="19">
        <v>411</v>
      </c>
      <c r="B412" s="19" t="s">
        <v>3935</v>
      </c>
      <c r="C412" s="19" t="s">
        <v>8678</v>
      </c>
      <c r="D412" s="19" t="s">
        <v>8722</v>
      </c>
      <c r="E412" s="19">
        <v>500</v>
      </c>
      <c r="F412" s="20"/>
    </row>
    <row r="413" spans="1:6" x14ac:dyDescent="0.25">
      <c r="A413" s="19">
        <v>412</v>
      </c>
      <c r="B413" s="19" t="s">
        <v>3532</v>
      </c>
      <c r="C413" s="19" t="s">
        <v>8678</v>
      </c>
      <c r="D413" s="19" t="s">
        <v>8718</v>
      </c>
      <c r="E413" s="19">
        <v>30</v>
      </c>
      <c r="F413" s="20"/>
    </row>
    <row r="414" spans="1:6" x14ac:dyDescent="0.25">
      <c r="A414" s="19">
        <v>413</v>
      </c>
      <c r="B414" s="19" t="s">
        <v>3936</v>
      </c>
      <c r="C414" s="19" t="s">
        <v>8678</v>
      </c>
      <c r="D414" s="19" t="s">
        <v>8718</v>
      </c>
      <c r="E414" s="19">
        <v>60</v>
      </c>
      <c r="F414" s="20"/>
    </row>
    <row r="415" spans="1:6" x14ac:dyDescent="0.25">
      <c r="A415" s="19">
        <v>414</v>
      </c>
      <c r="B415" s="19" t="s">
        <v>3937</v>
      </c>
      <c r="C415" s="19" t="s">
        <v>8678</v>
      </c>
      <c r="D415" s="19" t="s">
        <v>8718</v>
      </c>
      <c r="E415" s="19">
        <v>55</v>
      </c>
      <c r="F415" s="20"/>
    </row>
    <row r="416" spans="1:6" x14ac:dyDescent="0.25">
      <c r="A416" s="19">
        <v>415</v>
      </c>
      <c r="B416" s="19" t="s">
        <v>3938</v>
      </c>
      <c r="C416" s="19" t="s">
        <v>8678</v>
      </c>
      <c r="D416" s="19" t="s">
        <v>8722</v>
      </c>
      <c r="E416" s="19">
        <v>800</v>
      </c>
      <c r="F416" s="20"/>
    </row>
    <row r="417" spans="1:6" x14ac:dyDescent="0.25">
      <c r="A417" s="19">
        <v>416</v>
      </c>
      <c r="B417" s="19" t="s">
        <v>3939</v>
      </c>
      <c r="C417" s="19" t="s">
        <v>8678</v>
      </c>
      <c r="D417" s="19" t="s">
        <v>8735</v>
      </c>
      <c r="E417" s="19">
        <v>100</v>
      </c>
      <c r="F417" s="20"/>
    </row>
    <row r="418" spans="1:6" x14ac:dyDescent="0.25">
      <c r="A418" s="19">
        <v>417</v>
      </c>
      <c r="B418" s="19" t="s">
        <v>3940</v>
      </c>
      <c r="C418" s="19" t="s">
        <v>8678</v>
      </c>
      <c r="D418" s="19" t="s">
        <v>10213</v>
      </c>
      <c r="E418" s="19">
        <v>485</v>
      </c>
      <c r="F418" s="20"/>
    </row>
    <row r="419" spans="1:6" x14ac:dyDescent="0.25">
      <c r="A419" s="19">
        <v>418</v>
      </c>
      <c r="B419" s="19" t="s">
        <v>3941</v>
      </c>
      <c r="C419" s="19" t="s">
        <v>8678</v>
      </c>
      <c r="D419" s="19" t="s">
        <v>8721</v>
      </c>
      <c r="E419" s="19">
        <v>1000</v>
      </c>
      <c r="F419" s="20"/>
    </row>
    <row r="420" spans="1:6" x14ac:dyDescent="0.25">
      <c r="A420" s="19">
        <v>419</v>
      </c>
      <c r="B420" s="19" t="s">
        <v>3942</v>
      </c>
      <c r="C420" s="19" t="s">
        <v>8678</v>
      </c>
      <c r="D420" s="19" t="s">
        <v>8718</v>
      </c>
      <c r="E420" s="19">
        <v>1200</v>
      </c>
      <c r="F420" s="20"/>
    </row>
    <row r="421" spans="1:6" x14ac:dyDescent="0.25">
      <c r="A421" s="19">
        <v>420</v>
      </c>
      <c r="B421" s="19" t="s">
        <v>3943</v>
      </c>
      <c r="C421" s="19" t="s">
        <v>8678</v>
      </c>
      <c r="D421" s="19" t="s">
        <v>8724</v>
      </c>
      <c r="E421" s="19">
        <v>200</v>
      </c>
      <c r="F421" s="20"/>
    </row>
    <row r="422" spans="1:6" x14ac:dyDescent="0.25">
      <c r="A422" s="19">
        <v>421</v>
      </c>
      <c r="B422" s="19" t="s">
        <v>3533</v>
      </c>
      <c r="C422" s="19" t="s">
        <v>8678</v>
      </c>
      <c r="D422" s="19" t="s">
        <v>8729</v>
      </c>
      <c r="E422" s="19">
        <v>50</v>
      </c>
      <c r="F422" s="20"/>
    </row>
    <row r="423" spans="1:6" x14ac:dyDescent="0.25">
      <c r="A423" s="19">
        <v>422</v>
      </c>
      <c r="B423" s="19" t="s">
        <v>3944</v>
      </c>
      <c r="C423" s="19" t="s">
        <v>8678</v>
      </c>
      <c r="D423" s="19" t="s">
        <v>8718</v>
      </c>
      <c r="E423" s="19">
        <v>120</v>
      </c>
      <c r="F423" s="20"/>
    </row>
    <row r="424" spans="1:6" x14ac:dyDescent="0.25">
      <c r="A424" s="19">
        <v>423</v>
      </c>
      <c r="B424" s="19" t="s">
        <v>3945</v>
      </c>
      <c r="C424" s="19" t="s">
        <v>8678</v>
      </c>
      <c r="D424" s="19">
        <v>1</v>
      </c>
      <c r="E424" s="19">
        <v>1000</v>
      </c>
      <c r="F424" s="20"/>
    </row>
    <row r="425" spans="1:6" x14ac:dyDescent="0.25">
      <c r="A425" s="19">
        <v>424</v>
      </c>
      <c r="B425" s="19" t="s">
        <v>3946</v>
      </c>
      <c r="C425" s="19" t="s">
        <v>8678</v>
      </c>
      <c r="D425" s="19" t="s">
        <v>8718</v>
      </c>
      <c r="E425" s="19">
        <v>15</v>
      </c>
      <c r="F425" s="20"/>
    </row>
    <row r="426" spans="1:6" x14ac:dyDescent="0.25">
      <c r="A426" s="19">
        <v>425</v>
      </c>
      <c r="B426" s="19" t="s">
        <v>3947</v>
      </c>
      <c r="C426" s="19" t="s">
        <v>8678</v>
      </c>
      <c r="D426" s="19" t="s">
        <v>8718</v>
      </c>
      <c r="E426" s="19">
        <v>10</v>
      </c>
      <c r="F426" s="20"/>
    </row>
    <row r="427" spans="1:6" x14ac:dyDescent="0.25">
      <c r="A427" s="19">
        <v>426</v>
      </c>
      <c r="B427" s="19" t="s">
        <v>3948</v>
      </c>
      <c r="C427" s="19" t="s">
        <v>8678</v>
      </c>
      <c r="D427" s="19" t="s">
        <v>8729</v>
      </c>
      <c r="E427" s="19">
        <v>100</v>
      </c>
      <c r="F427" s="20"/>
    </row>
    <row r="428" spans="1:6" x14ac:dyDescent="0.25">
      <c r="A428" s="19">
        <v>427</v>
      </c>
      <c r="B428" s="19" t="s">
        <v>3949</v>
      </c>
      <c r="C428" s="19" t="s">
        <v>8678</v>
      </c>
      <c r="D428" s="19" t="s">
        <v>8718</v>
      </c>
      <c r="E428" s="19">
        <v>240</v>
      </c>
      <c r="F428" s="20"/>
    </row>
    <row r="429" spans="1:6" x14ac:dyDescent="0.25">
      <c r="A429" s="19">
        <v>428</v>
      </c>
      <c r="B429" s="19" t="s">
        <v>3950</v>
      </c>
      <c r="C429" s="19" t="s">
        <v>8678</v>
      </c>
      <c r="D429" s="19" t="s">
        <v>8722</v>
      </c>
      <c r="E429" s="19">
        <v>1300</v>
      </c>
      <c r="F429" s="20"/>
    </row>
    <row r="430" spans="1:6" x14ac:dyDescent="0.25">
      <c r="A430" s="19">
        <v>429</v>
      </c>
      <c r="B430" s="19" t="s">
        <v>3951</v>
      </c>
      <c r="C430" s="19" t="s">
        <v>8678</v>
      </c>
      <c r="D430" s="19" t="s">
        <v>8718</v>
      </c>
      <c r="E430" s="19">
        <v>10</v>
      </c>
      <c r="F430" s="20"/>
    </row>
    <row r="431" spans="1:6" x14ac:dyDescent="0.25">
      <c r="A431" s="19">
        <v>430</v>
      </c>
      <c r="B431" s="19" t="s">
        <v>3952</v>
      </c>
      <c r="C431" s="19" t="s">
        <v>8678</v>
      </c>
      <c r="D431" s="19" t="s">
        <v>8723</v>
      </c>
      <c r="E431" s="19">
        <v>50</v>
      </c>
      <c r="F431" s="20"/>
    </row>
    <row r="432" spans="1:6" x14ac:dyDescent="0.25">
      <c r="A432" s="19">
        <v>431</v>
      </c>
      <c r="B432" s="19" t="s">
        <v>3953</v>
      </c>
      <c r="C432" s="19" t="s">
        <v>8678</v>
      </c>
      <c r="D432" s="19" t="s">
        <v>8722</v>
      </c>
      <c r="E432" s="19">
        <v>250</v>
      </c>
      <c r="F432" s="20"/>
    </row>
    <row r="433" spans="1:6" x14ac:dyDescent="0.25">
      <c r="A433" s="19">
        <v>432</v>
      </c>
      <c r="B433" s="19" t="s">
        <v>3954</v>
      </c>
      <c r="C433" s="19" t="s">
        <v>8678</v>
      </c>
      <c r="D433" s="19" t="s">
        <v>8718</v>
      </c>
      <c r="E433" s="19">
        <v>10</v>
      </c>
      <c r="F433" s="20"/>
    </row>
    <row r="434" spans="1:6" x14ac:dyDescent="0.25">
      <c r="A434" s="19">
        <v>433</v>
      </c>
      <c r="B434" s="19" t="s">
        <v>3352</v>
      </c>
      <c r="C434" s="19" t="s">
        <v>8678</v>
      </c>
      <c r="D434" s="19" t="s">
        <v>8724</v>
      </c>
      <c r="E434" s="19">
        <v>100</v>
      </c>
      <c r="F434" s="20"/>
    </row>
    <row r="435" spans="1:6" x14ac:dyDescent="0.25">
      <c r="A435" s="19">
        <v>434</v>
      </c>
      <c r="B435" s="19" t="s">
        <v>3955</v>
      </c>
      <c r="C435" s="19" t="s">
        <v>8678</v>
      </c>
      <c r="D435" s="19" t="s">
        <v>8722</v>
      </c>
      <c r="E435" s="19">
        <v>250</v>
      </c>
      <c r="F435" s="20"/>
    </row>
    <row r="436" spans="1:6" x14ac:dyDescent="0.25">
      <c r="A436" s="19">
        <v>435</v>
      </c>
      <c r="B436" s="19" t="s">
        <v>3353</v>
      </c>
      <c r="C436" s="19" t="s">
        <v>8678</v>
      </c>
      <c r="D436" s="19" t="s">
        <v>8724</v>
      </c>
      <c r="E436" s="19">
        <v>250</v>
      </c>
      <c r="F436" s="20"/>
    </row>
    <row r="437" spans="1:6" x14ac:dyDescent="0.25">
      <c r="A437" s="19">
        <v>436</v>
      </c>
      <c r="B437" s="19" t="s">
        <v>3956</v>
      </c>
      <c r="C437" s="19" t="s">
        <v>8678</v>
      </c>
      <c r="D437" s="19" t="s">
        <v>8718</v>
      </c>
      <c r="E437" s="19">
        <v>30</v>
      </c>
      <c r="F437" s="20"/>
    </row>
    <row r="438" spans="1:6" x14ac:dyDescent="0.25">
      <c r="A438" s="19">
        <v>437</v>
      </c>
      <c r="B438" s="19" t="s">
        <v>3957</v>
      </c>
      <c r="C438" s="19" t="s">
        <v>8678</v>
      </c>
      <c r="D438" s="19" t="s">
        <v>8718</v>
      </c>
      <c r="E438" s="19">
        <v>130</v>
      </c>
      <c r="F438" s="20"/>
    </row>
    <row r="439" spans="1:6" x14ac:dyDescent="0.25">
      <c r="A439" s="19">
        <v>438</v>
      </c>
      <c r="B439" s="19" t="s">
        <v>3958</v>
      </c>
      <c r="C439" s="19" t="s">
        <v>8678</v>
      </c>
      <c r="D439" s="19" t="s">
        <v>8718</v>
      </c>
      <c r="E439" s="19">
        <v>80</v>
      </c>
      <c r="F439" s="20"/>
    </row>
    <row r="440" spans="1:6" x14ac:dyDescent="0.25">
      <c r="A440" s="19">
        <v>439</v>
      </c>
      <c r="B440" s="19" t="s">
        <v>3959</v>
      </c>
      <c r="C440" s="19" t="s">
        <v>8678</v>
      </c>
      <c r="D440" s="19" t="s">
        <v>8721</v>
      </c>
      <c r="E440" s="19">
        <v>250</v>
      </c>
      <c r="F440" s="20"/>
    </row>
    <row r="441" spans="1:6" x14ac:dyDescent="0.25">
      <c r="A441" s="19">
        <v>440</v>
      </c>
      <c r="B441" s="19" t="s">
        <v>3960</v>
      </c>
      <c r="C441" s="19" t="s">
        <v>8678</v>
      </c>
      <c r="D441" s="19" t="s">
        <v>8722</v>
      </c>
      <c r="E441" s="19">
        <v>4000</v>
      </c>
      <c r="F441" s="20"/>
    </row>
    <row r="442" spans="1:6" x14ac:dyDescent="0.25">
      <c r="A442" s="19">
        <v>441</v>
      </c>
      <c r="B442" s="19" t="s">
        <v>3961</v>
      </c>
      <c r="C442" s="19" t="s">
        <v>8678</v>
      </c>
      <c r="D442" s="19" t="s">
        <v>8718</v>
      </c>
      <c r="E442" s="19">
        <v>40</v>
      </c>
      <c r="F442" s="20"/>
    </row>
    <row r="443" spans="1:6" x14ac:dyDescent="0.25">
      <c r="A443" s="19">
        <v>442</v>
      </c>
      <c r="B443" s="19" t="s">
        <v>3962</v>
      </c>
      <c r="C443" s="19" t="s">
        <v>8678</v>
      </c>
      <c r="D443" s="19" t="s">
        <v>8718</v>
      </c>
      <c r="E443" s="19">
        <v>50</v>
      </c>
      <c r="F443" s="20"/>
    </row>
    <row r="444" spans="1:6" x14ac:dyDescent="0.25">
      <c r="A444" s="19">
        <v>443</v>
      </c>
      <c r="B444" s="19" t="s">
        <v>3963</v>
      </c>
      <c r="C444" s="19" t="s">
        <v>8678</v>
      </c>
      <c r="D444" s="19" t="s">
        <v>10214</v>
      </c>
      <c r="E444" s="19">
        <v>5000</v>
      </c>
      <c r="F444" s="20"/>
    </row>
    <row r="445" spans="1:6" x14ac:dyDescent="0.25">
      <c r="A445" s="19">
        <v>444</v>
      </c>
      <c r="B445" s="19" t="s">
        <v>3964</v>
      </c>
      <c r="C445" s="19" t="s">
        <v>8545</v>
      </c>
      <c r="D445" s="19" t="s">
        <v>10215</v>
      </c>
      <c r="E445" s="19">
        <v>30000</v>
      </c>
      <c r="F445" s="20"/>
    </row>
    <row r="446" spans="1:6" x14ac:dyDescent="0.25">
      <c r="A446" s="19">
        <v>445</v>
      </c>
      <c r="B446" s="19" t="s">
        <v>3965</v>
      </c>
      <c r="C446" s="19" t="s">
        <v>8545</v>
      </c>
      <c r="D446" s="19" t="s">
        <v>10215</v>
      </c>
      <c r="E446" s="19">
        <v>20000</v>
      </c>
      <c r="F446" s="20"/>
    </row>
    <row r="447" spans="1:6" x14ac:dyDescent="0.25">
      <c r="A447" s="19">
        <v>446</v>
      </c>
      <c r="B447" s="19" t="s">
        <v>3966</v>
      </c>
      <c r="C447" s="19" t="s">
        <v>8545</v>
      </c>
      <c r="D447" s="19" t="s">
        <v>10215</v>
      </c>
      <c r="E447" s="19">
        <v>45000</v>
      </c>
      <c r="F447" s="20"/>
    </row>
    <row r="448" spans="1:6" x14ac:dyDescent="0.25">
      <c r="A448" s="19">
        <v>447</v>
      </c>
      <c r="B448" s="19" t="s">
        <v>3967</v>
      </c>
      <c r="C448" s="19" t="s">
        <v>8545</v>
      </c>
      <c r="D448" s="19" t="s">
        <v>10215</v>
      </c>
      <c r="E448" s="19">
        <v>50000</v>
      </c>
      <c r="F448" s="20"/>
    </row>
    <row r="449" spans="1:6" x14ac:dyDescent="0.25">
      <c r="A449" s="19">
        <v>448</v>
      </c>
      <c r="B449" s="19" t="s">
        <v>3968</v>
      </c>
      <c r="C449" s="19" t="s">
        <v>8545</v>
      </c>
      <c r="D449" s="19" t="s">
        <v>10215</v>
      </c>
      <c r="E449" s="19">
        <v>47500</v>
      </c>
      <c r="F449" s="20"/>
    </row>
    <row r="450" spans="1:6" x14ac:dyDescent="0.25">
      <c r="A450" s="19">
        <v>449</v>
      </c>
      <c r="B450" s="19" t="s">
        <v>3969</v>
      </c>
      <c r="C450" s="19" t="s">
        <v>8545</v>
      </c>
      <c r="D450" s="19" t="s">
        <v>10215</v>
      </c>
      <c r="E450" s="19">
        <v>55000</v>
      </c>
      <c r="F450" s="20"/>
    </row>
    <row r="451" spans="1:6" x14ac:dyDescent="0.25">
      <c r="A451" s="19">
        <v>450</v>
      </c>
      <c r="B451" s="19" t="s">
        <v>3970</v>
      </c>
      <c r="C451" s="19" t="s">
        <v>8545</v>
      </c>
      <c r="D451" s="19" t="s">
        <v>10215</v>
      </c>
      <c r="E451" s="19">
        <v>52000</v>
      </c>
      <c r="F451" s="20"/>
    </row>
    <row r="452" spans="1:6" x14ac:dyDescent="0.25">
      <c r="A452" s="19">
        <v>451</v>
      </c>
      <c r="B452" s="19" t="s">
        <v>3971</v>
      </c>
      <c r="C452" s="19" t="s">
        <v>8545</v>
      </c>
      <c r="D452" s="19" t="s">
        <v>10215</v>
      </c>
      <c r="E452" s="19">
        <v>16000</v>
      </c>
      <c r="F452" s="20"/>
    </row>
    <row r="453" spans="1:6" x14ac:dyDescent="0.25">
      <c r="A453" s="19">
        <v>452</v>
      </c>
      <c r="B453" s="19" t="s">
        <v>3972</v>
      </c>
      <c r="C453" s="19" t="s">
        <v>8545</v>
      </c>
      <c r="D453" s="19" t="s">
        <v>10215</v>
      </c>
      <c r="E453" s="19">
        <v>40000</v>
      </c>
      <c r="F453" s="20"/>
    </row>
    <row r="454" spans="1:6" x14ac:dyDescent="0.25">
      <c r="A454" s="19">
        <v>453</v>
      </c>
      <c r="B454" s="19" t="s">
        <v>3973</v>
      </c>
      <c r="C454" s="19" t="s">
        <v>8545</v>
      </c>
      <c r="D454" s="19" t="s">
        <v>10215</v>
      </c>
      <c r="E454" s="19">
        <v>180000</v>
      </c>
      <c r="F454" s="20"/>
    </row>
    <row r="455" spans="1:6" x14ac:dyDescent="0.25">
      <c r="A455" s="19">
        <v>454</v>
      </c>
      <c r="B455" s="19" t="s">
        <v>3974</v>
      </c>
      <c r="C455" s="19" t="s">
        <v>8545</v>
      </c>
      <c r="D455" s="19" t="s">
        <v>10215</v>
      </c>
      <c r="E455" s="19">
        <v>220000</v>
      </c>
      <c r="F455" s="20"/>
    </row>
    <row r="456" spans="1:6" x14ac:dyDescent="0.25">
      <c r="A456" s="19">
        <v>455</v>
      </c>
      <c r="B456" s="19" t="s">
        <v>3975</v>
      </c>
      <c r="C456" s="19" t="s">
        <v>8545</v>
      </c>
      <c r="D456" s="19" t="s">
        <v>10215</v>
      </c>
      <c r="E456" s="19">
        <v>220000</v>
      </c>
      <c r="F456" s="20"/>
    </row>
    <row r="457" spans="1:6" x14ac:dyDescent="0.25">
      <c r="A457" s="19">
        <v>447</v>
      </c>
      <c r="B457" s="19" t="s">
        <v>3976</v>
      </c>
      <c r="C457" s="19" t="s">
        <v>8678</v>
      </c>
      <c r="D457" s="19"/>
      <c r="E457" s="19"/>
      <c r="F457" s="20"/>
    </row>
    <row r="458" spans="1:6" x14ac:dyDescent="0.25">
      <c r="A458" s="19">
        <v>448</v>
      </c>
      <c r="B458" s="19" t="s">
        <v>3977</v>
      </c>
      <c r="C458" s="19" t="s">
        <v>8678</v>
      </c>
      <c r="D458" s="19"/>
      <c r="E458" s="19"/>
      <c r="F458" s="20"/>
    </row>
    <row r="459" spans="1:6" x14ac:dyDescent="0.25">
      <c r="A459" s="19">
        <v>449</v>
      </c>
      <c r="B459" s="19" t="s">
        <v>3978</v>
      </c>
      <c r="C459" s="19" t="s">
        <v>8678</v>
      </c>
      <c r="D459" s="19"/>
      <c r="E459" s="19"/>
      <c r="F459" s="20"/>
    </row>
    <row r="460" spans="1:6" x14ac:dyDescent="0.25">
      <c r="A460" s="19">
        <v>450</v>
      </c>
      <c r="B460" s="19" t="s">
        <v>3979</v>
      </c>
      <c r="C460" s="19" t="s">
        <v>8678</v>
      </c>
      <c r="D460" s="19"/>
      <c r="E460" s="19"/>
      <c r="F460" s="20"/>
    </row>
    <row r="461" spans="1:6" x14ac:dyDescent="0.25">
      <c r="A461" s="19">
        <v>451</v>
      </c>
      <c r="B461" s="19" t="s">
        <v>3980</v>
      </c>
      <c r="C461" s="19" t="s">
        <v>8678</v>
      </c>
      <c r="D461" s="19"/>
      <c r="E461" s="19"/>
      <c r="F461" s="20"/>
    </row>
    <row r="462" spans="1:6" x14ac:dyDescent="0.25">
      <c r="A462" s="19">
        <v>452</v>
      </c>
      <c r="B462" s="19" t="s">
        <v>3981</v>
      </c>
      <c r="C462" s="19" t="s">
        <v>8678</v>
      </c>
      <c r="D462" s="19"/>
      <c r="E462" s="19"/>
      <c r="F462" s="20"/>
    </row>
    <row r="463" spans="1:6" x14ac:dyDescent="0.25">
      <c r="A463" s="19">
        <v>453</v>
      </c>
      <c r="B463" s="19" t="s">
        <v>3982</v>
      </c>
      <c r="C463" s="19" t="s">
        <v>8678</v>
      </c>
      <c r="D463" s="19"/>
      <c r="E463" s="19"/>
      <c r="F463" s="20"/>
    </row>
    <row r="464" spans="1:6" x14ac:dyDescent="0.25">
      <c r="A464" s="19">
        <v>454</v>
      </c>
      <c r="B464" s="19" t="s">
        <v>3983</v>
      </c>
      <c r="C464" s="19" t="s">
        <v>8678</v>
      </c>
      <c r="D464" s="19"/>
      <c r="E464" s="19"/>
      <c r="F464" s="20"/>
    </row>
    <row r="465" spans="1:6" x14ac:dyDescent="0.25">
      <c r="A465" s="19">
        <v>455</v>
      </c>
      <c r="B465" s="19" t="s">
        <v>3984</v>
      </c>
      <c r="C465" s="19" t="s">
        <v>8678</v>
      </c>
      <c r="D465" s="19"/>
      <c r="E465" s="19"/>
      <c r="F465" s="20"/>
    </row>
    <row r="466" spans="1:6" x14ac:dyDescent="0.25">
      <c r="A466" s="19">
        <v>456</v>
      </c>
      <c r="B466" s="19" t="s">
        <v>3985</v>
      </c>
      <c r="C466" s="19" t="s">
        <v>8678</v>
      </c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E0163-8999-4918-AC5A-000A2576286B}">
  <sheetPr codeName="Sheet41">
    <tabColor theme="2" tint="-0.749992370372631"/>
  </sheetPr>
  <dimension ref="A1:F1322"/>
  <sheetViews>
    <sheetView workbookViewId="0"/>
  </sheetViews>
  <sheetFormatPr defaultRowHeight="15" x14ac:dyDescent="0.25"/>
  <cols>
    <col min="1" max="1" width="4" bestFit="1" customWidth="1"/>
    <col min="2" max="2" width="117.140625" bestFit="1" customWidth="1"/>
    <col min="3" max="3" width="7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10216</v>
      </c>
      <c r="C2" s="19" t="s">
        <v>8678</v>
      </c>
      <c r="D2" s="19"/>
      <c r="E2" s="19">
        <v>600</v>
      </c>
      <c r="F2" s="20"/>
    </row>
    <row r="3" spans="1:6" x14ac:dyDescent="0.25">
      <c r="A3" s="19">
        <v>2</v>
      </c>
      <c r="B3" s="19" t="s">
        <v>10217</v>
      </c>
      <c r="C3" s="19" t="s">
        <v>8678</v>
      </c>
      <c r="D3" s="19"/>
      <c r="E3" s="19">
        <v>700</v>
      </c>
      <c r="F3" s="20"/>
    </row>
    <row r="4" spans="1:6" x14ac:dyDescent="0.25">
      <c r="A4" s="19">
        <v>3</v>
      </c>
      <c r="B4" s="19" t="s">
        <v>10218</v>
      </c>
      <c r="C4" s="19" t="s">
        <v>8678</v>
      </c>
      <c r="D4" s="19"/>
      <c r="E4" s="19">
        <v>500</v>
      </c>
      <c r="F4" s="20"/>
    </row>
    <row r="5" spans="1:6" x14ac:dyDescent="0.25">
      <c r="A5" s="19">
        <v>4</v>
      </c>
      <c r="B5" s="19" t="s">
        <v>10219</v>
      </c>
      <c r="C5" s="19" t="s">
        <v>8678</v>
      </c>
      <c r="D5" s="19"/>
      <c r="E5" s="19">
        <v>25</v>
      </c>
      <c r="F5" s="20"/>
    </row>
    <row r="6" spans="1:6" x14ac:dyDescent="0.25">
      <c r="A6" s="19">
        <v>5</v>
      </c>
      <c r="B6" s="19" t="s">
        <v>7258</v>
      </c>
      <c r="C6" s="19" t="s">
        <v>8678</v>
      </c>
      <c r="D6" s="19"/>
      <c r="E6" s="19">
        <v>15</v>
      </c>
      <c r="F6" s="20"/>
    </row>
    <row r="7" spans="1:6" x14ac:dyDescent="0.25">
      <c r="A7" s="19">
        <v>6</v>
      </c>
      <c r="B7" s="19" t="s">
        <v>7259</v>
      </c>
      <c r="C7" s="19" t="s">
        <v>8678</v>
      </c>
      <c r="D7" s="19"/>
      <c r="E7" s="19">
        <v>10</v>
      </c>
      <c r="F7" s="20"/>
    </row>
    <row r="8" spans="1:6" x14ac:dyDescent="0.25">
      <c r="A8" s="19">
        <v>7</v>
      </c>
      <c r="B8" s="19" t="s">
        <v>10220</v>
      </c>
      <c r="C8" s="19" t="s">
        <v>8678</v>
      </c>
      <c r="D8" s="19"/>
      <c r="E8" s="19">
        <v>60</v>
      </c>
      <c r="F8" s="20"/>
    </row>
    <row r="9" spans="1:6" x14ac:dyDescent="0.25">
      <c r="A9" s="19">
        <v>8</v>
      </c>
      <c r="B9" s="19" t="s">
        <v>10221</v>
      </c>
      <c r="C9" s="19" t="s">
        <v>8678</v>
      </c>
      <c r="D9" s="19"/>
      <c r="E9" s="19">
        <v>500</v>
      </c>
      <c r="F9" s="20"/>
    </row>
    <row r="10" spans="1:6" x14ac:dyDescent="0.25">
      <c r="A10" s="19">
        <v>9</v>
      </c>
      <c r="B10" s="19" t="s">
        <v>10222</v>
      </c>
      <c r="C10" s="19" t="s">
        <v>8678</v>
      </c>
      <c r="D10" s="19"/>
      <c r="E10" s="19">
        <v>80</v>
      </c>
      <c r="F10" s="20"/>
    </row>
    <row r="11" spans="1:6" x14ac:dyDescent="0.25">
      <c r="A11" s="19">
        <v>10</v>
      </c>
      <c r="B11" s="19" t="s">
        <v>10223</v>
      </c>
      <c r="C11" s="19" t="s">
        <v>8678</v>
      </c>
      <c r="D11" s="19"/>
      <c r="E11" s="19">
        <v>400</v>
      </c>
      <c r="F11" s="20"/>
    </row>
    <row r="12" spans="1:6" x14ac:dyDescent="0.25">
      <c r="A12" s="19">
        <v>11</v>
      </c>
      <c r="B12" s="19" t="s">
        <v>10224</v>
      </c>
      <c r="C12" s="19" t="s">
        <v>8678</v>
      </c>
      <c r="D12" s="19"/>
      <c r="E12" s="19">
        <v>500</v>
      </c>
      <c r="F12" s="20"/>
    </row>
    <row r="13" spans="1:6" x14ac:dyDescent="0.25">
      <c r="A13" s="19">
        <v>12</v>
      </c>
      <c r="B13" s="19" t="s">
        <v>10225</v>
      </c>
      <c r="C13" s="19" t="s">
        <v>8678</v>
      </c>
      <c r="D13" s="19"/>
      <c r="E13" s="19">
        <v>350</v>
      </c>
      <c r="F13" s="20"/>
    </row>
    <row r="14" spans="1:6" x14ac:dyDescent="0.25">
      <c r="A14" s="19">
        <v>13</v>
      </c>
      <c r="B14" s="19" t="s">
        <v>10226</v>
      </c>
      <c r="C14" s="19" t="s">
        <v>8678</v>
      </c>
      <c r="D14" s="19"/>
      <c r="E14" s="19">
        <v>800</v>
      </c>
      <c r="F14" s="20"/>
    </row>
    <row r="15" spans="1:6" x14ac:dyDescent="0.25">
      <c r="A15" s="19">
        <v>14</v>
      </c>
      <c r="B15" s="19" t="s">
        <v>10227</v>
      </c>
      <c r="C15" s="19" t="s">
        <v>8678</v>
      </c>
      <c r="D15" s="19"/>
      <c r="E15" s="19">
        <v>100</v>
      </c>
      <c r="F15" s="20"/>
    </row>
    <row r="16" spans="1:6" x14ac:dyDescent="0.25">
      <c r="A16" s="19">
        <v>15</v>
      </c>
      <c r="B16" s="19" t="s">
        <v>10228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10229</v>
      </c>
      <c r="C17" s="19" t="s">
        <v>8678</v>
      </c>
      <c r="D17" s="19"/>
      <c r="E17" s="19">
        <v>750</v>
      </c>
      <c r="F17" s="20"/>
    </row>
    <row r="18" spans="1:6" x14ac:dyDescent="0.25">
      <c r="A18" s="19">
        <v>17</v>
      </c>
      <c r="B18" s="19" t="s">
        <v>10230</v>
      </c>
      <c r="C18" s="19" t="s">
        <v>8678</v>
      </c>
      <c r="D18" s="19"/>
      <c r="E18" s="19">
        <v>20</v>
      </c>
      <c r="F18" s="20"/>
    </row>
    <row r="19" spans="1:6" x14ac:dyDescent="0.25">
      <c r="A19" s="19">
        <v>18</v>
      </c>
      <c r="B19" s="19" t="s">
        <v>10231</v>
      </c>
      <c r="C19" s="19" t="s">
        <v>8678</v>
      </c>
      <c r="D19" s="19"/>
      <c r="E19" s="19">
        <v>500</v>
      </c>
      <c r="F19" s="20"/>
    </row>
    <row r="20" spans="1:6" x14ac:dyDescent="0.25">
      <c r="A20" s="19">
        <v>19</v>
      </c>
      <c r="B20" s="19" t="s">
        <v>10232</v>
      </c>
      <c r="C20" s="19" t="s">
        <v>8678</v>
      </c>
      <c r="D20" s="19"/>
      <c r="E20" s="19">
        <v>10</v>
      </c>
      <c r="F20" s="20"/>
    </row>
    <row r="21" spans="1:6" x14ac:dyDescent="0.25">
      <c r="A21" s="19">
        <v>20</v>
      </c>
      <c r="B21" s="19" t="s">
        <v>10233</v>
      </c>
      <c r="C21" s="19" t="s">
        <v>8678</v>
      </c>
      <c r="D21" s="19"/>
      <c r="E21" s="19">
        <v>95</v>
      </c>
      <c r="F21" s="20"/>
    </row>
    <row r="22" spans="1:6" x14ac:dyDescent="0.25">
      <c r="A22" s="19">
        <v>21</v>
      </c>
      <c r="B22" s="19" t="s">
        <v>10234</v>
      </c>
      <c r="C22" s="19" t="s">
        <v>8678</v>
      </c>
      <c r="D22" s="19"/>
      <c r="E22" s="19">
        <v>300</v>
      </c>
      <c r="F22" s="20"/>
    </row>
    <row r="23" spans="1:6" x14ac:dyDescent="0.25">
      <c r="A23" s="19">
        <v>22</v>
      </c>
      <c r="B23" s="19" t="s">
        <v>7286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4002</v>
      </c>
      <c r="C24" s="19" t="s">
        <v>8678</v>
      </c>
      <c r="D24" s="19"/>
      <c r="E24" s="19">
        <v>20</v>
      </c>
      <c r="F24" s="20"/>
    </row>
    <row r="25" spans="1:6" x14ac:dyDescent="0.25">
      <c r="A25" s="19">
        <v>24</v>
      </c>
      <c r="B25" s="19" t="s">
        <v>10235</v>
      </c>
      <c r="C25" s="19" t="s">
        <v>8678</v>
      </c>
      <c r="D25" s="19"/>
      <c r="E25" s="19">
        <v>5100</v>
      </c>
      <c r="F25" s="20"/>
    </row>
    <row r="26" spans="1:6" x14ac:dyDescent="0.25">
      <c r="A26" s="19">
        <v>25</v>
      </c>
      <c r="B26" s="19" t="s">
        <v>10236</v>
      </c>
      <c r="C26" s="19" t="s">
        <v>8678</v>
      </c>
      <c r="D26" s="19"/>
      <c r="E26" s="19">
        <v>25</v>
      </c>
      <c r="F26" s="20"/>
    </row>
    <row r="27" spans="1:6" x14ac:dyDescent="0.25">
      <c r="A27" s="19">
        <v>26</v>
      </c>
      <c r="B27" s="19" t="s">
        <v>10237</v>
      </c>
      <c r="C27" s="19" t="s">
        <v>8678</v>
      </c>
      <c r="D27" s="19"/>
      <c r="E27" s="19">
        <v>20</v>
      </c>
      <c r="F27" s="20"/>
    </row>
    <row r="28" spans="1:6" x14ac:dyDescent="0.25">
      <c r="A28" s="19">
        <v>27</v>
      </c>
      <c r="B28" s="19" t="s">
        <v>10238</v>
      </c>
      <c r="C28" s="19" t="s">
        <v>8678</v>
      </c>
      <c r="D28" s="19"/>
      <c r="E28" s="19">
        <v>100</v>
      </c>
      <c r="F28" s="20"/>
    </row>
    <row r="29" spans="1:6" x14ac:dyDescent="0.25">
      <c r="A29" s="19">
        <v>28</v>
      </c>
      <c r="B29" s="19" t="s">
        <v>10239</v>
      </c>
      <c r="C29" s="19" t="s">
        <v>8678</v>
      </c>
      <c r="D29" s="19"/>
      <c r="E29" s="19">
        <v>600</v>
      </c>
      <c r="F29" s="20"/>
    </row>
    <row r="30" spans="1:6" x14ac:dyDescent="0.25">
      <c r="A30" s="19">
        <v>29</v>
      </c>
      <c r="B30" s="19" t="s">
        <v>7292</v>
      </c>
      <c r="C30" s="19" t="s">
        <v>8678</v>
      </c>
      <c r="D30" s="19"/>
      <c r="E30" s="19">
        <v>50</v>
      </c>
      <c r="F30" s="20"/>
    </row>
    <row r="31" spans="1:6" x14ac:dyDescent="0.25">
      <c r="A31" s="19">
        <v>30</v>
      </c>
      <c r="B31" s="19" t="s">
        <v>10240</v>
      </c>
      <c r="C31" s="19" t="s">
        <v>8678</v>
      </c>
      <c r="D31" s="19"/>
      <c r="E31" s="19">
        <v>80</v>
      </c>
      <c r="F31" s="20"/>
    </row>
    <row r="32" spans="1:6" x14ac:dyDescent="0.25">
      <c r="A32" s="19">
        <v>31</v>
      </c>
      <c r="B32" s="19" t="s">
        <v>10241</v>
      </c>
      <c r="C32" s="19" t="s">
        <v>8678</v>
      </c>
      <c r="D32" s="19"/>
      <c r="E32" s="19">
        <v>400</v>
      </c>
      <c r="F32" s="20"/>
    </row>
    <row r="33" spans="1:6" x14ac:dyDescent="0.25">
      <c r="A33" s="19">
        <v>32</v>
      </c>
      <c r="B33" s="19" t="s">
        <v>10242</v>
      </c>
      <c r="C33" s="19" t="s">
        <v>8678</v>
      </c>
      <c r="D33" s="19"/>
      <c r="E33" s="19">
        <v>40</v>
      </c>
      <c r="F33" s="20"/>
    </row>
    <row r="34" spans="1:6" x14ac:dyDescent="0.25">
      <c r="A34" s="19">
        <v>33</v>
      </c>
      <c r="B34" s="19" t="s">
        <v>7296</v>
      </c>
      <c r="C34" s="19" t="s">
        <v>8678</v>
      </c>
      <c r="D34" s="19"/>
      <c r="E34" s="19">
        <v>50</v>
      </c>
      <c r="F34" s="20"/>
    </row>
    <row r="35" spans="1:6" x14ac:dyDescent="0.25">
      <c r="A35" s="19">
        <v>34</v>
      </c>
      <c r="B35" s="19" t="s">
        <v>10243</v>
      </c>
      <c r="C35" s="19" t="s">
        <v>8678</v>
      </c>
      <c r="D35" s="19"/>
      <c r="E35" s="19">
        <v>65</v>
      </c>
      <c r="F35" s="20"/>
    </row>
    <row r="36" spans="1:6" x14ac:dyDescent="0.25">
      <c r="A36" s="19">
        <v>35</v>
      </c>
      <c r="B36" s="19" t="s">
        <v>10244</v>
      </c>
      <c r="C36" s="19" t="s">
        <v>8678</v>
      </c>
      <c r="D36" s="19"/>
      <c r="E36" s="19">
        <v>55</v>
      </c>
      <c r="F36" s="20"/>
    </row>
    <row r="37" spans="1:6" x14ac:dyDescent="0.25">
      <c r="A37" s="19">
        <v>36</v>
      </c>
      <c r="B37" s="19" t="s">
        <v>10245</v>
      </c>
      <c r="C37" s="19" t="s">
        <v>8678</v>
      </c>
      <c r="D37" s="19"/>
      <c r="E37" s="19">
        <v>450</v>
      </c>
      <c r="F37" s="20"/>
    </row>
    <row r="38" spans="1:6" x14ac:dyDescent="0.25">
      <c r="A38" s="19">
        <v>37</v>
      </c>
      <c r="B38" s="19" t="s">
        <v>10246</v>
      </c>
      <c r="C38" s="19" t="s">
        <v>8678</v>
      </c>
      <c r="D38" s="19"/>
      <c r="E38" s="19">
        <v>500</v>
      </c>
      <c r="F38" s="20"/>
    </row>
    <row r="39" spans="1:6" x14ac:dyDescent="0.25">
      <c r="A39" s="19">
        <v>38</v>
      </c>
      <c r="B39" s="19" t="s">
        <v>10247</v>
      </c>
      <c r="C39" s="19" t="s">
        <v>8678</v>
      </c>
      <c r="D39" s="19"/>
      <c r="E39" s="19">
        <v>3500</v>
      </c>
      <c r="F39" s="20"/>
    </row>
    <row r="40" spans="1:6" x14ac:dyDescent="0.25">
      <c r="A40" s="19">
        <v>39</v>
      </c>
      <c r="B40" s="19" t="s">
        <v>10248</v>
      </c>
      <c r="C40" s="19" t="s">
        <v>8678</v>
      </c>
      <c r="D40" s="19"/>
      <c r="E40" s="19">
        <v>35</v>
      </c>
      <c r="F40" s="20"/>
    </row>
    <row r="41" spans="1:6" x14ac:dyDescent="0.25">
      <c r="A41" s="19">
        <v>40</v>
      </c>
      <c r="B41" s="19" t="s">
        <v>10249</v>
      </c>
      <c r="C41" s="19" t="s">
        <v>8678</v>
      </c>
      <c r="D41" s="19"/>
      <c r="E41" s="19">
        <v>50</v>
      </c>
      <c r="F41" s="20"/>
    </row>
    <row r="42" spans="1:6" x14ac:dyDescent="0.25">
      <c r="A42" s="19">
        <v>41</v>
      </c>
      <c r="B42" s="19" t="s">
        <v>10250</v>
      </c>
      <c r="C42" s="19" t="s">
        <v>8678</v>
      </c>
      <c r="D42" s="19"/>
      <c r="E42" s="19">
        <v>2000</v>
      </c>
      <c r="F42" s="20"/>
    </row>
    <row r="43" spans="1:6" x14ac:dyDescent="0.25">
      <c r="A43" s="19">
        <v>42</v>
      </c>
      <c r="B43" s="19" t="s">
        <v>10251</v>
      </c>
      <c r="C43" s="19" t="s">
        <v>8678</v>
      </c>
      <c r="D43" s="19"/>
      <c r="E43" s="19">
        <v>300</v>
      </c>
      <c r="F43" s="20"/>
    </row>
    <row r="44" spans="1:6" x14ac:dyDescent="0.25">
      <c r="A44" s="19">
        <v>43</v>
      </c>
      <c r="B44" s="19" t="s">
        <v>10252</v>
      </c>
      <c r="C44" s="19" t="s">
        <v>8678</v>
      </c>
      <c r="D44" s="19"/>
      <c r="E44" s="19">
        <v>330</v>
      </c>
      <c r="F44" s="20"/>
    </row>
    <row r="45" spans="1:6" x14ac:dyDescent="0.25">
      <c r="A45" s="19">
        <v>44</v>
      </c>
      <c r="B45" s="19" t="s">
        <v>10253</v>
      </c>
      <c r="C45" s="19" t="s">
        <v>8678</v>
      </c>
      <c r="D45" s="19"/>
      <c r="E45" s="19">
        <v>1800</v>
      </c>
      <c r="F45" s="20"/>
    </row>
    <row r="46" spans="1:6" x14ac:dyDescent="0.25">
      <c r="A46" s="19">
        <v>45</v>
      </c>
      <c r="B46" s="19" t="s">
        <v>10254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10255</v>
      </c>
      <c r="C47" s="19" t="s">
        <v>8678</v>
      </c>
      <c r="D47" s="19"/>
      <c r="E47" s="19">
        <v>700</v>
      </c>
      <c r="F47" s="20"/>
    </row>
    <row r="48" spans="1:6" x14ac:dyDescent="0.25">
      <c r="A48" s="19">
        <v>47</v>
      </c>
      <c r="B48" s="19" t="s">
        <v>7311</v>
      </c>
      <c r="C48" s="19" t="s">
        <v>8678</v>
      </c>
      <c r="D48" s="19"/>
      <c r="E48" s="19">
        <v>800</v>
      </c>
      <c r="F48" s="20"/>
    </row>
    <row r="49" spans="1:6" x14ac:dyDescent="0.25">
      <c r="A49" s="19">
        <v>48</v>
      </c>
      <c r="B49" s="19" t="s">
        <v>10256</v>
      </c>
      <c r="C49" s="19" t="s">
        <v>8678</v>
      </c>
      <c r="D49" s="19"/>
      <c r="E49" s="19">
        <v>1800</v>
      </c>
      <c r="F49" s="20"/>
    </row>
    <row r="50" spans="1:6" x14ac:dyDescent="0.25">
      <c r="A50" s="19">
        <v>49</v>
      </c>
      <c r="B50" s="19" t="s">
        <v>10257</v>
      </c>
      <c r="C50" s="19" t="s">
        <v>8678</v>
      </c>
      <c r="D50" s="19"/>
      <c r="E50" s="19">
        <v>400</v>
      </c>
      <c r="F50" s="20"/>
    </row>
    <row r="51" spans="1:6" x14ac:dyDescent="0.25">
      <c r="A51" s="19">
        <v>50</v>
      </c>
      <c r="B51" s="19" t="s">
        <v>10258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7313</v>
      </c>
      <c r="C52" s="19" t="s">
        <v>8678</v>
      </c>
      <c r="D52" s="19"/>
      <c r="E52" s="19">
        <v>160</v>
      </c>
      <c r="F52" s="20"/>
    </row>
    <row r="53" spans="1:6" x14ac:dyDescent="0.25">
      <c r="A53" s="19">
        <v>52</v>
      </c>
      <c r="B53" s="19" t="s">
        <v>10259</v>
      </c>
      <c r="C53" s="19" t="s">
        <v>8678</v>
      </c>
      <c r="D53" s="19"/>
      <c r="E53" s="19">
        <v>2000</v>
      </c>
      <c r="F53" s="20"/>
    </row>
    <row r="54" spans="1:6" x14ac:dyDescent="0.25">
      <c r="A54" s="19">
        <v>53</v>
      </c>
      <c r="B54" s="19" t="s">
        <v>10260</v>
      </c>
      <c r="C54" s="19" t="s">
        <v>8678</v>
      </c>
      <c r="D54" s="19"/>
      <c r="E54" s="19">
        <v>150</v>
      </c>
      <c r="F54" s="20"/>
    </row>
    <row r="55" spans="1:6" x14ac:dyDescent="0.25">
      <c r="A55" s="19">
        <v>54</v>
      </c>
      <c r="B55" s="19" t="s">
        <v>10261</v>
      </c>
      <c r="C55" s="19" t="s">
        <v>8678</v>
      </c>
      <c r="D55" s="19"/>
      <c r="E55" s="19">
        <v>180</v>
      </c>
      <c r="F55" s="20"/>
    </row>
    <row r="56" spans="1:6" x14ac:dyDescent="0.25">
      <c r="A56" s="19">
        <v>55</v>
      </c>
      <c r="B56" s="19" t="s">
        <v>10262</v>
      </c>
      <c r="C56" s="19" t="s">
        <v>8678</v>
      </c>
      <c r="D56" s="19"/>
      <c r="E56" s="19">
        <v>2500</v>
      </c>
      <c r="F56" s="20"/>
    </row>
    <row r="57" spans="1:6" x14ac:dyDescent="0.25">
      <c r="A57" s="19">
        <v>56</v>
      </c>
      <c r="B57" s="19" t="s">
        <v>10263</v>
      </c>
      <c r="C57" s="19" t="s">
        <v>8678</v>
      </c>
      <c r="D57" s="19"/>
      <c r="E57" s="19">
        <v>1000</v>
      </c>
      <c r="F57" s="20"/>
    </row>
    <row r="58" spans="1:6" x14ac:dyDescent="0.25">
      <c r="A58" s="19">
        <v>57</v>
      </c>
      <c r="B58" s="19" t="s">
        <v>10264</v>
      </c>
      <c r="C58" s="19" t="s">
        <v>8678</v>
      </c>
      <c r="D58" s="19"/>
      <c r="E58" s="19">
        <v>30500</v>
      </c>
      <c r="F58" s="20"/>
    </row>
    <row r="59" spans="1:6" x14ac:dyDescent="0.25">
      <c r="A59" s="19">
        <v>58</v>
      </c>
      <c r="B59" s="19" t="s">
        <v>10265</v>
      </c>
      <c r="C59" s="19" t="s">
        <v>8678</v>
      </c>
      <c r="D59" s="19"/>
      <c r="E59" s="19">
        <v>1400</v>
      </c>
      <c r="F59" s="20"/>
    </row>
    <row r="60" spans="1:6" x14ac:dyDescent="0.25">
      <c r="A60" s="19">
        <v>59</v>
      </c>
      <c r="B60" s="19" t="s">
        <v>10266</v>
      </c>
      <c r="C60" s="19" t="s">
        <v>8678</v>
      </c>
      <c r="D60" s="19"/>
      <c r="E60" s="19">
        <v>1200</v>
      </c>
      <c r="F60" s="20"/>
    </row>
    <row r="61" spans="1:6" x14ac:dyDescent="0.25">
      <c r="A61" s="19">
        <v>60</v>
      </c>
      <c r="B61" s="19" t="s">
        <v>10267</v>
      </c>
      <c r="C61" s="19" t="s">
        <v>8678</v>
      </c>
      <c r="D61" s="19"/>
      <c r="E61" s="19">
        <v>1300</v>
      </c>
      <c r="F61" s="20"/>
    </row>
    <row r="62" spans="1:6" x14ac:dyDescent="0.25">
      <c r="A62" s="19">
        <v>61</v>
      </c>
      <c r="B62" s="19" t="s">
        <v>10268</v>
      </c>
      <c r="C62" s="19" t="s">
        <v>8678</v>
      </c>
      <c r="D62" s="19"/>
      <c r="E62" s="19">
        <v>1500</v>
      </c>
      <c r="F62" s="20"/>
    </row>
    <row r="63" spans="1:6" x14ac:dyDescent="0.25">
      <c r="A63" s="19">
        <v>62</v>
      </c>
      <c r="B63" s="19" t="s">
        <v>10269</v>
      </c>
      <c r="C63" s="19" t="s">
        <v>8678</v>
      </c>
      <c r="D63" s="19"/>
      <c r="E63" s="19">
        <v>400</v>
      </c>
      <c r="F63" s="20"/>
    </row>
    <row r="64" spans="1:6" x14ac:dyDescent="0.25">
      <c r="A64" s="19">
        <v>63</v>
      </c>
      <c r="B64" s="19" t="s">
        <v>7331</v>
      </c>
      <c r="C64" s="19" t="s">
        <v>8678</v>
      </c>
      <c r="D64" s="19"/>
      <c r="E64" s="19">
        <v>700</v>
      </c>
      <c r="F64" s="20"/>
    </row>
    <row r="65" spans="1:6" x14ac:dyDescent="0.25">
      <c r="A65" s="19">
        <v>64</v>
      </c>
      <c r="B65" s="19" t="s">
        <v>10270</v>
      </c>
      <c r="C65" s="19" t="s">
        <v>8678</v>
      </c>
      <c r="D65" s="19"/>
      <c r="E65" s="19">
        <v>1200</v>
      </c>
      <c r="F65" s="20"/>
    </row>
    <row r="66" spans="1:6" x14ac:dyDescent="0.25">
      <c r="A66" s="19">
        <v>65</v>
      </c>
      <c r="B66" s="19" t="s">
        <v>10271</v>
      </c>
      <c r="C66" s="19" t="s">
        <v>8678</v>
      </c>
      <c r="D66" s="19"/>
      <c r="E66" s="19">
        <v>900</v>
      </c>
      <c r="F66" s="20"/>
    </row>
    <row r="67" spans="1:6" x14ac:dyDescent="0.25">
      <c r="A67" s="19">
        <v>66</v>
      </c>
      <c r="B67" s="19" t="s">
        <v>10272</v>
      </c>
      <c r="C67" s="19" t="s">
        <v>8678</v>
      </c>
      <c r="D67" s="19"/>
      <c r="E67" s="19">
        <v>1200</v>
      </c>
      <c r="F67" s="20"/>
    </row>
    <row r="68" spans="1:6" x14ac:dyDescent="0.25">
      <c r="A68" s="19">
        <v>67</v>
      </c>
      <c r="B68" s="19" t="s">
        <v>10273</v>
      </c>
      <c r="C68" s="19" t="s">
        <v>8678</v>
      </c>
      <c r="D68" s="19"/>
      <c r="E68" s="19">
        <v>1500</v>
      </c>
      <c r="F68" s="20"/>
    </row>
    <row r="69" spans="1:6" x14ac:dyDescent="0.25">
      <c r="A69" s="19">
        <v>68</v>
      </c>
      <c r="B69" s="19" t="s">
        <v>10274</v>
      </c>
      <c r="C69" s="19" t="s">
        <v>8678</v>
      </c>
      <c r="D69" s="19"/>
      <c r="E69" s="19">
        <v>1200</v>
      </c>
      <c r="F69" s="20"/>
    </row>
    <row r="70" spans="1:6" x14ac:dyDescent="0.25">
      <c r="A70" s="19">
        <v>69</v>
      </c>
      <c r="B70" s="19" t="s">
        <v>10275</v>
      </c>
      <c r="C70" s="19" t="s">
        <v>8678</v>
      </c>
      <c r="D70" s="19"/>
      <c r="E70" s="19">
        <v>1200</v>
      </c>
      <c r="F70" s="20"/>
    </row>
    <row r="71" spans="1:6" x14ac:dyDescent="0.25">
      <c r="A71" s="19">
        <v>70</v>
      </c>
      <c r="B71" s="19" t="s">
        <v>10276</v>
      </c>
      <c r="C71" s="19" t="s">
        <v>8678</v>
      </c>
      <c r="D71" s="19"/>
      <c r="E71" s="19">
        <v>1000</v>
      </c>
      <c r="F71" s="20"/>
    </row>
    <row r="72" spans="1:6" x14ac:dyDescent="0.25">
      <c r="A72" s="19">
        <v>71</v>
      </c>
      <c r="B72" s="19" t="s">
        <v>10277</v>
      </c>
      <c r="C72" s="19" t="s">
        <v>8678</v>
      </c>
      <c r="D72" s="19"/>
      <c r="E72" s="19">
        <v>1500</v>
      </c>
      <c r="F72" s="20"/>
    </row>
    <row r="73" spans="1:6" x14ac:dyDescent="0.25">
      <c r="A73" s="19">
        <v>72</v>
      </c>
      <c r="B73" s="19" t="s">
        <v>10278</v>
      </c>
      <c r="C73" s="19" t="s">
        <v>8678</v>
      </c>
      <c r="D73" s="19"/>
      <c r="E73" s="19">
        <v>1500</v>
      </c>
      <c r="F73" s="20"/>
    </row>
    <row r="74" spans="1:6" x14ac:dyDescent="0.25">
      <c r="A74" s="19">
        <v>73</v>
      </c>
      <c r="B74" s="19" t="s">
        <v>10279</v>
      </c>
      <c r="C74" s="19" t="s">
        <v>8678</v>
      </c>
      <c r="D74" s="19"/>
      <c r="E74" s="19">
        <v>1500</v>
      </c>
      <c r="F74" s="20"/>
    </row>
    <row r="75" spans="1:6" x14ac:dyDescent="0.25">
      <c r="A75" s="19">
        <v>74</v>
      </c>
      <c r="B75" s="19" t="s">
        <v>10280</v>
      </c>
      <c r="C75" s="19" t="s">
        <v>8678</v>
      </c>
      <c r="D75" s="19"/>
      <c r="E75" s="19">
        <v>250</v>
      </c>
      <c r="F75" s="20"/>
    </row>
    <row r="76" spans="1:6" x14ac:dyDescent="0.25">
      <c r="A76" s="19">
        <v>75</v>
      </c>
      <c r="B76" s="19" t="s">
        <v>10281</v>
      </c>
      <c r="C76" s="19" t="s">
        <v>8678</v>
      </c>
      <c r="D76" s="19"/>
      <c r="E76" s="19">
        <v>50</v>
      </c>
      <c r="F76" s="20"/>
    </row>
    <row r="77" spans="1:6" x14ac:dyDescent="0.25">
      <c r="A77" s="19">
        <v>76</v>
      </c>
      <c r="B77" s="19" t="s">
        <v>10282</v>
      </c>
      <c r="C77" s="19" t="s">
        <v>8678</v>
      </c>
      <c r="D77" s="19"/>
      <c r="E77" s="19">
        <v>45</v>
      </c>
      <c r="F77" s="20"/>
    </row>
    <row r="78" spans="1:6" x14ac:dyDescent="0.25">
      <c r="A78" s="19">
        <v>77</v>
      </c>
      <c r="B78" s="19" t="s">
        <v>10283</v>
      </c>
      <c r="C78" s="19" t="s">
        <v>8678</v>
      </c>
      <c r="D78" s="19"/>
      <c r="E78" s="19">
        <v>100</v>
      </c>
      <c r="F78" s="20"/>
    </row>
    <row r="79" spans="1:6" x14ac:dyDescent="0.25">
      <c r="A79" s="19">
        <v>78</v>
      </c>
      <c r="B79" s="19" t="s">
        <v>10284</v>
      </c>
      <c r="C79" s="19" t="s">
        <v>8678</v>
      </c>
      <c r="D79" s="19"/>
      <c r="E79" s="19">
        <v>100</v>
      </c>
      <c r="F79" s="20"/>
    </row>
    <row r="80" spans="1:6" x14ac:dyDescent="0.25">
      <c r="A80" s="19">
        <v>79</v>
      </c>
      <c r="B80" s="19" t="s">
        <v>10285</v>
      </c>
      <c r="C80" s="19" t="s">
        <v>8678</v>
      </c>
      <c r="D80" s="19"/>
      <c r="E80" s="19">
        <v>300</v>
      </c>
      <c r="F80" s="20"/>
    </row>
    <row r="81" spans="1:6" x14ac:dyDescent="0.25">
      <c r="A81" s="19">
        <v>80</v>
      </c>
      <c r="B81" s="19" t="s">
        <v>10286</v>
      </c>
      <c r="C81" s="19" t="s">
        <v>8678</v>
      </c>
      <c r="D81" s="19"/>
      <c r="E81" s="19">
        <v>200</v>
      </c>
      <c r="F81" s="20"/>
    </row>
    <row r="82" spans="1:6" x14ac:dyDescent="0.25">
      <c r="A82" s="19">
        <v>81</v>
      </c>
      <c r="B82" s="19" t="s">
        <v>10287</v>
      </c>
      <c r="C82" s="19" t="s">
        <v>8678</v>
      </c>
      <c r="D82" s="19"/>
      <c r="E82" s="19">
        <v>2500</v>
      </c>
      <c r="F82" s="20"/>
    </row>
    <row r="83" spans="1:6" x14ac:dyDescent="0.25">
      <c r="A83" s="19">
        <v>82</v>
      </c>
      <c r="B83" s="19" t="s">
        <v>10288</v>
      </c>
      <c r="C83" s="19" t="s">
        <v>8678</v>
      </c>
      <c r="D83" s="19"/>
      <c r="E83" s="19">
        <v>400</v>
      </c>
      <c r="F83" s="20"/>
    </row>
    <row r="84" spans="1:6" x14ac:dyDescent="0.25">
      <c r="A84" s="19">
        <v>83</v>
      </c>
      <c r="B84" s="19" t="s">
        <v>6181</v>
      </c>
      <c r="C84" s="19" t="s">
        <v>8678</v>
      </c>
      <c r="D84" s="19"/>
      <c r="E84" s="19">
        <v>400</v>
      </c>
      <c r="F84" s="20"/>
    </row>
    <row r="85" spans="1:6" x14ac:dyDescent="0.25">
      <c r="A85" s="19">
        <v>84</v>
      </c>
      <c r="B85" s="19" t="s">
        <v>10289</v>
      </c>
      <c r="C85" s="19" t="s">
        <v>8678</v>
      </c>
      <c r="D85" s="19"/>
      <c r="E85" s="19">
        <v>3000</v>
      </c>
      <c r="F85" s="20"/>
    </row>
    <row r="86" spans="1:6" x14ac:dyDescent="0.25">
      <c r="A86" s="19">
        <v>85</v>
      </c>
      <c r="B86" s="19" t="s">
        <v>10290</v>
      </c>
      <c r="C86" s="19" t="s">
        <v>8678</v>
      </c>
      <c r="D86" s="19"/>
      <c r="E86" s="19">
        <v>2000</v>
      </c>
      <c r="F86" s="20"/>
    </row>
    <row r="87" spans="1:6" x14ac:dyDescent="0.25">
      <c r="A87" s="19">
        <v>86</v>
      </c>
      <c r="B87" s="19" t="s">
        <v>10291</v>
      </c>
      <c r="C87" s="19" t="s">
        <v>8678</v>
      </c>
      <c r="D87" s="19"/>
      <c r="E87" s="19">
        <v>1500</v>
      </c>
      <c r="F87" s="20"/>
    </row>
    <row r="88" spans="1:6" x14ac:dyDescent="0.25">
      <c r="A88" s="19">
        <v>87</v>
      </c>
      <c r="B88" s="19" t="s">
        <v>10292</v>
      </c>
      <c r="C88" s="19" t="s">
        <v>8678</v>
      </c>
      <c r="D88" s="19"/>
      <c r="E88" s="19">
        <v>2000</v>
      </c>
      <c r="F88" s="20"/>
    </row>
    <row r="89" spans="1:6" x14ac:dyDescent="0.25">
      <c r="A89" s="19">
        <v>88</v>
      </c>
      <c r="B89" s="19" t="s">
        <v>10293</v>
      </c>
      <c r="C89" s="19" t="s">
        <v>8678</v>
      </c>
      <c r="D89" s="19"/>
      <c r="E89" s="19">
        <v>600</v>
      </c>
      <c r="F89" s="20"/>
    </row>
    <row r="90" spans="1:6" x14ac:dyDescent="0.25">
      <c r="A90" s="19">
        <v>89</v>
      </c>
      <c r="B90" s="19" t="s">
        <v>7362</v>
      </c>
      <c r="C90" s="19" t="s">
        <v>8678</v>
      </c>
      <c r="D90" s="19"/>
      <c r="E90" s="19">
        <v>5500</v>
      </c>
      <c r="F90" s="20"/>
    </row>
    <row r="91" spans="1:6" x14ac:dyDescent="0.25">
      <c r="A91" s="19">
        <v>90</v>
      </c>
      <c r="B91" s="19" t="s">
        <v>5478</v>
      </c>
      <c r="C91" s="19" t="s">
        <v>8678</v>
      </c>
      <c r="D91" s="19"/>
      <c r="E91" s="19">
        <v>100</v>
      </c>
      <c r="F91" s="20"/>
    </row>
    <row r="92" spans="1:6" x14ac:dyDescent="0.25">
      <c r="A92" s="19">
        <v>91</v>
      </c>
      <c r="B92" s="19" t="s">
        <v>10294</v>
      </c>
      <c r="C92" s="19" t="s">
        <v>8678</v>
      </c>
      <c r="D92" s="19"/>
      <c r="E92" s="19">
        <v>500</v>
      </c>
      <c r="F92" s="20"/>
    </row>
    <row r="93" spans="1:6" x14ac:dyDescent="0.25">
      <c r="A93" s="19">
        <v>92</v>
      </c>
      <c r="B93" s="19" t="s">
        <v>10295</v>
      </c>
      <c r="C93" s="19" t="s">
        <v>8678</v>
      </c>
      <c r="D93" s="19"/>
      <c r="E93" s="19">
        <v>500</v>
      </c>
      <c r="F93" s="20"/>
    </row>
    <row r="94" spans="1:6" x14ac:dyDescent="0.25">
      <c r="A94" s="19">
        <v>93</v>
      </c>
      <c r="B94" s="19" t="s">
        <v>10296</v>
      </c>
      <c r="C94" s="19" t="s">
        <v>8678</v>
      </c>
      <c r="D94" s="19"/>
      <c r="E94" s="19">
        <v>3000</v>
      </c>
      <c r="F94" s="20"/>
    </row>
    <row r="95" spans="1:6" x14ac:dyDescent="0.25">
      <c r="A95" s="19">
        <v>94</v>
      </c>
      <c r="B95" s="19" t="s">
        <v>10297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10298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10299</v>
      </c>
      <c r="C97" s="19" t="s">
        <v>8678</v>
      </c>
      <c r="D97" s="19"/>
      <c r="E97" s="19">
        <v>800</v>
      </c>
      <c r="F97" s="20"/>
    </row>
    <row r="98" spans="1:6" x14ac:dyDescent="0.25">
      <c r="A98" s="19">
        <v>97</v>
      </c>
      <c r="B98" s="19" t="s">
        <v>10300</v>
      </c>
      <c r="C98" s="19" t="s">
        <v>8678</v>
      </c>
      <c r="D98" s="19"/>
      <c r="E98" s="19">
        <v>100</v>
      </c>
      <c r="F98" s="20"/>
    </row>
    <row r="99" spans="1:6" x14ac:dyDescent="0.25">
      <c r="A99" s="19">
        <v>98</v>
      </c>
      <c r="B99" s="19" t="s">
        <v>10301</v>
      </c>
      <c r="C99" s="19" t="s">
        <v>8678</v>
      </c>
      <c r="D99" s="19"/>
      <c r="E99" s="19">
        <v>170</v>
      </c>
      <c r="F99" s="20"/>
    </row>
    <row r="100" spans="1:6" x14ac:dyDescent="0.25">
      <c r="A100" s="19">
        <v>99</v>
      </c>
      <c r="B100" s="19" t="s">
        <v>10302</v>
      </c>
      <c r="C100" s="19" t="s">
        <v>8678</v>
      </c>
      <c r="D100" s="19"/>
      <c r="E100" s="19">
        <v>300</v>
      </c>
      <c r="F100" s="20"/>
    </row>
    <row r="101" spans="1:6" x14ac:dyDescent="0.25">
      <c r="A101" s="19">
        <v>100</v>
      </c>
      <c r="B101" s="19" t="s">
        <v>10303</v>
      </c>
      <c r="C101" s="19" t="s">
        <v>8678</v>
      </c>
      <c r="D101" s="19"/>
      <c r="E101" s="19">
        <v>600</v>
      </c>
      <c r="F101" s="20"/>
    </row>
    <row r="102" spans="1:6" x14ac:dyDescent="0.25">
      <c r="A102" s="19">
        <v>101</v>
      </c>
      <c r="B102" s="19" t="s">
        <v>10304</v>
      </c>
      <c r="C102" s="19" t="s">
        <v>8678</v>
      </c>
      <c r="D102" s="19"/>
      <c r="E102" s="19">
        <v>1000</v>
      </c>
      <c r="F102" s="20"/>
    </row>
    <row r="103" spans="1:6" x14ac:dyDescent="0.25">
      <c r="A103" s="19">
        <v>102</v>
      </c>
      <c r="B103" s="19" t="s">
        <v>9252</v>
      </c>
      <c r="C103" s="19" t="s">
        <v>8678</v>
      </c>
      <c r="D103" s="19"/>
      <c r="E103" s="19">
        <v>20</v>
      </c>
      <c r="F103" s="20"/>
    </row>
    <row r="104" spans="1:6" x14ac:dyDescent="0.25">
      <c r="A104" s="19">
        <v>103</v>
      </c>
      <c r="B104" s="19" t="s">
        <v>10305</v>
      </c>
      <c r="C104" s="19" t="s">
        <v>8678</v>
      </c>
      <c r="D104" s="19"/>
      <c r="E104" s="19">
        <v>20</v>
      </c>
      <c r="F104" s="20"/>
    </row>
    <row r="105" spans="1:6" x14ac:dyDescent="0.25">
      <c r="A105" s="19">
        <v>104</v>
      </c>
      <c r="B105" s="19" t="s">
        <v>10306</v>
      </c>
      <c r="C105" s="19" t="s">
        <v>8678</v>
      </c>
      <c r="D105" s="19"/>
      <c r="E105" s="19">
        <v>450</v>
      </c>
      <c r="F105" s="20"/>
    </row>
    <row r="106" spans="1:6" x14ac:dyDescent="0.25">
      <c r="A106" s="19">
        <v>105</v>
      </c>
      <c r="B106" s="19" t="s">
        <v>10307</v>
      </c>
      <c r="C106" s="19" t="s">
        <v>8678</v>
      </c>
      <c r="D106" s="19"/>
      <c r="E106" s="19">
        <v>420</v>
      </c>
      <c r="F106" s="20"/>
    </row>
    <row r="107" spans="1:6" x14ac:dyDescent="0.25">
      <c r="A107" s="19">
        <v>106</v>
      </c>
      <c r="B107" s="19" t="s">
        <v>10308</v>
      </c>
      <c r="C107" s="19" t="s">
        <v>8678</v>
      </c>
      <c r="D107" s="19"/>
      <c r="E107" s="19">
        <v>550</v>
      </c>
      <c r="F107" s="20"/>
    </row>
    <row r="108" spans="1:6" x14ac:dyDescent="0.25">
      <c r="A108" s="19">
        <v>107</v>
      </c>
      <c r="B108" s="19" t="s">
        <v>10309</v>
      </c>
      <c r="C108" s="19" t="s">
        <v>8678</v>
      </c>
      <c r="D108" s="19"/>
      <c r="E108" s="19">
        <v>100</v>
      </c>
      <c r="F108" s="20"/>
    </row>
    <row r="109" spans="1:6" x14ac:dyDescent="0.25">
      <c r="A109" s="19">
        <v>108</v>
      </c>
      <c r="B109" s="19" t="s">
        <v>10310</v>
      </c>
      <c r="C109" s="19" t="s">
        <v>8678</v>
      </c>
      <c r="D109" s="19"/>
      <c r="E109" s="19">
        <v>100</v>
      </c>
      <c r="F109" s="20"/>
    </row>
    <row r="110" spans="1:6" x14ac:dyDescent="0.25">
      <c r="A110" s="19">
        <v>109</v>
      </c>
      <c r="B110" s="19" t="s">
        <v>10311</v>
      </c>
      <c r="C110" s="19" t="s">
        <v>8678</v>
      </c>
      <c r="D110" s="19"/>
      <c r="E110" s="19">
        <v>100</v>
      </c>
      <c r="F110" s="20"/>
    </row>
    <row r="111" spans="1:6" x14ac:dyDescent="0.25">
      <c r="A111" s="19">
        <v>110</v>
      </c>
      <c r="B111" s="19" t="s">
        <v>10312</v>
      </c>
      <c r="C111" s="19" t="s">
        <v>8678</v>
      </c>
      <c r="D111" s="19"/>
      <c r="E111" s="19">
        <v>250</v>
      </c>
      <c r="F111" s="20"/>
    </row>
    <row r="112" spans="1:6" x14ac:dyDescent="0.25">
      <c r="A112" s="19">
        <v>111</v>
      </c>
      <c r="B112" s="19" t="s">
        <v>7386</v>
      </c>
      <c r="C112" s="19" t="s">
        <v>8678</v>
      </c>
      <c r="D112" s="19"/>
      <c r="E112" s="19">
        <v>4000</v>
      </c>
      <c r="F112" s="20"/>
    </row>
    <row r="113" spans="1:6" x14ac:dyDescent="0.25">
      <c r="A113" s="19">
        <v>112</v>
      </c>
      <c r="B113" s="19" t="s">
        <v>10313</v>
      </c>
      <c r="C113" s="19" t="s">
        <v>8678</v>
      </c>
      <c r="D113" s="19"/>
      <c r="E113" s="19">
        <v>200</v>
      </c>
      <c r="F113" s="20"/>
    </row>
    <row r="114" spans="1:6" x14ac:dyDescent="0.25">
      <c r="A114" s="19">
        <v>113</v>
      </c>
      <c r="B114" s="19" t="s">
        <v>7387</v>
      </c>
      <c r="C114" s="19" t="s">
        <v>8678</v>
      </c>
      <c r="D114" s="19"/>
      <c r="E114" s="19">
        <v>150</v>
      </c>
      <c r="F114" s="20"/>
    </row>
    <row r="115" spans="1:6" x14ac:dyDescent="0.25">
      <c r="A115" s="19">
        <v>114</v>
      </c>
      <c r="B115" s="19" t="s">
        <v>7396</v>
      </c>
      <c r="C115" s="19" t="s">
        <v>8678</v>
      </c>
      <c r="D115" s="19"/>
      <c r="E115" s="19">
        <v>1500</v>
      </c>
      <c r="F115" s="20"/>
    </row>
    <row r="116" spans="1:6" x14ac:dyDescent="0.25">
      <c r="A116" s="19">
        <v>115</v>
      </c>
      <c r="B116" s="19" t="s">
        <v>7397</v>
      </c>
      <c r="C116" s="19" t="s">
        <v>8678</v>
      </c>
      <c r="D116" s="19"/>
      <c r="E116" s="19">
        <v>160</v>
      </c>
      <c r="F116" s="20"/>
    </row>
    <row r="117" spans="1:6" x14ac:dyDescent="0.25">
      <c r="A117" s="19">
        <v>116</v>
      </c>
      <c r="B117" s="19" t="s">
        <v>10314</v>
      </c>
      <c r="C117" s="19" t="s">
        <v>8678</v>
      </c>
      <c r="D117" s="19"/>
      <c r="E117" s="19">
        <v>200</v>
      </c>
      <c r="F117" s="20"/>
    </row>
    <row r="118" spans="1:6" x14ac:dyDescent="0.25">
      <c r="A118" s="19">
        <v>117</v>
      </c>
      <c r="B118" s="19" t="s">
        <v>7399</v>
      </c>
      <c r="C118" s="19" t="s">
        <v>8678</v>
      </c>
      <c r="D118" s="19"/>
      <c r="E118" s="19">
        <v>2500</v>
      </c>
      <c r="F118" s="20"/>
    </row>
    <row r="119" spans="1:6" x14ac:dyDescent="0.25">
      <c r="A119" s="19">
        <v>118</v>
      </c>
      <c r="B119" s="19" t="s">
        <v>10315</v>
      </c>
      <c r="C119" s="19" t="s">
        <v>8678</v>
      </c>
      <c r="D119" s="19"/>
      <c r="E119" s="19">
        <v>2500</v>
      </c>
      <c r="F119" s="20"/>
    </row>
    <row r="120" spans="1:6" x14ac:dyDescent="0.25">
      <c r="A120" s="19">
        <v>119</v>
      </c>
      <c r="B120" s="19" t="s">
        <v>10316</v>
      </c>
      <c r="C120" s="19" t="s">
        <v>8678</v>
      </c>
      <c r="D120" s="19"/>
      <c r="E120" s="19">
        <v>1500</v>
      </c>
      <c r="F120" s="20"/>
    </row>
    <row r="121" spans="1:6" x14ac:dyDescent="0.25">
      <c r="A121" s="19">
        <v>120</v>
      </c>
      <c r="B121" s="19" t="s">
        <v>10317</v>
      </c>
      <c r="C121" s="19" t="s">
        <v>8678</v>
      </c>
      <c r="D121" s="19"/>
      <c r="E121" s="19">
        <v>1000</v>
      </c>
      <c r="F121" s="20"/>
    </row>
    <row r="122" spans="1:6" x14ac:dyDescent="0.25">
      <c r="A122" s="19">
        <v>121</v>
      </c>
      <c r="B122" s="19" t="s">
        <v>10318</v>
      </c>
      <c r="C122" s="19" t="s">
        <v>8678</v>
      </c>
      <c r="D122" s="19"/>
      <c r="E122" s="19">
        <v>2500</v>
      </c>
      <c r="F122" s="20"/>
    </row>
    <row r="123" spans="1:6" x14ac:dyDescent="0.25">
      <c r="A123" s="19">
        <v>122</v>
      </c>
      <c r="B123" s="19" t="s">
        <v>10319</v>
      </c>
      <c r="C123" s="19" t="s">
        <v>8678</v>
      </c>
      <c r="D123" s="19"/>
      <c r="E123" s="19">
        <v>2000</v>
      </c>
      <c r="F123" s="20"/>
    </row>
    <row r="124" spans="1:6" x14ac:dyDescent="0.25">
      <c r="A124" s="19">
        <v>123</v>
      </c>
      <c r="B124" s="19" t="s">
        <v>10320</v>
      </c>
      <c r="C124" s="19" t="s">
        <v>8678</v>
      </c>
      <c r="D124" s="19"/>
      <c r="E124" s="19">
        <v>500</v>
      </c>
      <c r="F124" s="20"/>
    </row>
    <row r="125" spans="1:6" x14ac:dyDescent="0.25">
      <c r="A125" s="19">
        <v>124</v>
      </c>
      <c r="B125" s="19" t="s">
        <v>7405</v>
      </c>
      <c r="C125" s="19" t="s">
        <v>8678</v>
      </c>
      <c r="D125" s="19"/>
      <c r="E125" s="19">
        <v>240</v>
      </c>
      <c r="F125" s="20"/>
    </row>
    <row r="126" spans="1:6" x14ac:dyDescent="0.25">
      <c r="A126" s="19">
        <v>125</v>
      </c>
      <c r="B126" s="19" t="s">
        <v>10321</v>
      </c>
      <c r="C126" s="19" t="s">
        <v>8678</v>
      </c>
      <c r="D126" s="19"/>
      <c r="E126" s="19">
        <v>1500</v>
      </c>
      <c r="F126" s="20"/>
    </row>
    <row r="127" spans="1:6" x14ac:dyDescent="0.25">
      <c r="A127" s="19">
        <v>126</v>
      </c>
      <c r="B127" s="19" t="s">
        <v>7407</v>
      </c>
      <c r="C127" s="19" t="s">
        <v>8678</v>
      </c>
      <c r="D127" s="19"/>
      <c r="E127" s="19">
        <v>250</v>
      </c>
      <c r="F127" s="20"/>
    </row>
    <row r="128" spans="1:6" x14ac:dyDescent="0.25">
      <c r="A128" s="19">
        <v>127</v>
      </c>
      <c r="B128" s="19" t="s">
        <v>10322</v>
      </c>
      <c r="C128" s="19" t="s">
        <v>8678</v>
      </c>
      <c r="D128" s="19"/>
      <c r="E128" s="19">
        <v>300</v>
      </c>
      <c r="F128" s="20"/>
    </row>
    <row r="129" spans="1:6" x14ac:dyDescent="0.25">
      <c r="A129" s="19">
        <v>128</v>
      </c>
      <c r="B129" s="19" t="s">
        <v>10323</v>
      </c>
      <c r="C129" s="19" t="s">
        <v>8678</v>
      </c>
      <c r="D129" s="19"/>
      <c r="E129" s="19">
        <v>500</v>
      </c>
      <c r="F129" s="20"/>
    </row>
    <row r="130" spans="1:6" x14ac:dyDescent="0.25">
      <c r="A130" s="19">
        <v>129</v>
      </c>
      <c r="B130" s="19" t="s">
        <v>10324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10325</v>
      </c>
      <c r="C131" s="19" t="s">
        <v>8678</v>
      </c>
      <c r="D131" s="19"/>
      <c r="E131" s="19">
        <v>60</v>
      </c>
      <c r="F131" s="20"/>
    </row>
    <row r="132" spans="1:6" x14ac:dyDescent="0.25">
      <c r="A132" s="19">
        <v>131</v>
      </c>
      <c r="B132" s="19" t="s">
        <v>7410</v>
      </c>
      <c r="C132" s="19" t="s">
        <v>8678</v>
      </c>
      <c r="D132" s="19"/>
      <c r="E132" s="19">
        <v>1500</v>
      </c>
      <c r="F132" s="20"/>
    </row>
    <row r="133" spans="1:6" x14ac:dyDescent="0.25">
      <c r="A133" s="19">
        <v>132</v>
      </c>
      <c r="B133" s="19" t="s">
        <v>7411</v>
      </c>
      <c r="C133" s="19" t="s">
        <v>8678</v>
      </c>
      <c r="D133" s="19"/>
      <c r="E133" s="19">
        <v>1500</v>
      </c>
      <c r="F133" s="20"/>
    </row>
    <row r="134" spans="1:6" x14ac:dyDescent="0.25">
      <c r="A134" s="19">
        <v>133</v>
      </c>
      <c r="B134" s="19" t="s">
        <v>7412</v>
      </c>
      <c r="C134" s="19" t="s">
        <v>8678</v>
      </c>
      <c r="D134" s="19"/>
      <c r="E134" s="19">
        <v>200</v>
      </c>
      <c r="F134" s="20"/>
    </row>
    <row r="135" spans="1:6" x14ac:dyDescent="0.25">
      <c r="A135" s="19">
        <v>134</v>
      </c>
      <c r="B135" s="19" t="s">
        <v>10326</v>
      </c>
      <c r="C135" s="19" t="s">
        <v>8678</v>
      </c>
      <c r="D135" s="19"/>
      <c r="E135" s="19">
        <v>1000</v>
      </c>
      <c r="F135" s="20"/>
    </row>
    <row r="136" spans="1:6" x14ac:dyDescent="0.25">
      <c r="A136" s="19">
        <v>135</v>
      </c>
      <c r="B136" s="19" t="s">
        <v>10327</v>
      </c>
      <c r="C136" s="19" t="s">
        <v>8678</v>
      </c>
      <c r="D136" s="19"/>
      <c r="E136" s="19">
        <v>100</v>
      </c>
      <c r="F136" s="20"/>
    </row>
    <row r="137" spans="1:6" x14ac:dyDescent="0.25">
      <c r="A137" s="19">
        <v>136</v>
      </c>
      <c r="B137" s="19" t="s">
        <v>10328</v>
      </c>
      <c r="C137" s="19" t="s">
        <v>8678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10329</v>
      </c>
      <c r="C138" s="19" t="s">
        <v>8678</v>
      </c>
      <c r="D138" s="19"/>
      <c r="E138" s="19">
        <v>500</v>
      </c>
      <c r="F138" s="20"/>
    </row>
    <row r="139" spans="1:6" x14ac:dyDescent="0.25">
      <c r="A139" s="19">
        <v>138</v>
      </c>
      <c r="B139" s="19" t="s">
        <v>10330</v>
      </c>
      <c r="C139" s="19" t="s">
        <v>8678</v>
      </c>
      <c r="D139" s="19"/>
      <c r="E139" s="19">
        <v>50</v>
      </c>
      <c r="F139" s="20"/>
    </row>
    <row r="140" spans="1:6" x14ac:dyDescent="0.25">
      <c r="A140" s="19">
        <v>139</v>
      </c>
      <c r="B140" s="19" t="s">
        <v>10331</v>
      </c>
      <c r="C140" s="19" t="s">
        <v>8678</v>
      </c>
      <c r="D140" s="19"/>
      <c r="E140" s="19">
        <v>500</v>
      </c>
      <c r="F140" s="20"/>
    </row>
    <row r="141" spans="1:6" x14ac:dyDescent="0.25">
      <c r="A141" s="19">
        <v>140</v>
      </c>
      <c r="B141" s="19" t="s">
        <v>3373</v>
      </c>
      <c r="C141" s="19" t="s">
        <v>8678</v>
      </c>
      <c r="D141" s="19"/>
      <c r="E141" s="19">
        <v>500</v>
      </c>
      <c r="F141" s="20"/>
    </row>
    <row r="142" spans="1:6" x14ac:dyDescent="0.25">
      <c r="A142" s="19">
        <v>141</v>
      </c>
      <c r="B142" s="19" t="s">
        <v>9293</v>
      </c>
      <c r="C142" s="19" t="s">
        <v>8678</v>
      </c>
      <c r="D142" s="19"/>
      <c r="E142" s="19">
        <v>500</v>
      </c>
      <c r="F142" s="20"/>
    </row>
    <row r="143" spans="1:6" x14ac:dyDescent="0.25">
      <c r="A143" s="19">
        <v>142</v>
      </c>
      <c r="B143" s="19" t="s">
        <v>10332</v>
      </c>
      <c r="C143" s="19" t="s">
        <v>8678</v>
      </c>
      <c r="D143" s="19"/>
      <c r="E143" s="19">
        <v>300</v>
      </c>
      <c r="F143" s="20"/>
    </row>
    <row r="144" spans="1:6" x14ac:dyDescent="0.25">
      <c r="A144" s="19">
        <v>143</v>
      </c>
      <c r="B144" s="19" t="s">
        <v>10333</v>
      </c>
      <c r="C144" s="19" t="s">
        <v>8678</v>
      </c>
      <c r="D144" s="19"/>
      <c r="E144" s="19">
        <v>20</v>
      </c>
      <c r="F144" s="20"/>
    </row>
    <row r="145" spans="1:6" x14ac:dyDescent="0.25">
      <c r="A145" s="19">
        <v>144</v>
      </c>
      <c r="B145" s="19" t="s">
        <v>10334</v>
      </c>
      <c r="C145" s="19" t="s">
        <v>8678</v>
      </c>
      <c r="D145" s="19"/>
      <c r="E145" s="19">
        <v>300</v>
      </c>
      <c r="F145" s="20"/>
    </row>
    <row r="146" spans="1:6" x14ac:dyDescent="0.25">
      <c r="A146" s="19">
        <v>145</v>
      </c>
      <c r="B146" s="19" t="s">
        <v>7415</v>
      </c>
      <c r="C146" s="19" t="s">
        <v>8678</v>
      </c>
      <c r="D146" s="19"/>
      <c r="E146" s="19">
        <v>250</v>
      </c>
      <c r="F146" s="20"/>
    </row>
    <row r="147" spans="1:6" x14ac:dyDescent="0.25">
      <c r="A147" s="19">
        <v>146</v>
      </c>
      <c r="B147" s="19" t="s">
        <v>10335</v>
      </c>
      <c r="C147" s="19" t="s">
        <v>8678</v>
      </c>
      <c r="D147" s="19"/>
      <c r="E147" s="19">
        <v>15</v>
      </c>
      <c r="F147" s="20"/>
    </row>
    <row r="148" spans="1:6" x14ac:dyDescent="0.25">
      <c r="A148" s="19">
        <v>147</v>
      </c>
      <c r="B148" s="19" t="s">
        <v>10336</v>
      </c>
      <c r="C148" s="19" t="s">
        <v>8678</v>
      </c>
      <c r="D148" s="19"/>
      <c r="E148" s="19">
        <v>500</v>
      </c>
      <c r="F148" s="20"/>
    </row>
    <row r="149" spans="1:6" x14ac:dyDescent="0.25">
      <c r="A149" s="19">
        <v>148</v>
      </c>
      <c r="B149" s="19" t="s">
        <v>7416</v>
      </c>
      <c r="C149" s="19" t="s">
        <v>8678</v>
      </c>
      <c r="D149" s="19"/>
      <c r="E149" s="19">
        <v>300</v>
      </c>
      <c r="F149" s="20"/>
    </row>
    <row r="150" spans="1:6" x14ac:dyDescent="0.25">
      <c r="A150" s="19">
        <v>149</v>
      </c>
      <c r="B150" s="19" t="s">
        <v>7417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7418</v>
      </c>
      <c r="C151" s="19" t="s">
        <v>8678</v>
      </c>
      <c r="D151" s="19"/>
      <c r="E151" s="19">
        <v>1500</v>
      </c>
      <c r="F151" s="20"/>
    </row>
    <row r="152" spans="1:6" x14ac:dyDescent="0.25">
      <c r="A152" s="19">
        <v>151</v>
      </c>
      <c r="B152" s="19" t="s">
        <v>10337</v>
      </c>
      <c r="C152" s="19" t="s">
        <v>8678</v>
      </c>
      <c r="D152" s="19"/>
      <c r="E152" s="19">
        <v>100</v>
      </c>
      <c r="F152" s="20"/>
    </row>
    <row r="153" spans="1:6" x14ac:dyDescent="0.25">
      <c r="A153" s="19">
        <v>152</v>
      </c>
      <c r="B153" s="19" t="s">
        <v>7419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5556</v>
      </c>
      <c r="C154" s="19" t="s">
        <v>8678</v>
      </c>
      <c r="D154" s="19"/>
      <c r="E154" s="19">
        <v>40</v>
      </c>
      <c r="F154" s="20"/>
    </row>
    <row r="155" spans="1:6" x14ac:dyDescent="0.25">
      <c r="A155" s="19">
        <v>154</v>
      </c>
      <c r="B155" s="19" t="s">
        <v>10338</v>
      </c>
      <c r="C155" s="19" t="s">
        <v>8678</v>
      </c>
      <c r="D155" s="19"/>
      <c r="E155" s="19">
        <v>60</v>
      </c>
      <c r="F155" s="20"/>
    </row>
    <row r="156" spans="1:6" x14ac:dyDescent="0.25">
      <c r="A156" s="19">
        <v>155</v>
      </c>
      <c r="B156" s="19" t="s">
        <v>5560</v>
      </c>
      <c r="C156" s="19" t="s">
        <v>8678</v>
      </c>
      <c r="D156" s="19"/>
      <c r="E156" s="19">
        <v>20</v>
      </c>
      <c r="F156" s="20"/>
    </row>
    <row r="157" spans="1:6" x14ac:dyDescent="0.25">
      <c r="A157" s="19">
        <v>156</v>
      </c>
      <c r="B157" s="19" t="s">
        <v>9300</v>
      </c>
      <c r="C157" s="19" t="s">
        <v>8678</v>
      </c>
      <c r="D157" s="19"/>
      <c r="E157" s="19">
        <v>40</v>
      </c>
      <c r="F157" s="20"/>
    </row>
    <row r="158" spans="1:6" x14ac:dyDescent="0.25">
      <c r="A158" s="19">
        <v>157</v>
      </c>
      <c r="B158" s="19" t="s">
        <v>10339</v>
      </c>
      <c r="C158" s="19" t="s">
        <v>8678</v>
      </c>
      <c r="D158" s="19"/>
      <c r="E158" s="19">
        <v>200</v>
      </c>
      <c r="F158" s="20"/>
    </row>
    <row r="159" spans="1:6" x14ac:dyDescent="0.25">
      <c r="A159" s="19">
        <v>158</v>
      </c>
      <c r="B159" s="19" t="s">
        <v>10340</v>
      </c>
      <c r="C159" s="19" t="s">
        <v>8678</v>
      </c>
      <c r="D159" s="19"/>
      <c r="E159" s="19">
        <v>150</v>
      </c>
      <c r="F159" s="20"/>
    </row>
    <row r="160" spans="1:6" x14ac:dyDescent="0.25">
      <c r="A160" s="19">
        <v>159</v>
      </c>
      <c r="B160" s="19" t="s">
        <v>7423</v>
      </c>
      <c r="C160" s="19" t="s">
        <v>8678</v>
      </c>
      <c r="D160" s="19"/>
      <c r="E160" s="19">
        <v>1000</v>
      </c>
      <c r="F160" s="20"/>
    </row>
    <row r="161" spans="1:6" x14ac:dyDescent="0.25">
      <c r="A161" s="19">
        <v>160</v>
      </c>
      <c r="B161" s="19" t="s">
        <v>3557</v>
      </c>
      <c r="C161" s="19" t="s">
        <v>8678</v>
      </c>
      <c r="D161" s="19"/>
      <c r="E161" s="19">
        <v>500</v>
      </c>
      <c r="F161" s="20"/>
    </row>
    <row r="162" spans="1:6" x14ac:dyDescent="0.25">
      <c r="A162" s="19">
        <v>161</v>
      </c>
      <c r="B162" s="19" t="s">
        <v>9306</v>
      </c>
      <c r="C162" s="19" t="s">
        <v>8678</v>
      </c>
      <c r="D162" s="19"/>
      <c r="E162" s="19">
        <v>250</v>
      </c>
      <c r="F162" s="20"/>
    </row>
    <row r="163" spans="1:6" x14ac:dyDescent="0.25">
      <c r="A163" s="19">
        <v>162</v>
      </c>
      <c r="B163" s="19" t="s">
        <v>10341</v>
      </c>
      <c r="C163" s="19" t="s">
        <v>8678</v>
      </c>
      <c r="D163" s="19"/>
      <c r="E163" s="19">
        <v>200</v>
      </c>
      <c r="F163" s="20"/>
    </row>
    <row r="164" spans="1:6" x14ac:dyDescent="0.25">
      <c r="A164" s="19">
        <v>163</v>
      </c>
      <c r="B164" s="19" t="s">
        <v>10342</v>
      </c>
      <c r="C164" s="19" t="s">
        <v>8678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6261</v>
      </c>
      <c r="C165" s="19" t="s">
        <v>8678</v>
      </c>
      <c r="D165" s="19"/>
      <c r="E165" s="19">
        <v>800</v>
      </c>
      <c r="F165" s="20"/>
    </row>
    <row r="166" spans="1:6" x14ac:dyDescent="0.25">
      <c r="A166" s="19">
        <v>165</v>
      </c>
      <c r="B166" s="19" t="s">
        <v>10343</v>
      </c>
      <c r="C166" s="19" t="s">
        <v>8678</v>
      </c>
      <c r="D166" s="19"/>
      <c r="E166" s="19">
        <v>1500</v>
      </c>
      <c r="F166" s="20"/>
    </row>
    <row r="167" spans="1:6" x14ac:dyDescent="0.25">
      <c r="A167" s="19">
        <v>166</v>
      </c>
      <c r="B167" s="19" t="s">
        <v>7433</v>
      </c>
      <c r="C167" s="19" t="s">
        <v>8678</v>
      </c>
      <c r="D167" s="19"/>
      <c r="E167" s="19">
        <v>500</v>
      </c>
      <c r="F167" s="20"/>
    </row>
    <row r="168" spans="1:6" x14ac:dyDescent="0.25">
      <c r="A168" s="19">
        <v>167</v>
      </c>
      <c r="B168" s="19" t="s">
        <v>7434</v>
      </c>
      <c r="C168" s="19" t="s">
        <v>8678</v>
      </c>
      <c r="D168" s="19"/>
      <c r="E168" s="19">
        <v>200</v>
      </c>
      <c r="F168" s="20"/>
    </row>
    <row r="169" spans="1:6" x14ac:dyDescent="0.25">
      <c r="A169" s="19">
        <v>168</v>
      </c>
      <c r="B169" s="19" t="s">
        <v>10344</v>
      </c>
      <c r="C169" s="19" t="s">
        <v>8678</v>
      </c>
      <c r="D169" s="19"/>
      <c r="E169" s="19">
        <v>300</v>
      </c>
      <c r="F169" s="20"/>
    </row>
    <row r="170" spans="1:6" x14ac:dyDescent="0.25">
      <c r="A170" s="19">
        <v>169</v>
      </c>
      <c r="B170" s="19" t="s">
        <v>10345</v>
      </c>
      <c r="C170" s="19" t="s">
        <v>8678</v>
      </c>
      <c r="D170" s="19"/>
      <c r="E170" s="19">
        <v>500</v>
      </c>
      <c r="F170" s="20"/>
    </row>
    <row r="171" spans="1:6" x14ac:dyDescent="0.25">
      <c r="A171" s="19">
        <v>170</v>
      </c>
      <c r="B171" s="19" t="s">
        <v>10346</v>
      </c>
      <c r="C171" s="19" t="s">
        <v>8678</v>
      </c>
      <c r="D171" s="19"/>
      <c r="E171" s="19">
        <v>500</v>
      </c>
      <c r="F171" s="20"/>
    </row>
    <row r="172" spans="1:6" x14ac:dyDescent="0.25">
      <c r="A172" s="19">
        <v>171</v>
      </c>
      <c r="B172" s="19" t="s">
        <v>10347</v>
      </c>
      <c r="C172" s="19" t="s">
        <v>8678</v>
      </c>
      <c r="D172" s="19"/>
      <c r="E172" s="19">
        <v>400</v>
      </c>
      <c r="F172" s="20"/>
    </row>
    <row r="173" spans="1:6" x14ac:dyDescent="0.25">
      <c r="A173" s="19">
        <v>172</v>
      </c>
      <c r="B173" s="19" t="s">
        <v>10348</v>
      </c>
      <c r="C173" s="19" t="s">
        <v>8678</v>
      </c>
      <c r="D173" s="19"/>
      <c r="E173" s="19">
        <v>450</v>
      </c>
      <c r="F173" s="20"/>
    </row>
    <row r="174" spans="1:6" x14ac:dyDescent="0.25">
      <c r="A174" s="19">
        <v>173</v>
      </c>
      <c r="B174" s="19" t="s">
        <v>10349</v>
      </c>
      <c r="C174" s="19" t="s">
        <v>8678</v>
      </c>
      <c r="D174" s="19"/>
      <c r="E174" s="19">
        <v>150</v>
      </c>
      <c r="F174" s="20"/>
    </row>
    <row r="175" spans="1:6" x14ac:dyDescent="0.25">
      <c r="A175" s="19">
        <v>174</v>
      </c>
      <c r="B175" s="19" t="s">
        <v>7444</v>
      </c>
      <c r="C175" s="19" t="s">
        <v>8678</v>
      </c>
      <c r="D175" s="19"/>
      <c r="E175" s="19">
        <v>500</v>
      </c>
      <c r="F175" s="20"/>
    </row>
    <row r="176" spans="1:6" x14ac:dyDescent="0.25">
      <c r="A176" s="19">
        <v>175</v>
      </c>
      <c r="B176" s="19" t="s">
        <v>10350</v>
      </c>
      <c r="C176" s="19" t="s">
        <v>8678</v>
      </c>
      <c r="D176" s="19"/>
      <c r="E176" s="19">
        <v>400</v>
      </c>
      <c r="F176" s="20"/>
    </row>
    <row r="177" spans="1:6" x14ac:dyDescent="0.25">
      <c r="A177" s="19">
        <v>176</v>
      </c>
      <c r="B177" s="19" t="s">
        <v>7446</v>
      </c>
      <c r="C177" s="19" t="s">
        <v>8678</v>
      </c>
      <c r="D177" s="19"/>
      <c r="E177" s="19">
        <v>1000</v>
      </c>
      <c r="F177" s="20"/>
    </row>
    <row r="178" spans="1:6" x14ac:dyDescent="0.25">
      <c r="A178" s="19">
        <v>177</v>
      </c>
      <c r="B178" s="19" t="s">
        <v>5538</v>
      </c>
      <c r="C178" s="19" t="s">
        <v>8678</v>
      </c>
      <c r="D178" s="19"/>
      <c r="E178" s="19">
        <v>5000</v>
      </c>
      <c r="F178" s="20"/>
    </row>
    <row r="179" spans="1:6" x14ac:dyDescent="0.25">
      <c r="A179" s="19">
        <v>178</v>
      </c>
      <c r="B179" s="19" t="s">
        <v>5540</v>
      </c>
      <c r="C179" s="19" t="s">
        <v>8678</v>
      </c>
      <c r="D179" s="19"/>
      <c r="E179" s="19">
        <v>5000</v>
      </c>
      <c r="F179" s="20"/>
    </row>
    <row r="180" spans="1:6" x14ac:dyDescent="0.25">
      <c r="A180" s="19">
        <v>179</v>
      </c>
      <c r="B180" s="19" t="s">
        <v>10351</v>
      </c>
      <c r="C180" s="19" t="s">
        <v>8678</v>
      </c>
      <c r="D180" s="19"/>
      <c r="E180" s="19">
        <v>5000</v>
      </c>
      <c r="F180" s="20"/>
    </row>
    <row r="181" spans="1:6" x14ac:dyDescent="0.25">
      <c r="A181" s="19">
        <v>180</v>
      </c>
      <c r="B181" s="19" t="s">
        <v>10352</v>
      </c>
      <c r="C181" s="19" t="s">
        <v>8678</v>
      </c>
      <c r="D181" s="19"/>
      <c r="E181" s="19">
        <v>80</v>
      </c>
      <c r="F181" s="20"/>
    </row>
    <row r="182" spans="1:6" x14ac:dyDescent="0.25">
      <c r="A182" s="19">
        <v>181</v>
      </c>
      <c r="B182" s="19" t="s">
        <v>10353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10354</v>
      </c>
      <c r="C183" s="19" t="s">
        <v>8678</v>
      </c>
      <c r="D183" s="19"/>
      <c r="E183" s="19">
        <v>600</v>
      </c>
      <c r="F183" s="20"/>
    </row>
    <row r="184" spans="1:6" x14ac:dyDescent="0.25">
      <c r="A184" s="19">
        <v>183</v>
      </c>
      <c r="B184" s="19" t="s">
        <v>10355</v>
      </c>
      <c r="C184" s="19" t="s">
        <v>8678</v>
      </c>
      <c r="D184" s="19"/>
      <c r="E184" s="19">
        <v>200</v>
      </c>
      <c r="F184" s="20"/>
    </row>
    <row r="185" spans="1:6" x14ac:dyDescent="0.25">
      <c r="A185" s="19">
        <v>184</v>
      </c>
      <c r="B185" s="19" t="s">
        <v>10356</v>
      </c>
      <c r="C185" s="19" t="s">
        <v>8678</v>
      </c>
      <c r="D185" s="19"/>
      <c r="E185" s="19">
        <v>600</v>
      </c>
      <c r="F185" s="20"/>
    </row>
    <row r="186" spans="1:6" x14ac:dyDescent="0.25">
      <c r="A186" s="19">
        <v>185</v>
      </c>
      <c r="B186" s="19" t="s">
        <v>10357</v>
      </c>
      <c r="C186" s="19" t="s">
        <v>8678</v>
      </c>
      <c r="D186" s="19"/>
      <c r="E186" s="19">
        <v>1000</v>
      </c>
      <c r="F186" s="20"/>
    </row>
    <row r="187" spans="1:6" x14ac:dyDescent="0.25">
      <c r="A187" s="19">
        <v>186</v>
      </c>
      <c r="B187" s="19" t="s">
        <v>10358</v>
      </c>
      <c r="C187" s="19" t="s">
        <v>8678</v>
      </c>
      <c r="D187" s="19"/>
      <c r="E187" s="19">
        <v>1500</v>
      </c>
      <c r="F187" s="20"/>
    </row>
    <row r="188" spans="1:6" x14ac:dyDescent="0.25">
      <c r="A188" s="19">
        <v>187</v>
      </c>
      <c r="B188" s="19" t="s">
        <v>10359</v>
      </c>
      <c r="C188" s="19" t="s">
        <v>8678</v>
      </c>
      <c r="D188" s="19"/>
      <c r="E188" s="19">
        <v>800</v>
      </c>
      <c r="F188" s="20"/>
    </row>
    <row r="189" spans="1:6" x14ac:dyDescent="0.25">
      <c r="A189" s="19">
        <v>188</v>
      </c>
      <c r="B189" s="19" t="s">
        <v>7464</v>
      </c>
      <c r="C189" s="19" t="s">
        <v>8678</v>
      </c>
      <c r="D189" s="19"/>
      <c r="E189" s="19">
        <v>20</v>
      </c>
      <c r="F189" s="20"/>
    </row>
    <row r="190" spans="1:6" x14ac:dyDescent="0.25">
      <c r="A190" s="19">
        <v>189</v>
      </c>
      <c r="B190" s="19" t="s">
        <v>7465</v>
      </c>
      <c r="C190" s="19" t="s">
        <v>8678</v>
      </c>
      <c r="D190" s="19"/>
      <c r="E190" s="19">
        <v>20</v>
      </c>
      <c r="F190" s="20"/>
    </row>
    <row r="191" spans="1:6" x14ac:dyDescent="0.25">
      <c r="A191" s="19">
        <v>190</v>
      </c>
      <c r="B191" s="19" t="s">
        <v>7467</v>
      </c>
      <c r="C191" s="19" t="s">
        <v>8678</v>
      </c>
      <c r="D191" s="19"/>
      <c r="E191" s="19">
        <v>500</v>
      </c>
      <c r="F191" s="20"/>
    </row>
    <row r="192" spans="1:6" x14ac:dyDescent="0.25">
      <c r="A192" s="19">
        <v>191</v>
      </c>
      <c r="B192" s="19" t="s">
        <v>10360</v>
      </c>
      <c r="C192" s="19" t="s">
        <v>8678</v>
      </c>
      <c r="D192" s="19"/>
      <c r="E192" s="19">
        <v>1000</v>
      </c>
      <c r="F192" s="20"/>
    </row>
    <row r="193" spans="1:6" x14ac:dyDescent="0.25">
      <c r="A193" s="19">
        <v>192</v>
      </c>
      <c r="B193" s="19" t="s">
        <v>5601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10361</v>
      </c>
      <c r="C194" s="19" t="s">
        <v>8678</v>
      </c>
      <c r="D194" s="19"/>
      <c r="E194" s="19">
        <v>500</v>
      </c>
      <c r="F194" s="20"/>
    </row>
    <row r="195" spans="1:6" x14ac:dyDescent="0.25">
      <c r="A195" s="19">
        <v>194</v>
      </c>
      <c r="B195" s="19" t="s">
        <v>10362</v>
      </c>
      <c r="C195" s="19" t="s">
        <v>8678</v>
      </c>
      <c r="D195" s="19"/>
      <c r="E195" s="19">
        <v>500</v>
      </c>
      <c r="F195" s="20"/>
    </row>
    <row r="196" spans="1:6" x14ac:dyDescent="0.25">
      <c r="A196" s="19">
        <v>195</v>
      </c>
      <c r="B196" s="19" t="s">
        <v>7471</v>
      </c>
      <c r="C196" s="19" t="s">
        <v>8678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10363</v>
      </c>
      <c r="C197" s="19" t="s">
        <v>8678</v>
      </c>
      <c r="D197" s="19"/>
      <c r="E197" s="19">
        <v>500</v>
      </c>
      <c r="F197" s="20"/>
    </row>
    <row r="198" spans="1:6" x14ac:dyDescent="0.25">
      <c r="A198" s="19">
        <v>197</v>
      </c>
      <c r="B198" s="19" t="s">
        <v>7472</v>
      </c>
      <c r="C198" s="19" t="s">
        <v>8678</v>
      </c>
      <c r="D198" s="19"/>
      <c r="E198" s="19">
        <v>500</v>
      </c>
      <c r="F198" s="20"/>
    </row>
    <row r="199" spans="1:6" x14ac:dyDescent="0.25">
      <c r="A199" s="19">
        <v>198</v>
      </c>
      <c r="B199" s="19" t="s">
        <v>10364</v>
      </c>
      <c r="C199" s="19" t="s">
        <v>8678</v>
      </c>
      <c r="D199" s="19"/>
      <c r="E199" s="19">
        <v>500</v>
      </c>
      <c r="F199" s="20"/>
    </row>
    <row r="200" spans="1:6" x14ac:dyDescent="0.25">
      <c r="A200" s="19">
        <v>199</v>
      </c>
      <c r="B200" s="19" t="s">
        <v>5613</v>
      </c>
      <c r="C200" s="19" t="s">
        <v>8678</v>
      </c>
      <c r="D200" s="19"/>
      <c r="E200" s="19">
        <v>400</v>
      </c>
      <c r="F200" s="20"/>
    </row>
    <row r="201" spans="1:6" x14ac:dyDescent="0.25">
      <c r="A201" s="19">
        <v>200</v>
      </c>
      <c r="B201" s="19" t="s">
        <v>5614</v>
      </c>
      <c r="C201" s="19" t="s">
        <v>8678</v>
      </c>
      <c r="D201" s="19"/>
      <c r="E201" s="19">
        <v>30</v>
      </c>
      <c r="F201" s="20"/>
    </row>
    <row r="202" spans="1:6" x14ac:dyDescent="0.25">
      <c r="A202" s="19">
        <v>201</v>
      </c>
      <c r="B202" s="19" t="s">
        <v>10365</v>
      </c>
      <c r="C202" s="19" t="s">
        <v>8678</v>
      </c>
      <c r="D202" s="19"/>
      <c r="E202" s="19">
        <v>40</v>
      </c>
      <c r="F202" s="20"/>
    </row>
    <row r="203" spans="1:6" x14ac:dyDescent="0.25">
      <c r="A203" s="19">
        <v>202</v>
      </c>
      <c r="B203" s="19" t="s">
        <v>10366</v>
      </c>
      <c r="C203" s="19" t="s">
        <v>8678</v>
      </c>
      <c r="D203" s="19"/>
      <c r="E203" s="19">
        <v>300</v>
      </c>
      <c r="F203" s="20"/>
    </row>
    <row r="204" spans="1:6" x14ac:dyDescent="0.25">
      <c r="A204" s="19">
        <v>203</v>
      </c>
      <c r="B204" s="19" t="s">
        <v>10367</v>
      </c>
      <c r="C204" s="19" t="s">
        <v>8678</v>
      </c>
      <c r="D204" s="19"/>
      <c r="E204" s="19">
        <v>60</v>
      </c>
      <c r="F204" s="20"/>
    </row>
    <row r="205" spans="1:6" x14ac:dyDescent="0.25">
      <c r="A205" s="19">
        <v>204</v>
      </c>
      <c r="B205" s="19" t="s">
        <v>7481</v>
      </c>
      <c r="C205" s="19" t="s">
        <v>8678</v>
      </c>
      <c r="D205" s="19"/>
      <c r="E205" s="19">
        <v>500</v>
      </c>
      <c r="F205" s="20"/>
    </row>
    <row r="206" spans="1:6" x14ac:dyDescent="0.25">
      <c r="A206" s="19">
        <v>205</v>
      </c>
      <c r="B206" s="19" t="s">
        <v>5620</v>
      </c>
      <c r="C206" s="19" t="s">
        <v>8678</v>
      </c>
      <c r="D206" s="19"/>
      <c r="E206" s="19">
        <v>30</v>
      </c>
      <c r="F206" s="20"/>
    </row>
    <row r="207" spans="1:6" x14ac:dyDescent="0.25">
      <c r="A207" s="19">
        <v>206</v>
      </c>
      <c r="B207" s="19" t="s">
        <v>10368</v>
      </c>
      <c r="C207" s="19" t="s">
        <v>8678</v>
      </c>
      <c r="D207" s="19"/>
      <c r="E207" s="19">
        <v>1500</v>
      </c>
      <c r="F207" s="20"/>
    </row>
    <row r="208" spans="1:6" x14ac:dyDescent="0.25">
      <c r="A208" s="19">
        <v>207</v>
      </c>
      <c r="B208" s="19" t="s">
        <v>9372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7486</v>
      </c>
      <c r="C209" s="19" t="s">
        <v>8678</v>
      </c>
      <c r="D209" s="19"/>
      <c r="E209" s="19">
        <v>800</v>
      </c>
      <c r="F209" s="20"/>
    </row>
    <row r="210" spans="1:6" x14ac:dyDescent="0.25">
      <c r="A210" s="19">
        <v>209</v>
      </c>
      <c r="B210" s="19" t="s">
        <v>10369</v>
      </c>
      <c r="C210" s="19" t="s">
        <v>8678</v>
      </c>
      <c r="D210" s="19"/>
      <c r="E210" s="19">
        <v>1000</v>
      </c>
      <c r="F210" s="20"/>
    </row>
    <row r="211" spans="1:6" x14ac:dyDescent="0.25">
      <c r="A211" s="19">
        <v>210</v>
      </c>
      <c r="B211" s="19" t="s">
        <v>10370</v>
      </c>
      <c r="C211" s="19" t="s">
        <v>8678</v>
      </c>
      <c r="D211" s="19"/>
      <c r="E211" s="19">
        <v>1200</v>
      </c>
      <c r="F211" s="20"/>
    </row>
    <row r="212" spans="1:6" x14ac:dyDescent="0.25">
      <c r="A212" s="19">
        <v>211</v>
      </c>
      <c r="B212" s="19" t="s">
        <v>10371</v>
      </c>
      <c r="C212" s="19" t="s">
        <v>8678</v>
      </c>
      <c r="D212" s="19"/>
      <c r="E212" s="19">
        <v>40</v>
      </c>
      <c r="F212" s="20"/>
    </row>
    <row r="213" spans="1:6" x14ac:dyDescent="0.25">
      <c r="A213" s="19">
        <v>212</v>
      </c>
      <c r="B213" s="19" t="s">
        <v>10372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10373</v>
      </c>
      <c r="C214" s="19" t="s">
        <v>8678</v>
      </c>
      <c r="D214" s="19"/>
      <c r="E214" s="19">
        <v>50</v>
      </c>
      <c r="F214" s="20"/>
    </row>
    <row r="215" spans="1:6" x14ac:dyDescent="0.25">
      <c r="A215" s="19">
        <v>214</v>
      </c>
      <c r="B215" s="19" t="s">
        <v>10374</v>
      </c>
      <c r="C215" s="19" t="s">
        <v>8678</v>
      </c>
      <c r="D215" s="19"/>
      <c r="E215" s="19">
        <v>300</v>
      </c>
      <c r="F215" s="20"/>
    </row>
    <row r="216" spans="1:6" x14ac:dyDescent="0.25">
      <c r="A216" s="19">
        <v>215</v>
      </c>
      <c r="B216" s="19" t="s">
        <v>7502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7503</v>
      </c>
      <c r="C217" s="19" t="s">
        <v>8678</v>
      </c>
      <c r="D217" s="19"/>
      <c r="E217" s="19">
        <v>100</v>
      </c>
      <c r="F217" s="20"/>
    </row>
    <row r="218" spans="1:6" x14ac:dyDescent="0.25">
      <c r="A218" s="19">
        <v>217</v>
      </c>
      <c r="B218" s="19" t="s">
        <v>10375</v>
      </c>
      <c r="C218" s="19" t="s">
        <v>8678</v>
      </c>
      <c r="D218" s="19"/>
      <c r="E218" s="19">
        <v>2500</v>
      </c>
      <c r="F218" s="20"/>
    </row>
    <row r="219" spans="1:6" x14ac:dyDescent="0.25">
      <c r="A219" s="19">
        <v>218</v>
      </c>
      <c r="B219" s="19" t="s">
        <v>10376</v>
      </c>
      <c r="C219" s="19" t="s">
        <v>8678</v>
      </c>
      <c r="D219" s="19"/>
      <c r="E219" s="19">
        <v>4000</v>
      </c>
      <c r="F219" s="20"/>
    </row>
    <row r="220" spans="1:6" x14ac:dyDescent="0.25">
      <c r="A220" s="19">
        <v>219</v>
      </c>
      <c r="B220" s="19" t="s">
        <v>7511</v>
      </c>
      <c r="C220" s="19" t="s">
        <v>8678</v>
      </c>
      <c r="D220" s="19"/>
      <c r="E220" s="19">
        <v>100</v>
      </c>
      <c r="F220" s="20"/>
    </row>
    <row r="221" spans="1:6" x14ac:dyDescent="0.25">
      <c r="A221" s="19">
        <v>220</v>
      </c>
      <c r="B221" s="19" t="s">
        <v>10377</v>
      </c>
      <c r="C221" s="19" t="s">
        <v>8678</v>
      </c>
      <c r="D221" s="19"/>
      <c r="E221" s="19">
        <v>200</v>
      </c>
      <c r="F221" s="20"/>
    </row>
    <row r="222" spans="1:6" x14ac:dyDescent="0.25">
      <c r="A222" s="19">
        <v>221</v>
      </c>
      <c r="B222" s="19" t="s">
        <v>5639</v>
      </c>
      <c r="C222" s="19" t="s">
        <v>8678</v>
      </c>
      <c r="D222" s="19"/>
      <c r="E222" s="19">
        <v>100</v>
      </c>
      <c r="F222" s="20"/>
    </row>
    <row r="223" spans="1:6" x14ac:dyDescent="0.25">
      <c r="A223" s="19">
        <v>222</v>
      </c>
      <c r="B223" s="19" t="s">
        <v>10378</v>
      </c>
      <c r="C223" s="19" t="s">
        <v>8678</v>
      </c>
      <c r="D223" s="19"/>
      <c r="E223" s="19">
        <v>3000</v>
      </c>
      <c r="F223" s="20"/>
    </row>
    <row r="224" spans="1:6" x14ac:dyDescent="0.25">
      <c r="A224" s="19">
        <v>223</v>
      </c>
      <c r="B224" s="19" t="s">
        <v>10379</v>
      </c>
      <c r="C224" s="19" t="s">
        <v>8678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10380</v>
      </c>
      <c r="C225" s="19" t="s">
        <v>8678</v>
      </c>
      <c r="D225" s="19"/>
      <c r="E225" s="19">
        <v>50</v>
      </c>
      <c r="F225" s="20"/>
    </row>
    <row r="226" spans="1:6" x14ac:dyDescent="0.25">
      <c r="A226" s="19">
        <v>225</v>
      </c>
      <c r="B226" s="19" t="s">
        <v>7515</v>
      </c>
      <c r="C226" s="19" t="s">
        <v>8678</v>
      </c>
      <c r="D226" s="19"/>
      <c r="E226" s="19">
        <v>100</v>
      </c>
      <c r="F226" s="20"/>
    </row>
    <row r="227" spans="1:6" x14ac:dyDescent="0.25">
      <c r="A227" s="19">
        <v>226</v>
      </c>
      <c r="B227" s="19" t="s">
        <v>7516</v>
      </c>
      <c r="C227" s="19" t="s">
        <v>8678</v>
      </c>
      <c r="D227" s="19"/>
      <c r="E227" s="19">
        <v>300</v>
      </c>
      <c r="F227" s="20"/>
    </row>
    <row r="228" spans="1:6" x14ac:dyDescent="0.25">
      <c r="A228" s="19">
        <v>227</v>
      </c>
      <c r="B228" s="19" t="s">
        <v>7517</v>
      </c>
      <c r="C228" s="19" t="s">
        <v>8678</v>
      </c>
      <c r="D228" s="19"/>
      <c r="E228" s="19">
        <v>100</v>
      </c>
      <c r="F228" s="20"/>
    </row>
    <row r="229" spans="1:6" x14ac:dyDescent="0.25">
      <c r="A229" s="19">
        <v>228</v>
      </c>
      <c r="B229" s="19" t="s">
        <v>9394</v>
      </c>
      <c r="C229" s="19" t="s">
        <v>8678</v>
      </c>
      <c r="D229" s="19"/>
      <c r="E229" s="19">
        <v>600</v>
      </c>
      <c r="F229" s="20"/>
    </row>
    <row r="230" spans="1:6" x14ac:dyDescent="0.25">
      <c r="A230" s="19">
        <v>229</v>
      </c>
      <c r="B230" s="19" t="s">
        <v>10381</v>
      </c>
      <c r="C230" s="19" t="s">
        <v>8678</v>
      </c>
      <c r="D230" s="19"/>
      <c r="E230" s="19">
        <v>50</v>
      </c>
      <c r="F230" s="20"/>
    </row>
    <row r="231" spans="1:6" x14ac:dyDescent="0.25">
      <c r="A231" s="19">
        <v>230</v>
      </c>
      <c r="B231" s="19" t="s">
        <v>7518</v>
      </c>
      <c r="C231" s="19" t="s">
        <v>8678</v>
      </c>
      <c r="D231" s="19"/>
      <c r="E231" s="19">
        <v>80</v>
      </c>
      <c r="F231" s="20"/>
    </row>
    <row r="232" spans="1:6" x14ac:dyDescent="0.25">
      <c r="A232" s="19">
        <v>231</v>
      </c>
      <c r="B232" s="19" t="s">
        <v>10382</v>
      </c>
      <c r="C232" s="19" t="s">
        <v>8678</v>
      </c>
      <c r="D232" s="19"/>
      <c r="E232" s="19">
        <v>4687.5</v>
      </c>
      <c r="F232" s="20"/>
    </row>
    <row r="233" spans="1:6" x14ac:dyDescent="0.25">
      <c r="A233" s="19">
        <v>232</v>
      </c>
      <c r="B233" s="19" t="s">
        <v>10383</v>
      </c>
      <c r="C233" s="19" t="s">
        <v>8678</v>
      </c>
      <c r="D233" s="19"/>
      <c r="E233" s="19">
        <v>200</v>
      </c>
      <c r="F233" s="20"/>
    </row>
    <row r="234" spans="1:6" x14ac:dyDescent="0.25">
      <c r="A234" s="19">
        <v>233</v>
      </c>
      <c r="B234" s="19" t="s">
        <v>5662</v>
      </c>
      <c r="C234" s="19" t="s">
        <v>8678</v>
      </c>
      <c r="D234" s="19"/>
      <c r="E234" s="19">
        <v>20</v>
      </c>
      <c r="F234" s="20"/>
    </row>
    <row r="235" spans="1:6" x14ac:dyDescent="0.25">
      <c r="A235" s="19">
        <v>234</v>
      </c>
      <c r="B235" s="19" t="s">
        <v>7539</v>
      </c>
      <c r="C235" s="19" t="s">
        <v>8678</v>
      </c>
      <c r="D235" s="19"/>
      <c r="E235" s="19">
        <v>100</v>
      </c>
      <c r="F235" s="20"/>
    </row>
    <row r="236" spans="1:6" x14ac:dyDescent="0.25">
      <c r="A236" s="19">
        <v>235</v>
      </c>
      <c r="B236" s="19" t="s">
        <v>7542</v>
      </c>
      <c r="C236" s="19" t="s">
        <v>8678</v>
      </c>
      <c r="D236" s="19"/>
      <c r="E236" s="19">
        <v>500</v>
      </c>
      <c r="F236" s="20"/>
    </row>
    <row r="237" spans="1:6" x14ac:dyDescent="0.25">
      <c r="A237" s="19">
        <v>236</v>
      </c>
      <c r="B237" s="19" t="s">
        <v>10384</v>
      </c>
      <c r="C237" s="19" t="s">
        <v>8678</v>
      </c>
      <c r="D237" s="19"/>
      <c r="E237" s="19">
        <v>550</v>
      </c>
      <c r="F237" s="20"/>
    </row>
    <row r="238" spans="1:6" x14ac:dyDescent="0.25">
      <c r="A238" s="19">
        <v>237</v>
      </c>
      <c r="B238" s="19" t="s">
        <v>10385</v>
      </c>
      <c r="C238" s="19" t="s">
        <v>8678</v>
      </c>
      <c r="D238" s="19"/>
      <c r="E238" s="19">
        <v>300</v>
      </c>
      <c r="F238" s="20"/>
    </row>
    <row r="239" spans="1:6" x14ac:dyDescent="0.25">
      <c r="A239" s="19">
        <v>238</v>
      </c>
      <c r="B239" s="19" t="s">
        <v>10386</v>
      </c>
      <c r="C239" s="19" t="s">
        <v>8678</v>
      </c>
      <c r="D239" s="19"/>
      <c r="E239" s="19">
        <v>2500</v>
      </c>
      <c r="F239" s="20"/>
    </row>
    <row r="240" spans="1:6" x14ac:dyDescent="0.25">
      <c r="A240" s="19">
        <v>239</v>
      </c>
      <c r="B240" s="19" t="s">
        <v>10387</v>
      </c>
      <c r="C240" s="19" t="s">
        <v>8678</v>
      </c>
      <c r="D240" s="19"/>
      <c r="E240" s="19">
        <v>100</v>
      </c>
      <c r="F240" s="20"/>
    </row>
    <row r="241" spans="1:6" x14ac:dyDescent="0.25">
      <c r="A241" s="19">
        <v>240</v>
      </c>
      <c r="B241" s="19" t="s">
        <v>10388</v>
      </c>
      <c r="C241" s="19" t="s">
        <v>8678</v>
      </c>
      <c r="D241" s="19"/>
      <c r="E241" s="19">
        <v>700</v>
      </c>
      <c r="F241" s="20"/>
    </row>
    <row r="242" spans="1:6" x14ac:dyDescent="0.25">
      <c r="A242" s="19">
        <v>241</v>
      </c>
      <c r="B242" s="19" t="s">
        <v>7563</v>
      </c>
      <c r="C242" s="19" t="s">
        <v>8678</v>
      </c>
      <c r="D242" s="19"/>
      <c r="E242" s="19">
        <v>2500</v>
      </c>
      <c r="F242" s="20"/>
    </row>
    <row r="243" spans="1:6" x14ac:dyDescent="0.25">
      <c r="A243" s="19">
        <v>242</v>
      </c>
      <c r="B243" s="19" t="s">
        <v>7564</v>
      </c>
      <c r="C243" s="19" t="s">
        <v>8678</v>
      </c>
      <c r="D243" s="19"/>
      <c r="E243" s="19">
        <v>2000</v>
      </c>
      <c r="F243" s="20"/>
    </row>
    <row r="244" spans="1:6" x14ac:dyDescent="0.25">
      <c r="A244" s="19">
        <v>243</v>
      </c>
      <c r="B244" s="19" t="s">
        <v>7565</v>
      </c>
      <c r="C244" s="19" t="s">
        <v>8678</v>
      </c>
      <c r="D244" s="19"/>
      <c r="E244" s="19">
        <v>500</v>
      </c>
      <c r="F244" s="20"/>
    </row>
    <row r="245" spans="1:6" x14ac:dyDescent="0.25">
      <c r="A245" s="19">
        <v>244</v>
      </c>
      <c r="B245" s="19" t="s">
        <v>10389</v>
      </c>
      <c r="C245" s="19" t="s">
        <v>8678</v>
      </c>
      <c r="D245" s="19"/>
      <c r="E245" s="19">
        <v>30</v>
      </c>
      <c r="F245" s="20"/>
    </row>
    <row r="246" spans="1:6" x14ac:dyDescent="0.25">
      <c r="A246" s="19">
        <v>245</v>
      </c>
      <c r="B246" s="19" t="s">
        <v>7566</v>
      </c>
      <c r="C246" s="19" t="s">
        <v>8678</v>
      </c>
      <c r="D246" s="19"/>
      <c r="E246" s="19">
        <v>200</v>
      </c>
      <c r="F246" s="20"/>
    </row>
    <row r="247" spans="1:6" x14ac:dyDescent="0.25">
      <c r="A247" s="19">
        <v>246</v>
      </c>
      <c r="B247" s="19" t="s">
        <v>7567</v>
      </c>
      <c r="C247" s="19" t="s">
        <v>8678</v>
      </c>
      <c r="D247" s="19"/>
      <c r="E247" s="19">
        <v>250</v>
      </c>
      <c r="F247" s="20"/>
    </row>
    <row r="248" spans="1:6" x14ac:dyDescent="0.25">
      <c r="A248" s="19">
        <v>247</v>
      </c>
      <c r="B248" s="19" t="s">
        <v>5675</v>
      </c>
      <c r="C248" s="19" t="s">
        <v>8678</v>
      </c>
      <c r="D248" s="19"/>
      <c r="E248" s="19">
        <v>20</v>
      </c>
      <c r="F248" s="20"/>
    </row>
    <row r="249" spans="1:6" x14ac:dyDescent="0.25">
      <c r="A249" s="19">
        <v>248</v>
      </c>
      <c r="B249" s="19" t="s">
        <v>10390</v>
      </c>
      <c r="C249" s="19" t="s">
        <v>8678</v>
      </c>
      <c r="D249" s="19"/>
      <c r="E249" s="19">
        <v>500</v>
      </c>
      <c r="F249" s="20"/>
    </row>
    <row r="250" spans="1:6" x14ac:dyDescent="0.25">
      <c r="A250" s="19">
        <v>249</v>
      </c>
      <c r="B250" s="19" t="s">
        <v>9427</v>
      </c>
      <c r="C250" s="19" t="s">
        <v>8678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5677</v>
      </c>
      <c r="C251" s="19" t="s">
        <v>8678</v>
      </c>
      <c r="D251" s="19"/>
      <c r="E251" s="19">
        <v>20</v>
      </c>
      <c r="F251" s="20"/>
    </row>
    <row r="252" spans="1:6" x14ac:dyDescent="0.25">
      <c r="A252" s="19">
        <v>251</v>
      </c>
      <c r="B252" s="19" t="s">
        <v>10391</v>
      </c>
      <c r="C252" s="19" t="s">
        <v>8678</v>
      </c>
      <c r="D252" s="19"/>
      <c r="E252" s="19">
        <v>100</v>
      </c>
      <c r="F252" s="20"/>
    </row>
    <row r="253" spans="1:6" x14ac:dyDescent="0.25">
      <c r="A253" s="19">
        <v>252</v>
      </c>
      <c r="B253" s="19" t="s">
        <v>5682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5683</v>
      </c>
      <c r="C254" s="19" t="s">
        <v>8678</v>
      </c>
      <c r="D254" s="19"/>
      <c r="E254" s="19">
        <v>500</v>
      </c>
      <c r="F254" s="20"/>
    </row>
    <row r="255" spans="1:6" x14ac:dyDescent="0.25">
      <c r="A255" s="19">
        <v>254</v>
      </c>
      <c r="B255" s="19" t="s">
        <v>10392</v>
      </c>
      <c r="C255" s="19" t="s">
        <v>8678</v>
      </c>
      <c r="D255" s="19"/>
      <c r="E255" s="19">
        <v>450</v>
      </c>
      <c r="F255" s="20"/>
    </row>
    <row r="256" spans="1:6" x14ac:dyDescent="0.25">
      <c r="A256" s="19">
        <v>255</v>
      </c>
      <c r="B256" s="19" t="s">
        <v>10393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10394</v>
      </c>
      <c r="C257" s="19" t="s">
        <v>8678</v>
      </c>
      <c r="D257" s="19"/>
      <c r="E257" s="19">
        <v>20</v>
      </c>
      <c r="F257" s="20"/>
    </row>
    <row r="258" spans="1:6" x14ac:dyDescent="0.25">
      <c r="A258" s="19">
        <v>257</v>
      </c>
      <c r="B258" s="19" t="s">
        <v>10395</v>
      </c>
      <c r="C258" s="19" t="s">
        <v>8678</v>
      </c>
      <c r="D258" s="19"/>
      <c r="E258" s="19">
        <v>700</v>
      </c>
      <c r="F258" s="20"/>
    </row>
    <row r="259" spans="1:6" x14ac:dyDescent="0.25">
      <c r="A259" s="19">
        <v>258</v>
      </c>
      <c r="B259" s="19" t="s">
        <v>10396</v>
      </c>
      <c r="C259" s="19" t="s">
        <v>8678</v>
      </c>
      <c r="D259" s="19"/>
      <c r="E259" s="19">
        <v>60</v>
      </c>
      <c r="F259" s="20"/>
    </row>
    <row r="260" spans="1:6" x14ac:dyDescent="0.25">
      <c r="A260" s="19">
        <v>259</v>
      </c>
      <c r="B260" s="19" t="s">
        <v>10397</v>
      </c>
      <c r="C260" s="19" t="s">
        <v>8678</v>
      </c>
      <c r="D260" s="19"/>
      <c r="E260" s="19">
        <v>80</v>
      </c>
      <c r="F260" s="20"/>
    </row>
    <row r="261" spans="1:6" x14ac:dyDescent="0.25">
      <c r="A261" s="19">
        <v>260</v>
      </c>
      <c r="B261" s="19" t="s">
        <v>10398</v>
      </c>
      <c r="C261" s="19" t="s">
        <v>8678</v>
      </c>
      <c r="D261" s="19"/>
      <c r="E261" s="19">
        <v>100</v>
      </c>
      <c r="F261" s="20"/>
    </row>
    <row r="262" spans="1:6" x14ac:dyDescent="0.25">
      <c r="A262" s="19">
        <v>261</v>
      </c>
      <c r="B262" s="19" t="s">
        <v>7579</v>
      </c>
      <c r="C262" s="19" t="s">
        <v>8678</v>
      </c>
      <c r="D262" s="19"/>
      <c r="E262" s="19">
        <v>150</v>
      </c>
      <c r="F262" s="20"/>
    </row>
    <row r="263" spans="1:6" x14ac:dyDescent="0.25">
      <c r="A263" s="19">
        <v>262</v>
      </c>
      <c r="B263" s="19" t="s">
        <v>10399</v>
      </c>
      <c r="C263" s="19" t="s">
        <v>8678</v>
      </c>
      <c r="D263" s="19"/>
      <c r="E263" s="19">
        <v>250</v>
      </c>
      <c r="F263" s="20"/>
    </row>
    <row r="264" spans="1:6" x14ac:dyDescent="0.25">
      <c r="A264" s="19">
        <v>263</v>
      </c>
      <c r="B264" s="19" t="s">
        <v>10400</v>
      </c>
      <c r="C264" s="19" t="s">
        <v>8678</v>
      </c>
      <c r="D264" s="19"/>
      <c r="E264" s="19">
        <v>300</v>
      </c>
      <c r="F264" s="20"/>
    </row>
    <row r="265" spans="1:6" x14ac:dyDescent="0.25">
      <c r="A265" s="19">
        <v>264</v>
      </c>
      <c r="B265" s="19" t="s">
        <v>7583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10401</v>
      </c>
      <c r="C266" s="19" t="s">
        <v>8678</v>
      </c>
      <c r="D266" s="19"/>
      <c r="E266" s="19">
        <v>800</v>
      </c>
      <c r="F266" s="20"/>
    </row>
    <row r="267" spans="1:6" x14ac:dyDescent="0.25">
      <c r="A267" s="19">
        <v>266</v>
      </c>
      <c r="B267" s="19" t="s">
        <v>10402</v>
      </c>
      <c r="C267" s="19" t="s">
        <v>8678</v>
      </c>
      <c r="D267" s="19"/>
      <c r="E267" s="19">
        <v>40</v>
      </c>
      <c r="F267" s="20"/>
    </row>
    <row r="268" spans="1:6" x14ac:dyDescent="0.25">
      <c r="A268" s="19">
        <v>267</v>
      </c>
      <c r="B268" s="19" t="s">
        <v>10403</v>
      </c>
      <c r="C268" s="19" t="s">
        <v>8678</v>
      </c>
      <c r="D268" s="19"/>
      <c r="E268" s="19">
        <v>200</v>
      </c>
      <c r="F268" s="20"/>
    </row>
    <row r="269" spans="1:6" x14ac:dyDescent="0.25">
      <c r="A269" s="19">
        <v>268</v>
      </c>
      <c r="B269" s="19" t="s">
        <v>7590</v>
      </c>
      <c r="C269" s="19" t="s">
        <v>8678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5705</v>
      </c>
      <c r="C270" s="19" t="s">
        <v>8678</v>
      </c>
      <c r="D270" s="19"/>
      <c r="E270" s="19">
        <v>1800</v>
      </c>
      <c r="F270" s="20"/>
    </row>
    <row r="271" spans="1:6" x14ac:dyDescent="0.25">
      <c r="A271" s="19">
        <v>270</v>
      </c>
      <c r="B271" s="19" t="s">
        <v>10404</v>
      </c>
      <c r="C271" s="19" t="s">
        <v>8678</v>
      </c>
      <c r="D271" s="19"/>
      <c r="E271" s="19"/>
      <c r="F271" s="20"/>
    </row>
    <row r="272" spans="1:6" x14ac:dyDescent="0.25">
      <c r="A272" s="19">
        <v>271</v>
      </c>
      <c r="B272" s="19" t="s">
        <v>10405</v>
      </c>
      <c r="C272" s="19" t="s">
        <v>8678</v>
      </c>
      <c r="D272" s="19"/>
      <c r="E272" s="19"/>
      <c r="F272" s="20"/>
    </row>
    <row r="273" spans="1:6" x14ac:dyDescent="0.25">
      <c r="A273" s="19">
        <v>272</v>
      </c>
      <c r="B273" s="19" t="s">
        <v>10406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10407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10408</v>
      </c>
      <c r="C275" s="19" t="s">
        <v>8678</v>
      </c>
      <c r="D275" s="19"/>
      <c r="E275" s="19">
        <v>30</v>
      </c>
      <c r="F275" s="20"/>
    </row>
    <row r="276" spans="1:6" x14ac:dyDescent="0.25">
      <c r="A276" s="19">
        <v>275</v>
      </c>
      <c r="B276" s="19" t="s">
        <v>10409</v>
      </c>
      <c r="C276" s="19" t="s">
        <v>8678</v>
      </c>
      <c r="D276" s="19"/>
      <c r="E276" s="19">
        <v>50</v>
      </c>
      <c r="F276" s="20"/>
    </row>
    <row r="277" spans="1:6" x14ac:dyDescent="0.25">
      <c r="A277" s="19">
        <v>276</v>
      </c>
      <c r="B277" s="19" t="s">
        <v>3791</v>
      </c>
      <c r="C277" s="19" t="s">
        <v>8678</v>
      </c>
      <c r="D277" s="19"/>
      <c r="E277" s="19">
        <v>100</v>
      </c>
      <c r="F277" s="20"/>
    </row>
    <row r="278" spans="1:6" x14ac:dyDescent="0.25">
      <c r="A278" s="19">
        <v>277</v>
      </c>
      <c r="B278" s="19" t="s">
        <v>7602</v>
      </c>
      <c r="C278" s="19" t="s">
        <v>8678</v>
      </c>
      <c r="D278" s="19"/>
      <c r="E278" s="19">
        <v>100</v>
      </c>
      <c r="F278" s="20"/>
    </row>
    <row r="279" spans="1:6" x14ac:dyDescent="0.25">
      <c r="A279" s="19">
        <v>278</v>
      </c>
      <c r="B279" s="19" t="s">
        <v>5716</v>
      </c>
      <c r="C279" s="19" t="s">
        <v>8678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5717</v>
      </c>
      <c r="C280" s="19" t="s">
        <v>8678</v>
      </c>
      <c r="D280" s="19"/>
      <c r="E280" s="19">
        <v>400</v>
      </c>
      <c r="F280" s="20"/>
    </row>
    <row r="281" spans="1:6" x14ac:dyDescent="0.25">
      <c r="A281" s="19">
        <v>280</v>
      </c>
      <c r="B281" s="19" t="s">
        <v>10410</v>
      </c>
      <c r="C281" s="19" t="s">
        <v>8678</v>
      </c>
      <c r="D281" s="19"/>
      <c r="E281" s="19">
        <v>800</v>
      </c>
      <c r="F281" s="20"/>
    </row>
    <row r="282" spans="1:6" x14ac:dyDescent="0.25">
      <c r="A282" s="19">
        <v>281</v>
      </c>
      <c r="B282" s="19" t="s">
        <v>10411</v>
      </c>
      <c r="C282" s="19" t="s">
        <v>8678</v>
      </c>
      <c r="D282" s="19"/>
      <c r="E282" s="19">
        <v>100</v>
      </c>
      <c r="F282" s="20"/>
    </row>
    <row r="283" spans="1:6" x14ac:dyDescent="0.25">
      <c r="A283" s="19">
        <v>282</v>
      </c>
      <c r="B283" s="19" t="s">
        <v>7606</v>
      </c>
      <c r="C283" s="19" t="s">
        <v>8678</v>
      </c>
      <c r="D283" s="19"/>
      <c r="E283" s="19">
        <v>1800</v>
      </c>
      <c r="F283" s="20"/>
    </row>
    <row r="284" spans="1:6" x14ac:dyDescent="0.25">
      <c r="A284" s="19">
        <v>283</v>
      </c>
      <c r="B284" s="19" t="s">
        <v>10412</v>
      </c>
      <c r="C284" s="19" t="s">
        <v>8678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10413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6657</v>
      </c>
      <c r="C286" s="19" t="s">
        <v>8678</v>
      </c>
      <c r="D286" s="19"/>
      <c r="E286" s="19">
        <v>40</v>
      </c>
      <c r="F286" s="20"/>
    </row>
    <row r="287" spans="1:6" x14ac:dyDescent="0.25">
      <c r="A287" s="19">
        <v>286</v>
      </c>
      <c r="B287" s="19" t="s">
        <v>5720</v>
      </c>
      <c r="C287" s="19" t="s">
        <v>8678</v>
      </c>
      <c r="D287" s="19"/>
      <c r="E287" s="19">
        <v>800</v>
      </c>
      <c r="F287" s="20"/>
    </row>
    <row r="288" spans="1:6" x14ac:dyDescent="0.25">
      <c r="A288" s="19">
        <v>287</v>
      </c>
      <c r="B288" s="19" t="s">
        <v>7608</v>
      </c>
      <c r="C288" s="19" t="s">
        <v>8678</v>
      </c>
      <c r="D288" s="19"/>
      <c r="E288" s="19">
        <v>100</v>
      </c>
      <c r="F288" s="20"/>
    </row>
    <row r="289" spans="1:6" x14ac:dyDescent="0.25">
      <c r="A289" s="19">
        <v>288</v>
      </c>
      <c r="B289" s="19" t="s">
        <v>7609</v>
      </c>
      <c r="C289" s="19" t="s">
        <v>8678</v>
      </c>
      <c r="D289" s="19"/>
      <c r="E289" s="19">
        <v>5000</v>
      </c>
      <c r="F289" s="20"/>
    </row>
    <row r="290" spans="1:6" x14ac:dyDescent="0.25">
      <c r="A290" s="19">
        <v>289</v>
      </c>
      <c r="B290" s="19" t="s">
        <v>7616</v>
      </c>
      <c r="C290" s="19" t="s">
        <v>8678</v>
      </c>
      <c r="D290" s="19"/>
      <c r="E290" s="19">
        <v>5500</v>
      </c>
      <c r="F290" s="20"/>
    </row>
    <row r="291" spans="1:6" x14ac:dyDescent="0.25">
      <c r="A291" s="19">
        <v>290</v>
      </c>
      <c r="B291" s="19" t="s">
        <v>10414</v>
      </c>
      <c r="C291" s="19" t="s">
        <v>8678</v>
      </c>
      <c r="D291" s="19"/>
      <c r="E291" s="19">
        <v>3000</v>
      </c>
      <c r="F291" s="20"/>
    </row>
    <row r="292" spans="1:6" x14ac:dyDescent="0.25">
      <c r="A292" s="19">
        <v>291</v>
      </c>
      <c r="B292" s="19" t="s">
        <v>10415</v>
      </c>
      <c r="C292" s="19" t="s">
        <v>8678</v>
      </c>
      <c r="D292" s="19"/>
      <c r="E292" s="19">
        <v>3000</v>
      </c>
      <c r="F292" s="20"/>
    </row>
    <row r="293" spans="1:6" x14ac:dyDescent="0.25">
      <c r="A293" s="19">
        <v>292</v>
      </c>
      <c r="B293" s="19" t="s">
        <v>10416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10417</v>
      </c>
      <c r="C294" s="19" t="s">
        <v>8678</v>
      </c>
      <c r="D294" s="19"/>
      <c r="E294" s="19">
        <v>3000</v>
      </c>
      <c r="F294" s="20"/>
    </row>
    <row r="295" spans="1:6" x14ac:dyDescent="0.25">
      <c r="A295" s="19">
        <v>294</v>
      </c>
      <c r="B295" s="19" t="s">
        <v>10418</v>
      </c>
      <c r="C295" s="19" t="s">
        <v>8678</v>
      </c>
      <c r="D295" s="19"/>
      <c r="E295" s="19">
        <v>6500</v>
      </c>
      <c r="F295" s="20"/>
    </row>
    <row r="296" spans="1:6" x14ac:dyDescent="0.25">
      <c r="A296" s="19">
        <v>295</v>
      </c>
      <c r="B296" s="19" t="s">
        <v>7622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7623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10419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10420</v>
      </c>
      <c r="C299" s="19" t="s">
        <v>8678</v>
      </c>
      <c r="D299" s="19"/>
      <c r="E299" s="19">
        <v>200</v>
      </c>
      <c r="F299" s="20"/>
    </row>
    <row r="300" spans="1:6" x14ac:dyDescent="0.25">
      <c r="A300" s="19">
        <v>299</v>
      </c>
      <c r="B300" s="19" t="s">
        <v>7626</v>
      </c>
      <c r="C300" s="19" t="s">
        <v>8678</v>
      </c>
      <c r="D300" s="19"/>
      <c r="E300" s="19">
        <v>300</v>
      </c>
      <c r="F300" s="20"/>
    </row>
    <row r="301" spans="1:6" x14ac:dyDescent="0.25">
      <c r="A301" s="19">
        <v>300</v>
      </c>
      <c r="B301" s="19" t="s">
        <v>10421</v>
      </c>
      <c r="C301" s="19" t="s">
        <v>8678</v>
      </c>
      <c r="D301" s="19"/>
      <c r="E301" s="19">
        <v>800</v>
      </c>
      <c r="F301" s="20"/>
    </row>
    <row r="302" spans="1:6" x14ac:dyDescent="0.25">
      <c r="A302" s="19">
        <v>301</v>
      </c>
      <c r="B302" s="19" t="s">
        <v>7629</v>
      </c>
      <c r="C302" s="19" t="s">
        <v>8678</v>
      </c>
      <c r="D302" s="19"/>
      <c r="E302" s="19">
        <v>50</v>
      </c>
      <c r="F302" s="20"/>
    </row>
    <row r="303" spans="1:6" x14ac:dyDescent="0.25">
      <c r="A303" s="19">
        <v>302</v>
      </c>
      <c r="B303" s="19" t="s">
        <v>5746</v>
      </c>
      <c r="C303" s="19" t="s">
        <v>8678</v>
      </c>
      <c r="D303" s="19"/>
      <c r="E303" s="19">
        <v>150</v>
      </c>
      <c r="F303" s="20"/>
    </row>
    <row r="304" spans="1:6" x14ac:dyDescent="0.25">
      <c r="A304" s="19">
        <v>303</v>
      </c>
      <c r="B304" s="19" t="s">
        <v>7632</v>
      </c>
      <c r="C304" s="19" t="s">
        <v>8678</v>
      </c>
      <c r="D304" s="19"/>
      <c r="E304" s="19">
        <v>900</v>
      </c>
      <c r="F304" s="20"/>
    </row>
    <row r="305" spans="1:6" x14ac:dyDescent="0.25">
      <c r="A305" s="19">
        <v>304</v>
      </c>
      <c r="B305" s="19" t="s">
        <v>7633</v>
      </c>
      <c r="C305" s="19" t="s">
        <v>8678</v>
      </c>
      <c r="D305" s="19"/>
      <c r="E305" s="19">
        <v>1500</v>
      </c>
      <c r="F305" s="20"/>
    </row>
    <row r="306" spans="1:6" x14ac:dyDescent="0.25">
      <c r="A306" s="19">
        <v>305</v>
      </c>
      <c r="B306" s="19" t="s">
        <v>7634</v>
      </c>
      <c r="C306" s="19" t="s">
        <v>8678</v>
      </c>
      <c r="D306" s="19"/>
      <c r="E306" s="19">
        <v>150</v>
      </c>
      <c r="F306" s="20"/>
    </row>
    <row r="307" spans="1:6" x14ac:dyDescent="0.25">
      <c r="A307" s="19">
        <v>306</v>
      </c>
      <c r="B307" s="19" t="s">
        <v>10422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7637</v>
      </c>
      <c r="C308" s="19" t="s">
        <v>8678</v>
      </c>
      <c r="D308" s="19"/>
      <c r="E308" s="19">
        <v>100</v>
      </c>
      <c r="F308" s="20"/>
    </row>
    <row r="309" spans="1:6" x14ac:dyDescent="0.25">
      <c r="A309" s="19">
        <v>308</v>
      </c>
      <c r="B309" s="19" t="s">
        <v>7638</v>
      </c>
      <c r="C309" s="19" t="s">
        <v>8678</v>
      </c>
      <c r="D309" s="19"/>
      <c r="E309" s="19">
        <v>100</v>
      </c>
      <c r="F309" s="20"/>
    </row>
    <row r="310" spans="1:6" x14ac:dyDescent="0.25">
      <c r="A310" s="19">
        <v>309</v>
      </c>
      <c r="B310" s="19" t="s">
        <v>7639</v>
      </c>
      <c r="C310" s="19" t="s">
        <v>8678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10423</v>
      </c>
      <c r="C311" s="19" t="s">
        <v>8678</v>
      </c>
      <c r="D311" s="19"/>
      <c r="E311" s="19">
        <v>100</v>
      </c>
      <c r="F311" s="20"/>
    </row>
    <row r="312" spans="1:6" x14ac:dyDescent="0.25">
      <c r="A312" s="19">
        <v>311</v>
      </c>
      <c r="B312" s="19" t="s">
        <v>7640</v>
      </c>
      <c r="C312" s="19" t="s">
        <v>8678</v>
      </c>
      <c r="D312" s="19"/>
      <c r="E312" s="19">
        <v>80</v>
      </c>
      <c r="F312" s="20"/>
    </row>
    <row r="313" spans="1:6" x14ac:dyDescent="0.25">
      <c r="A313" s="19">
        <v>312</v>
      </c>
      <c r="B313" s="19" t="s">
        <v>10424</v>
      </c>
      <c r="C313" s="19" t="s">
        <v>8678</v>
      </c>
      <c r="D313" s="19"/>
      <c r="E313" s="19">
        <v>7500</v>
      </c>
      <c r="F313" s="20"/>
    </row>
    <row r="314" spans="1:6" x14ac:dyDescent="0.25">
      <c r="A314" s="19">
        <v>313</v>
      </c>
      <c r="B314" s="19" t="s">
        <v>5760</v>
      </c>
      <c r="C314" s="19" t="s">
        <v>8678</v>
      </c>
      <c r="D314" s="19"/>
      <c r="E314" s="19">
        <v>1782</v>
      </c>
      <c r="F314" s="20"/>
    </row>
    <row r="315" spans="1:6" x14ac:dyDescent="0.25">
      <c r="A315" s="19">
        <v>314</v>
      </c>
      <c r="B315" s="19" t="s">
        <v>10425</v>
      </c>
      <c r="C315" s="19" t="s">
        <v>8678</v>
      </c>
      <c r="D315" s="19"/>
      <c r="E315" s="19">
        <v>40</v>
      </c>
      <c r="F315" s="20"/>
    </row>
    <row r="316" spans="1:6" x14ac:dyDescent="0.25">
      <c r="A316" s="19">
        <v>315</v>
      </c>
      <c r="B316" s="19" t="s">
        <v>7645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10426</v>
      </c>
      <c r="C317" s="19" t="s">
        <v>8678</v>
      </c>
      <c r="D317" s="19"/>
      <c r="E317" s="19">
        <v>150</v>
      </c>
      <c r="F317" s="20"/>
    </row>
    <row r="318" spans="1:6" x14ac:dyDescent="0.25">
      <c r="A318" s="19">
        <v>317</v>
      </c>
      <c r="B318" s="19" t="s">
        <v>7648</v>
      </c>
      <c r="C318" s="19" t="s">
        <v>8678</v>
      </c>
      <c r="D318" s="19"/>
      <c r="E318" s="19">
        <v>150</v>
      </c>
      <c r="F318" s="20"/>
    </row>
    <row r="319" spans="1:6" x14ac:dyDescent="0.25">
      <c r="A319" s="19">
        <v>318</v>
      </c>
      <c r="B319" s="19" t="s">
        <v>7649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5761</v>
      </c>
      <c r="C320" s="19" t="s">
        <v>8678</v>
      </c>
      <c r="D320" s="19"/>
      <c r="E320" s="19">
        <v>150</v>
      </c>
      <c r="F320" s="20"/>
    </row>
    <row r="321" spans="1:6" x14ac:dyDescent="0.25">
      <c r="A321" s="19">
        <v>320</v>
      </c>
      <c r="B321" s="19" t="s">
        <v>7650</v>
      </c>
      <c r="C321" s="19" t="s">
        <v>8678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7651</v>
      </c>
      <c r="C322" s="19" t="s">
        <v>8678</v>
      </c>
      <c r="D322" s="19"/>
      <c r="E322" s="19">
        <v>100</v>
      </c>
      <c r="F322" s="20"/>
    </row>
    <row r="323" spans="1:6" x14ac:dyDescent="0.25">
      <c r="A323" s="19">
        <v>322</v>
      </c>
      <c r="B323" s="19" t="s">
        <v>7652</v>
      </c>
      <c r="C323" s="19" t="s">
        <v>8678</v>
      </c>
      <c r="D323" s="19"/>
      <c r="E323" s="19">
        <v>100</v>
      </c>
      <c r="F323" s="20"/>
    </row>
    <row r="324" spans="1:6" x14ac:dyDescent="0.25">
      <c r="A324" s="19">
        <v>323</v>
      </c>
      <c r="B324" s="19" t="s">
        <v>5764</v>
      </c>
      <c r="C324" s="19" t="s">
        <v>8678</v>
      </c>
      <c r="D324" s="19"/>
      <c r="E324" s="19">
        <v>100</v>
      </c>
      <c r="F324" s="20"/>
    </row>
    <row r="325" spans="1:6" x14ac:dyDescent="0.25">
      <c r="A325" s="19">
        <v>324</v>
      </c>
      <c r="B325" s="19" t="s">
        <v>10427</v>
      </c>
      <c r="C325" s="19" t="s">
        <v>8678</v>
      </c>
      <c r="D325" s="19"/>
      <c r="E325" s="19">
        <v>800</v>
      </c>
      <c r="F325" s="20"/>
    </row>
    <row r="326" spans="1:6" x14ac:dyDescent="0.25">
      <c r="A326" s="19">
        <v>325</v>
      </c>
      <c r="B326" s="19" t="s">
        <v>10428</v>
      </c>
      <c r="C326" s="19" t="s">
        <v>8678</v>
      </c>
      <c r="D326" s="19"/>
      <c r="E326" s="19">
        <v>1500</v>
      </c>
      <c r="F326" s="20"/>
    </row>
    <row r="327" spans="1:6" x14ac:dyDescent="0.25">
      <c r="A327" s="19">
        <v>326</v>
      </c>
      <c r="B327" s="19" t="s">
        <v>10429</v>
      </c>
      <c r="C327" s="19" t="s">
        <v>8678</v>
      </c>
      <c r="D327" s="19"/>
      <c r="E327" s="19">
        <v>150</v>
      </c>
      <c r="F327" s="20"/>
    </row>
    <row r="328" spans="1:6" x14ac:dyDescent="0.25">
      <c r="A328" s="19">
        <v>327</v>
      </c>
      <c r="B328" s="19" t="s">
        <v>7659</v>
      </c>
      <c r="C328" s="19" t="s">
        <v>8678</v>
      </c>
      <c r="D328" s="19"/>
      <c r="E328" s="19">
        <v>60</v>
      </c>
      <c r="F328" s="20"/>
    </row>
    <row r="329" spans="1:6" x14ac:dyDescent="0.25">
      <c r="A329" s="19">
        <v>328</v>
      </c>
      <c r="B329" s="19" t="s">
        <v>7661</v>
      </c>
      <c r="C329" s="19" t="s">
        <v>8678</v>
      </c>
      <c r="D329" s="19"/>
      <c r="E329" s="19">
        <v>50</v>
      </c>
      <c r="F329" s="20"/>
    </row>
    <row r="330" spans="1:6" x14ac:dyDescent="0.25">
      <c r="A330" s="19">
        <v>329</v>
      </c>
      <c r="B330" s="19" t="s">
        <v>10430</v>
      </c>
      <c r="C330" s="19" t="s">
        <v>8678</v>
      </c>
      <c r="D330" s="19"/>
      <c r="E330" s="19">
        <v>50</v>
      </c>
      <c r="F330" s="20"/>
    </row>
    <row r="331" spans="1:6" x14ac:dyDescent="0.25">
      <c r="A331" s="19">
        <v>330</v>
      </c>
      <c r="B331" s="19" t="s">
        <v>7666</v>
      </c>
      <c r="C331" s="19" t="s">
        <v>8678</v>
      </c>
      <c r="D331" s="19"/>
      <c r="E331" s="19">
        <v>80</v>
      </c>
      <c r="F331" s="20"/>
    </row>
    <row r="332" spans="1:6" x14ac:dyDescent="0.25">
      <c r="A332" s="19">
        <v>331</v>
      </c>
      <c r="B332" s="19" t="s">
        <v>7667</v>
      </c>
      <c r="C332" s="19" t="s">
        <v>8678</v>
      </c>
      <c r="D332" s="19"/>
      <c r="E332" s="19">
        <v>800</v>
      </c>
      <c r="F332" s="20"/>
    </row>
    <row r="333" spans="1:6" x14ac:dyDescent="0.25">
      <c r="A333" s="19">
        <v>332</v>
      </c>
      <c r="B333" s="19" t="s">
        <v>7669</v>
      </c>
      <c r="C333" s="19" t="s">
        <v>8678</v>
      </c>
      <c r="D333" s="19"/>
      <c r="E333" s="19">
        <v>50</v>
      </c>
      <c r="F333" s="20"/>
    </row>
    <row r="334" spans="1:6" x14ac:dyDescent="0.25">
      <c r="A334" s="19">
        <v>333</v>
      </c>
      <c r="B334" s="19" t="s">
        <v>7670</v>
      </c>
      <c r="C334" s="19" t="s">
        <v>8678</v>
      </c>
      <c r="D334" s="19"/>
      <c r="E334" s="19">
        <v>40</v>
      </c>
      <c r="F334" s="20"/>
    </row>
    <row r="335" spans="1:6" x14ac:dyDescent="0.25">
      <c r="A335" s="19">
        <v>334</v>
      </c>
      <c r="B335" s="19" t="s">
        <v>10431</v>
      </c>
      <c r="C335" s="19" t="s">
        <v>8678</v>
      </c>
      <c r="D335" s="19"/>
      <c r="E335" s="19">
        <v>100</v>
      </c>
      <c r="F335" s="20"/>
    </row>
    <row r="336" spans="1:6" x14ac:dyDescent="0.25">
      <c r="A336" s="19">
        <v>335</v>
      </c>
      <c r="B336" s="19" t="s">
        <v>7673</v>
      </c>
      <c r="C336" s="19" t="s">
        <v>8678</v>
      </c>
      <c r="D336" s="19"/>
      <c r="E336" s="19">
        <v>800</v>
      </c>
      <c r="F336" s="20"/>
    </row>
    <row r="337" spans="1:6" x14ac:dyDescent="0.25">
      <c r="A337" s="19">
        <v>336</v>
      </c>
      <c r="B337" s="19" t="s">
        <v>7674</v>
      </c>
      <c r="C337" s="19" t="s">
        <v>8678</v>
      </c>
      <c r="D337" s="19"/>
      <c r="E337" s="19">
        <v>1000</v>
      </c>
      <c r="F337" s="20"/>
    </row>
    <row r="338" spans="1:6" x14ac:dyDescent="0.25">
      <c r="A338" s="19">
        <v>337</v>
      </c>
      <c r="B338" s="19" t="s">
        <v>10432</v>
      </c>
      <c r="C338" s="19" t="s">
        <v>8678</v>
      </c>
      <c r="D338" s="19"/>
      <c r="E338" s="19">
        <v>100</v>
      </c>
      <c r="F338" s="20"/>
    </row>
    <row r="339" spans="1:6" x14ac:dyDescent="0.25">
      <c r="A339" s="19">
        <v>338</v>
      </c>
      <c r="B339" s="19" t="s">
        <v>10433</v>
      </c>
      <c r="C339" s="19" t="s">
        <v>8678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10434</v>
      </c>
      <c r="C340" s="19" t="s">
        <v>8678</v>
      </c>
      <c r="D340" s="19"/>
      <c r="E340" s="19">
        <v>15000</v>
      </c>
      <c r="F340" s="20"/>
    </row>
    <row r="341" spans="1:6" x14ac:dyDescent="0.25">
      <c r="A341" s="19">
        <v>340</v>
      </c>
      <c r="B341" s="19" t="s">
        <v>10435</v>
      </c>
      <c r="C341" s="19" t="s">
        <v>8678</v>
      </c>
      <c r="D341" s="19"/>
      <c r="E341" s="19">
        <v>50</v>
      </c>
      <c r="F341" s="20"/>
    </row>
    <row r="342" spans="1:6" x14ac:dyDescent="0.25">
      <c r="A342" s="19">
        <v>341</v>
      </c>
      <c r="B342" s="19" t="s">
        <v>10436</v>
      </c>
      <c r="C342" s="19" t="s">
        <v>8678</v>
      </c>
      <c r="D342" s="19"/>
      <c r="E342" s="19">
        <v>100</v>
      </c>
      <c r="F342" s="20"/>
    </row>
    <row r="343" spans="1:6" x14ac:dyDescent="0.25">
      <c r="A343" s="19">
        <v>342</v>
      </c>
      <c r="B343" s="19" t="s">
        <v>10437</v>
      </c>
      <c r="C343" s="19" t="s">
        <v>8678</v>
      </c>
      <c r="D343" s="19"/>
      <c r="E343" s="19">
        <v>100</v>
      </c>
      <c r="F343" s="20"/>
    </row>
    <row r="344" spans="1:6" x14ac:dyDescent="0.25">
      <c r="A344" s="19">
        <v>343</v>
      </c>
      <c r="B344" s="19" t="s">
        <v>10438</v>
      </c>
      <c r="C344" s="19" t="s">
        <v>8678</v>
      </c>
      <c r="D344" s="19"/>
      <c r="E344" s="19">
        <v>80</v>
      </c>
      <c r="F344" s="20"/>
    </row>
    <row r="345" spans="1:6" x14ac:dyDescent="0.25">
      <c r="A345" s="19">
        <v>344</v>
      </c>
      <c r="B345" s="19" t="s">
        <v>10439</v>
      </c>
      <c r="C345" s="19" t="s">
        <v>8678</v>
      </c>
      <c r="D345" s="19"/>
      <c r="E345" s="19">
        <v>600</v>
      </c>
      <c r="F345" s="20"/>
    </row>
    <row r="346" spans="1:6" x14ac:dyDescent="0.25">
      <c r="A346" s="19">
        <v>345</v>
      </c>
      <c r="B346" s="19" t="s">
        <v>7684</v>
      </c>
      <c r="C346" s="19" t="s">
        <v>8678</v>
      </c>
      <c r="D346" s="19"/>
      <c r="E346" s="19">
        <v>600</v>
      </c>
      <c r="F346" s="20"/>
    </row>
    <row r="347" spans="1:6" x14ac:dyDescent="0.25">
      <c r="A347" s="19">
        <v>346</v>
      </c>
      <c r="B347" s="19" t="s">
        <v>10440</v>
      </c>
      <c r="C347" s="19" t="s">
        <v>8678</v>
      </c>
      <c r="D347" s="19"/>
      <c r="E347" s="19">
        <v>1000</v>
      </c>
      <c r="F347" s="20"/>
    </row>
    <row r="348" spans="1:6" x14ac:dyDescent="0.25">
      <c r="A348" s="19">
        <v>347</v>
      </c>
      <c r="B348" s="19" t="s">
        <v>10441</v>
      </c>
      <c r="C348" s="19" t="s">
        <v>8678</v>
      </c>
      <c r="D348" s="19"/>
      <c r="E348" s="19">
        <v>50</v>
      </c>
      <c r="F348" s="20"/>
    </row>
    <row r="349" spans="1:6" x14ac:dyDescent="0.25">
      <c r="A349" s="19">
        <v>348</v>
      </c>
      <c r="B349" s="19" t="s">
        <v>10442</v>
      </c>
      <c r="C349" s="19" t="s">
        <v>8678</v>
      </c>
      <c r="D349" s="19"/>
      <c r="E349" s="19">
        <v>30</v>
      </c>
      <c r="F349" s="20"/>
    </row>
    <row r="350" spans="1:6" x14ac:dyDescent="0.25">
      <c r="A350" s="19">
        <v>349</v>
      </c>
      <c r="B350" s="19" t="s">
        <v>10443</v>
      </c>
      <c r="C350" s="19" t="s">
        <v>8678</v>
      </c>
      <c r="D350" s="19"/>
      <c r="E350" s="19">
        <v>2500</v>
      </c>
      <c r="F350" s="20"/>
    </row>
    <row r="351" spans="1:6" x14ac:dyDescent="0.25">
      <c r="A351" s="19">
        <v>350</v>
      </c>
      <c r="B351" s="19" t="s">
        <v>10444</v>
      </c>
      <c r="C351" s="19" t="s">
        <v>8678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10445</v>
      </c>
      <c r="C352" s="19" t="s">
        <v>8678</v>
      </c>
      <c r="D352" s="19"/>
      <c r="E352" s="19">
        <v>15</v>
      </c>
      <c r="F352" s="20"/>
    </row>
    <row r="353" spans="1:6" x14ac:dyDescent="0.25">
      <c r="A353" s="19">
        <v>352</v>
      </c>
      <c r="B353" s="19" t="s">
        <v>7690</v>
      </c>
      <c r="C353" s="19" t="s">
        <v>8678</v>
      </c>
      <c r="D353" s="19"/>
      <c r="E353" s="19">
        <v>30</v>
      </c>
      <c r="F353" s="20"/>
    </row>
    <row r="354" spans="1:6" x14ac:dyDescent="0.25">
      <c r="A354" s="19">
        <v>353</v>
      </c>
      <c r="B354" s="19" t="s">
        <v>10446</v>
      </c>
      <c r="C354" s="19" t="s">
        <v>8678</v>
      </c>
      <c r="D354" s="19"/>
      <c r="E354" s="19">
        <v>500</v>
      </c>
      <c r="F354" s="20"/>
    </row>
    <row r="355" spans="1:6" x14ac:dyDescent="0.25">
      <c r="A355" s="19">
        <v>354</v>
      </c>
      <c r="B355" s="19" t="s">
        <v>10447</v>
      </c>
      <c r="C355" s="19" t="s">
        <v>8678</v>
      </c>
      <c r="D355" s="19"/>
      <c r="E355" s="19">
        <v>500</v>
      </c>
      <c r="F355" s="20"/>
    </row>
    <row r="356" spans="1:6" x14ac:dyDescent="0.25">
      <c r="A356" s="19">
        <v>355</v>
      </c>
      <c r="B356" s="19" t="s">
        <v>7692</v>
      </c>
      <c r="C356" s="19" t="s">
        <v>8678</v>
      </c>
      <c r="D356" s="19"/>
      <c r="E356" s="19">
        <v>1000</v>
      </c>
      <c r="F356" s="20"/>
    </row>
    <row r="357" spans="1:6" x14ac:dyDescent="0.25">
      <c r="A357" s="19">
        <v>356</v>
      </c>
      <c r="B357" s="19" t="s">
        <v>7697</v>
      </c>
      <c r="C357" s="19" t="s">
        <v>8678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7698</v>
      </c>
      <c r="C358" s="19" t="s">
        <v>8678</v>
      </c>
      <c r="D358" s="19"/>
      <c r="E358" s="19">
        <v>1000</v>
      </c>
      <c r="F358" s="20"/>
    </row>
    <row r="359" spans="1:6" x14ac:dyDescent="0.25">
      <c r="A359" s="19">
        <v>358</v>
      </c>
      <c r="B359" s="19" t="s">
        <v>10448</v>
      </c>
      <c r="C359" s="19" t="s">
        <v>8678</v>
      </c>
      <c r="D359" s="19"/>
      <c r="E359" s="19">
        <v>1000</v>
      </c>
      <c r="F359" s="20"/>
    </row>
    <row r="360" spans="1:6" x14ac:dyDescent="0.25">
      <c r="A360" s="19">
        <v>359</v>
      </c>
      <c r="B360" s="19" t="s">
        <v>10449</v>
      </c>
      <c r="C360" s="19" t="s">
        <v>8678</v>
      </c>
      <c r="D360" s="19"/>
      <c r="E360" s="19">
        <v>1000</v>
      </c>
      <c r="F360" s="20"/>
    </row>
    <row r="361" spans="1:6" x14ac:dyDescent="0.25">
      <c r="A361" s="19">
        <v>360</v>
      </c>
      <c r="B361" s="19" t="s">
        <v>10450</v>
      </c>
      <c r="C361" s="19" t="s">
        <v>8678</v>
      </c>
      <c r="D361" s="19"/>
      <c r="E361" s="19">
        <v>1200</v>
      </c>
      <c r="F361" s="20"/>
    </row>
    <row r="362" spans="1:6" x14ac:dyDescent="0.25">
      <c r="A362" s="19">
        <v>361</v>
      </c>
      <c r="B362" s="19" t="s">
        <v>10451</v>
      </c>
      <c r="C362" s="19" t="s">
        <v>8678</v>
      </c>
      <c r="D362" s="19"/>
      <c r="E362" s="19">
        <v>300</v>
      </c>
      <c r="F362" s="20"/>
    </row>
    <row r="363" spans="1:6" x14ac:dyDescent="0.25">
      <c r="A363" s="19">
        <v>362</v>
      </c>
      <c r="B363" s="19" t="s">
        <v>10452</v>
      </c>
      <c r="C363" s="19" t="s">
        <v>8678</v>
      </c>
      <c r="D363" s="19"/>
      <c r="E363" s="19">
        <v>800</v>
      </c>
      <c r="F363" s="20"/>
    </row>
    <row r="364" spans="1:6" x14ac:dyDescent="0.25">
      <c r="A364" s="19">
        <v>363</v>
      </c>
      <c r="B364" s="19" t="s">
        <v>10453</v>
      </c>
      <c r="C364" s="19" t="s">
        <v>8678</v>
      </c>
      <c r="D364" s="19"/>
      <c r="E364" s="19">
        <v>1000</v>
      </c>
      <c r="F364" s="20"/>
    </row>
    <row r="365" spans="1:6" x14ac:dyDescent="0.25">
      <c r="A365" s="19">
        <v>364</v>
      </c>
      <c r="B365" s="19" t="s">
        <v>7704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7708</v>
      </c>
      <c r="C366" s="19" t="s">
        <v>8678</v>
      </c>
      <c r="D366" s="19"/>
      <c r="E366" s="19">
        <v>1000</v>
      </c>
      <c r="F366" s="20"/>
    </row>
    <row r="367" spans="1:6" x14ac:dyDescent="0.25">
      <c r="A367" s="19">
        <v>366</v>
      </c>
      <c r="B367" s="19" t="s">
        <v>7709</v>
      </c>
      <c r="C367" s="19" t="s">
        <v>8678</v>
      </c>
      <c r="D367" s="19"/>
      <c r="E367" s="19">
        <v>500</v>
      </c>
      <c r="F367" s="20"/>
    </row>
    <row r="368" spans="1:6" x14ac:dyDescent="0.25">
      <c r="A368" s="19">
        <v>367</v>
      </c>
      <c r="B368" s="19" t="s">
        <v>7710</v>
      </c>
      <c r="C368" s="19" t="s">
        <v>8678</v>
      </c>
      <c r="D368" s="19"/>
      <c r="E368" s="19">
        <v>500</v>
      </c>
      <c r="F368" s="20"/>
    </row>
    <row r="369" spans="1:6" x14ac:dyDescent="0.25">
      <c r="A369" s="19">
        <v>368</v>
      </c>
      <c r="B369" s="19" t="s">
        <v>10454</v>
      </c>
      <c r="C369" s="19" t="s">
        <v>8678</v>
      </c>
      <c r="D369" s="19"/>
      <c r="E369" s="19">
        <v>500</v>
      </c>
      <c r="F369" s="20"/>
    </row>
    <row r="370" spans="1:6" x14ac:dyDescent="0.25">
      <c r="A370" s="19">
        <v>369</v>
      </c>
      <c r="B370" s="19" t="s">
        <v>7711</v>
      </c>
      <c r="C370" s="19" t="s">
        <v>8678</v>
      </c>
      <c r="D370" s="19"/>
      <c r="E370" s="19">
        <v>15</v>
      </c>
      <c r="F370" s="20"/>
    </row>
    <row r="371" spans="1:6" x14ac:dyDescent="0.25">
      <c r="A371" s="19">
        <v>370</v>
      </c>
      <c r="B371" s="19" t="s">
        <v>10455</v>
      </c>
      <c r="C371" s="19" t="s">
        <v>8678</v>
      </c>
      <c r="D371" s="19"/>
      <c r="E371" s="19">
        <v>80</v>
      </c>
      <c r="F371" s="20"/>
    </row>
    <row r="372" spans="1:6" x14ac:dyDescent="0.25">
      <c r="A372" s="19">
        <v>371</v>
      </c>
      <c r="B372" s="19" t="s">
        <v>10456</v>
      </c>
      <c r="C372" s="19" t="s">
        <v>8678</v>
      </c>
      <c r="D372" s="19"/>
      <c r="E372" s="19">
        <v>1200</v>
      </c>
      <c r="F372" s="20"/>
    </row>
    <row r="373" spans="1:6" x14ac:dyDescent="0.25">
      <c r="A373" s="19">
        <v>372</v>
      </c>
      <c r="B373" s="19" t="s">
        <v>6815</v>
      </c>
      <c r="C373" s="19" t="s">
        <v>8678</v>
      </c>
      <c r="D373" s="19"/>
      <c r="E373" s="19">
        <v>60</v>
      </c>
      <c r="F373" s="20"/>
    </row>
    <row r="374" spans="1:6" x14ac:dyDescent="0.25">
      <c r="A374" s="19">
        <v>373</v>
      </c>
      <c r="B374" s="19" t="s">
        <v>7715</v>
      </c>
      <c r="C374" s="19" t="s">
        <v>8678</v>
      </c>
      <c r="D374" s="19"/>
      <c r="E374" s="19">
        <v>30</v>
      </c>
      <c r="F374" s="20"/>
    </row>
    <row r="375" spans="1:6" x14ac:dyDescent="0.25">
      <c r="A375" s="19">
        <v>374</v>
      </c>
      <c r="B375" s="19" t="s">
        <v>7716</v>
      </c>
      <c r="C375" s="19" t="s">
        <v>8678</v>
      </c>
      <c r="D375" s="19"/>
      <c r="E375" s="19">
        <v>50</v>
      </c>
      <c r="F375" s="20"/>
    </row>
    <row r="376" spans="1:6" x14ac:dyDescent="0.25">
      <c r="A376" s="19">
        <v>375</v>
      </c>
      <c r="B376" s="19" t="s">
        <v>10457</v>
      </c>
      <c r="C376" s="19" t="s">
        <v>8678</v>
      </c>
      <c r="D376" s="19"/>
      <c r="E376" s="19">
        <v>500</v>
      </c>
      <c r="F376" s="20"/>
    </row>
    <row r="377" spans="1:6" x14ac:dyDescent="0.25">
      <c r="A377" s="19">
        <v>376</v>
      </c>
      <c r="B377" s="19" t="s">
        <v>10458</v>
      </c>
      <c r="C377" s="19" t="s">
        <v>8678</v>
      </c>
      <c r="D377" s="19"/>
      <c r="E377" s="19">
        <v>200</v>
      </c>
      <c r="F377" s="20"/>
    </row>
    <row r="378" spans="1:6" x14ac:dyDescent="0.25">
      <c r="A378" s="19">
        <v>377</v>
      </c>
      <c r="B378" s="19" t="s">
        <v>10459</v>
      </c>
      <c r="C378" s="19" t="s">
        <v>8678</v>
      </c>
      <c r="D378" s="19"/>
      <c r="E378" s="19">
        <v>300</v>
      </c>
      <c r="F378" s="20"/>
    </row>
    <row r="379" spans="1:6" x14ac:dyDescent="0.25">
      <c r="A379" s="19">
        <v>378</v>
      </c>
      <c r="B379" s="19" t="s">
        <v>10460</v>
      </c>
      <c r="C379" s="19" t="s">
        <v>8678</v>
      </c>
      <c r="D379" s="19"/>
      <c r="E379" s="19">
        <v>1000</v>
      </c>
      <c r="F379" s="20"/>
    </row>
    <row r="380" spans="1:6" x14ac:dyDescent="0.25">
      <c r="A380" s="19">
        <v>379</v>
      </c>
      <c r="B380" s="19" t="s">
        <v>10461</v>
      </c>
      <c r="C380" s="19" t="s">
        <v>8678</v>
      </c>
      <c r="D380" s="19"/>
      <c r="E380" s="19">
        <v>300</v>
      </c>
      <c r="F380" s="20"/>
    </row>
    <row r="381" spans="1:6" x14ac:dyDescent="0.25">
      <c r="A381" s="19">
        <v>380</v>
      </c>
      <c r="B381" s="19" t="s">
        <v>10462</v>
      </c>
      <c r="C381" s="19" t="s">
        <v>8678</v>
      </c>
      <c r="D381" s="19"/>
      <c r="E381" s="19">
        <v>40</v>
      </c>
      <c r="F381" s="20"/>
    </row>
    <row r="382" spans="1:6" x14ac:dyDescent="0.25">
      <c r="A382" s="19">
        <v>381</v>
      </c>
      <c r="B382" s="19" t="s">
        <v>7726</v>
      </c>
      <c r="C382" s="19" t="s">
        <v>8678</v>
      </c>
      <c r="D382" s="19"/>
      <c r="E382" s="19">
        <v>60</v>
      </c>
      <c r="F382" s="20"/>
    </row>
    <row r="383" spans="1:6" x14ac:dyDescent="0.25">
      <c r="A383" s="19">
        <v>382</v>
      </c>
      <c r="B383" s="19" t="s">
        <v>10463</v>
      </c>
      <c r="C383" s="19" t="s">
        <v>8678</v>
      </c>
      <c r="D383" s="19"/>
      <c r="E383" s="19">
        <v>60</v>
      </c>
      <c r="F383" s="20"/>
    </row>
    <row r="384" spans="1:6" x14ac:dyDescent="0.25">
      <c r="A384" s="19">
        <v>383</v>
      </c>
      <c r="B384" s="19" t="s">
        <v>5837</v>
      </c>
      <c r="C384" s="19" t="s">
        <v>8678</v>
      </c>
      <c r="D384" s="19"/>
      <c r="E384" s="19">
        <v>40</v>
      </c>
      <c r="F384" s="20"/>
    </row>
    <row r="385" spans="1:6" x14ac:dyDescent="0.25">
      <c r="A385" s="19">
        <v>384</v>
      </c>
      <c r="B385" s="19" t="s">
        <v>7732</v>
      </c>
      <c r="C385" s="19" t="s">
        <v>8678</v>
      </c>
      <c r="D385" s="19"/>
      <c r="E385" s="19">
        <v>40</v>
      </c>
      <c r="F385" s="20"/>
    </row>
    <row r="386" spans="1:6" x14ac:dyDescent="0.25">
      <c r="A386" s="19">
        <v>385</v>
      </c>
      <c r="B386" s="19" t="s">
        <v>10464</v>
      </c>
      <c r="C386" s="19" t="s">
        <v>8678</v>
      </c>
      <c r="D386" s="19"/>
      <c r="E386" s="19">
        <v>500</v>
      </c>
      <c r="F386" s="20"/>
    </row>
    <row r="387" spans="1:6" x14ac:dyDescent="0.25">
      <c r="A387" s="19">
        <v>386</v>
      </c>
      <c r="B387" s="19" t="s">
        <v>7736</v>
      </c>
      <c r="C387" s="19" t="s">
        <v>8678</v>
      </c>
      <c r="D387" s="19"/>
      <c r="E387" s="19">
        <v>1000</v>
      </c>
      <c r="F387" s="20"/>
    </row>
    <row r="388" spans="1:6" x14ac:dyDescent="0.25">
      <c r="A388" s="19">
        <v>387</v>
      </c>
      <c r="B388" s="19" t="s">
        <v>10465</v>
      </c>
      <c r="C388" s="19" t="s">
        <v>8678</v>
      </c>
      <c r="D388" s="19"/>
      <c r="E388" s="19">
        <v>150</v>
      </c>
      <c r="F388" s="20"/>
    </row>
    <row r="389" spans="1:6" x14ac:dyDescent="0.25">
      <c r="A389" s="19">
        <v>388</v>
      </c>
      <c r="B389" s="19" t="s">
        <v>7737</v>
      </c>
      <c r="C389" s="19" t="s">
        <v>8678</v>
      </c>
      <c r="D389" s="19"/>
      <c r="E389" s="19">
        <v>1200</v>
      </c>
      <c r="F389" s="20"/>
    </row>
    <row r="390" spans="1:6" x14ac:dyDescent="0.25">
      <c r="A390" s="19">
        <v>389</v>
      </c>
      <c r="B390" s="19" t="s">
        <v>7738</v>
      </c>
      <c r="C390" s="19" t="s">
        <v>8678</v>
      </c>
      <c r="D390" s="19"/>
      <c r="E390" s="19">
        <v>300</v>
      </c>
      <c r="F390" s="20"/>
    </row>
    <row r="391" spans="1:6" x14ac:dyDescent="0.25">
      <c r="A391" s="19">
        <v>390</v>
      </c>
      <c r="B391" s="19" t="s">
        <v>7740</v>
      </c>
      <c r="C391" s="19" t="s">
        <v>8678</v>
      </c>
      <c r="D391" s="19"/>
      <c r="E391" s="19">
        <v>1000</v>
      </c>
      <c r="F391" s="20"/>
    </row>
    <row r="392" spans="1:6" x14ac:dyDescent="0.25">
      <c r="A392" s="19">
        <v>391</v>
      </c>
      <c r="B392" s="19" t="s">
        <v>10466</v>
      </c>
      <c r="C392" s="19" t="s">
        <v>8678</v>
      </c>
      <c r="D392" s="19"/>
      <c r="E392" s="19">
        <v>80</v>
      </c>
      <c r="F392" s="20"/>
    </row>
    <row r="393" spans="1:6" x14ac:dyDescent="0.25">
      <c r="A393" s="19">
        <v>392</v>
      </c>
      <c r="B393" s="19" t="s">
        <v>7741</v>
      </c>
      <c r="C393" s="19" t="s">
        <v>8678</v>
      </c>
      <c r="D393" s="19"/>
      <c r="E393" s="19">
        <v>1000</v>
      </c>
      <c r="F393" s="20"/>
    </row>
    <row r="394" spans="1:6" x14ac:dyDescent="0.25">
      <c r="A394" s="19">
        <v>393</v>
      </c>
      <c r="B394" s="19" t="s">
        <v>10467</v>
      </c>
      <c r="C394" s="19" t="s">
        <v>8678</v>
      </c>
      <c r="D394" s="19"/>
      <c r="E394" s="19">
        <v>100</v>
      </c>
      <c r="F394" s="20"/>
    </row>
    <row r="395" spans="1:6" x14ac:dyDescent="0.25">
      <c r="A395" s="19">
        <v>394</v>
      </c>
      <c r="B395" s="19" t="s">
        <v>5851</v>
      </c>
      <c r="C395" s="19" t="s">
        <v>8678</v>
      </c>
      <c r="D395" s="19"/>
      <c r="E395" s="19">
        <v>70</v>
      </c>
      <c r="F395" s="20"/>
    </row>
    <row r="396" spans="1:6" x14ac:dyDescent="0.25">
      <c r="A396" s="19">
        <v>395</v>
      </c>
      <c r="B396" s="19" t="s">
        <v>10468</v>
      </c>
      <c r="C396" s="19" t="s">
        <v>8678</v>
      </c>
      <c r="D396" s="19"/>
      <c r="E396" s="19">
        <v>250</v>
      </c>
      <c r="F396" s="20"/>
    </row>
    <row r="397" spans="1:6" x14ac:dyDescent="0.25">
      <c r="A397" s="19">
        <v>396</v>
      </c>
      <c r="B397" s="19" t="s">
        <v>7745</v>
      </c>
      <c r="C397" s="19" t="s">
        <v>8678</v>
      </c>
      <c r="D397" s="19"/>
      <c r="E397" s="19">
        <v>100</v>
      </c>
      <c r="F397" s="20"/>
    </row>
    <row r="398" spans="1:6" x14ac:dyDescent="0.25">
      <c r="A398" s="19">
        <v>397</v>
      </c>
      <c r="B398" s="19" t="s">
        <v>10469</v>
      </c>
      <c r="C398" s="19" t="s">
        <v>8678</v>
      </c>
      <c r="D398" s="19"/>
      <c r="E398" s="19">
        <v>80</v>
      </c>
      <c r="F398" s="20"/>
    </row>
    <row r="399" spans="1:6" x14ac:dyDescent="0.25">
      <c r="A399" s="19">
        <v>398</v>
      </c>
      <c r="B399" s="19" t="s">
        <v>10470</v>
      </c>
      <c r="C399" s="19" t="s">
        <v>8678</v>
      </c>
      <c r="D399" s="19"/>
      <c r="E399" s="19">
        <v>100</v>
      </c>
      <c r="F399" s="20"/>
    </row>
    <row r="400" spans="1:6" x14ac:dyDescent="0.25">
      <c r="A400" s="19">
        <v>399</v>
      </c>
      <c r="B400" s="19" t="s">
        <v>10471</v>
      </c>
      <c r="C400" s="19" t="s">
        <v>8678</v>
      </c>
      <c r="D400" s="19"/>
      <c r="E400" s="19">
        <v>100</v>
      </c>
      <c r="F400" s="20"/>
    </row>
    <row r="401" spans="1:6" x14ac:dyDescent="0.25">
      <c r="A401" s="19">
        <v>400</v>
      </c>
      <c r="B401" s="19" t="s">
        <v>7748</v>
      </c>
      <c r="C401" s="19" t="s">
        <v>8678</v>
      </c>
      <c r="D401" s="19"/>
      <c r="E401" s="19">
        <v>80</v>
      </c>
      <c r="F401" s="20"/>
    </row>
    <row r="402" spans="1:6" x14ac:dyDescent="0.25">
      <c r="A402" s="19">
        <v>401</v>
      </c>
      <c r="B402" s="19" t="s">
        <v>10472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10473</v>
      </c>
      <c r="C403" s="19" t="s">
        <v>8678</v>
      </c>
      <c r="D403" s="19"/>
      <c r="E403" s="19">
        <v>500</v>
      </c>
      <c r="F403" s="20"/>
    </row>
    <row r="404" spans="1:6" x14ac:dyDescent="0.25">
      <c r="A404" s="19">
        <v>403</v>
      </c>
      <c r="B404" s="19" t="s">
        <v>10474</v>
      </c>
      <c r="C404" s="19" t="s">
        <v>8678</v>
      </c>
      <c r="D404" s="19"/>
      <c r="E404" s="19">
        <v>300</v>
      </c>
      <c r="F404" s="20"/>
    </row>
    <row r="405" spans="1:6" x14ac:dyDescent="0.25">
      <c r="A405" s="19">
        <v>404</v>
      </c>
      <c r="B405" s="19" t="s">
        <v>10475</v>
      </c>
      <c r="C405" s="19" t="s">
        <v>8678</v>
      </c>
      <c r="D405" s="19"/>
      <c r="E405" s="19">
        <v>25500</v>
      </c>
      <c r="F405" s="20"/>
    </row>
    <row r="406" spans="1:6" x14ac:dyDescent="0.25">
      <c r="A406" s="19">
        <v>405</v>
      </c>
      <c r="B406" s="19" t="s">
        <v>7753</v>
      </c>
      <c r="C406" s="19" t="s">
        <v>8678</v>
      </c>
      <c r="D406" s="19"/>
      <c r="E406" s="19">
        <v>800</v>
      </c>
      <c r="F406" s="20"/>
    </row>
    <row r="407" spans="1:6" x14ac:dyDescent="0.25">
      <c r="A407" s="19">
        <v>406</v>
      </c>
      <c r="B407" s="19" t="s">
        <v>10476</v>
      </c>
      <c r="C407" s="19" t="s">
        <v>8678</v>
      </c>
      <c r="D407" s="19"/>
      <c r="E407" s="19">
        <v>500</v>
      </c>
      <c r="F407" s="20"/>
    </row>
    <row r="408" spans="1:6" x14ac:dyDescent="0.25">
      <c r="A408" s="19">
        <v>407</v>
      </c>
      <c r="B408" s="19" t="s">
        <v>10477</v>
      </c>
      <c r="C408" s="19" t="s">
        <v>8678</v>
      </c>
      <c r="D408" s="19"/>
      <c r="E408" s="19">
        <v>350</v>
      </c>
      <c r="F408" s="20"/>
    </row>
    <row r="409" spans="1:6" x14ac:dyDescent="0.25">
      <c r="A409" s="19">
        <v>408</v>
      </c>
      <c r="B409" s="19" t="s">
        <v>7756</v>
      </c>
      <c r="C409" s="19" t="s">
        <v>8678</v>
      </c>
      <c r="D409" s="19"/>
      <c r="E409" s="19">
        <v>300</v>
      </c>
      <c r="F409" s="20"/>
    </row>
    <row r="410" spans="1:6" x14ac:dyDescent="0.25">
      <c r="A410" s="19">
        <v>409</v>
      </c>
      <c r="B410" s="19" t="s">
        <v>10478</v>
      </c>
      <c r="C410" s="19" t="s">
        <v>8678</v>
      </c>
      <c r="D410" s="19"/>
      <c r="E410" s="19">
        <v>500</v>
      </c>
      <c r="F410" s="20"/>
    </row>
    <row r="411" spans="1:6" x14ac:dyDescent="0.25">
      <c r="A411" s="19">
        <v>410</v>
      </c>
      <c r="B411" s="19" t="s">
        <v>10479</v>
      </c>
      <c r="C411" s="19" t="s">
        <v>8678</v>
      </c>
      <c r="D411" s="19"/>
      <c r="E411" s="19">
        <v>15</v>
      </c>
      <c r="F411" s="20"/>
    </row>
    <row r="412" spans="1:6" x14ac:dyDescent="0.25">
      <c r="A412" s="19">
        <v>411</v>
      </c>
      <c r="B412" s="19" t="s">
        <v>10480</v>
      </c>
      <c r="C412" s="19" t="s">
        <v>8678</v>
      </c>
      <c r="D412" s="19"/>
      <c r="E412" s="19">
        <v>800</v>
      </c>
      <c r="F412" s="20"/>
    </row>
    <row r="413" spans="1:6" x14ac:dyDescent="0.25">
      <c r="A413" s="19">
        <v>412</v>
      </c>
      <c r="B413" s="19" t="s">
        <v>10481</v>
      </c>
      <c r="C413" s="19" t="s">
        <v>8678</v>
      </c>
      <c r="D413" s="19"/>
      <c r="E413" s="19">
        <v>800</v>
      </c>
      <c r="F413" s="20"/>
    </row>
    <row r="414" spans="1:6" x14ac:dyDescent="0.25">
      <c r="A414" s="19">
        <v>413</v>
      </c>
      <c r="B414" s="19" t="s">
        <v>10482</v>
      </c>
      <c r="C414" s="19" t="s">
        <v>8678</v>
      </c>
      <c r="D414" s="19"/>
      <c r="E414" s="19">
        <v>500</v>
      </c>
      <c r="F414" s="20"/>
    </row>
    <row r="415" spans="1:6" x14ac:dyDescent="0.25">
      <c r="A415" s="19">
        <v>414</v>
      </c>
      <c r="B415" s="19" t="s">
        <v>10483</v>
      </c>
      <c r="C415" s="19" t="s">
        <v>8678</v>
      </c>
      <c r="D415" s="19"/>
      <c r="E415" s="19">
        <v>200</v>
      </c>
      <c r="F415" s="20"/>
    </row>
    <row r="416" spans="1:6" x14ac:dyDescent="0.25">
      <c r="A416" s="19">
        <v>415</v>
      </c>
      <c r="B416" s="19" t="s">
        <v>10484</v>
      </c>
      <c r="C416" s="19" t="s">
        <v>8678</v>
      </c>
      <c r="D416" s="19"/>
      <c r="E416" s="19">
        <v>500</v>
      </c>
      <c r="F416" s="20"/>
    </row>
    <row r="417" spans="1:6" x14ac:dyDescent="0.25">
      <c r="A417" s="19">
        <v>416</v>
      </c>
      <c r="B417" s="19" t="s">
        <v>10485</v>
      </c>
      <c r="C417" s="19" t="s">
        <v>8678</v>
      </c>
      <c r="D417" s="19"/>
      <c r="E417" s="19">
        <v>300</v>
      </c>
      <c r="F417" s="20"/>
    </row>
    <row r="418" spans="1:6" x14ac:dyDescent="0.25">
      <c r="A418" s="19">
        <v>417</v>
      </c>
      <c r="B418" s="19" t="s">
        <v>10486</v>
      </c>
      <c r="C418" s="19" t="s">
        <v>8678</v>
      </c>
      <c r="D418" s="19"/>
      <c r="E418" s="19">
        <v>150</v>
      </c>
      <c r="F418" s="20"/>
    </row>
    <row r="419" spans="1:6" x14ac:dyDescent="0.25">
      <c r="A419" s="19">
        <v>418</v>
      </c>
      <c r="B419" s="19" t="s">
        <v>7766</v>
      </c>
      <c r="C419" s="19" t="s">
        <v>8678</v>
      </c>
      <c r="D419" s="19"/>
      <c r="E419" s="19">
        <v>1000</v>
      </c>
      <c r="F419" s="20"/>
    </row>
    <row r="420" spans="1:6" x14ac:dyDescent="0.25">
      <c r="A420" s="19">
        <v>419</v>
      </c>
      <c r="B420" s="19" t="s">
        <v>5888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7767</v>
      </c>
      <c r="C421" s="19" t="s">
        <v>8678</v>
      </c>
      <c r="D421" s="19"/>
      <c r="E421" s="19">
        <v>80</v>
      </c>
      <c r="F421" s="20"/>
    </row>
    <row r="422" spans="1:6" x14ac:dyDescent="0.25">
      <c r="A422" s="19">
        <v>421</v>
      </c>
      <c r="B422" s="19" t="s">
        <v>10487</v>
      </c>
      <c r="C422" s="19" t="s">
        <v>8678</v>
      </c>
      <c r="D422" s="19"/>
      <c r="E422" s="19">
        <v>60</v>
      </c>
      <c r="F422" s="20"/>
    </row>
    <row r="423" spans="1:6" x14ac:dyDescent="0.25">
      <c r="A423" s="19">
        <v>422</v>
      </c>
      <c r="B423" s="19" t="s">
        <v>10488</v>
      </c>
      <c r="C423" s="19" t="s">
        <v>8678</v>
      </c>
      <c r="D423" s="19"/>
      <c r="E423" s="19">
        <v>500</v>
      </c>
      <c r="F423" s="20"/>
    </row>
    <row r="424" spans="1:6" x14ac:dyDescent="0.25">
      <c r="A424" s="19">
        <v>423</v>
      </c>
      <c r="B424" s="19" t="s">
        <v>10489</v>
      </c>
      <c r="C424" s="19" t="s">
        <v>8678</v>
      </c>
      <c r="D424" s="19"/>
      <c r="E424" s="19">
        <v>400</v>
      </c>
      <c r="F424" s="20"/>
    </row>
    <row r="425" spans="1:6" x14ac:dyDescent="0.25">
      <c r="A425" s="19">
        <v>424</v>
      </c>
      <c r="B425" s="19" t="s">
        <v>10490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5891</v>
      </c>
      <c r="C426" s="19" t="s">
        <v>8678</v>
      </c>
      <c r="D426" s="19"/>
      <c r="E426" s="19">
        <v>80</v>
      </c>
      <c r="F426" s="20"/>
    </row>
    <row r="427" spans="1:6" x14ac:dyDescent="0.25">
      <c r="A427" s="19">
        <v>426</v>
      </c>
      <c r="B427" s="19" t="s">
        <v>10491</v>
      </c>
      <c r="C427" s="19" t="s">
        <v>8678</v>
      </c>
      <c r="D427" s="19"/>
      <c r="E427" s="19">
        <v>250</v>
      </c>
      <c r="F427" s="20"/>
    </row>
    <row r="428" spans="1:6" x14ac:dyDescent="0.25">
      <c r="A428" s="19">
        <v>427</v>
      </c>
      <c r="B428" s="19" t="s">
        <v>10492</v>
      </c>
      <c r="C428" s="19" t="s">
        <v>8678</v>
      </c>
      <c r="D428" s="19"/>
      <c r="E428" s="19">
        <v>1500</v>
      </c>
      <c r="F428" s="20"/>
    </row>
    <row r="429" spans="1:6" x14ac:dyDescent="0.25">
      <c r="A429" s="19">
        <v>428</v>
      </c>
      <c r="B429" s="19" t="s">
        <v>10493</v>
      </c>
      <c r="C429" s="19" t="s">
        <v>8678</v>
      </c>
      <c r="D429" s="19"/>
      <c r="E429" s="19">
        <v>1500</v>
      </c>
      <c r="F429" s="20"/>
    </row>
    <row r="430" spans="1:6" x14ac:dyDescent="0.25">
      <c r="A430" s="19">
        <v>429</v>
      </c>
      <c r="B430" s="19" t="s">
        <v>7770</v>
      </c>
      <c r="C430" s="19" t="s">
        <v>8678</v>
      </c>
      <c r="D430" s="19"/>
      <c r="E430" s="19">
        <v>100</v>
      </c>
      <c r="F430" s="20"/>
    </row>
    <row r="431" spans="1:6" x14ac:dyDescent="0.25">
      <c r="A431" s="19">
        <v>430</v>
      </c>
      <c r="B431" s="19" t="s">
        <v>7771</v>
      </c>
      <c r="C431" s="19" t="s">
        <v>8678</v>
      </c>
      <c r="D431" s="19"/>
      <c r="E431" s="19">
        <v>200</v>
      </c>
      <c r="F431" s="20"/>
    </row>
    <row r="432" spans="1:6" x14ac:dyDescent="0.25">
      <c r="A432" s="19">
        <v>431</v>
      </c>
      <c r="B432" s="19" t="s">
        <v>10494</v>
      </c>
      <c r="C432" s="19" t="s">
        <v>8678</v>
      </c>
      <c r="D432" s="19"/>
      <c r="E432" s="19">
        <v>50</v>
      </c>
      <c r="F432" s="20"/>
    </row>
    <row r="433" spans="1:6" x14ac:dyDescent="0.25">
      <c r="A433" s="19">
        <v>432</v>
      </c>
      <c r="B433" s="19" t="s">
        <v>3879</v>
      </c>
      <c r="C433" s="19" t="s">
        <v>8678</v>
      </c>
      <c r="D433" s="19"/>
      <c r="E433" s="19">
        <v>300</v>
      </c>
      <c r="F433" s="20"/>
    </row>
    <row r="434" spans="1:6" x14ac:dyDescent="0.25">
      <c r="A434" s="19">
        <v>433</v>
      </c>
      <c r="B434" s="19" t="s">
        <v>7774</v>
      </c>
      <c r="C434" s="19" t="s">
        <v>8678</v>
      </c>
      <c r="D434" s="19"/>
      <c r="E434" s="19">
        <v>80</v>
      </c>
      <c r="F434" s="20"/>
    </row>
    <row r="435" spans="1:6" x14ac:dyDescent="0.25">
      <c r="A435" s="19">
        <v>434</v>
      </c>
      <c r="B435" s="19" t="s">
        <v>7775</v>
      </c>
      <c r="C435" s="19" t="s">
        <v>8678</v>
      </c>
      <c r="D435" s="19"/>
      <c r="E435" s="19">
        <v>1000</v>
      </c>
      <c r="F435" s="20"/>
    </row>
    <row r="436" spans="1:6" x14ac:dyDescent="0.25">
      <c r="A436" s="19">
        <v>435</v>
      </c>
      <c r="B436" s="19" t="s">
        <v>10495</v>
      </c>
      <c r="C436" s="19" t="s">
        <v>8678</v>
      </c>
      <c r="D436" s="19"/>
      <c r="E436" s="19">
        <v>200</v>
      </c>
      <c r="F436" s="20"/>
    </row>
    <row r="437" spans="1:6" x14ac:dyDescent="0.25">
      <c r="A437" s="19">
        <v>436</v>
      </c>
      <c r="B437" s="19" t="s">
        <v>7777</v>
      </c>
      <c r="C437" s="19" t="s">
        <v>8678</v>
      </c>
      <c r="D437" s="19"/>
      <c r="E437" s="19">
        <v>300</v>
      </c>
      <c r="F437" s="20"/>
    </row>
    <row r="438" spans="1:6" x14ac:dyDescent="0.25">
      <c r="A438" s="19">
        <v>437</v>
      </c>
      <c r="B438" s="19" t="s">
        <v>7778</v>
      </c>
      <c r="C438" s="19" t="s">
        <v>8678</v>
      </c>
      <c r="D438" s="19"/>
      <c r="E438" s="19">
        <v>50</v>
      </c>
      <c r="F438" s="20"/>
    </row>
    <row r="439" spans="1:6" x14ac:dyDescent="0.25">
      <c r="A439" s="19">
        <v>438</v>
      </c>
      <c r="B439" s="19" t="s">
        <v>3874</v>
      </c>
      <c r="C439" s="19" t="s">
        <v>8678</v>
      </c>
      <c r="D439" s="19"/>
      <c r="E439" s="19">
        <v>500</v>
      </c>
      <c r="F439" s="20"/>
    </row>
    <row r="440" spans="1:6" x14ac:dyDescent="0.25">
      <c r="A440" s="19">
        <v>439</v>
      </c>
      <c r="B440" s="19" t="s">
        <v>9696</v>
      </c>
      <c r="C440" s="19" t="s">
        <v>8678</v>
      </c>
      <c r="D440" s="19"/>
      <c r="E440" s="19">
        <v>40</v>
      </c>
      <c r="F440" s="20"/>
    </row>
    <row r="441" spans="1:6" x14ac:dyDescent="0.25">
      <c r="A441" s="19">
        <v>440</v>
      </c>
      <c r="B441" s="19" t="s">
        <v>3895</v>
      </c>
      <c r="C441" s="19" t="s">
        <v>8678</v>
      </c>
      <c r="D441" s="19"/>
      <c r="E441" s="19">
        <v>500</v>
      </c>
      <c r="F441" s="20"/>
    </row>
    <row r="442" spans="1:6" x14ac:dyDescent="0.25">
      <c r="A442" s="19">
        <v>441</v>
      </c>
      <c r="B442" s="19" t="s">
        <v>5911</v>
      </c>
      <c r="C442" s="19" t="s">
        <v>8678</v>
      </c>
      <c r="D442" s="19"/>
      <c r="E442" s="19">
        <v>30</v>
      </c>
      <c r="F442" s="20"/>
    </row>
    <row r="443" spans="1:6" x14ac:dyDescent="0.25">
      <c r="A443" s="19">
        <v>442</v>
      </c>
      <c r="B443" s="19" t="s">
        <v>10496</v>
      </c>
      <c r="C443" s="19" t="s">
        <v>8678</v>
      </c>
      <c r="D443" s="19"/>
      <c r="E443" s="19">
        <v>300</v>
      </c>
      <c r="F443" s="20"/>
    </row>
    <row r="444" spans="1:6" x14ac:dyDescent="0.25">
      <c r="A444" s="19">
        <v>443</v>
      </c>
      <c r="B444" s="19" t="s">
        <v>9697</v>
      </c>
      <c r="C444" s="19" t="s">
        <v>8678</v>
      </c>
      <c r="D444" s="19"/>
      <c r="E444" s="19">
        <v>50</v>
      </c>
      <c r="F444" s="20"/>
    </row>
    <row r="445" spans="1:6" x14ac:dyDescent="0.25">
      <c r="A445" s="19">
        <v>444</v>
      </c>
      <c r="B445" s="19" t="s">
        <v>7783</v>
      </c>
      <c r="C445" s="19" t="s">
        <v>8678</v>
      </c>
      <c r="D445" s="19"/>
      <c r="E445" s="19" t="s">
        <v>10497</v>
      </c>
      <c r="F445" s="20"/>
    </row>
    <row r="446" spans="1:6" x14ac:dyDescent="0.25">
      <c r="A446" s="19">
        <v>445</v>
      </c>
      <c r="B446" s="19" t="s">
        <v>10498</v>
      </c>
      <c r="C446" s="19" t="s">
        <v>8678</v>
      </c>
      <c r="D446" s="19"/>
      <c r="E446" s="19">
        <v>800</v>
      </c>
      <c r="F446" s="20"/>
    </row>
    <row r="447" spans="1:6" x14ac:dyDescent="0.25">
      <c r="A447" s="19">
        <v>446</v>
      </c>
      <c r="B447" s="19" t="s">
        <v>10499</v>
      </c>
      <c r="C447" s="19" t="s">
        <v>8678</v>
      </c>
      <c r="D447" s="19"/>
      <c r="E447" s="19">
        <v>800</v>
      </c>
      <c r="F447" s="20"/>
    </row>
    <row r="448" spans="1:6" x14ac:dyDescent="0.25">
      <c r="A448" s="19">
        <v>447</v>
      </c>
      <c r="B448" s="19" t="s">
        <v>10500</v>
      </c>
      <c r="C448" s="19" t="s">
        <v>8678</v>
      </c>
      <c r="D448" s="19"/>
      <c r="E448" s="19">
        <v>600</v>
      </c>
      <c r="F448" s="20"/>
    </row>
    <row r="449" spans="1:6" x14ac:dyDescent="0.25">
      <c r="A449" s="19">
        <v>448</v>
      </c>
      <c r="B449" s="19" t="s">
        <v>10501</v>
      </c>
      <c r="C449" s="19" t="s">
        <v>8678</v>
      </c>
      <c r="D449" s="19"/>
      <c r="E449" s="19">
        <v>600</v>
      </c>
      <c r="F449" s="20"/>
    </row>
    <row r="450" spans="1:6" x14ac:dyDescent="0.25">
      <c r="A450" s="19">
        <v>449</v>
      </c>
      <c r="B450" s="19" t="s">
        <v>10502</v>
      </c>
      <c r="C450" s="19" t="s">
        <v>8678</v>
      </c>
      <c r="D450" s="19"/>
      <c r="E450" s="19">
        <v>80</v>
      </c>
      <c r="F450" s="20"/>
    </row>
    <row r="451" spans="1:6" x14ac:dyDescent="0.25">
      <c r="A451" s="19">
        <v>450</v>
      </c>
      <c r="B451" s="19" t="s">
        <v>7789</v>
      </c>
      <c r="C451" s="19" t="s">
        <v>8678</v>
      </c>
      <c r="D451" s="19"/>
      <c r="E451" s="19">
        <v>500</v>
      </c>
      <c r="F451" s="20"/>
    </row>
    <row r="452" spans="1:6" x14ac:dyDescent="0.25">
      <c r="A452" s="19">
        <v>451</v>
      </c>
      <c r="B452" s="19" t="s">
        <v>7790</v>
      </c>
      <c r="C452" s="19" t="s">
        <v>8678</v>
      </c>
      <c r="D452" s="19"/>
      <c r="E452" s="19">
        <v>25</v>
      </c>
      <c r="F452" s="20"/>
    </row>
    <row r="453" spans="1:6" x14ac:dyDescent="0.25">
      <c r="A453" s="19">
        <v>452</v>
      </c>
      <c r="B453" s="19" t="s">
        <v>10503</v>
      </c>
      <c r="C453" s="19" t="s">
        <v>8678</v>
      </c>
      <c r="D453" s="19"/>
      <c r="E453" s="19">
        <v>25</v>
      </c>
      <c r="F453" s="20"/>
    </row>
    <row r="454" spans="1:6" x14ac:dyDescent="0.25">
      <c r="A454" s="19">
        <v>453</v>
      </c>
      <c r="B454" s="19" t="s">
        <v>7791</v>
      </c>
      <c r="C454" s="19" t="s">
        <v>8678</v>
      </c>
      <c r="D454" s="19"/>
      <c r="E454" s="19">
        <v>150</v>
      </c>
      <c r="F454" s="20"/>
    </row>
    <row r="455" spans="1:6" x14ac:dyDescent="0.25">
      <c r="A455" s="19">
        <v>454</v>
      </c>
      <c r="B455" s="19" t="s">
        <v>7792</v>
      </c>
      <c r="C455" s="19" t="s">
        <v>8678</v>
      </c>
      <c r="D455" s="19"/>
      <c r="E455" s="19">
        <v>800</v>
      </c>
      <c r="F455" s="20"/>
    </row>
    <row r="456" spans="1:6" x14ac:dyDescent="0.25">
      <c r="A456" s="19">
        <v>455</v>
      </c>
      <c r="B456" s="19" t="s">
        <v>10504</v>
      </c>
      <c r="C456" s="19" t="s">
        <v>8678</v>
      </c>
      <c r="D456" s="19"/>
      <c r="E456" s="19">
        <v>100</v>
      </c>
      <c r="F456" s="20"/>
    </row>
    <row r="457" spans="1:6" x14ac:dyDescent="0.25">
      <c r="A457" s="19">
        <v>456</v>
      </c>
      <c r="B457" s="19" t="s">
        <v>9693</v>
      </c>
      <c r="C457" s="19" t="s">
        <v>8678</v>
      </c>
      <c r="D457" s="19"/>
      <c r="E457" s="19">
        <v>400</v>
      </c>
      <c r="F457" s="20"/>
    </row>
    <row r="458" spans="1:6" x14ac:dyDescent="0.25">
      <c r="A458" s="19">
        <v>457</v>
      </c>
      <c r="B458" s="19" t="s">
        <v>10505</v>
      </c>
      <c r="C458" s="19" t="s">
        <v>8678</v>
      </c>
      <c r="D458" s="19"/>
      <c r="E458" s="19">
        <v>100</v>
      </c>
      <c r="F458" s="20"/>
    </row>
    <row r="459" spans="1:6" x14ac:dyDescent="0.25">
      <c r="A459" s="19">
        <v>458</v>
      </c>
      <c r="B459" s="19" t="s">
        <v>10506</v>
      </c>
      <c r="C459" s="19" t="s">
        <v>8678</v>
      </c>
      <c r="D459" s="19"/>
      <c r="E459" s="19">
        <v>60</v>
      </c>
      <c r="F459" s="20"/>
    </row>
    <row r="460" spans="1:6" x14ac:dyDescent="0.25">
      <c r="A460" s="19">
        <v>459</v>
      </c>
      <c r="B460" s="19" t="s">
        <v>10507</v>
      </c>
      <c r="C460" s="19" t="s">
        <v>8678</v>
      </c>
      <c r="D460" s="19"/>
      <c r="E460" s="19">
        <v>500</v>
      </c>
      <c r="F460" s="20"/>
    </row>
    <row r="461" spans="1:6" x14ac:dyDescent="0.25">
      <c r="A461" s="19">
        <v>460</v>
      </c>
      <c r="B461" s="19" t="s">
        <v>10508</v>
      </c>
      <c r="C461" s="19" t="s">
        <v>8678</v>
      </c>
      <c r="D461" s="19"/>
      <c r="E461" s="19">
        <v>600</v>
      </c>
      <c r="F461" s="20"/>
    </row>
    <row r="462" spans="1:6" x14ac:dyDescent="0.25">
      <c r="A462" s="19">
        <v>461</v>
      </c>
      <c r="B462" s="19" t="s">
        <v>10509</v>
      </c>
      <c r="C462" s="19" t="s">
        <v>8678</v>
      </c>
      <c r="D462" s="19"/>
      <c r="E462" s="19" t="s">
        <v>10497</v>
      </c>
      <c r="F462" s="20"/>
    </row>
    <row r="463" spans="1:6" x14ac:dyDescent="0.25">
      <c r="A463" s="19">
        <v>462</v>
      </c>
      <c r="B463" s="19" t="s">
        <v>7799</v>
      </c>
      <c r="C463" s="19" t="s">
        <v>8678</v>
      </c>
      <c r="D463" s="19"/>
      <c r="E463" s="19">
        <v>80</v>
      </c>
      <c r="F463" s="20"/>
    </row>
    <row r="464" spans="1:6" x14ac:dyDescent="0.25">
      <c r="A464" s="19">
        <v>463</v>
      </c>
      <c r="B464" s="19" t="s">
        <v>5912</v>
      </c>
      <c r="C464" s="19" t="s">
        <v>8678</v>
      </c>
      <c r="D464" s="19"/>
      <c r="E464" s="19">
        <v>80</v>
      </c>
      <c r="F464" s="20"/>
    </row>
    <row r="465" spans="1:6" x14ac:dyDescent="0.25">
      <c r="A465" s="19">
        <v>464</v>
      </c>
      <c r="B465" s="19" t="s">
        <v>10510</v>
      </c>
      <c r="C465" s="19" t="s">
        <v>8678</v>
      </c>
      <c r="D465" s="19"/>
      <c r="E465" s="19">
        <v>100</v>
      </c>
      <c r="F465" s="20"/>
    </row>
    <row r="466" spans="1:6" x14ac:dyDescent="0.25">
      <c r="A466" s="19">
        <v>465</v>
      </c>
      <c r="B466" s="19" t="s">
        <v>7800</v>
      </c>
      <c r="C466" s="19" t="s">
        <v>8678</v>
      </c>
      <c r="D466" s="19"/>
      <c r="E466" s="19">
        <v>80</v>
      </c>
      <c r="F466" s="20"/>
    </row>
    <row r="467" spans="1:6" x14ac:dyDescent="0.25">
      <c r="A467" s="19">
        <v>466</v>
      </c>
      <c r="B467" s="19" t="s">
        <v>7801</v>
      </c>
      <c r="C467" s="19" t="s">
        <v>8678</v>
      </c>
      <c r="D467" s="19"/>
      <c r="E467" s="19">
        <v>1000</v>
      </c>
      <c r="F467" s="20"/>
    </row>
    <row r="468" spans="1:6" x14ac:dyDescent="0.25">
      <c r="A468" s="19">
        <v>467</v>
      </c>
      <c r="B468" s="19" t="s">
        <v>7802</v>
      </c>
      <c r="C468" s="19" t="s">
        <v>8678</v>
      </c>
      <c r="D468" s="19"/>
      <c r="E468" s="19">
        <v>60</v>
      </c>
      <c r="F468" s="20"/>
    </row>
    <row r="469" spans="1:6" x14ac:dyDescent="0.25">
      <c r="A469" s="19">
        <v>468</v>
      </c>
      <c r="B469" s="19" t="s">
        <v>7803</v>
      </c>
      <c r="C469" s="19" t="s">
        <v>8678</v>
      </c>
      <c r="D469" s="19"/>
      <c r="E469" s="19">
        <v>200</v>
      </c>
      <c r="F469" s="20"/>
    </row>
    <row r="470" spans="1:6" x14ac:dyDescent="0.25">
      <c r="A470" s="19">
        <v>469</v>
      </c>
      <c r="B470" s="19" t="s">
        <v>7804</v>
      </c>
      <c r="C470" s="19" t="s">
        <v>8678</v>
      </c>
      <c r="D470" s="19"/>
      <c r="E470" s="19">
        <v>100</v>
      </c>
      <c r="F470" s="20"/>
    </row>
    <row r="471" spans="1:6" x14ac:dyDescent="0.25">
      <c r="A471" s="19">
        <v>470</v>
      </c>
      <c r="B471" s="19" t="s">
        <v>3521</v>
      </c>
      <c r="C471" s="19" t="s">
        <v>8678</v>
      </c>
      <c r="D471" s="19"/>
      <c r="E471" s="19">
        <v>50</v>
      </c>
      <c r="F471" s="20"/>
    </row>
    <row r="472" spans="1:6" x14ac:dyDescent="0.25">
      <c r="A472" s="19">
        <v>471</v>
      </c>
      <c r="B472" s="19" t="s">
        <v>10511</v>
      </c>
      <c r="C472" s="19" t="s">
        <v>8678</v>
      </c>
      <c r="D472" s="19"/>
      <c r="E472" s="19">
        <v>80</v>
      </c>
      <c r="F472" s="20"/>
    </row>
    <row r="473" spans="1:6" x14ac:dyDescent="0.25">
      <c r="A473" s="19">
        <v>472</v>
      </c>
      <c r="B473" s="19" t="s">
        <v>7807</v>
      </c>
      <c r="C473" s="19" t="s">
        <v>8678</v>
      </c>
      <c r="D473" s="19"/>
      <c r="E473" s="19">
        <v>50</v>
      </c>
      <c r="F473" s="20"/>
    </row>
    <row r="474" spans="1:6" x14ac:dyDescent="0.25">
      <c r="A474" s="19">
        <v>473</v>
      </c>
      <c r="B474" s="19" t="s">
        <v>7808</v>
      </c>
      <c r="C474" s="19" t="s">
        <v>8678</v>
      </c>
      <c r="D474" s="19"/>
      <c r="E474" s="19">
        <v>100</v>
      </c>
      <c r="F474" s="20"/>
    </row>
    <row r="475" spans="1:6" x14ac:dyDescent="0.25">
      <c r="A475" s="19">
        <v>474</v>
      </c>
      <c r="B475" s="19" t="s">
        <v>7809</v>
      </c>
      <c r="C475" s="19" t="s">
        <v>8678</v>
      </c>
      <c r="D475" s="19"/>
      <c r="E475" s="19">
        <v>200</v>
      </c>
      <c r="F475" s="20"/>
    </row>
    <row r="476" spans="1:6" x14ac:dyDescent="0.25">
      <c r="A476" s="19">
        <v>475</v>
      </c>
      <c r="B476" s="19" t="s">
        <v>10512</v>
      </c>
      <c r="C476" s="19" t="s">
        <v>8678</v>
      </c>
      <c r="D476" s="19"/>
      <c r="E476" s="19">
        <v>1000</v>
      </c>
      <c r="F476" s="20"/>
    </row>
    <row r="477" spans="1:6" x14ac:dyDescent="0.25">
      <c r="A477" s="19">
        <v>476</v>
      </c>
      <c r="B477" s="19" t="s">
        <v>10512</v>
      </c>
      <c r="C477" s="19" t="s">
        <v>8678</v>
      </c>
      <c r="D477" s="19"/>
      <c r="E477" s="19">
        <v>1000</v>
      </c>
      <c r="F477" s="20"/>
    </row>
    <row r="478" spans="1:6" x14ac:dyDescent="0.25">
      <c r="A478" s="19">
        <v>477</v>
      </c>
      <c r="B478" s="19" t="s">
        <v>10513</v>
      </c>
      <c r="C478" s="19" t="s">
        <v>8678</v>
      </c>
      <c r="D478" s="19"/>
      <c r="E478" s="19"/>
      <c r="F478" s="20"/>
    </row>
    <row r="479" spans="1:6" x14ac:dyDescent="0.25">
      <c r="A479" s="19">
        <v>478</v>
      </c>
      <c r="B479" s="19" t="s">
        <v>9736</v>
      </c>
      <c r="C479" s="19" t="s">
        <v>8678</v>
      </c>
      <c r="D479" s="19"/>
      <c r="E479" s="19">
        <v>1500</v>
      </c>
      <c r="F479" s="20"/>
    </row>
    <row r="480" spans="1:6" x14ac:dyDescent="0.25">
      <c r="A480" s="19">
        <v>479</v>
      </c>
      <c r="B480" s="19" t="s">
        <v>10514</v>
      </c>
      <c r="C480" s="19" t="s">
        <v>8678</v>
      </c>
      <c r="D480" s="19"/>
      <c r="E480" s="19">
        <v>30</v>
      </c>
      <c r="F480" s="20"/>
    </row>
    <row r="481" spans="1:6" x14ac:dyDescent="0.25">
      <c r="A481" s="19">
        <v>480</v>
      </c>
      <c r="B481" s="19" t="s">
        <v>5928</v>
      </c>
      <c r="C481" s="19" t="s">
        <v>8678</v>
      </c>
      <c r="D481" s="19"/>
      <c r="E481" s="19">
        <v>30</v>
      </c>
      <c r="F481" s="20"/>
    </row>
    <row r="482" spans="1:6" x14ac:dyDescent="0.25">
      <c r="A482" s="19">
        <v>481</v>
      </c>
      <c r="B482" s="19" t="s">
        <v>7812</v>
      </c>
      <c r="C482" s="19" t="s">
        <v>8678</v>
      </c>
      <c r="D482" s="19"/>
      <c r="E482" s="19">
        <v>20</v>
      </c>
      <c r="F482" s="20"/>
    </row>
    <row r="483" spans="1:6" x14ac:dyDescent="0.25">
      <c r="A483" s="19">
        <v>482</v>
      </c>
      <c r="B483" s="19" t="s">
        <v>7813</v>
      </c>
      <c r="C483" s="19" t="s">
        <v>8678</v>
      </c>
      <c r="D483" s="19"/>
      <c r="E483" s="19">
        <v>500</v>
      </c>
      <c r="F483" s="20"/>
    </row>
    <row r="484" spans="1:6" x14ac:dyDescent="0.25">
      <c r="A484" s="19">
        <v>483</v>
      </c>
      <c r="B484" s="19" t="s">
        <v>9736</v>
      </c>
      <c r="C484" s="19" t="s">
        <v>8678</v>
      </c>
      <c r="D484" s="19"/>
      <c r="E484" s="19">
        <v>2500</v>
      </c>
      <c r="F484" s="20"/>
    </row>
    <row r="485" spans="1:6" x14ac:dyDescent="0.25">
      <c r="A485" s="19">
        <v>484</v>
      </c>
      <c r="B485" s="19" t="s">
        <v>7815</v>
      </c>
      <c r="C485" s="19" t="s">
        <v>8678</v>
      </c>
      <c r="D485" s="19"/>
      <c r="E485" s="19">
        <v>100</v>
      </c>
      <c r="F485" s="20"/>
    </row>
    <row r="486" spans="1:6" x14ac:dyDescent="0.25">
      <c r="A486" s="19">
        <v>485</v>
      </c>
      <c r="B486" s="19" t="s">
        <v>7816</v>
      </c>
      <c r="C486" s="19" t="s">
        <v>8678</v>
      </c>
      <c r="D486" s="19"/>
      <c r="E486" s="19">
        <v>150</v>
      </c>
      <c r="F486" s="20"/>
    </row>
    <row r="487" spans="1:6" x14ac:dyDescent="0.25">
      <c r="A487" s="19">
        <v>486</v>
      </c>
      <c r="B487" s="19" t="s">
        <v>10515</v>
      </c>
      <c r="C487" s="19" t="s">
        <v>8678</v>
      </c>
      <c r="D487" s="19"/>
      <c r="E487" s="19">
        <v>200</v>
      </c>
      <c r="F487" s="20"/>
    </row>
    <row r="488" spans="1:6" x14ac:dyDescent="0.25">
      <c r="A488" s="19">
        <v>487</v>
      </c>
      <c r="B488" s="19" t="s">
        <v>10516</v>
      </c>
      <c r="C488" s="19" t="s">
        <v>8678</v>
      </c>
      <c r="D488" s="19"/>
      <c r="E488" s="19">
        <v>80</v>
      </c>
      <c r="F488" s="20"/>
    </row>
    <row r="489" spans="1:6" x14ac:dyDescent="0.25">
      <c r="A489" s="19">
        <v>488</v>
      </c>
      <c r="B489" s="19" t="s">
        <v>10517</v>
      </c>
      <c r="C489" s="19" t="s">
        <v>8678</v>
      </c>
      <c r="D489" s="19"/>
      <c r="E489" s="19">
        <v>1800</v>
      </c>
      <c r="F489" s="20"/>
    </row>
    <row r="490" spans="1:6" x14ac:dyDescent="0.25">
      <c r="A490" s="19">
        <v>489</v>
      </c>
      <c r="B490" s="19" t="s">
        <v>7817</v>
      </c>
      <c r="C490" s="19" t="s">
        <v>8678</v>
      </c>
      <c r="D490" s="19"/>
      <c r="E490" s="19">
        <v>30</v>
      </c>
      <c r="F490" s="20"/>
    </row>
    <row r="491" spans="1:6" x14ac:dyDescent="0.25">
      <c r="A491" s="19">
        <v>490</v>
      </c>
      <c r="B491" s="19" t="s">
        <v>7818</v>
      </c>
      <c r="C491" s="19" t="s">
        <v>8678</v>
      </c>
      <c r="D491" s="19"/>
      <c r="E491" s="19">
        <v>40</v>
      </c>
      <c r="F491" s="20"/>
    </row>
    <row r="492" spans="1:6" x14ac:dyDescent="0.25">
      <c r="A492" s="19">
        <v>491</v>
      </c>
      <c r="B492" s="19" t="s">
        <v>7819</v>
      </c>
      <c r="C492" s="19" t="s">
        <v>8678</v>
      </c>
      <c r="D492" s="19"/>
      <c r="E492" s="19">
        <v>1800</v>
      </c>
      <c r="F492" s="20"/>
    </row>
    <row r="493" spans="1:6" x14ac:dyDescent="0.25">
      <c r="A493" s="19">
        <v>492</v>
      </c>
      <c r="B493" s="19" t="s">
        <v>7820</v>
      </c>
      <c r="C493" s="19" t="s">
        <v>8678</v>
      </c>
      <c r="D493" s="19"/>
      <c r="E493" s="19">
        <v>700</v>
      </c>
      <c r="F493" s="20"/>
    </row>
    <row r="494" spans="1:6" x14ac:dyDescent="0.25">
      <c r="A494" s="19">
        <v>493</v>
      </c>
      <c r="B494" s="19" t="s">
        <v>7821</v>
      </c>
      <c r="C494" s="19" t="s">
        <v>8678</v>
      </c>
      <c r="D494" s="19"/>
      <c r="E494" s="19">
        <v>800</v>
      </c>
      <c r="F494" s="20"/>
    </row>
    <row r="495" spans="1:6" x14ac:dyDescent="0.25">
      <c r="A495" s="19">
        <v>494</v>
      </c>
      <c r="B495" s="19" t="s">
        <v>10518</v>
      </c>
      <c r="C495" s="19" t="s">
        <v>8678</v>
      </c>
      <c r="D495" s="19"/>
      <c r="E495" s="19">
        <v>4000</v>
      </c>
      <c r="F495" s="20"/>
    </row>
    <row r="496" spans="1:6" x14ac:dyDescent="0.25">
      <c r="A496" s="19">
        <v>495</v>
      </c>
      <c r="B496" s="19" t="s">
        <v>10519</v>
      </c>
      <c r="C496" s="19" t="s">
        <v>8678</v>
      </c>
      <c r="D496" s="19"/>
      <c r="E496" s="19">
        <v>3000</v>
      </c>
      <c r="F496" s="20"/>
    </row>
    <row r="497" spans="1:6" x14ac:dyDescent="0.25">
      <c r="A497" s="19">
        <v>496</v>
      </c>
      <c r="B497" s="19" t="s">
        <v>7823</v>
      </c>
      <c r="C497" s="19" t="s">
        <v>8678</v>
      </c>
      <c r="D497" s="19"/>
      <c r="E497" s="19">
        <v>3000</v>
      </c>
      <c r="F497" s="20"/>
    </row>
    <row r="498" spans="1:6" x14ac:dyDescent="0.25">
      <c r="A498" s="19">
        <v>497</v>
      </c>
      <c r="B498" s="19" t="s">
        <v>7826</v>
      </c>
      <c r="C498" s="19" t="s">
        <v>8678</v>
      </c>
      <c r="D498" s="19"/>
      <c r="E498" s="19">
        <v>250</v>
      </c>
      <c r="F498" s="20"/>
    </row>
    <row r="499" spans="1:6" x14ac:dyDescent="0.25">
      <c r="A499" s="19">
        <v>498</v>
      </c>
      <c r="B499" s="19" t="s">
        <v>10520</v>
      </c>
      <c r="C499" s="19" t="s">
        <v>8678</v>
      </c>
      <c r="D499" s="19"/>
      <c r="E499" s="19">
        <v>300</v>
      </c>
      <c r="F499" s="20"/>
    </row>
    <row r="500" spans="1:6" x14ac:dyDescent="0.25">
      <c r="A500" s="19">
        <v>499</v>
      </c>
      <c r="B500" s="19" t="s">
        <v>10521</v>
      </c>
      <c r="C500" s="19" t="s">
        <v>8678</v>
      </c>
      <c r="D500" s="19"/>
      <c r="E500" s="19">
        <v>30</v>
      </c>
      <c r="F500" s="20"/>
    </row>
    <row r="501" spans="1:6" x14ac:dyDescent="0.25">
      <c r="A501" s="19">
        <v>500</v>
      </c>
      <c r="B501" s="19" t="s">
        <v>10522</v>
      </c>
      <c r="C501" s="19" t="s">
        <v>8678</v>
      </c>
      <c r="D501" s="19"/>
      <c r="E501" s="19">
        <v>30</v>
      </c>
      <c r="F501" s="20"/>
    </row>
    <row r="502" spans="1:6" x14ac:dyDescent="0.25">
      <c r="A502" s="19">
        <v>501</v>
      </c>
      <c r="B502" s="19" t="s">
        <v>7827</v>
      </c>
      <c r="C502" s="19" t="s">
        <v>8678</v>
      </c>
      <c r="D502" s="19"/>
      <c r="E502" s="19">
        <v>130</v>
      </c>
      <c r="F502" s="20"/>
    </row>
    <row r="503" spans="1:6" x14ac:dyDescent="0.25">
      <c r="A503" s="19">
        <v>502</v>
      </c>
      <c r="B503" s="19" t="s">
        <v>10523</v>
      </c>
      <c r="C503" s="19" t="s">
        <v>8678</v>
      </c>
      <c r="D503" s="19"/>
      <c r="E503" s="19">
        <v>500</v>
      </c>
      <c r="F503" s="20"/>
    </row>
    <row r="504" spans="1:6" x14ac:dyDescent="0.25">
      <c r="A504" s="19">
        <v>503</v>
      </c>
      <c r="B504" s="19" t="s">
        <v>10524</v>
      </c>
      <c r="C504" s="19" t="s">
        <v>8678</v>
      </c>
      <c r="D504" s="19"/>
      <c r="E504" s="19">
        <v>100</v>
      </c>
      <c r="F504" s="20"/>
    </row>
    <row r="505" spans="1:6" x14ac:dyDescent="0.25">
      <c r="A505" s="19">
        <v>504</v>
      </c>
      <c r="B505" s="19" t="s">
        <v>10525</v>
      </c>
      <c r="C505" s="19" t="s">
        <v>8678</v>
      </c>
      <c r="D505" s="19"/>
      <c r="E505" s="19">
        <v>200</v>
      </c>
      <c r="F505" s="20"/>
    </row>
    <row r="506" spans="1:6" x14ac:dyDescent="0.25">
      <c r="A506" s="19">
        <v>505</v>
      </c>
      <c r="B506" s="19" t="s">
        <v>7829</v>
      </c>
      <c r="C506" s="19" t="s">
        <v>8678</v>
      </c>
      <c r="D506" s="19"/>
      <c r="E506" s="19">
        <v>80</v>
      </c>
      <c r="F506" s="20"/>
    </row>
    <row r="507" spans="1:6" x14ac:dyDescent="0.25">
      <c r="A507" s="19">
        <v>506</v>
      </c>
      <c r="B507" s="19" t="s">
        <v>10526</v>
      </c>
      <c r="C507" s="19" t="s">
        <v>8678</v>
      </c>
      <c r="D507" s="19"/>
      <c r="E507" s="19">
        <v>150</v>
      </c>
      <c r="F507" s="20"/>
    </row>
    <row r="508" spans="1:6" x14ac:dyDescent="0.25">
      <c r="A508" s="19">
        <v>507</v>
      </c>
      <c r="B508" s="19" t="s">
        <v>10527</v>
      </c>
      <c r="C508" s="19" t="s">
        <v>8678</v>
      </c>
      <c r="D508" s="19"/>
      <c r="E508" s="19">
        <v>80</v>
      </c>
      <c r="F508" s="20"/>
    </row>
    <row r="509" spans="1:6" x14ac:dyDescent="0.25">
      <c r="A509" s="19">
        <v>508</v>
      </c>
      <c r="B509" s="19" t="s">
        <v>10528</v>
      </c>
      <c r="C509" s="19" t="s">
        <v>8678</v>
      </c>
      <c r="D509" s="19"/>
      <c r="E509" s="19">
        <v>100</v>
      </c>
      <c r="F509" s="20"/>
    </row>
    <row r="510" spans="1:6" x14ac:dyDescent="0.25">
      <c r="A510" s="19">
        <v>509</v>
      </c>
      <c r="B510" s="19" t="s">
        <v>10529</v>
      </c>
      <c r="C510" s="19" t="s">
        <v>8678</v>
      </c>
      <c r="D510" s="19"/>
      <c r="E510" s="19">
        <v>150</v>
      </c>
      <c r="F510" s="20"/>
    </row>
    <row r="511" spans="1:6" x14ac:dyDescent="0.25">
      <c r="A511" s="19">
        <v>510</v>
      </c>
      <c r="B511" s="19" t="s">
        <v>10530</v>
      </c>
      <c r="C511" s="19" t="s">
        <v>8678</v>
      </c>
      <c r="D511" s="19"/>
      <c r="E511" s="19">
        <v>70</v>
      </c>
      <c r="F511" s="20"/>
    </row>
    <row r="512" spans="1:6" x14ac:dyDescent="0.25">
      <c r="A512" s="19">
        <v>511</v>
      </c>
      <c r="B512" s="19" t="s">
        <v>10526</v>
      </c>
      <c r="C512" s="19" t="s">
        <v>8678</v>
      </c>
      <c r="D512" s="19"/>
      <c r="E512" s="19">
        <v>40</v>
      </c>
      <c r="F512" s="20"/>
    </row>
    <row r="513" spans="1:6" x14ac:dyDescent="0.25">
      <c r="A513" s="19">
        <v>512</v>
      </c>
      <c r="B513" s="19" t="s">
        <v>7834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10531</v>
      </c>
      <c r="C514" s="19" t="s">
        <v>8678</v>
      </c>
      <c r="D514" s="19"/>
      <c r="E514" s="19">
        <v>500</v>
      </c>
      <c r="F514" s="20"/>
    </row>
    <row r="515" spans="1:6" x14ac:dyDescent="0.25">
      <c r="A515" s="19">
        <v>514</v>
      </c>
      <c r="B515" s="19" t="s">
        <v>7835</v>
      </c>
      <c r="C515" s="19" t="s">
        <v>8678</v>
      </c>
      <c r="D515" s="19"/>
      <c r="E515" s="19">
        <v>80</v>
      </c>
      <c r="F515" s="20"/>
    </row>
    <row r="516" spans="1:6" x14ac:dyDescent="0.25">
      <c r="A516" s="19">
        <v>515</v>
      </c>
      <c r="B516" s="19" t="s">
        <v>10532</v>
      </c>
      <c r="C516" s="19" t="s">
        <v>8678</v>
      </c>
      <c r="D516" s="19"/>
      <c r="E516" s="19">
        <v>70</v>
      </c>
      <c r="F516" s="20"/>
    </row>
    <row r="517" spans="1:6" x14ac:dyDescent="0.25">
      <c r="A517" s="19">
        <v>516</v>
      </c>
      <c r="B517" s="19" t="s">
        <v>7840</v>
      </c>
      <c r="C517" s="19" t="s">
        <v>8678</v>
      </c>
      <c r="D517" s="19"/>
      <c r="E517" s="19">
        <v>100</v>
      </c>
      <c r="F517" s="20"/>
    </row>
    <row r="518" spans="1:6" x14ac:dyDescent="0.25">
      <c r="A518" s="19">
        <v>517</v>
      </c>
      <c r="B518" s="19" t="s">
        <v>7841</v>
      </c>
      <c r="C518" s="19" t="s">
        <v>8678</v>
      </c>
      <c r="D518" s="19"/>
      <c r="E518" s="19">
        <v>150</v>
      </c>
      <c r="F518" s="20"/>
    </row>
    <row r="519" spans="1:6" x14ac:dyDescent="0.25">
      <c r="A519" s="19">
        <v>518</v>
      </c>
      <c r="B519" s="19" t="s">
        <v>7846</v>
      </c>
      <c r="C519" s="19" t="s">
        <v>8678</v>
      </c>
      <c r="D519" s="19"/>
      <c r="E519" s="19">
        <v>150</v>
      </c>
      <c r="F519" s="20"/>
    </row>
    <row r="520" spans="1:6" x14ac:dyDescent="0.25">
      <c r="A520" s="19">
        <v>519</v>
      </c>
      <c r="B520" s="19" t="s">
        <v>7847</v>
      </c>
      <c r="C520" s="19" t="s">
        <v>8678</v>
      </c>
      <c r="D520" s="19"/>
      <c r="E520" s="19">
        <v>150</v>
      </c>
      <c r="F520" s="20"/>
    </row>
    <row r="521" spans="1:6" x14ac:dyDescent="0.25">
      <c r="A521" s="19">
        <v>520</v>
      </c>
      <c r="B521" s="19" t="s">
        <v>7848</v>
      </c>
      <c r="C521" s="19" t="s">
        <v>8678</v>
      </c>
      <c r="D521" s="19"/>
      <c r="E521" s="19">
        <v>180</v>
      </c>
      <c r="F521" s="20"/>
    </row>
    <row r="522" spans="1:6" x14ac:dyDescent="0.25">
      <c r="A522" s="19">
        <v>521</v>
      </c>
      <c r="B522" s="19" t="s">
        <v>7849</v>
      </c>
      <c r="C522" s="19" t="s">
        <v>8678</v>
      </c>
      <c r="D522" s="19"/>
      <c r="E522" s="19">
        <v>30</v>
      </c>
      <c r="F522" s="20"/>
    </row>
    <row r="523" spans="1:6" x14ac:dyDescent="0.25">
      <c r="A523" s="19">
        <v>522</v>
      </c>
      <c r="B523" s="19" t="s">
        <v>7852</v>
      </c>
      <c r="C523" s="19" t="s">
        <v>8678</v>
      </c>
      <c r="D523" s="19"/>
      <c r="E523" s="19">
        <v>30</v>
      </c>
      <c r="F523" s="20"/>
    </row>
    <row r="524" spans="1:6" x14ac:dyDescent="0.25">
      <c r="A524" s="19">
        <v>523</v>
      </c>
      <c r="B524" s="19" t="s">
        <v>10533</v>
      </c>
      <c r="C524" s="19" t="s">
        <v>8678</v>
      </c>
      <c r="D524" s="19"/>
      <c r="E524" s="19">
        <v>70</v>
      </c>
      <c r="F524" s="20"/>
    </row>
    <row r="525" spans="1:6" x14ac:dyDescent="0.25">
      <c r="A525" s="19">
        <v>524</v>
      </c>
      <c r="B525" s="19" t="s">
        <v>10534</v>
      </c>
      <c r="C525" s="19" t="s">
        <v>8678</v>
      </c>
      <c r="D525" s="19"/>
      <c r="E525" s="19">
        <v>30</v>
      </c>
      <c r="F525" s="20"/>
    </row>
    <row r="526" spans="1:6" x14ac:dyDescent="0.25">
      <c r="A526" s="19">
        <v>525</v>
      </c>
      <c r="B526" s="19" t="s">
        <v>7854</v>
      </c>
      <c r="C526" s="19" t="s">
        <v>8678</v>
      </c>
      <c r="D526" s="19"/>
      <c r="E526" s="19">
        <v>150</v>
      </c>
      <c r="F526" s="20"/>
    </row>
    <row r="527" spans="1:6" x14ac:dyDescent="0.25">
      <c r="A527" s="19">
        <v>526</v>
      </c>
      <c r="B527" s="19" t="s">
        <v>10535</v>
      </c>
      <c r="C527" s="19" t="s">
        <v>8678</v>
      </c>
      <c r="D527" s="19"/>
      <c r="E527" s="19" t="s">
        <v>10497</v>
      </c>
      <c r="F527" s="20"/>
    </row>
    <row r="528" spans="1:6" x14ac:dyDescent="0.25">
      <c r="A528" s="19">
        <v>527</v>
      </c>
      <c r="B528" s="19" t="s">
        <v>7859</v>
      </c>
      <c r="C528" s="19" t="s">
        <v>8678</v>
      </c>
      <c r="D528" s="19"/>
      <c r="E528" s="19">
        <v>800</v>
      </c>
      <c r="F528" s="20"/>
    </row>
    <row r="529" spans="1:6" x14ac:dyDescent="0.25">
      <c r="A529" s="19">
        <v>528</v>
      </c>
      <c r="B529" s="19" t="s">
        <v>7860</v>
      </c>
      <c r="C529" s="19" t="s">
        <v>8678</v>
      </c>
      <c r="D529" s="19"/>
      <c r="E529" s="19">
        <v>500</v>
      </c>
      <c r="F529" s="20"/>
    </row>
    <row r="530" spans="1:6" x14ac:dyDescent="0.25">
      <c r="A530" s="19">
        <v>529</v>
      </c>
      <c r="B530" s="19" t="s">
        <v>7861</v>
      </c>
      <c r="C530" s="19" t="s">
        <v>8678</v>
      </c>
      <c r="D530" s="19"/>
      <c r="E530" s="19">
        <v>500</v>
      </c>
      <c r="F530" s="20"/>
    </row>
    <row r="531" spans="1:6" x14ac:dyDescent="0.25">
      <c r="A531" s="19">
        <v>530</v>
      </c>
      <c r="B531" s="19" t="s">
        <v>10536</v>
      </c>
      <c r="C531" s="19" t="s">
        <v>8678</v>
      </c>
      <c r="D531" s="19"/>
      <c r="E531" s="19">
        <v>50</v>
      </c>
      <c r="F531" s="20"/>
    </row>
    <row r="532" spans="1:6" x14ac:dyDescent="0.25">
      <c r="A532" s="19">
        <v>531</v>
      </c>
      <c r="B532" s="19" t="s">
        <v>10537</v>
      </c>
      <c r="C532" s="19" t="s">
        <v>8678</v>
      </c>
      <c r="D532" s="19"/>
      <c r="E532" s="19">
        <v>350</v>
      </c>
      <c r="F532" s="20"/>
    </row>
    <row r="533" spans="1:6" x14ac:dyDescent="0.25">
      <c r="A533" s="19">
        <v>532</v>
      </c>
      <c r="B533" s="19" t="s">
        <v>7864</v>
      </c>
      <c r="C533" s="19" t="s">
        <v>8678</v>
      </c>
      <c r="D533" s="19"/>
      <c r="E533" s="19">
        <v>350</v>
      </c>
      <c r="F533" s="20"/>
    </row>
    <row r="534" spans="1:6" x14ac:dyDescent="0.25">
      <c r="A534" s="19">
        <v>533</v>
      </c>
      <c r="B534" s="19" t="s">
        <v>10538</v>
      </c>
      <c r="C534" s="19" t="s">
        <v>8678</v>
      </c>
      <c r="D534" s="19"/>
      <c r="E534" s="19">
        <v>500</v>
      </c>
      <c r="F534" s="20"/>
    </row>
    <row r="535" spans="1:6" x14ac:dyDescent="0.25">
      <c r="A535" s="19">
        <v>534</v>
      </c>
      <c r="B535" s="19" t="s">
        <v>10539</v>
      </c>
      <c r="C535" s="19" t="s">
        <v>8678</v>
      </c>
      <c r="D535" s="19"/>
      <c r="E535" s="19">
        <v>250</v>
      </c>
      <c r="F535" s="20"/>
    </row>
    <row r="536" spans="1:6" x14ac:dyDescent="0.25">
      <c r="A536" s="19">
        <v>535</v>
      </c>
      <c r="B536" s="19" t="s">
        <v>10540</v>
      </c>
      <c r="C536" s="19" t="s">
        <v>8678</v>
      </c>
      <c r="D536" s="19"/>
      <c r="E536" s="19">
        <v>180</v>
      </c>
      <c r="F536" s="20"/>
    </row>
    <row r="537" spans="1:6" x14ac:dyDescent="0.25">
      <c r="A537" s="19">
        <v>536</v>
      </c>
      <c r="B537" s="19" t="s">
        <v>10541</v>
      </c>
      <c r="C537" s="19" t="s">
        <v>8678</v>
      </c>
      <c r="D537" s="19"/>
      <c r="E537" s="19">
        <v>150</v>
      </c>
      <c r="F537" s="20"/>
    </row>
    <row r="538" spans="1:6" x14ac:dyDescent="0.25">
      <c r="A538" s="19">
        <v>537</v>
      </c>
      <c r="B538" s="19" t="s">
        <v>10542</v>
      </c>
      <c r="C538" s="19" t="s">
        <v>8678</v>
      </c>
      <c r="D538" s="19"/>
      <c r="E538" s="19">
        <v>100</v>
      </c>
      <c r="F538" s="20"/>
    </row>
    <row r="539" spans="1:6" x14ac:dyDescent="0.25">
      <c r="A539" s="19">
        <v>538</v>
      </c>
      <c r="B539" s="19" t="s">
        <v>10543</v>
      </c>
      <c r="C539" s="19" t="s">
        <v>8678</v>
      </c>
      <c r="D539" s="19"/>
      <c r="E539" s="19">
        <v>100</v>
      </c>
      <c r="F539" s="20"/>
    </row>
    <row r="540" spans="1:6" x14ac:dyDescent="0.25">
      <c r="A540" s="19">
        <v>539</v>
      </c>
      <c r="B540" s="19" t="s">
        <v>10544</v>
      </c>
      <c r="C540" s="19" t="s">
        <v>8678</v>
      </c>
      <c r="D540" s="19"/>
      <c r="E540" s="19">
        <v>200</v>
      </c>
      <c r="F540" s="20"/>
    </row>
    <row r="541" spans="1:6" x14ac:dyDescent="0.25">
      <c r="A541" s="19">
        <v>540</v>
      </c>
      <c r="B541" s="19" t="s">
        <v>10545</v>
      </c>
      <c r="C541" s="19" t="s">
        <v>8678</v>
      </c>
      <c r="D541" s="19"/>
      <c r="E541" s="19">
        <v>100</v>
      </c>
      <c r="F541" s="20"/>
    </row>
    <row r="542" spans="1:6" x14ac:dyDescent="0.25">
      <c r="A542" s="19">
        <v>541</v>
      </c>
      <c r="B542" s="19" t="s">
        <v>10546</v>
      </c>
      <c r="C542" s="19" t="s">
        <v>8678</v>
      </c>
      <c r="D542" s="19"/>
      <c r="E542" s="19">
        <v>150</v>
      </c>
      <c r="F542" s="20"/>
    </row>
    <row r="543" spans="1:6" x14ac:dyDescent="0.25">
      <c r="A543" s="19">
        <v>542</v>
      </c>
      <c r="B543" s="19" t="s">
        <v>10547</v>
      </c>
      <c r="C543" s="19" t="s">
        <v>8678</v>
      </c>
      <c r="D543" s="19"/>
      <c r="E543" s="19">
        <v>100</v>
      </c>
      <c r="F543" s="20"/>
    </row>
    <row r="544" spans="1:6" x14ac:dyDescent="0.25">
      <c r="A544" s="19">
        <v>543</v>
      </c>
      <c r="B544" s="19" t="s">
        <v>10548</v>
      </c>
      <c r="C544" s="19" t="s">
        <v>8678</v>
      </c>
      <c r="D544" s="19"/>
      <c r="E544" s="19">
        <v>250</v>
      </c>
      <c r="F544" s="20"/>
    </row>
    <row r="545" spans="1:6" x14ac:dyDescent="0.25">
      <c r="A545" s="19">
        <v>544</v>
      </c>
      <c r="B545" s="19" t="s">
        <v>10549</v>
      </c>
      <c r="C545" s="19" t="s">
        <v>8678</v>
      </c>
      <c r="D545" s="19"/>
      <c r="E545" s="19">
        <v>500</v>
      </c>
      <c r="F545" s="20"/>
    </row>
    <row r="546" spans="1:6" x14ac:dyDescent="0.25">
      <c r="A546" s="19">
        <v>545</v>
      </c>
      <c r="B546" s="19" t="s">
        <v>3952</v>
      </c>
      <c r="C546" s="19" t="s">
        <v>8678</v>
      </c>
      <c r="D546" s="19"/>
      <c r="E546" s="19">
        <v>15</v>
      </c>
      <c r="F546" s="20"/>
    </row>
    <row r="547" spans="1:6" x14ac:dyDescent="0.25">
      <c r="A547" s="19">
        <v>546</v>
      </c>
      <c r="B547" s="19" t="s">
        <v>3953</v>
      </c>
      <c r="C547" s="19" t="s">
        <v>8678</v>
      </c>
      <c r="D547" s="19"/>
      <c r="E547" s="19">
        <v>500</v>
      </c>
      <c r="F547" s="20"/>
    </row>
    <row r="548" spans="1:6" x14ac:dyDescent="0.25">
      <c r="A548" s="19">
        <v>547</v>
      </c>
      <c r="B548" s="19" t="s">
        <v>10550</v>
      </c>
      <c r="C548" s="19" t="s">
        <v>8678</v>
      </c>
      <c r="D548" s="19"/>
      <c r="E548" s="19">
        <v>15</v>
      </c>
      <c r="F548" s="20"/>
    </row>
    <row r="549" spans="1:6" x14ac:dyDescent="0.25">
      <c r="A549" s="19">
        <v>548</v>
      </c>
      <c r="B549" s="19" t="s">
        <v>10551</v>
      </c>
      <c r="C549" s="19" t="s">
        <v>8678</v>
      </c>
      <c r="D549" s="19"/>
      <c r="E549" s="19">
        <v>400</v>
      </c>
      <c r="F549" s="20"/>
    </row>
    <row r="550" spans="1:6" x14ac:dyDescent="0.25">
      <c r="A550" s="19">
        <v>549</v>
      </c>
      <c r="B550" s="19" t="s">
        <v>10552</v>
      </c>
      <c r="C550" s="19" t="s">
        <v>8678</v>
      </c>
      <c r="D550" s="19"/>
      <c r="E550" s="19">
        <v>500</v>
      </c>
      <c r="F550" s="20"/>
    </row>
    <row r="551" spans="1:6" x14ac:dyDescent="0.25">
      <c r="A551" s="19">
        <v>550</v>
      </c>
      <c r="B551" s="19" t="s">
        <v>3352</v>
      </c>
      <c r="C551" s="19" t="s">
        <v>8678</v>
      </c>
      <c r="D551" s="19"/>
      <c r="E551" s="19">
        <v>50</v>
      </c>
      <c r="F551" s="20"/>
    </row>
    <row r="552" spans="1:6" x14ac:dyDescent="0.25">
      <c r="A552" s="19">
        <v>551</v>
      </c>
      <c r="B552" s="19" t="s">
        <v>10553</v>
      </c>
      <c r="C552" s="19" t="s">
        <v>8678</v>
      </c>
      <c r="D552" s="19"/>
      <c r="E552" s="19">
        <v>2500</v>
      </c>
      <c r="F552" s="20"/>
    </row>
    <row r="553" spans="1:6" x14ac:dyDescent="0.25">
      <c r="A553" s="19">
        <v>552</v>
      </c>
      <c r="B553" s="19" t="s">
        <v>10554</v>
      </c>
      <c r="C553" s="19" t="s">
        <v>8678</v>
      </c>
      <c r="D553" s="19"/>
      <c r="E553" s="19">
        <v>4000</v>
      </c>
      <c r="F553" s="20"/>
    </row>
    <row r="554" spans="1:6" x14ac:dyDescent="0.25">
      <c r="A554" s="19">
        <v>553</v>
      </c>
      <c r="B554" s="19" t="s">
        <v>10555</v>
      </c>
      <c r="C554" s="19" t="s">
        <v>8678</v>
      </c>
      <c r="D554" s="19"/>
      <c r="E554" s="19">
        <v>2500</v>
      </c>
      <c r="F554" s="20"/>
    </row>
    <row r="555" spans="1:6" x14ac:dyDescent="0.25">
      <c r="A555" s="19">
        <v>554</v>
      </c>
      <c r="B555" s="19" t="s">
        <v>10556</v>
      </c>
      <c r="C555" s="19" t="s">
        <v>8678</v>
      </c>
      <c r="D555" s="19"/>
      <c r="E555" s="19">
        <v>150</v>
      </c>
      <c r="F555" s="20"/>
    </row>
    <row r="556" spans="1:6" x14ac:dyDescent="0.25">
      <c r="A556" s="19">
        <v>555</v>
      </c>
      <c r="B556" s="19" t="s">
        <v>10557</v>
      </c>
      <c r="C556" s="19" t="s">
        <v>8678</v>
      </c>
      <c r="D556" s="19"/>
      <c r="E556" s="19">
        <v>4000</v>
      </c>
      <c r="F556" s="20"/>
    </row>
    <row r="557" spans="1:6" x14ac:dyDescent="0.25">
      <c r="A557" s="19">
        <v>556</v>
      </c>
      <c r="B557" s="19" t="s">
        <v>10558</v>
      </c>
      <c r="C557" s="19" t="s">
        <v>8678</v>
      </c>
      <c r="D557" s="19"/>
      <c r="E557" s="19">
        <v>1000</v>
      </c>
      <c r="F557" s="20"/>
    </row>
    <row r="558" spans="1:6" x14ac:dyDescent="0.25">
      <c r="A558" s="19">
        <v>557</v>
      </c>
      <c r="B558" s="19" t="s">
        <v>10559</v>
      </c>
      <c r="C558" s="19" t="s">
        <v>8678</v>
      </c>
      <c r="D558" s="19"/>
      <c r="E558" s="19">
        <v>100</v>
      </c>
      <c r="F558" s="20"/>
    </row>
    <row r="559" spans="1:6" x14ac:dyDescent="0.25">
      <c r="A559" s="19">
        <v>558</v>
      </c>
      <c r="B559" s="19" t="s">
        <v>10560</v>
      </c>
      <c r="C559" s="19" t="s">
        <v>8678</v>
      </c>
      <c r="D559" s="19"/>
      <c r="E559" s="19">
        <v>150</v>
      </c>
      <c r="F559" s="20"/>
    </row>
    <row r="560" spans="1:6" x14ac:dyDescent="0.25">
      <c r="A560" s="19">
        <v>559</v>
      </c>
      <c r="B560" s="19" t="s">
        <v>10561</v>
      </c>
      <c r="C560" s="19" t="s">
        <v>8678</v>
      </c>
      <c r="D560" s="19"/>
      <c r="E560" s="19">
        <v>4000</v>
      </c>
      <c r="F560" s="20"/>
    </row>
    <row r="561" spans="1:6" x14ac:dyDescent="0.25">
      <c r="A561" s="19">
        <v>560</v>
      </c>
      <c r="B561" s="19" t="s">
        <v>10562</v>
      </c>
      <c r="C561" s="19" t="s">
        <v>8678</v>
      </c>
      <c r="D561" s="19"/>
      <c r="E561" s="19">
        <v>400</v>
      </c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FE2D2-7E88-493E-8A14-C4C3B4158DF8}">
  <sheetPr codeName="Sheet42">
    <tabColor theme="2" tint="-0.749992370372631"/>
  </sheetPr>
  <dimension ref="A1:F1319"/>
  <sheetViews>
    <sheetView workbookViewId="0">
      <selection activeCell="A1048" sqref="A1048"/>
    </sheetView>
  </sheetViews>
  <sheetFormatPr defaultRowHeight="15" x14ac:dyDescent="0.25"/>
  <cols>
    <col min="1" max="1" width="5" bestFit="1" customWidth="1"/>
    <col min="2" max="2" width="105.7109375" bestFit="1" customWidth="1"/>
    <col min="3" max="3" width="14.5703125" bestFit="1" customWidth="1"/>
    <col min="4" max="4" width="12.140625" bestFit="1" customWidth="1"/>
    <col min="5" max="5" width="46.42578125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10563</v>
      </c>
      <c r="C2" s="19" t="s">
        <v>8678</v>
      </c>
      <c r="D2" s="19" t="s">
        <v>10564</v>
      </c>
      <c r="E2" s="19">
        <v>952</v>
      </c>
      <c r="F2" s="20"/>
    </row>
    <row r="3" spans="1:6" x14ac:dyDescent="0.25">
      <c r="A3" s="19">
        <v>2</v>
      </c>
      <c r="B3" s="19" t="s">
        <v>10565</v>
      </c>
      <c r="C3" s="19" t="s">
        <v>8678</v>
      </c>
      <c r="D3" s="19" t="s">
        <v>10566</v>
      </c>
      <c r="E3" s="19">
        <v>0</v>
      </c>
      <c r="F3" s="20"/>
    </row>
    <row r="4" spans="1:6" x14ac:dyDescent="0.25">
      <c r="A4" s="19">
        <v>3</v>
      </c>
      <c r="B4" s="19" t="s">
        <v>10567</v>
      </c>
      <c r="C4" s="19" t="s">
        <v>8678</v>
      </c>
      <c r="D4" s="19" t="s">
        <v>10568</v>
      </c>
      <c r="E4" s="19">
        <v>4221</v>
      </c>
      <c r="F4" s="20"/>
    </row>
    <row r="5" spans="1:6" x14ac:dyDescent="0.25">
      <c r="A5" s="19">
        <v>4</v>
      </c>
      <c r="B5" s="19" t="s">
        <v>10569</v>
      </c>
      <c r="C5" s="19" t="s">
        <v>8678</v>
      </c>
      <c r="D5" s="19" t="s">
        <v>10570</v>
      </c>
      <c r="E5" s="19">
        <v>168</v>
      </c>
      <c r="F5" s="20"/>
    </row>
    <row r="6" spans="1:6" x14ac:dyDescent="0.25">
      <c r="A6" s="19">
        <v>5</v>
      </c>
      <c r="B6" s="19" t="s">
        <v>10571</v>
      </c>
      <c r="C6" s="19" t="s">
        <v>8678</v>
      </c>
      <c r="D6" s="19"/>
      <c r="E6" s="19">
        <v>14</v>
      </c>
      <c r="F6" s="20"/>
    </row>
    <row r="7" spans="1:6" x14ac:dyDescent="0.25">
      <c r="A7" s="19">
        <v>6</v>
      </c>
      <c r="B7" s="19" t="s">
        <v>10572</v>
      </c>
      <c r="C7" s="19" t="s">
        <v>8678</v>
      </c>
      <c r="D7" s="19" t="s">
        <v>8709</v>
      </c>
      <c r="E7" s="19">
        <v>1120</v>
      </c>
      <c r="F7" s="20"/>
    </row>
    <row r="8" spans="1:6" x14ac:dyDescent="0.25">
      <c r="A8" s="19">
        <v>7</v>
      </c>
      <c r="B8" s="19" t="s">
        <v>10573</v>
      </c>
      <c r="C8" s="19" t="s">
        <v>8678</v>
      </c>
      <c r="D8" s="19" t="s">
        <v>10574</v>
      </c>
      <c r="E8" s="19">
        <v>1176</v>
      </c>
      <c r="F8" s="20"/>
    </row>
    <row r="9" spans="1:6" x14ac:dyDescent="0.25">
      <c r="A9" s="19">
        <v>8</v>
      </c>
      <c r="B9" s="19" t="s">
        <v>10575</v>
      </c>
      <c r="C9" s="19" t="s">
        <v>8678</v>
      </c>
      <c r="D9" s="19" t="s">
        <v>10576</v>
      </c>
      <c r="E9" s="19">
        <v>49</v>
      </c>
      <c r="F9" s="20"/>
    </row>
    <row r="10" spans="1:6" x14ac:dyDescent="0.25">
      <c r="A10" s="19">
        <v>9</v>
      </c>
      <c r="B10" s="19" t="s">
        <v>10577</v>
      </c>
      <c r="C10" s="19" t="s">
        <v>8678</v>
      </c>
      <c r="D10" s="19" t="s">
        <v>10578</v>
      </c>
      <c r="E10" s="19">
        <v>280</v>
      </c>
      <c r="F10" s="20"/>
    </row>
    <row r="11" spans="1:6" x14ac:dyDescent="0.25">
      <c r="A11" s="19">
        <v>10</v>
      </c>
      <c r="B11" s="19" t="s">
        <v>12774</v>
      </c>
      <c r="C11" s="19" t="s">
        <v>8678</v>
      </c>
      <c r="D11" s="19" t="s">
        <v>10568</v>
      </c>
      <c r="E11" s="19">
        <v>126</v>
      </c>
      <c r="F11" s="20"/>
    </row>
    <row r="12" spans="1:6" x14ac:dyDescent="0.25">
      <c r="A12" s="19">
        <v>11</v>
      </c>
      <c r="B12" s="19" t="s">
        <v>10579</v>
      </c>
      <c r="C12" s="19" t="s">
        <v>8678</v>
      </c>
      <c r="D12" s="19" t="s">
        <v>10570</v>
      </c>
      <c r="E12" s="19">
        <v>420</v>
      </c>
      <c r="F12" s="20"/>
    </row>
    <row r="13" spans="1:6" x14ac:dyDescent="0.25">
      <c r="A13" s="19">
        <v>12</v>
      </c>
      <c r="B13" s="19" t="s">
        <v>10580</v>
      </c>
      <c r="C13" s="19" t="s">
        <v>8678</v>
      </c>
      <c r="D13" s="19" t="s">
        <v>8712</v>
      </c>
      <c r="E13" s="19">
        <v>280</v>
      </c>
      <c r="F13" s="20"/>
    </row>
    <row r="14" spans="1:6" x14ac:dyDescent="0.25">
      <c r="A14" s="19">
        <v>13</v>
      </c>
      <c r="B14" s="19" t="s">
        <v>10581</v>
      </c>
      <c r="C14" s="19" t="s">
        <v>8678</v>
      </c>
      <c r="D14" s="19" t="s">
        <v>10578</v>
      </c>
      <c r="E14" s="19">
        <v>39.200000000000003</v>
      </c>
      <c r="F14" s="20"/>
    </row>
    <row r="15" spans="1:6" x14ac:dyDescent="0.25">
      <c r="A15" s="19">
        <v>14</v>
      </c>
      <c r="B15" s="19" t="s">
        <v>10582</v>
      </c>
      <c r="C15" s="19" t="s">
        <v>8678</v>
      </c>
      <c r="D15" s="19" t="s">
        <v>10583</v>
      </c>
      <c r="E15" s="19">
        <v>280</v>
      </c>
      <c r="F15" s="20"/>
    </row>
    <row r="16" spans="1:6" x14ac:dyDescent="0.25">
      <c r="A16" s="19">
        <v>15</v>
      </c>
      <c r="B16" s="19" t="s">
        <v>10584</v>
      </c>
      <c r="C16" s="19" t="s">
        <v>8678</v>
      </c>
      <c r="D16" s="19" t="s">
        <v>10578</v>
      </c>
      <c r="E16" s="19">
        <v>21</v>
      </c>
      <c r="F16" s="20"/>
    </row>
    <row r="17" spans="1:6" x14ac:dyDescent="0.25">
      <c r="A17" s="19">
        <v>16</v>
      </c>
      <c r="B17" s="19" t="s">
        <v>10585</v>
      </c>
      <c r="C17" s="19" t="s">
        <v>8678</v>
      </c>
      <c r="D17" s="19" t="s">
        <v>10578</v>
      </c>
      <c r="E17" s="19">
        <v>140</v>
      </c>
      <c r="F17" s="20"/>
    </row>
    <row r="18" spans="1:6" x14ac:dyDescent="0.25">
      <c r="A18" s="19">
        <v>17</v>
      </c>
      <c r="B18" s="19" t="s">
        <v>10586</v>
      </c>
      <c r="C18" s="19" t="s">
        <v>8678</v>
      </c>
      <c r="D18" s="19" t="s">
        <v>10578</v>
      </c>
      <c r="E18" s="19">
        <v>210</v>
      </c>
      <c r="F18" s="20"/>
    </row>
    <row r="19" spans="1:6" x14ac:dyDescent="0.25">
      <c r="A19" s="19">
        <v>18</v>
      </c>
      <c r="B19" s="19" t="s">
        <v>10587</v>
      </c>
      <c r="C19" s="19" t="s">
        <v>8678</v>
      </c>
      <c r="D19" s="19" t="s">
        <v>10578</v>
      </c>
      <c r="E19" s="19">
        <v>140</v>
      </c>
      <c r="F19" s="20"/>
    </row>
    <row r="20" spans="1:6" x14ac:dyDescent="0.25">
      <c r="A20" s="19">
        <v>19</v>
      </c>
      <c r="B20" s="19" t="s">
        <v>10588</v>
      </c>
      <c r="C20" s="19" t="s">
        <v>8678</v>
      </c>
      <c r="D20" s="19" t="s">
        <v>8709</v>
      </c>
      <c r="E20" s="19">
        <v>1680</v>
      </c>
      <c r="F20" s="20"/>
    </row>
    <row r="21" spans="1:6" x14ac:dyDescent="0.25">
      <c r="A21" s="19">
        <v>20</v>
      </c>
      <c r="B21" s="19" t="s">
        <v>10589</v>
      </c>
      <c r="C21" s="19" t="s">
        <v>8678</v>
      </c>
      <c r="D21" s="19" t="s">
        <v>10578</v>
      </c>
      <c r="E21" s="19">
        <v>14</v>
      </c>
      <c r="F21" s="20"/>
    </row>
    <row r="22" spans="1:6" x14ac:dyDescent="0.25">
      <c r="A22" s="19">
        <v>21</v>
      </c>
      <c r="B22" s="19" t="s">
        <v>10590</v>
      </c>
      <c r="C22" s="19" t="s">
        <v>8678</v>
      </c>
      <c r="D22" s="19" t="s">
        <v>8709</v>
      </c>
      <c r="E22" s="19">
        <v>0</v>
      </c>
      <c r="F22" s="20"/>
    </row>
    <row r="23" spans="1:6" x14ac:dyDescent="0.25">
      <c r="A23" s="19">
        <v>22</v>
      </c>
      <c r="B23" s="19" t="s">
        <v>10591</v>
      </c>
      <c r="C23" s="19" t="s">
        <v>8678</v>
      </c>
      <c r="D23" s="19" t="s">
        <v>10568</v>
      </c>
      <c r="E23" s="19">
        <v>280</v>
      </c>
      <c r="F23" s="20"/>
    </row>
    <row r="24" spans="1:6" x14ac:dyDescent="0.25">
      <c r="A24" s="19">
        <v>23</v>
      </c>
      <c r="B24" s="19" t="s">
        <v>10592</v>
      </c>
      <c r="C24" s="19" t="s">
        <v>8678</v>
      </c>
      <c r="D24" s="19" t="s">
        <v>10578</v>
      </c>
      <c r="E24" s="19">
        <v>14</v>
      </c>
      <c r="F24" s="20"/>
    </row>
    <row r="25" spans="1:6" x14ac:dyDescent="0.25">
      <c r="A25" s="19">
        <v>24</v>
      </c>
      <c r="B25" s="19" t="s">
        <v>10593</v>
      </c>
      <c r="C25" s="19" t="s">
        <v>8678</v>
      </c>
      <c r="D25" s="19" t="s">
        <v>10578</v>
      </c>
      <c r="E25" s="19">
        <v>28</v>
      </c>
      <c r="F25" s="20"/>
    </row>
    <row r="26" spans="1:6" x14ac:dyDescent="0.25">
      <c r="A26" s="19">
        <v>25</v>
      </c>
      <c r="B26" s="19" t="s">
        <v>10594</v>
      </c>
      <c r="C26" s="19" t="s">
        <v>8678</v>
      </c>
      <c r="D26" s="19" t="s">
        <v>10595</v>
      </c>
      <c r="E26" s="19">
        <v>25.2</v>
      </c>
      <c r="F26" s="20"/>
    </row>
    <row r="27" spans="1:6" x14ac:dyDescent="0.25">
      <c r="A27" s="19">
        <v>26</v>
      </c>
      <c r="B27" s="19" t="s">
        <v>10596</v>
      </c>
      <c r="C27" s="19" t="s">
        <v>8678</v>
      </c>
      <c r="D27" s="19" t="s">
        <v>10595</v>
      </c>
      <c r="E27" s="19">
        <v>30.8</v>
      </c>
      <c r="F27" s="20"/>
    </row>
    <row r="28" spans="1:6" x14ac:dyDescent="0.25">
      <c r="A28" s="19">
        <v>27</v>
      </c>
      <c r="B28" s="19" t="s">
        <v>10597</v>
      </c>
      <c r="C28" s="19" t="s">
        <v>8678</v>
      </c>
      <c r="D28" s="19" t="s">
        <v>10568</v>
      </c>
      <c r="E28" s="19">
        <v>217</v>
      </c>
      <c r="F28" s="20"/>
    </row>
    <row r="29" spans="1:6" x14ac:dyDescent="0.25">
      <c r="A29" s="19">
        <v>28</v>
      </c>
      <c r="B29" s="19" t="s">
        <v>10598</v>
      </c>
      <c r="C29" s="19" t="s">
        <v>8678</v>
      </c>
      <c r="D29" s="19" t="s">
        <v>10599</v>
      </c>
      <c r="E29" s="19">
        <v>630</v>
      </c>
      <c r="F29" s="20"/>
    </row>
    <row r="30" spans="1:6" x14ac:dyDescent="0.25">
      <c r="A30" s="19">
        <v>29</v>
      </c>
      <c r="B30" s="19" t="s">
        <v>10600</v>
      </c>
      <c r="C30" s="19" t="s">
        <v>8678</v>
      </c>
      <c r="D30" s="19" t="s">
        <v>10599</v>
      </c>
      <c r="E30" s="19">
        <v>840</v>
      </c>
      <c r="F30" s="20"/>
    </row>
    <row r="31" spans="1:6" x14ac:dyDescent="0.25">
      <c r="A31" s="19">
        <v>30</v>
      </c>
      <c r="B31" s="19" t="s">
        <v>10601</v>
      </c>
      <c r="C31" s="19" t="s">
        <v>8678</v>
      </c>
      <c r="D31" s="19" t="s">
        <v>10595</v>
      </c>
      <c r="E31" s="19">
        <v>42</v>
      </c>
      <c r="F31" s="20"/>
    </row>
    <row r="32" spans="1:6" x14ac:dyDescent="0.25">
      <c r="A32" s="19">
        <v>31</v>
      </c>
      <c r="B32" s="19" t="s">
        <v>10602</v>
      </c>
      <c r="C32" s="19" t="s">
        <v>8678</v>
      </c>
      <c r="D32" s="19" t="s">
        <v>10603</v>
      </c>
      <c r="E32" s="19">
        <v>938</v>
      </c>
      <c r="F32" s="20"/>
    </row>
    <row r="33" spans="1:6" x14ac:dyDescent="0.25">
      <c r="A33" s="19">
        <v>32</v>
      </c>
      <c r="B33" s="19" t="s">
        <v>10604</v>
      </c>
      <c r="C33" s="19" t="s">
        <v>8678</v>
      </c>
      <c r="D33" s="19" t="s">
        <v>8709</v>
      </c>
      <c r="E33" s="19">
        <v>168</v>
      </c>
      <c r="F33" s="20"/>
    </row>
    <row r="34" spans="1:6" x14ac:dyDescent="0.25">
      <c r="A34" s="19">
        <v>33</v>
      </c>
      <c r="B34" s="19" t="s">
        <v>10605</v>
      </c>
      <c r="C34" s="19" t="s">
        <v>8678</v>
      </c>
      <c r="D34" s="19" t="s">
        <v>10599</v>
      </c>
      <c r="E34" s="19">
        <v>910</v>
      </c>
      <c r="F34" s="20"/>
    </row>
    <row r="35" spans="1:6" x14ac:dyDescent="0.25">
      <c r="A35" s="19">
        <v>34</v>
      </c>
      <c r="B35" s="19" t="s">
        <v>10606</v>
      </c>
      <c r="C35" s="19" t="s">
        <v>8678</v>
      </c>
      <c r="D35" s="19" t="s">
        <v>10607</v>
      </c>
      <c r="E35" s="19">
        <v>98</v>
      </c>
      <c r="F35" s="20"/>
    </row>
    <row r="36" spans="1:6" x14ac:dyDescent="0.25">
      <c r="A36" s="19">
        <v>35</v>
      </c>
      <c r="B36" s="19" t="s">
        <v>10608</v>
      </c>
      <c r="C36" s="19" t="s">
        <v>8678</v>
      </c>
      <c r="D36" s="19" t="s">
        <v>10578</v>
      </c>
      <c r="E36" s="19">
        <v>0</v>
      </c>
      <c r="F36" s="20"/>
    </row>
    <row r="37" spans="1:6" x14ac:dyDescent="0.25">
      <c r="A37" s="19">
        <v>36</v>
      </c>
      <c r="B37" s="19" t="s">
        <v>10609</v>
      </c>
      <c r="C37" s="19" t="s">
        <v>8678</v>
      </c>
      <c r="D37" s="19" t="s">
        <v>10578</v>
      </c>
      <c r="E37" s="19">
        <v>126</v>
      </c>
      <c r="F37" s="20"/>
    </row>
    <row r="38" spans="1:6" x14ac:dyDescent="0.25">
      <c r="A38" s="19">
        <v>37</v>
      </c>
      <c r="B38" s="19" t="s">
        <v>10610</v>
      </c>
      <c r="C38" s="19" t="s">
        <v>8678</v>
      </c>
      <c r="D38" s="19" t="s">
        <v>10611</v>
      </c>
      <c r="E38" s="19">
        <v>1190</v>
      </c>
      <c r="F38" s="20"/>
    </row>
    <row r="39" spans="1:6" x14ac:dyDescent="0.25">
      <c r="A39" s="19">
        <v>38</v>
      </c>
      <c r="B39" s="19" t="s">
        <v>10612</v>
      </c>
      <c r="C39" s="19" t="s">
        <v>8678</v>
      </c>
      <c r="D39" s="19" t="s">
        <v>10568</v>
      </c>
      <c r="E39" s="19">
        <v>15400</v>
      </c>
      <c r="F39" s="20"/>
    </row>
    <row r="40" spans="1:6" x14ac:dyDescent="0.25">
      <c r="A40" s="19">
        <v>39</v>
      </c>
      <c r="B40" s="19" t="s">
        <v>10613</v>
      </c>
      <c r="C40" s="19" t="s">
        <v>8678</v>
      </c>
      <c r="D40" s="19" t="s">
        <v>10568</v>
      </c>
      <c r="E40" s="19">
        <v>11718</v>
      </c>
      <c r="F40" s="20"/>
    </row>
    <row r="41" spans="1:6" x14ac:dyDescent="0.25">
      <c r="A41" s="19">
        <v>40</v>
      </c>
      <c r="B41" s="19" t="s">
        <v>10614</v>
      </c>
      <c r="C41" s="19" t="s">
        <v>8678</v>
      </c>
      <c r="D41" s="19" t="s">
        <v>10615</v>
      </c>
      <c r="E41" s="19">
        <v>588</v>
      </c>
      <c r="F41" s="20"/>
    </row>
    <row r="42" spans="1:6" x14ac:dyDescent="0.25">
      <c r="A42" s="19">
        <v>41</v>
      </c>
      <c r="B42" s="19" t="s">
        <v>10616</v>
      </c>
      <c r="C42" s="19" t="s">
        <v>8678</v>
      </c>
      <c r="D42" s="19" t="s">
        <v>10617</v>
      </c>
      <c r="E42" s="19">
        <v>560</v>
      </c>
      <c r="F42" s="20"/>
    </row>
    <row r="43" spans="1:6" x14ac:dyDescent="0.25">
      <c r="A43" s="19">
        <v>42</v>
      </c>
      <c r="B43" s="19" t="s">
        <v>10618</v>
      </c>
      <c r="C43" s="19" t="s">
        <v>8678</v>
      </c>
      <c r="D43" s="19" t="s">
        <v>10619</v>
      </c>
      <c r="E43" s="19">
        <v>252</v>
      </c>
      <c r="F43" s="20"/>
    </row>
    <row r="44" spans="1:6" x14ac:dyDescent="0.25">
      <c r="A44" s="19">
        <v>43</v>
      </c>
      <c r="B44" s="19" t="s">
        <v>10620</v>
      </c>
      <c r="C44" s="19" t="s">
        <v>8678</v>
      </c>
      <c r="D44" s="19" t="s">
        <v>10578</v>
      </c>
      <c r="E44" s="19">
        <v>14.7</v>
      </c>
      <c r="F44" s="20"/>
    </row>
    <row r="45" spans="1:6" x14ac:dyDescent="0.25">
      <c r="A45" s="19">
        <v>44</v>
      </c>
      <c r="B45" s="19" t="s">
        <v>10621</v>
      </c>
      <c r="C45" s="19" t="s">
        <v>8678</v>
      </c>
      <c r="D45" s="19" t="s">
        <v>10568</v>
      </c>
      <c r="E45" s="19">
        <v>210</v>
      </c>
      <c r="F45" s="20"/>
    </row>
    <row r="46" spans="1:6" x14ac:dyDescent="0.25">
      <c r="A46" s="19">
        <v>45</v>
      </c>
      <c r="B46" s="19" t="s">
        <v>10622</v>
      </c>
      <c r="C46" s="19" t="s">
        <v>8678</v>
      </c>
      <c r="D46" s="19" t="s">
        <v>10578</v>
      </c>
      <c r="E46" s="19">
        <v>49</v>
      </c>
      <c r="F46" s="20"/>
    </row>
    <row r="47" spans="1:6" x14ac:dyDescent="0.25">
      <c r="A47" s="19">
        <v>46</v>
      </c>
      <c r="B47" s="19" t="s">
        <v>10623</v>
      </c>
      <c r="C47" s="19" t="s">
        <v>8678</v>
      </c>
      <c r="D47" s="19" t="s">
        <v>10578</v>
      </c>
      <c r="E47" s="19">
        <v>980</v>
      </c>
      <c r="F47" s="20"/>
    </row>
    <row r="48" spans="1:6" x14ac:dyDescent="0.25">
      <c r="A48" s="19">
        <v>47</v>
      </c>
      <c r="B48" s="19" t="s">
        <v>10624</v>
      </c>
      <c r="C48" s="19" t="s">
        <v>8678</v>
      </c>
      <c r="D48" s="19" t="s">
        <v>8709</v>
      </c>
      <c r="E48" s="19">
        <v>280</v>
      </c>
      <c r="F48" s="20"/>
    </row>
    <row r="49" spans="1:6" x14ac:dyDescent="0.25">
      <c r="A49" s="19">
        <v>48</v>
      </c>
      <c r="B49" s="19" t="s">
        <v>10625</v>
      </c>
      <c r="C49" s="19" t="s">
        <v>8678</v>
      </c>
      <c r="D49" s="19" t="s">
        <v>8707</v>
      </c>
      <c r="E49" s="19">
        <v>1120</v>
      </c>
      <c r="F49" s="20"/>
    </row>
    <row r="50" spans="1:6" x14ac:dyDescent="0.25">
      <c r="A50" s="19">
        <v>49</v>
      </c>
      <c r="B50" s="19" t="s">
        <v>10626</v>
      </c>
      <c r="C50" s="19" t="s">
        <v>8678</v>
      </c>
      <c r="D50" s="19" t="s">
        <v>8709</v>
      </c>
      <c r="E50" s="19">
        <v>560</v>
      </c>
      <c r="F50" s="20"/>
    </row>
    <row r="51" spans="1:6" x14ac:dyDescent="0.25">
      <c r="A51" s="19">
        <v>50</v>
      </c>
      <c r="B51" s="19" t="s">
        <v>10627</v>
      </c>
      <c r="C51" s="19" t="s">
        <v>8678</v>
      </c>
      <c r="D51" s="19" t="s">
        <v>8709</v>
      </c>
      <c r="E51" s="19">
        <v>280</v>
      </c>
      <c r="F51" s="20"/>
    </row>
    <row r="52" spans="1:6" x14ac:dyDescent="0.25">
      <c r="A52" s="19">
        <v>51</v>
      </c>
      <c r="B52" s="19" t="s">
        <v>10628</v>
      </c>
      <c r="C52" s="19" t="s">
        <v>8678</v>
      </c>
      <c r="D52" s="19" t="s">
        <v>10617</v>
      </c>
      <c r="E52" s="19">
        <v>280</v>
      </c>
      <c r="F52" s="20"/>
    </row>
    <row r="53" spans="1:6" x14ac:dyDescent="0.25">
      <c r="A53" s="19">
        <v>52</v>
      </c>
      <c r="B53" s="19" t="s">
        <v>10629</v>
      </c>
      <c r="C53" s="19" t="s">
        <v>8678</v>
      </c>
      <c r="D53" s="19" t="s">
        <v>10578</v>
      </c>
      <c r="E53" s="19">
        <v>1120</v>
      </c>
      <c r="F53" s="20"/>
    </row>
    <row r="54" spans="1:6" x14ac:dyDescent="0.25">
      <c r="A54" s="19">
        <v>53</v>
      </c>
      <c r="B54" s="19" t="s">
        <v>10630</v>
      </c>
      <c r="C54" s="19" t="s">
        <v>8678</v>
      </c>
      <c r="D54" s="19" t="s">
        <v>10595</v>
      </c>
      <c r="E54" s="19">
        <v>56</v>
      </c>
      <c r="F54" s="20"/>
    </row>
    <row r="55" spans="1:6" x14ac:dyDescent="0.25">
      <c r="A55" s="19">
        <v>54</v>
      </c>
      <c r="B55" s="19" t="s">
        <v>10631</v>
      </c>
      <c r="C55" s="19" t="s">
        <v>8678</v>
      </c>
      <c r="D55" s="19" t="s">
        <v>10632</v>
      </c>
      <c r="E55" s="19">
        <v>560</v>
      </c>
      <c r="F55" s="20"/>
    </row>
    <row r="56" spans="1:6" x14ac:dyDescent="0.25">
      <c r="A56" s="19">
        <v>55</v>
      </c>
      <c r="B56" s="19" t="s">
        <v>10633</v>
      </c>
      <c r="C56" s="19" t="s">
        <v>8678</v>
      </c>
      <c r="D56" s="19" t="s">
        <v>10578</v>
      </c>
      <c r="E56" s="19">
        <v>19.600000000000001</v>
      </c>
      <c r="F56" s="20"/>
    </row>
    <row r="57" spans="1:6" x14ac:dyDescent="0.25">
      <c r="A57" s="19">
        <v>56</v>
      </c>
      <c r="B57" s="19" t="s">
        <v>10634</v>
      </c>
      <c r="C57" s="19" t="s">
        <v>8678</v>
      </c>
      <c r="D57" s="19" t="s">
        <v>10570</v>
      </c>
      <c r="E57" s="19">
        <v>630</v>
      </c>
      <c r="F57" s="20"/>
    </row>
    <row r="58" spans="1:6" x14ac:dyDescent="0.25">
      <c r="A58" s="19">
        <v>57</v>
      </c>
      <c r="B58" s="19" t="s">
        <v>10635</v>
      </c>
      <c r="C58" s="19" t="s">
        <v>8678</v>
      </c>
      <c r="D58" s="19" t="s">
        <v>10595</v>
      </c>
      <c r="E58" s="19">
        <v>28</v>
      </c>
      <c r="F58" s="20"/>
    </row>
    <row r="59" spans="1:6" x14ac:dyDescent="0.25">
      <c r="A59" s="19">
        <v>58</v>
      </c>
      <c r="B59" s="19" t="s">
        <v>10636</v>
      </c>
      <c r="C59" s="19" t="s">
        <v>8678</v>
      </c>
      <c r="D59" s="19" t="s">
        <v>10637</v>
      </c>
      <c r="E59" s="19">
        <v>700</v>
      </c>
      <c r="F59" s="20"/>
    </row>
    <row r="60" spans="1:6" x14ac:dyDescent="0.25">
      <c r="A60" s="19">
        <v>59</v>
      </c>
      <c r="B60" s="19" t="s">
        <v>10638</v>
      </c>
      <c r="C60" s="19" t="s">
        <v>8678</v>
      </c>
      <c r="D60" s="19" t="s">
        <v>10639</v>
      </c>
      <c r="E60" s="19">
        <v>18.2</v>
      </c>
      <c r="F60" s="20"/>
    </row>
    <row r="61" spans="1:6" x14ac:dyDescent="0.25">
      <c r="A61" s="19">
        <v>60</v>
      </c>
      <c r="B61" s="19" t="s">
        <v>10640</v>
      </c>
      <c r="C61" s="19" t="s">
        <v>8678</v>
      </c>
      <c r="D61" s="19" t="s">
        <v>10568</v>
      </c>
      <c r="E61" s="19">
        <v>1120</v>
      </c>
      <c r="F61" s="20"/>
    </row>
    <row r="62" spans="1:6" x14ac:dyDescent="0.25">
      <c r="A62" s="19">
        <v>61</v>
      </c>
      <c r="B62" s="19" t="s">
        <v>10641</v>
      </c>
      <c r="C62" s="19" t="s">
        <v>8678</v>
      </c>
      <c r="D62" s="19" t="s">
        <v>8709</v>
      </c>
      <c r="E62" s="19">
        <v>588</v>
      </c>
      <c r="F62" s="20"/>
    </row>
    <row r="63" spans="1:6" x14ac:dyDescent="0.25">
      <c r="A63" s="19">
        <v>62</v>
      </c>
      <c r="B63" s="19" t="s">
        <v>10642</v>
      </c>
      <c r="C63" s="19" t="s">
        <v>8678</v>
      </c>
      <c r="D63" s="19" t="s">
        <v>10599</v>
      </c>
      <c r="E63" s="19">
        <v>770</v>
      </c>
      <c r="F63" s="20"/>
    </row>
    <row r="64" spans="1:6" x14ac:dyDescent="0.25">
      <c r="A64" s="19">
        <v>63</v>
      </c>
      <c r="B64" s="19" t="s">
        <v>10643</v>
      </c>
      <c r="C64" s="19" t="s">
        <v>8678</v>
      </c>
      <c r="D64" s="19" t="s">
        <v>10644</v>
      </c>
      <c r="E64" s="19">
        <v>1330</v>
      </c>
      <c r="F64" s="20"/>
    </row>
    <row r="65" spans="1:6" x14ac:dyDescent="0.25">
      <c r="A65" s="19">
        <v>64</v>
      </c>
      <c r="B65" s="19" t="s">
        <v>10645</v>
      </c>
      <c r="C65" s="19" t="s">
        <v>8678</v>
      </c>
      <c r="D65" s="19" t="s">
        <v>10578</v>
      </c>
      <c r="E65" s="19">
        <v>280</v>
      </c>
      <c r="F65" s="20"/>
    </row>
    <row r="66" spans="1:6" x14ac:dyDescent="0.25">
      <c r="A66" s="19">
        <v>65</v>
      </c>
      <c r="B66" s="19" t="s">
        <v>10646</v>
      </c>
      <c r="C66" s="19" t="s">
        <v>8678</v>
      </c>
      <c r="D66" s="19" t="s">
        <v>10578</v>
      </c>
      <c r="E66" s="19">
        <v>140</v>
      </c>
      <c r="F66" s="20"/>
    </row>
    <row r="67" spans="1:6" x14ac:dyDescent="0.25">
      <c r="A67" s="19">
        <v>66</v>
      </c>
      <c r="B67" s="19" t="s">
        <v>10647</v>
      </c>
      <c r="C67" s="19" t="s">
        <v>8678</v>
      </c>
      <c r="D67" s="19" t="s">
        <v>10578</v>
      </c>
      <c r="E67" s="19">
        <v>203</v>
      </c>
      <c r="F67" s="20"/>
    </row>
    <row r="68" spans="1:6" x14ac:dyDescent="0.25">
      <c r="A68" s="19">
        <v>67</v>
      </c>
      <c r="B68" s="19" t="s">
        <v>10648</v>
      </c>
      <c r="C68" s="19" t="s">
        <v>8678</v>
      </c>
      <c r="D68" s="19" t="s">
        <v>8709</v>
      </c>
      <c r="E68" s="19">
        <v>1120</v>
      </c>
      <c r="F68" s="20"/>
    </row>
    <row r="69" spans="1:6" x14ac:dyDescent="0.25">
      <c r="A69" s="19">
        <v>68</v>
      </c>
      <c r="B69" s="19" t="s">
        <v>10649</v>
      </c>
      <c r="C69" s="19" t="s">
        <v>8678</v>
      </c>
      <c r="D69" s="19" t="s">
        <v>10578</v>
      </c>
      <c r="E69" s="19">
        <v>182</v>
      </c>
      <c r="F69" s="20"/>
    </row>
    <row r="70" spans="1:6" x14ac:dyDescent="0.25">
      <c r="A70" s="19">
        <v>69</v>
      </c>
      <c r="B70" s="19" t="s">
        <v>10650</v>
      </c>
      <c r="C70" s="19" t="s">
        <v>8678</v>
      </c>
      <c r="D70" s="19" t="s">
        <v>10578</v>
      </c>
      <c r="E70" s="19">
        <v>5.6</v>
      </c>
      <c r="F70" s="20"/>
    </row>
    <row r="71" spans="1:6" x14ac:dyDescent="0.25">
      <c r="A71" s="19">
        <v>70</v>
      </c>
      <c r="B71" s="19" t="s">
        <v>10651</v>
      </c>
      <c r="C71" s="19" t="s">
        <v>8678</v>
      </c>
      <c r="D71" s="19" t="s">
        <v>10570</v>
      </c>
      <c r="E71" s="19">
        <v>1820</v>
      </c>
      <c r="F71" s="20"/>
    </row>
    <row r="72" spans="1:6" x14ac:dyDescent="0.25">
      <c r="A72" s="19">
        <v>71</v>
      </c>
      <c r="B72" s="19" t="s">
        <v>10652</v>
      </c>
      <c r="C72" s="19" t="s">
        <v>8678</v>
      </c>
      <c r="D72" s="19"/>
      <c r="E72" s="19">
        <v>1680</v>
      </c>
      <c r="F72" s="20"/>
    </row>
    <row r="73" spans="1:6" x14ac:dyDescent="0.25">
      <c r="A73" s="19">
        <v>72</v>
      </c>
      <c r="B73" s="19" t="s">
        <v>10653</v>
      </c>
      <c r="C73" s="19" t="s">
        <v>8678</v>
      </c>
      <c r="D73" s="19" t="s">
        <v>8709</v>
      </c>
      <c r="E73" s="19">
        <v>420</v>
      </c>
      <c r="F73" s="20"/>
    </row>
    <row r="74" spans="1:6" x14ac:dyDescent="0.25">
      <c r="A74" s="19">
        <v>73</v>
      </c>
      <c r="B74" s="19" t="s">
        <v>10654</v>
      </c>
      <c r="C74" s="19" t="s">
        <v>8678</v>
      </c>
      <c r="D74" s="19" t="s">
        <v>8709</v>
      </c>
      <c r="E74" s="19">
        <v>560</v>
      </c>
      <c r="F74" s="20"/>
    </row>
    <row r="75" spans="1:6" x14ac:dyDescent="0.25">
      <c r="A75" s="19">
        <v>74</v>
      </c>
      <c r="B75" s="19" t="s">
        <v>10655</v>
      </c>
      <c r="C75" s="19" t="s">
        <v>8678</v>
      </c>
      <c r="D75" s="19" t="s">
        <v>8709</v>
      </c>
      <c r="E75" s="19">
        <v>3150</v>
      </c>
      <c r="F75" s="20"/>
    </row>
    <row r="76" spans="1:6" x14ac:dyDescent="0.25">
      <c r="A76" s="19">
        <v>75</v>
      </c>
      <c r="B76" s="19" t="s">
        <v>10656</v>
      </c>
      <c r="C76" s="19" t="s">
        <v>8678</v>
      </c>
      <c r="D76" s="19"/>
      <c r="E76" s="19">
        <v>0</v>
      </c>
      <c r="F76" s="20"/>
    </row>
    <row r="77" spans="1:6" x14ac:dyDescent="0.25">
      <c r="A77" s="19">
        <v>76</v>
      </c>
      <c r="B77" s="19" t="s">
        <v>10657</v>
      </c>
      <c r="C77" s="19" t="s">
        <v>8678</v>
      </c>
      <c r="D77" s="19" t="s">
        <v>10658</v>
      </c>
      <c r="E77" s="19">
        <v>1400</v>
      </c>
      <c r="F77" s="20"/>
    </row>
    <row r="78" spans="1:6" x14ac:dyDescent="0.25">
      <c r="A78" s="19">
        <v>77</v>
      </c>
      <c r="B78" s="19" t="s">
        <v>10659</v>
      </c>
      <c r="C78" s="19" t="s">
        <v>8678</v>
      </c>
      <c r="D78" s="19" t="s">
        <v>10611</v>
      </c>
      <c r="E78" s="19">
        <v>266</v>
      </c>
      <c r="F78" s="20"/>
    </row>
    <row r="79" spans="1:6" x14ac:dyDescent="0.25">
      <c r="A79" s="19">
        <v>78</v>
      </c>
      <c r="B79" s="19" t="s">
        <v>10660</v>
      </c>
      <c r="C79" s="19" t="s">
        <v>8678</v>
      </c>
      <c r="D79" s="19" t="s">
        <v>10570</v>
      </c>
      <c r="E79" s="19">
        <v>2100</v>
      </c>
      <c r="F79" s="20"/>
    </row>
    <row r="80" spans="1:6" x14ac:dyDescent="0.25">
      <c r="A80" s="19">
        <v>79</v>
      </c>
      <c r="B80" s="19" t="s">
        <v>10661</v>
      </c>
      <c r="C80" s="19" t="s">
        <v>8678</v>
      </c>
      <c r="D80" s="19" t="s">
        <v>10662</v>
      </c>
      <c r="E80" s="19">
        <v>1190</v>
      </c>
      <c r="F80" s="20"/>
    </row>
    <row r="81" spans="1:6" x14ac:dyDescent="0.25">
      <c r="A81" s="19">
        <v>80</v>
      </c>
      <c r="B81" s="19" t="s">
        <v>10663</v>
      </c>
      <c r="C81" s="19" t="s">
        <v>8678</v>
      </c>
      <c r="D81" s="19" t="s">
        <v>10599</v>
      </c>
      <c r="E81" s="19">
        <v>560</v>
      </c>
      <c r="F81" s="20"/>
    </row>
    <row r="82" spans="1:6" x14ac:dyDescent="0.25">
      <c r="A82" s="19">
        <v>81</v>
      </c>
      <c r="B82" s="19" t="s">
        <v>10664</v>
      </c>
      <c r="C82" s="19" t="s">
        <v>8678</v>
      </c>
      <c r="D82" s="19" t="s">
        <v>10578</v>
      </c>
      <c r="E82" s="19">
        <v>14</v>
      </c>
      <c r="F82" s="20"/>
    </row>
    <row r="83" spans="1:6" x14ac:dyDescent="0.25">
      <c r="A83" s="19">
        <v>82</v>
      </c>
      <c r="B83" s="19" t="s">
        <v>10665</v>
      </c>
      <c r="C83" s="19" t="s">
        <v>8678</v>
      </c>
      <c r="D83" s="19" t="s">
        <v>10599</v>
      </c>
      <c r="E83" s="19">
        <v>280</v>
      </c>
      <c r="F83" s="20"/>
    </row>
    <row r="84" spans="1:6" x14ac:dyDescent="0.25">
      <c r="A84" s="19">
        <v>83</v>
      </c>
      <c r="B84" s="19" t="s">
        <v>10666</v>
      </c>
      <c r="C84" s="19" t="s">
        <v>8678</v>
      </c>
      <c r="D84" s="19" t="s">
        <v>10599</v>
      </c>
      <c r="E84" s="19">
        <v>210</v>
      </c>
      <c r="F84" s="20"/>
    </row>
    <row r="85" spans="1:6" x14ac:dyDescent="0.25">
      <c r="A85" s="19">
        <v>84</v>
      </c>
      <c r="B85" s="19" t="s">
        <v>10667</v>
      </c>
      <c r="C85" s="19" t="s">
        <v>8678</v>
      </c>
      <c r="D85" s="19" t="s">
        <v>10599</v>
      </c>
      <c r="E85" s="19">
        <v>350</v>
      </c>
      <c r="F85" s="20"/>
    </row>
    <row r="86" spans="1:6" x14ac:dyDescent="0.25">
      <c r="A86" s="19">
        <v>85</v>
      </c>
      <c r="B86" s="19" t="s">
        <v>10668</v>
      </c>
      <c r="C86" s="19" t="s">
        <v>8678</v>
      </c>
      <c r="D86" s="19" t="s">
        <v>10599</v>
      </c>
      <c r="E86" s="19">
        <v>126</v>
      </c>
      <c r="F86" s="20"/>
    </row>
    <row r="87" spans="1:6" x14ac:dyDescent="0.25">
      <c r="A87" s="19">
        <v>86</v>
      </c>
      <c r="B87" s="19" t="s">
        <v>10669</v>
      </c>
      <c r="C87" s="19" t="s">
        <v>8678</v>
      </c>
      <c r="D87" s="19" t="s">
        <v>10611</v>
      </c>
      <c r="E87" s="19">
        <v>420</v>
      </c>
      <c r="F87" s="20"/>
    </row>
    <row r="88" spans="1:6" x14ac:dyDescent="0.25">
      <c r="A88" s="19">
        <v>87</v>
      </c>
      <c r="B88" s="19" t="s">
        <v>10670</v>
      </c>
      <c r="C88" s="19" t="s">
        <v>8678</v>
      </c>
      <c r="D88" s="19" t="s">
        <v>10611</v>
      </c>
      <c r="E88" s="19">
        <v>630</v>
      </c>
      <c r="F88" s="20"/>
    </row>
    <row r="89" spans="1:6" x14ac:dyDescent="0.25">
      <c r="A89" s="19">
        <v>88</v>
      </c>
      <c r="B89" s="19" t="s">
        <v>10671</v>
      </c>
      <c r="C89" s="19" t="s">
        <v>8678</v>
      </c>
      <c r="D89" s="19" t="s">
        <v>10578</v>
      </c>
      <c r="E89" s="19">
        <v>210</v>
      </c>
      <c r="F89" s="20"/>
    </row>
    <row r="90" spans="1:6" x14ac:dyDescent="0.25">
      <c r="A90" s="19">
        <v>89</v>
      </c>
      <c r="B90" s="19" t="s">
        <v>10672</v>
      </c>
      <c r="C90" s="19" t="s">
        <v>8678</v>
      </c>
      <c r="D90" s="19" t="s">
        <v>10599</v>
      </c>
      <c r="E90" s="19">
        <v>1148</v>
      </c>
      <c r="F90" s="20"/>
    </row>
    <row r="91" spans="1:6" x14ac:dyDescent="0.25">
      <c r="A91" s="19">
        <v>90</v>
      </c>
      <c r="B91" s="19" t="s">
        <v>10673</v>
      </c>
      <c r="C91" s="19" t="s">
        <v>8678</v>
      </c>
      <c r="D91" s="19" t="s">
        <v>10674</v>
      </c>
      <c r="E91" s="19">
        <v>126</v>
      </c>
      <c r="F91" s="20"/>
    </row>
    <row r="92" spans="1:6" x14ac:dyDescent="0.25">
      <c r="A92" s="19">
        <v>91</v>
      </c>
      <c r="B92" s="19" t="s">
        <v>10675</v>
      </c>
      <c r="C92" s="19" t="s">
        <v>8678</v>
      </c>
      <c r="D92" s="19" t="s">
        <v>10676</v>
      </c>
      <c r="E92" s="19">
        <v>700</v>
      </c>
      <c r="F92" s="20"/>
    </row>
    <row r="93" spans="1:6" x14ac:dyDescent="0.25">
      <c r="A93" s="19">
        <v>92</v>
      </c>
      <c r="B93" s="19" t="s">
        <v>10677</v>
      </c>
      <c r="C93" s="19" t="s">
        <v>8678</v>
      </c>
      <c r="D93" s="19" t="s">
        <v>10678</v>
      </c>
      <c r="E93" s="19">
        <v>56</v>
      </c>
      <c r="F93" s="20"/>
    </row>
    <row r="94" spans="1:6" x14ac:dyDescent="0.25">
      <c r="A94" s="19">
        <v>93</v>
      </c>
      <c r="B94" s="19" t="s">
        <v>10679</v>
      </c>
      <c r="C94" s="19" t="s">
        <v>8678</v>
      </c>
      <c r="D94" s="19"/>
      <c r="E94" s="19">
        <v>4200</v>
      </c>
      <c r="F94" s="20"/>
    </row>
    <row r="95" spans="1:6" x14ac:dyDescent="0.25">
      <c r="A95" s="19">
        <v>94</v>
      </c>
      <c r="B95" s="19" t="s">
        <v>10680</v>
      </c>
      <c r="C95" s="19" t="s">
        <v>8678</v>
      </c>
      <c r="D95" s="19" t="s">
        <v>10681</v>
      </c>
      <c r="E95" s="19">
        <v>154</v>
      </c>
      <c r="F95" s="20"/>
    </row>
    <row r="96" spans="1:6" x14ac:dyDescent="0.25">
      <c r="A96" s="19">
        <v>95</v>
      </c>
      <c r="B96" s="19" t="s">
        <v>10682</v>
      </c>
      <c r="C96" s="19" t="s">
        <v>8678</v>
      </c>
      <c r="D96" s="19" t="s">
        <v>10570</v>
      </c>
      <c r="E96" s="19">
        <v>420</v>
      </c>
      <c r="F96" s="20"/>
    </row>
    <row r="97" spans="1:6" x14ac:dyDescent="0.25">
      <c r="A97" s="19">
        <v>96</v>
      </c>
      <c r="B97" s="19" t="s">
        <v>10683</v>
      </c>
      <c r="C97" s="19" t="s">
        <v>8678</v>
      </c>
      <c r="D97" s="19" t="s">
        <v>10578</v>
      </c>
      <c r="E97" s="19">
        <v>42</v>
      </c>
      <c r="F97" s="20"/>
    </row>
    <row r="98" spans="1:6" x14ac:dyDescent="0.25">
      <c r="A98" s="19">
        <v>97</v>
      </c>
      <c r="B98" s="19" t="s">
        <v>10684</v>
      </c>
      <c r="C98" s="19" t="s">
        <v>8678</v>
      </c>
      <c r="D98" s="19" t="s">
        <v>10619</v>
      </c>
      <c r="E98" s="19">
        <v>140</v>
      </c>
      <c r="F98" s="20"/>
    </row>
    <row r="99" spans="1:6" x14ac:dyDescent="0.25">
      <c r="A99" s="19">
        <v>98</v>
      </c>
      <c r="B99" s="19" t="s">
        <v>10685</v>
      </c>
      <c r="C99" s="19" t="s">
        <v>8678</v>
      </c>
      <c r="D99" s="19" t="s">
        <v>10599</v>
      </c>
      <c r="E99" s="19">
        <v>392</v>
      </c>
      <c r="F99" s="20"/>
    </row>
    <row r="100" spans="1:6" x14ac:dyDescent="0.25">
      <c r="A100" s="19">
        <v>99</v>
      </c>
      <c r="B100" s="19" t="s">
        <v>10686</v>
      </c>
      <c r="C100" s="19" t="s">
        <v>8678</v>
      </c>
      <c r="D100" s="19" t="s">
        <v>10578</v>
      </c>
      <c r="E100" s="19">
        <v>89.6</v>
      </c>
      <c r="F100" s="20"/>
    </row>
    <row r="101" spans="1:6" x14ac:dyDescent="0.25">
      <c r="A101" s="19">
        <v>100</v>
      </c>
      <c r="B101" s="19" t="s">
        <v>10687</v>
      </c>
      <c r="C101" s="19" t="s">
        <v>8678</v>
      </c>
      <c r="D101" s="19" t="s">
        <v>10578</v>
      </c>
      <c r="E101" s="19">
        <v>0.64400000000000002</v>
      </c>
      <c r="F101" s="20"/>
    </row>
    <row r="102" spans="1:6" x14ac:dyDescent="0.25">
      <c r="A102" s="19">
        <v>101</v>
      </c>
      <c r="B102" s="19" t="s">
        <v>10688</v>
      </c>
      <c r="C102" s="19" t="s">
        <v>8678</v>
      </c>
      <c r="D102" s="19" t="s">
        <v>10578</v>
      </c>
      <c r="E102" s="19">
        <v>210</v>
      </c>
      <c r="F102" s="20"/>
    </row>
    <row r="103" spans="1:6" x14ac:dyDescent="0.25">
      <c r="A103" s="19">
        <v>102</v>
      </c>
      <c r="B103" s="19" t="s">
        <v>10689</v>
      </c>
      <c r="C103" s="19" t="s">
        <v>8678</v>
      </c>
      <c r="D103" s="19" t="s">
        <v>10578</v>
      </c>
      <c r="E103" s="19">
        <v>182</v>
      </c>
      <c r="F103" s="20"/>
    </row>
    <row r="104" spans="1:6" x14ac:dyDescent="0.25">
      <c r="A104" s="19">
        <v>103</v>
      </c>
      <c r="B104" s="19" t="s">
        <v>10690</v>
      </c>
      <c r="C104" s="19" t="s">
        <v>8678</v>
      </c>
      <c r="D104" s="19" t="s">
        <v>10578</v>
      </c>
      <c r="E104" s="19">
        <v>49</v>
      </c>
      <c r="F104" s="20"/>
    </row>
    <row r="105" spans="1:6" x14ac:dyDescent="0.25">
      <c r="A105" s="19">
        <v>104</v>
      </c>
      <c r="B105" s="19" t="s">
        <v>10691</v>
      </c>
      <c r="C105" s="19" t="s">
        <v>8678</v>
      </c>
      <c r="D105" s="19" t="s">
        <v>10674</v>
      </c>
      <c r="E105" s="19">
        <v>280</v>
      </c>
      <c r="F105" s="20"/>
    </row>
    <row r="106" spans="1:6" x14ac:dyDescent="0.25">
      <c r="A106" s="19">
        <v>105</v>
      </c>
      <c r="B106" s="19" t="s">
        <v>10692</v>
      </c>
      <c r="C106" s="19" t="s">
        <v>8678</v>
      </c>
      <c r="D106" s="19" t="s">
        <v>10599</v>
      </c>
      <c r="E106" s="19">
        <v>560</v>
      </c>
      <c r="F106" s="20"/>
    </row>
    <row r="107" spans="1:6" x14ac:dyDescent="0.25">
      <c r="A107" s="19">
        <v>106</v>
      </c>
      <c r="B107" s="19" t="s">
        <v>10693</v>
      </c>
      <c r="C107" s="19" t="s">
        <v>8678</v>
      </c>
      <c r="D107" s="19" t="s">
        <v>10568</v>
      </c>
      <c r="E107" s="19">
        <v>168</v>
      </c>
      <c r="F107" s="20"/>
    </row>
    <row r="108" spans="1:6" x14ac:dyDescent="0.25">
      <c r="A108" s="19">
        <v>107</v>
      </c>
      <c r="B108" s="19" t="s">
        <v>10694</v>
      </c>
      <c r="C108" s="19" t="s">
        <v>8678</v>
      </c>
      <c r="D108" s="19" t="s">
        <v>10695</v>
      </c>
      <c r="E108" s="19">
        <v>700</v>
      </c>
      <c r="F108" s="20"/>
    </row>
    <row r="109" spans="1:6" x14ac:dyDescent="0.25">
      <c r="A109" s="19">
        <v>108</v>
      </c>
      <c r="B109" s="19" t="s">
        <v>10696</v>
      </c>
      <c r="C109" s="19" t="s">
        <v>8678</v>
      </c>
      <c r="D109" s="19" t="s">
        <v>10578</v>
      </c>
      <c r="E109" s="19">
        <v>4.4800000000000004</v>
      </c>
      <c r="F109" s="20"/>
    </row>
    <row r="110" spans="1:6" x14ac:dyDescent="0.25">
      <c r="A110" s="19">
        <v>109</v>
      </c>
      <c r="B110" s="19" t="s">
        <v>10697</v>
      </c>
      <c r="C110" s="19" t="s">
        <v>8678</v>
      </c>
      <c r="D110" s="19" t="s">
        <v>10698</v>
      </c>
      <c r="E110" s="19">
        <v>560</v>
      </c>
      <c r="F110" s="20"/>
    </row>
    <row r="111" spans="1:6" x14ac:dyDescent="0.25">
      <c r="A111" s="19">
        <v>110</v>
      </c>
      <c r="B111" s="19" t="s">
        <v>10699</v>
      </c>
      <c r="C111" s="19" t="s">
        <v>8678</v>
      </c>
      <c r="D111" s="19" t="s">
        <v>10700</v>
      </c>
      <c r="E111" s="19">
        <v>420</v>
      </c>
      <c r="F111" s="20"/>
    </row>
    <row r="112" spans="1:6" x14ac:dyDescent="0.25">
      <c r="A112" s="19">
        <v>111</v>
      </c>
      <c r="B112" s="19" t="s">
        <v>10701</v>
      </c>
      <c r="C112" s="19" t="s">
        <v>8678</v>
      </c>
      <c r="D112" s="19" t="s">
        <v>10702</v>
      </c>
      <c r="E112" s="19">
        <v>154</v>
      </c>
      <c r="F112" s="20"/>
    </row>
    <row r="113" spans="1:6" x14ac:dyDescent="0.25">
      <c r="A113" s="19">
        <v>112</v>
      </c>
      <c r="B113" s="19" t="s">
        <v>10703</v>
      </c>
      <c r="C113" s="19" t="s">
        <v>8678</v>
      </c>
      <c r="D113" s="19" t="s">
        <v>10704</v>
      </c>
      <c r="E113" s="19">
        <v>238</v>
      </c>
      <c r="F113" s="20"/>
    </row>
    <row r="114" spans="1:6" x14ac:dyDescent="0.25">
      <c r="A114" s="19">
        <v>113</v>
      </c>
      <c r="B114" s="19" t="s">
        <v>10705</v>
      </c>
      <c r="C114" s="19" t="s">
        <v>8678</v>
      </c>
      <c r="D114" s="19" t="s">
        <v>10704</v>
      </c>
      <c r="E114" s="19">
        <v>1050</v>
      </c>
      <c r="F114" s="20"/>
    </row>
    <row r="115" spans="1:6" x14ac:dyDescent="0.25">
      <c r="A115" s="19">
        <v>114</v>
      </c>
      <c r="B115" s="19" t="s">
        <v>10706</v>
      </c>
      <c r="C115" s="19" t="s">
        <v>8678</v>
      </c>
      <c r="D115" s="19" t="s">
        <v>10707</v>
      </c>
      <c r="E115" s="19">
        <v>1680</v>
      </c>
      <c r="F115" s="20"/>
    </row>
    <row r="116" spans="1:6" x14ac:dyDescent="0.25">
      <c r="A116" s="19">
        <v>115</v>
      </c>
      <c r="B116" s="19" t="s">
        <v>10708</v>
      </c>
      <c r="C116" s="19" t="s">
        <v>8678</v>
      </c>
      <c r="D116" s="19" t="s">
        <v>10709</v>
      </c>
      <c r="E116" s="19">
        <v>259</v>
      </c>
      <c r="F116" s="20"/>
    </row>
    <row r="117" spans="1:6" x14ac:dyDescent="0.25">
      <c r="A117" s="19">
        <v>116</v>
      </c>
      <c r="B117" s="19" t="s">
        <v>10710</v>
      </c>
      <c r="C117" s="19" t="s">
        <v>8678</v>
      </c>
      <c r="D117" s="19" t="s">
        <v>10711</v>
      </c>
      <c r="E117" s="19">
        <v>1050</v>
      </c>
      <c r="F117" s="20"/>
    </row>
    <row r="118" spans="1:6" x14ac:dyDescent="0.25">
      <c r="A118" s="19">
        <v>117</v>
      </c>
      <c r="B118" s="19" t="s">
        <v>10712</v>
      </c>
      <c r="C118" s="19" t="s">
        <v>8678</v>
      </c>
      <c r="D118" s="19" t="s">
        <v>10713</v>
      </c>
      <c r="E118" s="19">
        <v>840</v>
      </c>
      <c r="F118" s="20"/>
    </row>
    <row r="119" spans="1:6" x14ac:dyDescent="0.25">
      <c r="A119" s="19">
        <v>118</v>
      </c>
      <c r="B119" s="19" t="s">
        <v>10714</v>
      </c>
      <c r="C119" s="19" t="s">
        <v>8678</v>
      </c>
      <c r="D119" s="19" t="s">
        <v>10678</v>
      </c>
      <c r="E119" s="19">
        <v>112</v>
      </c>
      <c r="F119" s="20"/>
    </row>
    <row r="120" spans="1:6" x14ac:dyDescent="0.25">
      <c r="A120" s="19">
        <v>119</v>
      </c>
      <c r="B120" s="19" t="s">
        <v>10715</v>
      </c>
      <c r="C120" s="19" t="s">
        <v>8678</v>
      </c>
      <c r="D120" s="19" t="s">
        <v>10578</v>
      </c>
      <c r="E120" s="19">
        <v>70</v>
      </c>
      <c r="F120" s="20"/>
    </row>
    <row r="121" spans="1:6" x14ac:dyDescent="0.25">
      <c r="A121" s="19">
        <v>120</v>
      </c>
      <c r="B121" s="19" t="s">
        <v>10716</v>
      </c>
      <c r="C121" s="19" t="s">
        <v>8678</v>
      </c>
      <c r="D121" s="19" t="s">
        <v>10578</v>
      </c>
      <c r="E121" s="19">
        <v>140</v>
      </c>
      <c r="F121" s="20"/>
    </row>
    <row r="122" spans="1:6" x14ac:dyDescent="0.25">
      <c r="A122" s="19">
        <v>121</v>
      </c>
      <c r="B122" s="19" t="s">
        <v>10717</v>
      </c>
      <c r="C122" s="19" t="s">
        <v>8678</v>
      </c>
      <c r="D122" s="19" t="s">
        <v>10578</v>
      </c>
      <c r="E122" s="19">
        <v>56</v>
      </c>
      <c r="F122" s="20"/>
    </row>
    <row r="123" spans="1:6" x14ac:dyDescent="0.25">
      <c r="A123" s="19">
        <v>122</v>
      </c>
      <c r="B123" s="19" t="s">
        <v>10718</v>
      </c>
      <c r="C123" s="19" t="s">
        <v>8678</v>
      </c>
      <c r="D123" s="19" t="s">
        <v>10570</v>
      </c>
      <c r="E123" s="19">
        <v>1120</v>
      </c>
      <c r="F123" s="20"/>
    </row>
    <row r="124" spans="1:6" x14ac:dyDescent="0.25">
      <c r="A124" s="19">
        <v>123</v>
      </c>
      <c r="B124" s="19" t="s">
        <v>10719</v>
      </c>
      <c r="C124" s="19" t="s">
        <v>8678</v>
      </c>
      <c r="D124" s="19" t="s">
        <v>10570</v>
      </c>
      <c r="E124" s="19">
        <v>1680</v>
      </c>
      <c r="F124" s="20"/>
    </row>
    <row r="125" spans="1:6" x14ac:dyDescent="0.25">
      <c r="A125" s="19">
        <v>124</v>
      </c>
      <c r="B125" s="19" t="s">
        <v>10720</v>
      </c>
      <c r="C125" s="19" t="s">
        <v>8678</v>
      </c>
      <c r="D125" s="19" t="s">
        <v>10570</v>
      </c>
      <c r="E125" s="19">
        <v>2240</v>
      </c>
      <c r="F125" s="20"/>
    </row>
    <row r="126" spans="1:6" x14ac:dyDescent="0.25">
      <c r="A126" s="19">
        <v>125</v>
      </c>
      <c r="B126" s="19" t="s">
        <v>10721</v>
      </c>
      <c r="C126" s="19" t="s">
        <v>8678</v>
      </c>
      <c r="D126" s="19" t="s">
        <v>10570</v>
      </c>
      <c r="E126" s="19">
        <v>490</v>
      </c>
      <c r="F126" s="20"/>
    </row>
    <row r="127" spans="1:6" x14ac:dyDescent="0.25">
      <c r="A127" s="19">
        <v>126</v>
      </c>
      <c r="B127" s="19" t="s">
        <v>10722</v>
      </c>
      <c r="C127" s="19" t="s">
        <v>8678</v>
      </c>
      <c r="D127" s="19" t="s">
        <v>10595</v>
      </c>
      <c r="E127" s="19">
        <v>196</v>
      </c>
      <c r="F127" s="20"/>
    </row>
    <row r="128" spans="1:6" x14ac:dyDescent="0.25">
      <c r="A128" s="19">
        <v>127</v>
      </c>
      <c r="B128" s="19" t="s">
        <v>10723</v>
      </c>
      <c r="C128" s="19" t="s">
        <v>8678</v>
      </c>
      <c r="D128" s="19" t="s">
        <v>8709</v>
      </c>
      <c r="E128" s="19">
        <v>3500</v>
      </c>
      <c r="F128" s="20"/>
    </row>
    <row r="129" spans="1:6" x14ac:dyDescent="0.25">
      <c r="A129" s="19">
        <v>128</v>
      </c>
      <c r="B129" s="19" t="s">
        <v>10724</v>
      </c>
      <c r="C129" s="19" t="s">
        <v>8678</v>
      </c>
      <c r="D129" s="19" t="s">
        <v>8709</v>
      </c>
      <c r="E129" s="19">
        <v>1260</v>
      </c>
      <c r="F129" s="20"/>
    </row>
    <row r="130" spans="1:6" x14ac:dyDescent="0.25">
      <c r="A130" s="19">
        <v>129</v>
      </c>
      <c r="B130" s="19" t="s">
        <v>10725</v>
      </c>
      <c r="C130" s="19" t="s">
        <v>8678</v>
      </c>
      <c r="D130" s="19" t="s">
        <v>10578</v>
      </c>
      <c r="E130" s="19">
        <v>182</v>
      </c>
      <c r="F130" s="20"/>
    </row>
    <row r="131" spans="1:6" x14ac:dyDescent="0.25">
      <c r="A131" s="19">
        <v>130</v>
      </c>
      <c r="B131" s="19" t="s">
        <v>10726</v>
      </c>
      <c r="C131" s="19" t="s">
        <v>8678</v>
      </c>
      <c r="D131" s="19" t="s">
        <v>8709</v>
      </c>
      <c r="E131" s="19">
        <v>980</v>
      </c>
      <c r="F131" s="20"/>
    </row>
    <row r="132" spans="1:6" x14ac:dyDescent="0.25">
      <c r="A132" s="19">
        <v>131</v>
      </c>
      <c r="B132" s="19" t="s">
        <v>10727</v>
      </c>
      <c r="C132" s="19" t="s">
        <v>8678</v>
      </c>
      <c r="D132" s="19" t="s">
        <v>8709</v>
      </c>
      <c r="E132" s="19">
        <v>700</v>
      </c>
      <c r="F132" s="20"/>
    </row>
    <row r="133" spans="1:6" x14ac:dyDescent="0.25">
      <c r="A133" s="19">
        <v>132</v>
      </c>
      <c r="B133" s="19" t="s">
        <v>10728</v>
      </c>
      <c r="C133" s="19" t="s">
        <v>8678</v>
      </c>
      <c r="D133" s="19" t="s">
        <v>10595</v>
      </c>
      <c r="E133" s="19">
        <v>154</v>
      </c>
      <c r="F133" s="20"/>
    </row>
    <row r="134" spans="1:6" x14ac:dyDescent="0.25">
      <c r="A134" s="19">
        <v>133</v>
      </c>
      <c r="B134" s="19" t="s">
        <v>10729</v>
      </c>
      <c r="C134" s="19" t="s">
        <v>8678</v>
      </c>
      <c r="D134" s="19" t="s">
        <v>10578</v>
      </c>
      <c r="E134" s="19">
        <v>0</v>
      </c>
      <c r="F134" s="20"/>
    </row>
    <row r="135" spans="1:6" x14ac:dyDescent="0.25">
      <c r="A135" s="19">
        <v>134</v>
      </c>
      <c r="B135" s="19" t="s">
        <v>10730</v>
      </c>
      <c r="C135" s="19" t="s">
        <v>8678</v>
      </c>
      <c r="D135" s="19" t="s">
        <v>10578</v>
      </c>
      <c r="E135" s="19">
        <v>462</v>
      </c>
      <c r="F135" s="20"/>
    </row>
    <row r="136" spans="1:6" x14ac:dyDescent="0.25">
      <c r="A136" s="19">
        <v>135</v>
      </c>
      <c r="B136" s="19" t="s">
        <v>10731</v>
      </c>
      <c r="C136" s="19" t="s">
        <v>8678</v>
      </c>
      <c r="D136" s="19" t="s">
        <v>10732</v>
      </c>
      <c r="E136" s="19">
        <v>630</v>
      </c>
      <c r="F136" s="20"/>
    </row>
    <row r="137" spans="1:6" x14ac:dyDescent="0.25">
      <c r="A137" s="19">
        <v>136</v>
      </c>
      <c r="B137" s="19" t="s">
        <v>10733</v>
      </c>
      <c r="C137" s="19" t="s">
        <v>8678</v>
      </c>
      <c r="D137" s="19" t="s">
        <v>10732</v>
      </c>
      <c r="E137" s="19">
        <v>770</v>
      </c>
      <c r="F137" s="20"/>
    </row>
    <row r="138" spans="1:6" x14ac:dyDescent="0.25">
      <c r="A138" s="19">
        <v>137</v>
      </c>
      <c r="B138" s="19" t="s">
        <v>10734</v>
      </c>
      <c r="C138" s="19" t="s">
        <v>8678</v>
      </c>
      <c r="D138" s="19" t="s">
        <v>10735</v>
      </c>
      <c r="E138" s="19">
        <v>560</v>
      </c>
      <c r="F138" s="20"/>
    </row>
    <row r="139" spans="1:6" x14ac:dyDescent="0.25">
      <c r="A139" s="19">
        <v>138</v>
      </c>
      <c r="B139" s="19" t="s">
        <v>10736</v>
      </c>
      <c r="C139" s="19" t="s">
        <v>8678</v>
      </c>
      <c r="D139" s="19" t="s">
        <v>10737</v>
      </c>
      <c r="E139" s="19"/>
      <c r="F139" s="20"/>
    </row>
    <row r="140" spans="1:6" x14ac:dyDescent="0.25">
      <c r="A140" s="19">
        <v>139</v>
      </c>
      <c r="B140" s="19" t="s">
        <v>10738</v>
      </c>
      <c r="C140" s="19" t="s">
        <v>8678</v>
      </c>
      <c r="D140" s="19" t="s">
        <v>10595</v>
      </c>
      <c r="E140" s="19">
        <v>14</v>
      </c>
      <c r="F140" s="20"/>
    </row>
    <row r="141" spans="1:6" x14ac:dyDescent="0.25">
      <c r="A141" s="19">
        <v>140</v>
      </c>
      <c r="B141" s="19" t="s">
        <v>10739</v>
      </c>
      <c r="C141" s="19" t="s">
        <v>8678</v>
      </c>
      <c r="D141" s="19" t="s">
        <v>10740</v>
      </c>
      <c r="E141" s="19">
        <v>252</v>
      </c>
      <c r="F141" s="20"/>
    </row>
    <row r="142" spans="1:6" x14ac:dyDescent="0.25">
      <c r="A142" s="19">
        <v>141</v>
      </c>
      <c r="B142" s="19" t="s">
        <v>10741</v>
      </c>
      <c r="C142" s="19" t="s">
        <v>8678</v>
      </c>
      <c r="D142" s="19" t="s">
        <v>10578</v>
      </c>
      <c r="E142" s="19">
        <v>56</v>
      </c>
      <c r="F142" s="20"/>
    </row>
    <row r="143" spans="1:6" x14ac:dyDescent="0.25">
      <c r="A143" s="19">
        <v>142</v>
      </c>
      <c r="B143" s="19" t="s">
        <v>10742</v>
      </c>
      <c r="C143" s="19" t="s">
        <v>8678</v>
      </c>
      <c r="D143" s="19" t="s">
        <v>10743</v>
      </c>
      <c r="E143" s="19">
        <v>112</v>
      </c>
      <c r="F143" s="20"/>
    </row>
    <row r="144" spans="1:6" x14ac:dyDescent="0.25">
      <c r="A144" s="19">
        <v>143</v>
      </c>
      <c r="B144" s="19" t="s">
        <v>10744</v>
      </c>
      <c r="C144" s="19" t="s">
        <v>8678</v>
      </c>
      <c r="D144" s="19" t="s">
        <v>10745</v>
      </c>
      <c r="E144" s="19">
        <v>112</v>
      </c>
      <c r="F144" s="20"/>
    </row>
    <row r="145" spans="1:6" x14ac:dyDescent="0.25">
      <c r="A145" s="19">
        <v>144</v>
      </c>
      <c r="B145" s="19" t="s">
        <v>10746</v>
      </c>
      <c r="C145" s="19" t="s">
        <v>8678</v>
      </c>
      <c r="D145" s="19" t="s">
        <v>10681</v>
      </c>
      <c r="E145" s="19">
        <v>84</v>
      </c>
      <c r="F145" s="20"/>
    </row>
    <row r="146" spans="1:6" x14ac:dyDescent="0.25">
      <c r="A146" s="19">
        <v>145</v>
      </c>
      <c r="B146" s="19" t="s">
        <v>10747</v>
      </c>
      <c r="C146" s="19" t="s">
        <v>8678</v>
      </c>
      <c r="D146" s="19" t="s">
        <v>8709</v>
      </c>
      <c r="E146" s="19">
        <v>112</v>
      </c>
      <c r="F146" s="20"/>
    </row>
    <row r="147" spans="1:6" x14ac:dyDescent="0.25">
      <c r="A147" s="19">
        <v>146</v>
      </c>
      <c r="B147" s="19" t="s">
        <v>10748</v>
      </c>
      <c r="C147" s="19" t="s">
        <v>8678</v>
      </c>
      <c r="D147" s="19" t="s">
        <v>10583</v>
      </c>
      <c r="E147" s="19">
        <v>70</v>
      </c>
      <c r="F147" s="20"/>
    </row>
    <row r="148" spans="1:6" x14ac:dyDescent="0.25">
      <c r="A148" s="19">
        <v>147</v>
      </c>
      <c r="B148" s="19" t="s">
        <v>10749</v>
      </c>
      <c r="C148" s="19" t="s">
        <v>8678</v>
      </c>
      <c r="D148" s="19" t="s">
        <v>10732</v>
      </c>
      <c r="E148" s="19">
        <v>140</v>
      </c>
      <c r="F148" s="20"/>
    </row>
    <row r="149" spans="1:6" x14ac:dyDescent="0.25">
      <c r="A149" s="19">
        <v>148</v>
      </c>
      <c r="B149" s="19" t="s">
        <v>10750</v>
      </c>
      <c r="C149" s="19" t="s">
        <v>8678</v>
      </c>
      <c r="D149" s="19" t="s">
        <v>10578</v>
      </c>
      <c r="E149" s="19">
        <v>7</v>
      </c>
      <c r="F149" s="20"/>
    </row>
    <row r="150" spans="1:6" x14ac:dyDescent="0.25">
      <c r="A150" s="19">
        <v>149</v>
      </c>
      <c r="B150" s="19" t="s">
        <v>10751</v>
      </c>
      <c r="C150" s="19" t="s">
        <v>8678</v>
      </c>
      <c r="D150" s="19" t="s">
        <v>10578</v>
      </c>
      <c r="E150" s="19">
        <v>28</v>
      </c>
      <c r="F150" s="20"/>
    </row>
    <row r="151" spans="1:6" x14ac:dyDescent="0.25">
      <c r="A151" s="19">
        <v>150</v>
      </c>
      <c r="B151" s="19" t="s">
        <v>10752</v>
      </c>
      <c r="C151" s="19" t="s">
        <v>8678</v>
      </c>
      <c r="D151" s="19" t="s">
        <v>8709</v>
      </c>
      <c r="E151" s="19">
        <v>560</v>
      </c>
      <c r="F151" s="20"/>
    </row>
    <row r="152" spans="1:6" x14ac:dyDescent="0.25">
      <c r="A152" s="19">
        <v>151</v>
      </c>
      <c r="B152" s="19" t="s">
        <v>10753</v>
      </c>
      <c r="C152" s="19" t="s">
        <v>8678</v>
      </c>
      <c r="D152" s="19" t="s">
        <v>10754</v>
      </c>
      <c r="E152" s="19">
        <v>168</v>
      </c>
      <c r="F152" s="20"/>
    </row>
    <row r="153" spans="1:6" x14ac:dyDescent="0.25">
      <c r="A153" s="19">
        <v>152</v>
      </c>
      <c r="B153" s="19" t="s">
        <v>10755</v>
      </c>
      <c r="C153" s="19" t="s">
        <v>8678</v>
      </c>
      <c r="D153" s="19" t="s">
        <v>10756</v>
      </c>
      <c r="E153" s="19">
        <v>0</v>
      </c>
      <c r="F153" s="20"/>
    </row>
    <row r="154" spans="1:6" x14ac:dyDescent="0.25">
      <c r="A154" s="19">
        <v>153</v>
      </c>
      <c r="B154" s="19" t="s">
        <v>10757</v>
      </c>
      <c r="C154" s="19" t="s">
        <v>8678</v>
      </c>
      <c r="D154" s="19" t="s">
        <v>10578</v>
      </c>
      <c r="E154" s="19">
        <v>21</v>
      </c>
      <c r="F154" s="20"/>
    </row>
    <row r="155" spans="1:6" x14ac:dyDescent="0.25">
      <c r="A155" s="19">
        <v>154</v>
      </c>
      <c r="B155" s="19" t="s">
        <v>10758</v>
      </c>
      <c r="C155" s="19" t="s">
        <v>8678</v>
      </c>
      <c r="D155" s="19" t="s">
        <v>10578</v>
      </c>
      <c r="E155" s="19">
        <v>49</v>
      </c>
      <c r="F155" s="20"/>
    </row>
    <row r="156" spans="1:6" x14ac:dyDescent="0.25">
      <c r="A156" s="19">
        <v>155</v>
      </c>
      <c r="B156" s="19" t="s">
        <v>10759</v>
      </c>
      <c r="C156" s="19" t="s">
        <v>8678</v>
      </c>
      <c r="D156" s="19" t="s">
        <v>8709</v>
      </c>
      <c r="E156" s="19">
        <v>420</v>
      </c>
      <c r="F156" s="20"/>
    </row>
    <row r="157" spans="1:6" x14ac:dyDescent="0.25">
      <c r="A157" s="19">
        <v>156</v>
      </c>
      <c r="B157" s="19" t="s">
        <v>10760</v>
      </c>
      <c r="C157" s="19" t="s">
        <v>8678</v>
      </c>
      <c r="D157" s="19" t="s">
        <v>10570</v>
      </c>
      <c r="E157" s="19">
        <v>560</v>
      </c>
      <c r="F157" s="20"/>
    </row>
    <row r="158" spans="1:6" x14ac:dyDescent="0.25">
      <c r="A158" s="19">
        <v>157</v>
      </c>
      <c r="B158" s="19" t="s">
        <v>10761</v>
      </c>
      <c r="C158" s="19" t="s">
        <v>8678</v>
      </c>
      <c r="D158" s="19"/>
      <c r="E158" s="19">
        <v>1400</v>
      </c>
      <c r="F158" s="20"/>
    </row>
    <row r="159" spans="1:6" x14ac:dyDescent="0.25">
      <c r="A159" s="19">
        <v>158</v>
      </c>
      <c r="B159" s="19" t="s">
        <v>10762</v>
      </c>
      <c r="C159" s="19" t="s">
        <v>8678</v>
      </c>
      <c r="D159" s="19" t="s">
        <v>10570</v>
      </c>
      <c r="E159" s="19">
        <v>420</v>
      </c>
      <c r="F159" s="20"/>
    </row>
    <row r="160" spans="1:6" x14ac:dyDescent="0.25">
      <c r="A160" s="19">
        <v>159</v>
      </c>
      <c r="B160" s="19" t="s">
        <v>10763</v>
      </c>
      <c r="C160" s="19" t="s">
        <v>8678</v>
      </c>
      <c r="D160" s="19" t="s">
        <v>10578</v>
      </c>
      <c r="E160" s="19">
        <v>63</v>
      </c>
      <c r="F160" s="20"/>
    </row>
    <row r="161" spans="1:6" x14ac:dyDescent="0.25">
      <c r="A161" s="19">
        <v>160</v>
      </c>
      <c r="B161" s="19" t="s">
        <v>10764</v>
      </c>
      <c r="C161" s="19" t="s">
        <v>8678</v>
      </c>
      <c r="D161" s="19" t="s">
        <v>10578</v>
      </c>
      <c r="E161" s="19">
        <v>112</v>
      </c>
      <c r="F161" s="20"/>
    </row>
    <row r="162" spans="1:6" x14ac:dyDescent="0.25">
      <c r="A162" s="19">
        <v>161</v>
      </c>
      <c r="B162" s="19" t="s">
        <v>10765</v>
      </c>
      <c r="C162" s="19" t="s">
        <v>8678</v>
      </c>
      <c r="D162" s="19" t="s">
        <v>8709</v>
      </c>
      <c r="E162" s="19">
        <v>0</v>
      </c>
      <c r="F162" s="20"/>
    </row>
    <row r="163" spans="1:6" x14ac:dyDescent="0.25">
      <c r="A163" s="19">
        <v>162</v>
      </c>
      <c r="B163" s="19" t="s">
        <v>10766</v>
      </c>
      <c r="C163" s="19" t="s">
        <v>8678</v>
      </c>
      <c r="D163" s="19" t="s">
        <v>10578</v>
      </c>
      <c r="E163" s="19">
        <v>14</v>
      </c>
      <c r="F163" s="20"/>
    </row>
    <row r="164" spans="1:6" x14ac:dyDescent="0.25">
      <c r="A164" s="19">
        <v>163</v>
      </c>
      <c r="B164" s="19" t="s">
        <v>10767</v>
      </c>
      <c r="C164" s="19" t="s">
        <v>8678</v>
      </c>
      <c r="D164" s="19"/>
      <c r="E164" s="19">
        <v>1540</v>
      </c>
      <c r="F164" s="20"/>
    </row>
    <row r="165" spans="1:6" x14ac:dyDescent="0.25">
      <c r="A165" s="19">
        <v>164</v>
      </c>
      <c r="B165" s="19" t="s">
        <v>10768</v>
      </c>
      <c r="C165" s="19" t="s">
        <v>8678</v>
      </c>
      <c r="D165" s="19" t="s">
        <v>10578</v>
      </c>
      <c r="E165" s="19">
        <v>210</v>
      </c>
      <c r="F165" s="20"/>
    </row>
    <row r="166" spans="1:6" x14ac:dyDescent="0.25">
      <c r="A166" s="19">
        <v>165</v>
      </c>
      <c r="B166" s="19" t="s">
        <v>10769</v>
      </c>
      <c r="C166" s="19" t="s">
        <v>8678</v>
      </c>
      <c r="D166" s="19" t="s">
        <v>10578</v>
      </c>
      <c r="E166" s="19">
        <v>70</v>
      </c>
      <c r="F166" s="20"/>
    </row>
    <row r="167" spans="1:6" x14ac:dyDescent="0.25">
      <c r="A167" s="19">
        <v>166</v>
      </c>
      <c r="B167" s="19" t="s">
        <v>10770</v>
      </c>
      <c r="C167" s="19" t="s">
        <v>8678</v>
      </c>
      <c r="D167" s="19" t="s">
        <v>10771</v>
      </c>
      <c r="E167" s="19">
        <v>1820</v>
      </c>
      <c r="F167" s="20"/>
    </row>
    <row r="168" spans="1:6" x14ac:dyDescent="0.25">
      <c r="A168" s="19">
        <v>167</v>
      </c>
      <c r="B168" s="19" t="s">
        <v>10772</v>
      </c>
      <c r="C168" s="19" t="s">
        <v>8678</v>
      </c>
      <c r="D168" s="19" t="s">
        <v>10578</v>
      </c>
      <c r="E168" s="19">
        <v>91</v>
      </c>
      <c r="F168" s="20"/>
    </row>
    <row r="169" spans="1:6" x14ac:dyDescent="0.25">
      <c r="A169" s="19">
        <v>168</v>
      </c>
      <c r="B169" s="19" t="s">
        <v>10773</v>
      </c>
      <c r="C169" s="19" t="s">
        <v>8678</v>
      </c>
      <c r="D169" s="19" t="s">
        <v>8709</v>
      </c>
      <c r="E169" s="19">
        <v>280</v>
      </c>
      <c r="F169" s="20"/>
    </row>
    <row r="170" spans="1:6" x14ac:dyDescent="0.25">
      <c r="A170" s="19">
        <v>169</v>
      </c>
      <c r="B170" s="19" t="s">
        <v>10774</v>
      </c>
      <c r="C170" s="19" t="s">
        <v>8678</v>
      </c>
      <c r="D170" s="19" t="s">
        <v>10578</v>
      </c>
      <c r="E170" s="19">
        <v>47.6</v>
      </c>
      <c r="F170" s="20"/>
    </row>
    <row r="171" spans="1:6" x14ac:dyDescent="0.25">
      <c r="A171" s="19">
        <v>170</v>
      </c>
      <c r="B171" s="19" t="s">
        <v>10775</v>
      </c>
      <c r="C171" s="19" t="s">
        <v>8678</v>
      </c>
      <c r="D171" s="19"/>
      <c r="E171" s="19">
        <v>1400</v>
      </c>
      <c r="F171" s="20"/>
    </row>
    <row r="172" spans="1:6" x14ac:dyDescent="0.25">
      <c r="A172" s="19">
        <v>171</v>
      </c>
      <c r="B172" s="19" t="s">
        <v>10776</v>
      </c>
      <c r="C172" s="19" t="s">
        <v>8678</v>
      </c>
      <c r="D172" s="19"/>
      <c r="E172" s="19">
        <v>1400</v>
      </c>
      <c r="F172" s="20"/>
    </row>
    <row r="173" spans="1:6" x14ac:dyDescent="0.25">
      <c r="A173" s="19">
        <v>172</v>
      </c>
      <c r="B173" s="19" t="s">
        <v>10777</v>
      </c>
      <c r="C173" s="19" t="s">
        <v>8678</v>
      </c>
      <c r="D173" s="19"/>
      <c r="E173" s="19">
        <v>56</v>
      </c>
      <c r="F173" s="20"/>
    </row>
    <row r="174" spans="1:6" x14ac:dyDescent="0.25">
      <c r="A174" s="19">
        <v>173</v>
      </c>
      <c r="B174" s="19" t="s">
        <v>10778</v>
      </c>
      <c r="C174" s="19" t="s">
        <v>8678</v>
      </c>
      <c r="D174" s="19" t="s">
        <v>10578</v>
      </c>
      <c r="E174" s="19">
        <v>0</v>
      </c>
      <c r="F174" s="20"/>
    </row>
    <row r="175" spans="1:6" x14ac:dyDescent="0.25">
      <c r="A175" s="19">
        <v>174</v>
      </c>
      <c r="B175" s="19" t="s">
        <v>10779</v>
      </c>
      <c r="C175" s="19" t="s">
        <v>8678</v>
      </c>
      <c r="D175" s="19" t="s">
        <v>10578</v>
      </c>
      <c r="E175" s="19">
        <v>0</v>
      </c>
      <c r="F175" s="20"/>
    </row>
    <row r="176" spans="1:6" x14ac:dyDescent="0.25">
      <c r="A176" s="19">
        <v>175</v>
      </c>
      <c r="B176" s="19" t="s">
        <v>10780</v>
      </c>
      <c r="C176" s="19" t="s">
        <v>8678</v>
      </c>
      <c r="D176" s="19" t="s">
        <v>10678</v>
      </c>
      <c r="E176" s="19">
        <v>0</v>
      </c>
      <c r="F176" s="20"/>
    </row>
    <row r="177" spans="1:6" x14ac:dyDescent="0.25">
      <c r="A177" s="19">
        <v>176</v>
      </c>
      <c r="B177" s="19" t="s">
        <v>10781</v>
      </c>
      <c r="C177" s="19" t="s">
        <v>8678</v>
      </c>
      <c r="D177" s="19" t="s">
        <v>10570</v>
      </c>
      <c r="E177" s="19">
        <v>280</v>
      </c>
      <c r="F177" s="20"/>
    </row>
    <row r="178" spans="1:6" x14ac:dyDescent="0.25">
      <c r="A178" s="19">
        <v>177</v>
      </c>
      <c r="B178" s="19" t="s">
        <v>10782</v>
      </c>
      <c r="C178" s="19" t="s">
        <v>8678</v>
      </c>
      <c r="D178" s="19" t="s">
        <v>10662</v>
      </c>
      <c r="E178" s="19">
        <v>0</v>
      </c>
      <c r="F178" s="20"/>
    </row>
    <row r="179" spans="1:6" x14ac:dyDescent="0.25">
      <c r="A179" s="19">
        <v>178</v>
      </c>
      <c r="B179" s="19" t="s">
        <v>10783</v>
      </c>
      <c r="C179" s="19" t="s">
        <v>8678</v>
      </c>
      <c r="D179" s="19" t="s">
        <v>8712</v>
      </c>
      <c r="E179" s="19">
        <v>0</v>
      </c>
      <c r="F179" s="20"/>
    </row>
    <row r="180" spans="1:6" x14ac:dyDescent="0.25">
      <c r="A180" s="19">
        <v>179</v>
      </c>
      <c r="B180" s="19" t="s">
        <v>10784</v>
      </c>
      <c r="C180" s="19" t="s">
        <v>8678</v>
      </c>
      <c r="D180" s="19"/>
      <c r="E180" s="19">
        <v>1890</v>
      </c>
      <c r="F180" s="20"/>
    </row>
    <row r="181" spans="1:6" x14ac:dyDescent="0.25">
      <c r="A181" s="19">
        <v>180</v>
      </c>
      <c r="B181" s="19" t="s">
        <v>10785</v>
      </c>
      <c r="C181" s="19" t="s">
        <v>8678</v>
      </c>
      <c r="D181" s="19" t="s">
        <v>10578</v>
      </c>
      <c r="E181" s="19">
        <v>28</v>
      </c>
      <c r="F181" s="20"/>
    </row>
    <row r="182" spans="1:6" x14ac:dyDescent="0.25">
      <c r="A182" s="19">
        <v>181</v>
      </c>
      <c r="B182" s="19" t="s">
        <v>10786</v>
      </c>
      <c r="C182" s="19" t="s">
        <v>8678</v>
      </c>
      <c r="D182" s="19" t="s">
        <v>10787</v>
      </c>
      <c r="E182" s="19">
        <v>812</v>
      </c>
      <c r="F182" s="20"/>
    </row>
    <row r="183" spans="1:6" x14ac:dyDescent="0.25">
      <c r="A183" s="19">
        <v>182</v>
      </c>
      <c r="B183" s="19" t="s">
        <v>10788</v>
      </c>
      <c r="C183" s="19" t="s">
        <v>8678</v>
      </c>
      <c r="D183" s="19" t="s">
        <v>10578</v>
      </c>
      <c r="E183" s="19">
        <v>980</v>
      </c>
      <c r="F183" s="20"/>
    </row>
    <row r="184" spans="1:6" x14ac:dyDescent="0.25">
      <c r="A184" s="19">
        <v>183</v>
      </c>
      <c r="B184" s="19" t="s">
        <v>10789</v>
      </c>
      <c r="C184" s="19" t="s">
        <v>8678</v>
      </c>
      <c r="D184" s="19" t="s">
        <v>10790</v>
      </c>
      <c r="E184" s="19">
        <v>350</v>
      </c>
      <c r="F184" s="20"/>
    </row>
    <row r="185" spans="1:6" x14ac:dyDescent="0.25">
      <c r="A185" s="19">
        <v>184</v>
      </c>
      <c r="B185" s="19" t="s">
        <v>10791</v>
      </c>
      <c r="C185" s="19" t="s">
        <v>8678</v>
      </c>
      <c r="D185" s="19" t="s">
        <v>10790</v>
      </c>
      <c r="E185" s="19">
        <v>392</v>
      </c>
      <c r="F185" s="20"/>
    </row>
    <row r="186" spans="1:6" x14ac:dyDescent="0.25">
      <c r="A186" s="19">
        <v>185</v>
      </c>
      <c r="B186" s="19" t="s">
        <v>10792</v>
      </c>
      <c r="C186" s="19" t="s">
        <v>8678</v>
      </c>
      <c r="D186" s="19" t="s">
        <v>10790</v>
      </c>
      <c r="E186" s="19">
        <v>420</v>
      </c>
      <c r="F186" s="20"/>
    </row>
    <row r="187" spans="1:6" x14ac:dyDescent="0.25">
      <c r="A187" s="19">
        <v>186</v>
      </c>
      <c r="B187" s="19" t="s">
        <v>10793</v>
      </c>
      <c r="C187" s="19" t="s">
        <v>8678</v>
      </c>
      <c r="D187" s="19" t="s">
        <v>10790</v>
      </c>
      <c r="E187" s="19">
        <v>490</v>
      </c>
      <c r="F187" s="20"/>
    </row>
    <row r="188" spans="1:6" x14ac:dyDescent="0.25">
      <c r="A188" s="19">
        <v>187</v>
      </c>
      <c r="B188" s="19" t="s">
        <v>10794</v>
      </c>
      <c r="C188" s="19" t="s">
        <v>8678</v>
      </c>
      <c r="D188" s="19" t="s">
        <v>8705</v>
      </c>
      <c r="E188" s="19">
        <v>70</v>
      </c>
      <c r="F188" s="20"/>
    </row>
    <row r="189" spans="1:6" x14ac:dyDescent="0.25">
      <c r="A189" s="19">
        <v>188</v>
      </c>
      <c r="B189" s="19" t="s">
        <v>10795</v>
      </c>
      <c r="C189" s="19" t="s">
        <v>8678</v>
      </c>
      <c r="D189" s="19" t="s">
        <v>10796</v>
      </c>
      <c r="E189" s="19">
        <v>0</v>
      </c>
      <c r="F189" s="20"/>
    </row>
    <row r="190" spans="1:6" x14ac:dyDescent="0.25">
      <c r="A190" s="19">
        <v>189</v>
      </c>
      <c r="B190" s="19" t="s">
        <v>10797</v>
      </c>
      <c r="C190" s="19" t="s">
        <v>8678</v>
      </c>
      <c r="D190" s="19" t="s">
        <v>10796</v>
      </c>
      <c r="E190" s="19">
        <v>0</v>
      </c>
      <c r="F190" s="20"/>
    </row>
    <row r="191" spans="1:6" x14ac:dyDescent="0.25">
      <c r="A191" s="19">
        <v>190</v>
      </c>
      <c r="B191" s="19" t="s">
        <v>10798</v>
      </c>
      <c r="C191" s="19" t="s">
        <v>8678</v>
      </c>
      <c r="D191" s="19" t="s">
        <v>8709</v>
      </c>
      <c r="E191" s="19">
        <v>0</v>
      </c>
      <c r="F191" s="20"/>
    </row>
    <row r="192" spans="1:6" x14ac:dyDescent="0.25">
      <c r="A192" s="19">
        <v>191</v>
      </c>
      <c r="B192" s="19" t="s">
        <v>10799</v>
      </c>
      <c r="C192" s="19" t="s">
        <v>8678</v>
      </c>
      <c r="D192" s="19" t="s">
        <v>10578</v>
      </c>
      <c r="E192" s="19">
        <v>105</v>
      </c>
      <c r="F192" s="20"/>
    </row>
    <row r="193" spans="1:6" x14ac:dyDescent="0.25">
      <c r="A193" s="19">
        <v>192</v>
      </c>
      <c r="B193" s="19" t="s">
        <v>10800</v>
      </c>
      <c r="C193" s="19" t="s">
        <v>8678</v>
      </c>
      <c r="D193" s="19" t="s">
        <v>10578</v>
      </c>
      <c r="E193" s="19">
        <v>0</v>
      </c>
      <c r="F193" s="20"/>
    </row>
    <row r="194" spans="1:6" x14ac:dyDescent="0.25">
      <c r="A194" s="19">
        <v>193</v>
      </c>
      <c r="B194" s="19" t="s">
        <v>10801</v>
      </c>
      <c r="C194" s="19" t="s">
        <v>8678</v>
      </c>
      <c r="D194" s="19" t="s">
        <v>10568</v>
      </c>
      <c r="E194" s="19">
        <v>1008</v>
      </c>
      <c r="F194" s="20"/>
    </row>
    <row r="195" spans="1:6" x14ac:dyDescent="0.25">
      <c r="A195" s="19">
        <v>194</v>
      </c>
      <c r="B195" s="19" t="s">
        <v>10802</v>
      </c>
      <c r="C195" s="19" t="s">
        <v>8678</v>
      </c>
      <c r="D195" s="19" t="s">
        <v>8712</v>
      </c>
      <c r="E195" s="19">
        <v>0</v>
      </c>
      <c r="F195" s="20"/>
    </row>
    <row r="196" spans="1:6" x14ac:dyDescent="0.25">
      <c r="A196" s="19">
        <v>195</v>
      </c>
      <c r="B196" s="19" t="s">
        <v>10803</v>
      </c>
      <c r="C196" s="19" t="s">
        <v>8678</v>
      </c>
      <c r="D196" s="19" t="s">
        <v>10578</v>
      </c>
      <c r="E196" s="19">
        <v>364</v>
      </c>
      <c r="F196" s="20"/>
    </row>
    <row r="197" spans="1:6" x14ac:dyDescent="0.25">
      <c r="A197" s="19">
        <v>196</v>
      </c>
      <c r="B197" s="19" t="s">
        <v>10804</v>
      </c>
      <c r="C197" s="19" t="s">
        <v>8678</v>
      </c>
      <c r="D197" s="19" t="s">
        <v>10578</v>
      </c>
      <c r="E197" s="19">
        <v>70</v>
      </c>
      <c r="F197" s="20"/>
    </row>
    <row r="198" spans="1:6" x14ac:dyDescent="0.25">
      <c r="A198" s="19">
        <v>197</v>
      </c>
      <c r="B198" s="19" t="s">
        <v>10805</v>
      </c>
      <c r="C198" s="19" t="s">
        <v>8678</v>
      </c>
      <c r="D198" s="19" t="s">
        <v>10611</v>
      </c>
      <c r="E198" s="19">
        <v>658</v>
      </c>
      <c r="F198" s="20"/>
    </row>
    <row r="199" spans="1:6" x14ac:dyDescent="0.25">
      <c r="A199" s="19">
        <v>198</v>
      </c>
      <c r="B199" s="19" t="s">
        <v>10806</v>
      </c>
      <c r="C199" s="19" t="s">
        <v>8678</v>
      </c>
      <c r="D199" s="19" t="s">
        <v>10611</v>
      </c>
      <c r="E199" s="19">
        <v>560</v>
      </c>
      <c r="F199" s="20"/>
    </row>
    <row r="200" spans="1:6" x14ac:dyDescent="0.25">
      <c r="A200" s="19">
        <v>199</v>
      </c>
      <c r="B200" s="19" t="s">
        <v>10807</v>
      </c>
      <c r="C200" s="19" t="s">
        <v>8678</v>
      </c>
      <c r="D200" s="19" t="s">
        <v>10808</v>
      </c>
      <c r="E200" s="19">
        <v>420</v>
      </c>
      <c r="F200" s="20"/>
    </row>
    <row r="201" spans="1:6" x14ac:dyDescent="0.25">
      <c r="A201" s="19">
        <v>200</v>
      </c>
      <c r="B201" s="19" t="s">
        <v>10809</v>
      </c>
      <c r="C201" s="19" t="s">
        <v>8678</v>
      </c>
      <c r="D201" s="19" t="s">
        <v>10810</v>
      </c>
      <c r="E201" s="19">
        <v>280</v>
      </c>
      <c r="F201" s="20"/>
    </row>
    <row r="202" spans="1:6" x14ac:dyDescent="0.25">
      <c r="A202" s="19">
        <v>201</v>
      </c>
      <c r="B202" s="19" t="s">
        <v>10811</v>
      </c>
      <c r="C202" s="19" t="s">
        <v>8678</v>
      </c>
      <c r="D202" s="19" t="s">
        <v>10810</v>
      </c>
      <c r="E202" s="19">
        <v>280</v>
      </c>
      <c r="F202" s="20"/>
    </row>
    <row r="203" spans="1:6" x14ac:dyDescent="0.25">
      <c r="A203" s="19">
        <v>202</v>
      </c>
      <c r="B203" s="19" t="s">
        <v>10812</v>
      </c>
      <c r="C203" s="19" t="s">
        <v>8678</v>
      </c>
      <c r="D203" s="19" t="s">
        <v>10578</v>
      </c>
      <c r="E203" s="19">
        <v>42</v>
      </c>
      <c r="F203" s="20"/>
    </row>
    <row r="204" spans="1:6" x14ac:dyDescent="0.25">
      <c r="A204" s="19">
        <v>203</v>
      </c>
      <c r="B204" s="19" t="s">
        <v>10813</v>
      </c>
      <c r="C204" s="19" t="s">
        <v>8678</v>
      </c>
      <c r="D204" s="19" t="s">
        <v>10578</v>
      </c>
      <c r="E204" s="19">
        <v>210</v>
      </c>
      <c r="F204" s="20"/>
    </row>
    <row r="205" spans="1:6" x14ac:dyDescent="0.25">
      <c r="A205" s="19">
        <v>204</v>
      </c>
      <c r="B205" s="19" t="s">
        <v>10814</v>
      </c>
      <c r="C205" s="19" t="s">
        <v>8678</v>
      </c>
      <c r="D205" s="19" t="s">
        <v>8709</v>
      </c>
      <c r="E205" s="19">
        <v>70</v>
      </c>
      <c r="F205" s="20"/>
    </row>
    <row r="206" spans="1:6" x14ac:dyDescent="0.25">
      <c r="A206" s="19">
        <v>205</v>
      </c>
      <c r="B206" s="19" t="s">
        <v>10815</v>
      </c>
      <c r="C206" s="19" t="s">
        <v>8678</v>
      </c>
      <c r="D206" s="19"/>
      <c r="E206" s="19">
        <v>490</v>
      </c>
      <c r="F206" s="20"/>
    </row>
    <row r="207" spans="1:6" x14ac:dyDescent="0.25">
      <c r="A207" s="19">
        <v>206</v>
      </c>
      <c r="B207" s="19" t="s">
        <v>10816</v>
      </c>
      <c r="C207" s="19" t="s">
        <v>8678</v>
      </c>
      <c r="D207" s="19"/>
      <c r="E207" s="19">
        <v>350</v>
      </c>
      <c r="F207" s="20"/>
    </row>
    <row r="208" spans="1:6" x14ac:dyDescent="0.25">
      <c r="A208" s="19">
        <v>207</v>
      </c>
      <c r="B208" s="19" t="s">
        <v>10817</v>
      </c>
      <c r="C208" s="19" t="s">
        <v>8678</v>
      </c>
      <c r="D208" s="19"/>
      <c r="E208" s="19">
        <v>1120</v>
      </c>
      <c r="F208" s="20"/>
    </row>
    <row r="209" spans="1:6" x14ac:dyDescent="0.25">
      <c r="A209" s="19">
        <v>208</v>
      </c>
      <c r="B209" s="19" t="s">
        <v>10818</v>
      </c>
      <c r="C209" s="19" t="s">
        <v>8678</v>
      </c>
      <c r="D209" s="19" t="s">
        <v>8709</v>
      </c>
      <c r="E209" s="19">
        <v>98</v>
      </c>
      <c r="F209" s="20"/>
    </row>
    <row r="210" spans="1:6" x14ac:dyDescent="0.25">
      <c r="A210" s="19">
        <v>209</v>
      </c>
      <c r="B210" s="19" t="s">
        <v>10819</v>
      </c>
      <c r="C210" s="19" t="s">
        <v>8678</v>
      </c>
      <c r="D210" s="19" t="s">
        <v>10820</v>
      </c>
      <c r="E210" s="19">
        <v>840</v>
      </c>
      <c r="F210" s="20"/>
    </row>
    <row r="211" spans="1:6" x14ac:dyDescent="0.25">
      <c r="A211" s="19">
        <v>210</v>
      </c>
      <c r="B211" s="19" t="s">
        <v>10821</v>
      </c>
      <c r="C211" s="19" t="s">
        <v>8678</v>
      </c>
      <c r="D211" s="19" t="s">
        <v>10619</v>
      </c>
      <c r="E211" s="19">
        <v>0</v>
      </c>
      <c r="F211" s="20"/>
    </row>
    <row r="212" spans="1:6" x14ac:dyDescent="0.25">
      <c r="A212" s="19">
        <v>211</v>
      </c>
      <c r="B212" s="19" t="s">
        <v>10822</v>
      </c>
      <c r="C212" s="19" t="s">
        <v>8678</v>
      </c>
      <c r="D212" s="19" t="s">
        <v>10578</v>
      </c>
      <c r="E212" s="19">
        <v>14</v>
      </c>
      <c r="F212" s="20"/>
    </row>
    <row r="213" spans="1:6" x14ac:dyDescent="0.25">
      <c r="A213" s="19">
        <v>212</v>
      </c>
      <c r="B213" s="19" t="s">
        <v>10823</v>
      </c>
      <c r="C213" s="19" t="s">
        <v>8678</v>
      </c>
      <c r="D213" s="19" t="s">
        <v>10704</v>
      </c>
      <c r="E213" s="19">
        <v>245</v>
      </c>
      <c r="F213" s="20"/>
    </row>
    <row r="214" spans="1:6" x14ac:dyDescent="0.25">
      <c r="A214" s="19">
        <v>213</v>
      </c>
      <c r="B214" s="19" t="s">
        <v>10824</v>
      </c>
      <c r="C214" s="19" t="s">
        <v>8678</v>
      </c>
      <c r="D214" s="19" t="s">
        <v>10611</v>
      </c>
      <c r="E214" s="19">
        <v>826</v>
      </c>
      <c r="F214" s="20"/>
    </row>
    <row r="215" spans="1:6" x14ac:dyDescent="0.25">
      <c r="A215" s="19">
        <v>214</v>
      </c>
      <c r="B215" s="19" t="s">
        <v>10825</v>
      </c>
      <c r="C215" s="19" t="s">
        <v>8678</v>
      </c>
      <c r="D215" s="19" t="s">
        <v>10568</v>
      </c>
      <c r="E215" s="19">
        <v>28</v>
      </c>
      <c r="F215" s="20"/>
    </row>
    <row r="216" spans="1:6" x14ac:dyDescent="0.25">
      <c r="A216" s="19">
        <v>215</v>
      </c>
      <c r="B216" s="19" t="s">
        <v>10826</v>
      </c>
      <c r="C216" s="19" t="s">
        <v>8678</v>
      </c>
      <c r="D216" s="19" t="s">
        <v>10578</v>
      </c>
      <c r="E216" s="19">
        <v>21</v>
      </c>
      <c r="F216" s="20"/>
    </row>
    <row r="217" spans="1:6" x14ac:dyDescent="0.25">
      <c r="A217" s="19">
        <v>216</v>
      </c>
      <c r="B217" s="19" t="s">
        <v>10827</v>
      </c>
      <c r="C217" s="19" t="s">
        <v>8678</v>
      </c>
      <c r="D217" s="19"/>
      <c r="E217" s="19">
        <v>1120</v>
      </c>
      <c r="F217" s="20"/>
    </row>
    <row r="218" spans="1:6" x14ac:dyDescent="0.25">
      <c r="A218" s="19">
        <v>217</v>
      </c>
      <c r="B218" s="19" t="s">
        <v>10828</v>
      </c>
      <c r="C218" s="19" t="s">
        <v>8678</v>
      </c>
      <c r="D218" s="19" t="s">
        <v>10570</v>
      </c>
      <c r="E218" s="19">
        <v>350</v>
      </c>
      <c r="F218" s="20"/>
    </row>
    <row r="219" spans="1:6" x14ac:dyDescent="0.25">
      <c r="A219" s="19">
        <v>218</v>
      </c>
      <c r="B219" s="19" t="s">
        <v>10829</v>
      </c>
      <c r="C219" s="19" t="s">
        <v>8678</v>
      </c>
      <c r="D219" s="19" t="s">
        <v>10810</v>
      </c>
      <c r="E219" s="19">
        <v>238</v>
      </c>
      <c r="F219" s="20"/>
    </row>
    <row r="220" spans="1:6" x14ac:dyDescent="0.25">
      <c r="A220" s="19">
        <v>219</v>
      </c>
      <c r="B220" s="19" t="s">
        <v>10830</v>
      </c>
      <c r="C220" s="19" t="s">
        <v>8678</v>
      </c>
      <c r="D220" s="19" t="s">
        <v>10810</v>
      </c>
      <c r="E220" s="19">
        <v>238</v>
      </c>
      <c r="F220" s="20"/>
    </row>
    <row r="221" spans="1:6" x14ac:dyDescent="0.25">
      <c r="A221" s="19">
        <v>220</v>
      </c>
      <c r="B221" s="19" t="s">
        <v>10831</v>
      </c>
      <c r="C221" s="19" t="s">
        <v>8678</v>
      </c>
      <c r="D221" s="19" t="s">
        <v>10810</v>
      </c>
      <c r="E221" s="19">
        <v>238</v>
      </c>
      <c r="F221" s="20"/>
    </row>
    <row r="222" spans="1:6" x14ac:dyDescent="0.25">
      <c r="A222" s="19">
        <v>221</v>
      </c>
      <c r="B222" s="19" t="s">
        <v>10832</v>
      </c>
      <c r="C222" s="19" t="s">
        <v>8678</v>
      </c>
      <c r="D222" s="19" t="s">
        <v>10810</v>
      </c>
      <c r="E222" s="19">
        <v>238</v>
      </c>
      <c r="F222" s="20"/>
    </row>
    <row r="223" spans="1:6" x14ac:dyDescent="0.25">
      <c r="A223" s="19">
        <v>222</v>
      </c>
      <c r="B223" s="19" t="s">
        <v>10833</v>
      </c>
      <c r="C223" s="19" t="s">
        <v>8678</v>
      </c>
      <c r="D223" s="19" t="s">
        <v>10834</v>
      </c>
      <c r="E223" s="19">
        <v>168</v>
      </c>
      <c r="F223" s="20"/>
    </row>
    <row r="224" spans="1:6" x14ac:dyDescent="0.25">
      <c r="A224" s="19">
        <v>223</v>
      </c>
      <c r="B224" s="19" t="s">
        <v>10835</v>
      </c>
      <c r="C224" s="19" t="s">
        <v>8678</v>
      </c>
      <c r="D224" s="19" t="s">
        <v>10578</v>
      </c>
      <c r="E224" s="19">
        <v>42</v>
      </c>
      <c r="F224" s="20"/>
    </row>
    <row r="225" spans="1:6" x14ac:dyDescent="0.25">
      <c r="A225" s="19">
        <v>224</v>
      </c>
      <c r="B225" s="19" t="s">
        <v>10836</v>
      </c>
      <c r="C225" s="19" t="s">
        <v>8678</v>
      </c>
      <c r="D225" s="19" t="s">
        <v>10837</v>
      </c>
      <c r="E225" s="19">
        <v>0</v>
      </c>
      <c r="F225" s="20"/>
    </row>
    <row r="226" spans="1:6" x14ac:dyDescent="0.25">
      <c r="A226" s="19">
        <v>225</v>
      </c>
      <c r="B226" s="19" t="s">
        <v>10838</v>
      </c>
      <c r="C226" s="19" t="s">
        <v>8678</v>
      </c>
      <c r="D226" s="19" t="s">
        <v>10839</v>
      </c>
      <c r="E226" s="19">
        <v>1400</v>
      </c>
      <c r="F226" s="20"/>
    </row>
    <row r="227" spans="1:6" x14ac:dyDescent="0.25">
      <c r="A227" s="19">
        <v>226</v>
      </c>
      <c r="B227" s="19" t="s">
        <v>10840</v>
      </c>
      <c r="C227" s="19" t="s">
        <v>8678</v>
      </c>
      <c r="D227" s="19" t="s">
        <v>10678</v>
      </c>
      <c r="E227" s="19">
        <v>0</v>
      </c>
      <c r="F227" s="20"/>
    </row>
    <row r="228" spans="1:6" x14ac:dyDescent="0.25">
      <c r="A228" s="19">
        <v>227</v>
      </c>
      <c r="B228" s="19" t="s">
        <v>10841</v>
      </c>
      <c r="C228" s="19" t="s">
        <v>8678</v>
      </c>
      <c r="D228" s="19" t="s">
        <v>10568</v>
      </c>
      <c r="E228" s="19">
        <v>210</v>
      </c>
      <c r="F228" s="20"/>
    </row>
    <row r="229" spans="1:6" x14ac:dyDescent="0.25">
      <c r="A229" s="19">
        <v>228</v>
      </c>
      <c r="B229" s="19" t="s">
        <v>10842</v>
      </c>
      <c r="C229" s="19" t="s">
        <v>8678</v>
      </c>
      <c r="D229" s="19" t="s">
        <v>10578</v>
      </c>
      <c r="E229" s="19">
        <v>56</v>
      </c>
      <c r="F229" s="20"/>
    </row>
    <row r="230" spans="1:6" x14ac:dyDescent="0.25">
      <c r="A230" s="19">
        <v>229</v>
      </c>
      <c r="B230" s="19" t="s">
        <v>10843</v>
      </c>
      <c r="C230" s="19" t="s">
        <v>8678</v>
      </c>
      <c r="D230" s="19" t="s">
        <v>10578</v>
      </c>
      <c r="E230" s="19">
        <v>63</v>
      </c>
      <c r="F230" s="20"/>
    </row>
    <row r="231" spans="1:6" x14ac:dyDescent="0.25">
      <c r="A231" s="19">
        <v>230</v>
      </c>
      <c r="B231" s="19" t="s">
        <v>10844</v>
      </c>
      <c r="C231" s="19" t="s">
        <v>8678</v>
      </c>
      <c r="D231" s="19"/>
      <c r="E231" s="19">
        <v>70</v>
      </c>
      <c r="F231" s="20"/>
    </row>
    <row r="232" spans="1:6" x14ac:dyDescent="0.25">
      <c r="A232" s="19">
        <v>231</v>
      </c>
      <c r="B232" s="19" t="s">
        <v>10845</v>
      </c>
      <c r="C232" s="19" t="s">
        <v>8678</v>
      </c>
      <c r="D232" s="19" t="s">
        <v>10846</v>
      </c>
      <c r="E232" s="19">
        <v>420</v>
      </c>
      <c r="F232" s="20"/>
    </row>
    <row r="233" spans="1:6" x14ac:dyDescent="0.25">
      <c r="A233" s="19">
        <v>232</v>
      </c>
      <c r="B233" s="19" t="s">
        <v>10847</v>
      </c>
      <c r="C233" s="19" t="s">
        <v>8678</v>
      </c>
      <c r="D233" s="19" t="s">
        <v>10637</v>
      </c>
      <c r="E233" s="19">
        <v>560</v>
      </c>
      <c r="F233" s="20"/>
    </row>
    <row r="234" spans="1:6" x14ac:dyDescent="0.25">
      <c r="A234" s="19">
        <v>233</v>
      </c>
      <c r="B234" s="19" t="s">
        <v>10848</v>
      </c>
      <c r="C234" s="19" t="s">
        <v>8678</v>
      </c>
      <c r="D234" s="19" t="s">
        <v>10849</v>
      </c>
      <c r="E234" s="19">
        <v>1750</v>
      </c>
      <c r="F234" s="20"/>
    </row>
    <row r="235" spans="1:6" x14ac:dyDescent="0.25">
      <c r="A235" s="19">
        <v>234</v>
      </c>
      <c r="B235" s="19" t="s">
        <v>10850</v>
      </c>
      <c r="C235" s="19" t="s">
        <v>8678</v>
      </c>
      <c r="D235" s="19" t="s">
        <v>10578</v>
      </c>
      <c r="E235" s="19">
        <v>2240</v>
      </c>
      <c r="F235" s="20"/>
    </row>
    <row r="236" spans="1:6" x14ac:dyDescent="0.25">
      <c r="A236" s="19">
        <v>235</v>
      </c>
      <c r="B236" s="19" t="s">
        <v>10851</v>
      </c>
      <c r="C236" s="19" t="s">
        <v>8678</v>
      </c>
      <c r="D236" s="19" t="s">
        <v>10578</v>
      </c>
      <c r="E236" s="19">
        <v>21</v>
      </c>
      <c r="F236" s="20"/>
    </row>
    <row r="237" spans="1:6" x14ac:dyDescent="0.25">
      <c r="A237" s="19">
        <v>236</v>
      </c>
      <c r="B237" s="19" t="s">
        <v>10852</v>
      </c>
      <c r="C237" s="19" t="s">
        <v>8678</v>
      </c>
      <c r="D237" s="19"/>
      <c r="E237" s="19">
        <v>420</v>
      </c>
      <c r="F237" s="20"/>
    </row>
    <row r="238" spans="1:6" x14ac:dyDescent="0.25">
      <c r="A238" s="19">
        <v>237</v>
      </c>
      <c r="B238" s="19" t="s">
        <v>10853</v>
      </c>
      <c r="C238" s="19" t="s">
        <v>8678</v>
      </c>
      <c r="D238" s="19" t="s">
        <v>10570</v>
      </c>
      <c r="E238" s="19">
        <v>420</v>
      </c>
      <c r="F238" s="20"/>
    </row>
    <row r="239" spans="1:6" x14ac:dyDescent="0.25">
      <c r="A239" s="19">
        <v>238</v>
      </c>
      <c r="B239" s="19" t="s">
        <v>10854</v>
      </c>
      <c r="C239" s="19" t="s">
        <v>8678</v>
      </c>
      <c r="D239" s="19" t="s">
        <v>10578</v>
      </c>
      <c r="E239" s="19">
        <v>280</v>
      </c>
      <c r="F239" s="20"/>
    </row>
    <row r="240" spans="1:6" x14ac:dyDescent="0.25">
      <c r="A240" s="19">
        <v>239</v>
      </c>
      <c r="B240" s="19" t="s">
        <v>10855</v>
      </c>
      <c r="C240" s="19" t="s">
        <v>8678</v>
      </c>
      <c r="D240" s="19" t="s">
        <v>10856</v>
      </c>
      <c r="E240" s="19">
        <v>0</v>
      </c>
      <c r="F240" s="20"/>
    </row>
    <row r="241" spans="1:6" x14ac:dyDescent="0.25">
      <c r="A241" s="19">
        <v>240</v>
      </c>
      <c r="B241" s="19" t="s">
        <v>10857</v>
      </c>
      <c r="C241" s="19" t="s">
        <v>8678</v>
      </c>
      <c r="D241" s="19" t="s">
        <v>10578</v>
      </c>
      <c r="E241" s="19">
        <v>14</v>
      </c>
      <c r="F241" s="20"/>
    </row>
    <row r="242" spans="1:6" x14ac:dyDescent="0.25">
      <c r="A242" s="19">
        <v>241</v>
      </c>
      <c r="B242" s="19" t="s">
        <v>10858</v>
      </c>
      <c r="C242" s="19" t="s">
        <v>8678</v>
      </c>
      <c r="D242" s="19" t="s">
        <v>10578</v>
      </c>
      <c r="E242" s="19">
        <v>8.4</v>
      </c>
      <c r="F242" s="20"/>
    </row>
    <row r="243" spans="1:6" x14ac:dyDescent="0.25">
      <c r="A243" s="19">
        <v>242</v>
      </c>
      <c r="B243" s="19" t="s">
        <v>10859</v>
      </c>
      <c r="C243" s="19" t="s">
        <v>8678</v>
      </c>
      <c r="D243" s="19" t="s">
        <v>10578</v>
      </c>
      <c r="E243" s="19">
        <v>0</v>
      </c>
      <c r="F243" s="20"/>
    </row>
    <row r="244" spans="1:6" x14ac:dyDescent="0.25">
      <c r="A244" s="19">
        <v>243</v>
      </c>
      <c r="B244" s="19" t="s">
        <v>10860</v>
      </c>
      <c r="C244" s="19" t="s">
        <v>8678</v>
      </c>
      <c r="D244" s="19" t="s">
        <v>10578</v>
      </c>
      <c r="E244" s="19">
        <v>10.5</v>
      </c>
      <c r="F244" s="20"/>
    </row>
    <row r="245" spans="1:6" x14ac:dyDescent="0.25">
      <c r="A245" s="19">
        <v>244</v>
      </c>
      <c r="B245" s="19" t="s">
        <v>10861</v>
      </c>
      <c r="C245" s="19" t="s">
        <v>8678</v>
      </c>
      <c r="D245" s="19" t="s">
        <v>10568</v>
      </c>
      <c r="E245" s="19">
        <v>0</v>
      </c>
      <c r="F245" s="20"/>
    </row>
    <row r="246" spans="1:6" x14ac:dyDescent="0.25">
      <c r="A246" s="19">
        <v>245</v>
      </c>
      <c r="B246" s="19" t="s">
        <v>10862</v>
      </c>
      <c r="C246" s="19" t="s">
        <v>8678</v>
      </c>
      <c r="D246" s="19" t="s">
        <v>10568</v>
      </c>
      <c r="E246" s="19">
        <v>0</v>
      </c>
      <c r="F246" s="20"/>
    </row>
    <row r="247" spans="1:6" x14ac:dyDescent="0.25">
      <c r="A247" s="19">
        <v>246</v>
      </c>
      <c r="B247" s="19" t="s">
        <v>10863</v>
      </c>
      <c r="C247" s="19" t="s">
        <v>8678</v>
      </c>
      <c r="D247" s="19" t="s">
        <v>10568</v>
      </c>
      <c r="E247" s="19">
        <v>14</v>
      </c>
      <c r="F247" s="20"/>
    </row>
    <row r="248" spans="1:6" x14ac:dyDescent="0.25">
      <c r="A248" s="19">
        <v>247</v>
      </c>
      <c r="B248" s="19" t="s">
        <v>10864</v>
      </c>
      <c r="C248" s="19" t="s">
        <v>8678</v>
      </c>
      <c r="D248" s="19" t="s">
        <v>8709</v>
      </c>
      <c r="E248" s="19">
        <v>0</v>
      </c>
      <c r="F248" s="20"/>
    </row>
    <row r="249" spans="1:6" x14ac:dyDescent="0.25">
      <c r="A249" s="19">
        <v>248</v>
      </c>
      <c r="B249" s="19" t="s">
        <v>10865</v>
      </c>
      <c r="C249" s="19" t="s">
        <v>8678</v>
      </c>
      <c r="D249" s="19" t="s">
        <v>10617</v>
      </c>
      <c r="E249" s="19">
        <v>140</v>
      </c>
      <c r="F249" s="20"/>
    </row>
    <row r="250" spans="1:6" x14ac:dyDescent="0.25">
      <c r="A250" s="19">
        <v>249</v>
      </c>
      <c r="B250" s="19" t="s">
        <v>10866</v>
      </c>
      <c r="C250" s="19" t="s">
        <v>8678</v>
      </c>
      <c r="D250" s="19" t="s">
        <v>10578</v>
      </c>
      <c r="E250" s="19">
        <v>0</v>
      </c>
      <c r="F250" s="20"/>
    </row>
    <row r="251" spans="1:6" x14ac:dyDescent="0.25">
      <c r="A251" s="19">
        <v>250</v>
      </c>
      <c r="B251" s="19" t="s">
        <v>10867</v>
      </c>
      <c r="C251" s="19" t="s">
        <v>8678</v>
      </c>
      <c r="D251" s="19" t="s">
        <v>10578</v>
      </c>
      <c r="E251" s="19">
        <v>70</v>
      </c>
      <c r="F251" s="20"/>
    </row>
    <row r="252" spans="1:6" x14ac:dyDescent="0.25">
      <c r="A252" s="19">
        <v>251</v>
      </c>
      <c r="B252" s="19" t="s">
        <v>10868</v>
      </c>
      <c r="C252" s="19" t="s">
        <v>8678</v>
      </c>
      <c r="D252" s="19" t="s">
        <v>10578</v>
      </c>
      <c r="E252" s="19">
        <v>0</v>
      </c>
      <c r="F252" s="20"/>
    </row>
    <row r="253" spans="1:6" x14ac:dyDescent="0.25">
      <c r="A253" s="19">
        <v>252</v>
      </c>
      <c r="B253" s="19" t="s">
        <v>10869</v>
      </c>
      <c r="C253" s="19" t="s">
        <v>8678</v>
      </c>
      <c r="D253" s="19" t="s">
        <v>10632</v>
      </c>
      <c r="E253" s="19">
        <v>700</v>
      </c>
      <c r="F253" s="20"/>
    </row>
    <row r="254" spans="1:6" x14ac:dyDescent="0.25">
      <c r="A254" s="19">
        <v>253</v>
      </c>
      <c r="B254" s="19" t="s">
        <v>10870</v>
      </c>
      <c r="C254" s="19" t="s">
        <v>8678</v>
      </c>
      <c r="D254" s="19" t="s">
        <v>10578</v>
      </c>
      <c r="E254" s="19">
        <v>0</v>
      </c>
      <c r="F254" s="20"/>
    </row>
    <row r="255" spans="1:6" x14ac:dyDescent="0.25">
      <c r="A255" s="19">
        <v>254</v>
      </c>
      <c r="B255" s="19" t="s">
        <v>10871</v>
      </c>
      <c r="C255" s="19" t="s">
        <v>8678</v>
      </c>
      <c r="D255" s="19" t="s">
        <v>10599</v>
      </c>
      <c r="E255" s="19">
        <v>350</v>
      </c>
      <c r="F255" s="20"/>
    </row>
    <row r="256" spans="1:6" x14ac:dyDescent="0.25">
      <c r="A256" s="19">
        <v>255</v>
      </c>
      <c r="B256" s="19" t="s">
        <v>10872</v>
      </c>
      <c r="C256" s="19" t="s">
        <v>8678</v>
      </c>
      <c r="D256" s="19" t="s">
        <v>10578</v>
      </c>
      <c r="E256" s="19">
        <v>168</v>
      </c>
      <c r="F256" s="20"/>
    </row>
    <row r="257" spans="1:6" x14ac:dyDescent="0.25">
      <c r="A257" s="19">
        <v>256</v>
      </c>
      <c r="B257" s="19" t="s">
        <v>10873</v>
      </c>
      <c r="C257" s="19" t="s">
        <v>8678</v>
      </c>
      <c r="D257" s="19" t="s">
        <v>10578</v>
      </c>
      <c r="E257" s="19">
        <v>98</v>
      </c>
      <c r="F257" s="20"/>
    </row>
    <row r="258" spans="1:6" x14ac:dyDescent="0.25">
      <c r="A258" s="19">
        <v>257</v>
      </c>
      <c r="B258" s="19" t="s">
        <v>10874</v>
      </c>
      <c r="C258" s="19" t="s">
        <v>8678</v>
      </c>
      <c r="D258" s="19" t="s">
        <v>10578</v>
      </c>
      <c r="E258" s="19">
        <v>0</v>
      </c>
      <c r="F258" s="20"/>
    </row>
    <row r="259" spans="1:6" x14ac:dyDescent="0.25">
      <c r="A259" s="19">
        <v>258</v>
      </c>
      <c r="B259" s="19" t="s">
        <v>10875</v>
      </c>
      <c r="C259" s="19" t="s">
        <v>8678</v>
      </c>
      <c r="D259" s="19" t="s">
        <v>10568</v>
      </c>
      <c r="E259" s="19">
        <v>1274</v>
      </c>
      <c r="F259" s="20"/>
    </row>
    <row r="260" spans="1:6" x14ac:dyDescent="0.25">
      <c r="A260" s="19">
        <v>259</v>
      </c>
      <c r="B260" s="19" t="s">
        <v>10876</v>
      </c>
      <c r="C260" s="19" t="s">
        <v>8678</v>
      </c>
      <c r="D260" s="19" t="s">
        <v>10568</v>
      </c>
      <c r="E260" s="19">
        <v>2058</v>
      </c>
      <c r="F260" s="20"/>
    </row>
    <row r="261" spans="1:6" x14ac:dyDescent="0.25">
      <c r="A261" s="19">
        <v>260</v>
      </c>
      <c r="B261" s="19" t="s">
        <v>10877</v>
      </c>
      <c r="C261" s="19" t="s">
        <v>8678</v>
      </c>
      <c r="D261" s="19" t="s">
        <v>10878</v>
      </c>
      <c r="E261" s="19">
        <v>0</v>
      </c>
      <c r="F261" s="20"/>
    </row>
    <row r="262" spans="1:6" x14ac:dyDescent="0.25">
      <c r="A262" s="19">
        <v>261</v>
      </c>
      <c r="B262" s="19" t="s">
        <v>10879</v>
      </c>
      <c r="C262" s="19" t="s">
        <v>8678</v>
      </c>
      <c r="D262" s="19" t="s">
        <v>10878</v>
      </c>
      <c r="E262" s="19">
        <v>0</v>
      </c>
      <c r="F262" s="20"/>
    </row>
    <row r="263" spans="1:6" x14ac:dyDescent="0.25">
      <c r="A263" s="19">
        <v>262</v>
      </c>
      <c r="B263" s="19" t="s">
        <v>10880</v>
      </c>
      <c r="C263" s="19" t="s">
        <v>8678</v>
      </c>
      <c r="D263" s="19" t="s">
        <v>10881</v>
      </c>
      <c r="E263" s="19">
        <v>3780</v>
      </c>
      <c r="F263" s="20"/>
    </row>
    <row r="264" spans="1:6" x14ac:dyDescent="0.25">
      <c r="A264" s="19">
        <v>263</v>
      </c>
      <c r="B264" s="19" t="s">
        <v>10882</v>
      </c>
      <c r="C264" s="19" t="s">
        <v>8678</v>
      </c>
      <c r="D264" s="19">
        <v>1</v>
      </c>
      <c r="E264" s="19">
        <v>0</v>
      </c>
      <c r="F264" s="20"/>
    </row>
    <row r="265" spans="1:6" x14ac:dyDescent="0.25">
      <c r="A265" s="19">
        <v>264</v>
      </c>
      <c r="B265" s="19" t="s">
        <v>10883</v>
      </c>
      <c r="C265" s="19" t="s">
        <v>8678</v>
      </c>
      <c r="D265" s="19">
        <v>1</v>
      </c>
      <c r="E265" s="19">
        <v>0</v>
      </c>
      <c r="F265" s="20"/>
    </row>
    <row r="266" spans="1:6" x14ac:dyDescent="0.25">
      <c r="A266" s="19">
        <v>265</v>
      </c>
      <c r="B266" s="19" t="s">
        <v>10884</v>
      </c>
      <c r="C266" s="19" t="s">
        <v>8678</v>
      </c>
      <c r="D266" s="19">
        <v>1</v>
      </c>
      <c r="E266" s="19">
        <v>0</v>
      </c>
      <c r="F266" s="20"/>
    </row>
    <row r="267" spans="1:6" x14ac:dyDescent="0.25">
      <c r="A267" s="19">
        <v>266</v>
      </c>
      <c r="B267" s="19" t="s">
        <v>10885</v>
      </c>
      <c r="C267" s="19" t="s">
        <v>8678</v>
      </c>
      <c r="D267" s="19" t="s">
        <v>10886</v>
      </c>
      <c r="E267" s="19">
        <v>22.4</v>
      </c>
      <c r="F267" s="20"/>
    </row>
    <row r="268" spans="1:6" x14ac:dyDescent="0.25">
      <c r="A268" s="19">
        <v>267</v>
      </c>
      <c r="B268" s="19" t="s">
        <v>10887</v>
      </c>
      <c r="C268" s="19" t="s">
        <v>8678</v>
      </c>
      <c r="D268" s="19" t="s">
        <v>10568</v>
      </c>
      <c r="E268" s="19">
        <v>49</v>
      </c>
      <c r="F268" s="20"/>
    </row>
    <row r="269" spans="1:6" x14ac:dyDescent="0.25">
      <c r="A269" s="19">
        <v>268</v>
      </c>
      <c r="B269" s="19" t="s">
        <v>10888</v>
      </c>
      <c r="C269" s="19" t="s">
        <v>8678</v>
      </c>
      <c r="D269" s="19" t="s">
        <v>10732</v>
      </c>
      <c r="E269" s="19">
        <v>420</v>
      </c>
      <c r="F269" s="20"/>
    </row>
    <row r="270" spans="1:6" x14ac:dyDescent="0.25">
      <c r="A270" s="19">
        <v>269</v>
      </c>
      <c r="B270" s="19" t="s">
        <v>10889</v>
      </c>
      <c r="C270" s="19" t="s">
        <v>8678</v>
      </c>
      <c r="D270" s="19" t="s">
        <v>10578</v>
      </c>
      <c r="E270" s="19">
        <v>28</v>
      </c>
      <c r="F270" s="20"/>
    </row>
    <row r="271" spans="1:6" x14ac:dyDescent="0.25">
      <c r="A271" s="19">
        <v>270</v>
      </c>
      <c r="B271" s="19" t="s">
        <v>10890</v>
      </c>
      <c r="C271" s="19" t="s">
        <v>8678</v>
      </c>
      <c r="D271" s="19" t="s">
        <v>10578</v>
      </c>
      <c r="E271" s="19">
        <v>42</v>
      </c>
      <c r="F271" s="20"/>
    </row>
    <row r="272" spans="1:6" x14ac:dyDescent="0.25">
      <c r="A272" s="19">
        <v>271</v>
      </c>
      <c r="B272" s="19" t="s">
        <v>10891</v>
      </c>
      <c r="C272" s="19" t="s">
        <v>8678</v>
      </c>
      <c r="D272" s="19" t="s">
        <v>10595</v>
      </c>
      <c r="E272" s="19">
        <v>56</v>
      </c>
      <c r="F272" s="20"/>
    </row>
    <row r="273" spans="1:6" x14ac:dyDescent="0.25">
      <c r="A273" s="19">
        <v>272</v>
      </c>
      <c r="B273" s="19" t="s">
        <v>10892</v>
      </c>
      <c r="C273" s="19" t="s">
        <v>8678</v>
      </c>
      <c r="D273" s="19">
        <v>1</v>
      </c>
      <c r="E273" s="19">
        <v>7</v>
      </c>
      <c r="F273" s="20"/>
    </row>
    <row r="274" spans="1:6" x14ac:dyDescent="0.25">
      <c r="A274" s="19">
        <v>273</v>
      </c>
      <c r="B274" s="19" t="s">
        <v>10893</v>
      </c>
      <c r="C274" s="19" t="s">
        <v>8678</v>
      </c>
      <c r="D274" s="19" t="s">
        <v>10894</v>
      </c>
      <c r="E274" s="19">
        <v>490</v>
      </c>
      <c r="F274" s="20"/>
    </row>
    <row r="275" spans="1:6" x14ac:dyDescent="0.25">
      <c r="A275" s="19">
        <v>274</v>
      </c>
      <c r="B275" s="19" t="s">
        <v>10895</v>
      </c>
      <c r="C275" s="19" t="s">
        <v>8678</v>
      </c>
      <c r="D275" s="19" t="s">
        <v>10678</v>
      </c>
      <c r="E275" s="19">
        <v>10500</v>
      </c>
      <c r="F275" s="20"/>
    </row>
    <row r="276" spans="1:6" x14ac:dyDescent="0.25">
      <c r="A276" s="19">
        <v>275</v>
      </c>
      <c r="B276" s="19" t="s">
        <v>10896</v>
      </c>
      <c r="C276" s="19" t="s">
        <v>8678</v>
      </c>
      <c r="D276" s="19" t="s">
        <v>10897</v>
      </c>
      <c r="E276" s="19">
        <v>392</v>
      </c>
      <c r="F276" s="20"/>
    </row>
    <row r="277" spans="1:6" x14ac:dyDescent="0.25">
      <c r="A277" s="19">
        <v>276</v>
      </c>
      <c r="B277" s="19" t="s">
        <v>10898</v>
      </c>
      <c r="C277" s="19" t="s">
        <v>8678</v>
      </c>
      <c r="D277" s="19" t="s">
        <v>10745</v>
      </c>
      <c r="E277" s="19">
        <v>266</v>
      </c>
      <c r="F277" s="20"/>
    </row>
    <row r="278" spans="1:6" x14ac:dyDescent="0.25">
      <c r="A278" s="19">
        <v>277</v>
      </c>
      <c r="B278" s="19" t="s">
        <v>10899</v>
      </c>
      <c r="C278" s="19" t="s">
        <v>8678</v>
      </c>
      <c r="D278" s="19" t="s">
        <v>10702</v>
      </c>
      <c r="E278" s="19">
        <v>154</v>
      </c>
      <c r="F278" s="20"/>
    </row>
    <row r="279" spans="1:6" x14ac:dyDescent="0.25">
      <c r="A279" s="19">
        <v>278</v>
      </c>
      <c r="B279" s="19" t="s">
        <v>10900</v>
      </c>
      <c r="C279" s="19" t="s">
        <v>8678</v>
      </c>
      <c r="D279" s="19" t="s">
        <v>10901</v>
      </c>
      <c r="E279" s="19">
        <v>700</v>
      </c>
      <c r="F279" s="20"/>
    </row>
    <row r="280" spans="1:6" x14ac:dyDescent="0.25">
      <c r="A280" s="19">
        <v>279</v>
      </c>
      <c r="B280" s="19" t="s">
        <v>10902</v>
      </c>
      <c r="C280" s="19" t="s">
        <v>8678</v>
      </c>
      <c r="D280" s="19" t="s">
        <v>10595</v>
      </c>
      <c r="E280" s="19">
        <v>77</v>
      </c>
      <c r="F280" s="20"/>
    </row>
    <row r="281" spans="1:6" x14ac:dyDescent="0.25">
      <c r="A281" s="19">
        <v>280</v>
      </c>
      <c r="B281" s="19" t="s">
        <v>10903</v>
      </c>
      <c r="C281" s="19" t="s">
        <v>8678</v>
      </c>
      <c r="D281" s="19" t="s">
        <v>10595</v>
      </c>
      <c r="E281" s="19">
        <v>105</v>
      </c>
      <c r="F281" s="20"/>
    </row>
    <row r="282" spans="1:6" x14ac:dyDescent="0.25">
      <c r="A282" s="19">
        <v>281</v>
      </c>
      <c r="B282" s="19" t="s">
        <v>10904</v>
      </c>
      <c r="C282" s="19" t="s">
        <v>8678</v>
      </c>
      <c r="D282" s="19" t="s">
        <v>10619</v>
      </c>
      <c r="E282" s="19">
        <v>560</v>
      </c>
      <c r="F282" s="20"/>
    </row>
    <row r="283" spans="1:6" x14ac:dyDescent="0.25">
      <c r="A283" s="19">
        <v>282</v>
      </c>
      <c r="B283" s="19" t="s">
        <v>10905</v>
      </c>
      <c r="C283" s="19" t="s">
        <v>8678</v>
      </c>
      <c r="D283" s="19" t="s">
        <v>10906</v>
      </c>
      <c r="E283" s="19">
        <v>0</v>
      </c>
      <c r="F283" s="20"/>
    </row>
    <row r="284" spans="1:6" x14ac:dyDescent="0.25">
      <c r="A284" s="19">
        <v>283</v>
      </c>
      <c r="B284" s="19" t="s">
        <v>10907</v>
      </c>
      <c r="C284" s="19" t="s">
        <v>8678</v>
      </c>
      <c r="D284" s="19" t="s">
        <v>10578</v>
      </c>
      <c r="E284" s="19">
        <v>14</v>
      </c>
      <c r="F284" s="20"/>
    </row>
    <row r="285" spans="1:6" x14ac:dyDescent="0.25">
      <c r="A285" s="19">
        <v>284</v>
      </c>
      <c r="B285" s="19" t="s">
        <v>10908</v>
      </c>
      <c r="C285" s="19" t="s">
        <v>8678</v>
      </c>
      <c r="D285" s="19" t="s">
        <v>10578</v>
      </c>
      <c r="E285" s="19">
        <v>7</v>
      </c>
      <c r="F285" s="20"/>
    </row>
    <row r="286" spans="1:6" x14ac:dyDescent="0.25">
      <c r="A286" s="19">
        <v>285</v>
      </c>
      <c r="B286" s="19" t="s">
        <v>10909</v>
      </c>
      <c r="C286" s="19" t="s">
        <v>8678</v>
      </c>
      <c r="D286" s="19" t="s">
        <v>10910</v>
      </c>
      <c r="E286" s="19">
        <v>560</v>
      </c>
      <c r="F286" s="20"/>
    </row>
    <row r="287" spans="1:6" x14ac:dyDescent="0.25">
      <c r="A287" s="19">
        <v>286</v>
      </c>
      <c r="B287" s="19" t="s">
        <v>10911</v>
      </c>
      <c r="C287" s="19" t="s">
        <v>8678</v>
      </c>
      <c r="D287" s="19" t="s">
        <v>10599</v>
      </c>
      <c r="E287" s="19">
        <v>140</v>
      </c>
      <c r="F287" s="20"/>
    </row>
    <row r="288" spans="1:6" x14ac:dyDescent="0.25">
      <c r="A288" s="19">
        <v>287</v>
      </c>
      <c r="B288" s="19" t="s">
        <v>10912</v>
      </c>
      <c r="C288" s="19" t="s">
        <v>8678</v>
      </c>
      <c r="D288" s="19" t="s">
        <v>10732</v>
      </c>
      <c r="E288" s="19">
        <v>210</v>
      </c>
      <c r="F288" s="20"/>
    </row>
    <row r="289" spans="1:6" x14ac:dyDescent="0.25">
      <c r="A289" s="19">
        <v>288</v>
      </c>
      <c r="B289" s="19" t="s">
        <v>10913</v>
      </c>
      <c r="C289" s="19" t="s">
        <v>8678</v>
      </c>
      <c r="D289" s="19" t="s">
        <v>10578</v>
      </c>
      <c r="E289" s="19">
        <v>14</v>
      </c>
      <c r="F289" s="20"/>
    </row>
    <row r="290" spans="1:6" x14ac:dyDescent="0.25">
      <c r="A290" s="19">
        <v>289</v>
      </c>
      <c r="B290" s="19" t="s">
        <v>10914</v>
      </c>
      <c r="C290" s="19" t="s">
        <v>8678</v>
      </c>
      <c r="D290" s="19" t="s">
        <v>10915</v>
      </c>
      <c r="E290" s="19">
        <v>0</v>
      </c>
      <c r="F290" s="20"/>
    </row>
    <row r="291" spans="1:6" x14ac:dyDescent="0.25">
      <c r="A291" s="19">
        <v>290</v>
      </c>
      <c r="B291" s="19" t="s">
        <v>10916</v>
      </c>
      <c r="C291" s="19" t="s">
        <v>8678</v>
      </c>
      <c r="D291" s="19" t="s">
        <v>10662</v>
      </c>
      <c r="E291" s="19">
        <v>2702</v>
      </c>
      <c r="F291" s="20"/>
    </row>
    <row r="292" spans="1:6" x14ac:dyDescent="0.25">
      <c r="A292" s="19">
        <v>291</v>
      </c>
      <c r="B292" s="19" t="s">
        <v>10917</v>
      </c>
      <c r="C292" s="19" t="s">
        <v>8678</v>
      </c>
      <c r="D292" s="19" t="s">
        <v>10732</v>
      </c>
      <c r="E292" s="19">
        <v>154</v>
      </c>
      <c r="F292" s="20"/>
    </row>
    <row r="293" spans="1:6" x14ac:dyDescent="0.25">
      <c r="A293" s="19">
        <v>292</v>
      </c>
      <c r="B293" s="19" t="s">
        <v>10918</v>
      </c>
      <c r="C293" s="19" t="s">
        <v>8678</v>
      </c>
      <c r="D293" s="19" t="s">
        <v>10578</v>
      </c>
      <c r="E293" s="19">
        <v>7</v>
      </c>
      <c r="F293" s="20"/>
    </row>
    <row r="294" spans="1:6" x14ac:dyDescent="0.25">
      <c r="A294" s="19">
        <v>293</v>
      </c>
      <c r="B294" s="19" t="s">
        <v>10919</v>
      </c>
      <c r="C294" s="19" t="s">
        <v>8678</v>
      </c>
      <c r="D294" s="19" t="s">
        <v>8709</v>
      </c>
      <c r="E294" s="19">
        <v>1750</v>
      </c>
      <c r="F294" s="20"/>
    </row>
    <row r="295" spans="1:6" x14ac:dyDescent="0.25">
      <c r="A295" s="19">
        <v>294</v>
      </c>
      <c r="B295" s="19" t="s">
        <v>10920</v>
      </c>
      <c r="C295" s="19" t="s">
        <v>8678</v>
      </c>
      <c r="D295" s="19" t="s">
        <v>10619</v>
      </c>
      <c r="E295" s="19">
        <v>140</v>
      </c>
      <c r="F295" s="20"/>
    </row>
    <row r="296" spans="1:6" x14ac:dyDescent="0.25">
      <c r="A296" s="19">
        <v>295</v>
      </c>
      <c r="B296" s="19" t="s">
        <v>10921</v>
      </c>
      <c r="C296" s="19" t="s">
        <v>8678</v>
      </c>
      <c r="D296" s="19" t="s">
        <v>10578</v>
      </c>
      <c r="E296" s="19">
        <v>28</v>
      </c>
      <c r="F296" s="20"/>
    </row>
    <row r="297" spans="1:6" x14ac:dyDescent="0.25">
      <c r="A297" s="19">
        <v>296</v>
      </c>
      <c r="B297" s="19" t="s">
        <v>10922</v>
      </c>
      <c r="C297" s="19" t="s">
        <v>8678</v>
      </c>
      <c r="D297" s="19" t="s">
        <v>10578</v>
      </c>
      <c r="E297" s="19">
        <v>21</v>
      </c>
      <c r="F297" s="20"/>
    </row>
    <row r="298" spans="1:6" x14ac:dyDescent="0.25">
      <c r="A298" s="19">
        <v>297</v>
      </c>
      <c r="B298" s="19" t="s">
        <v>10923</v>
      </c>
      <c r="C298" s="19" t="s">
        <v>8678</v>
      </c>
      <c r="D298" s="19" t="s">
        <v>10924</v>
      </c>
      <c r="E298" s="19">
        <v>252</v>
      </c>
      <c r="F298" s="20"/>
    </row>
    <row r="299" spans="1:6" x14ac:dyDescent="0.25">
      <c r="A299" s="19">
        <v>298</v>
      </c>
      <c r="B299" s="19" t="s">
        <v>10925</v>
      </c>
      <c r="C299" s="19" t="s">
        <v>8678</v>
      </c>
      <c r="D299" s="19" t="s">
        <v>10924</v>
      </c>
      <c r="E299" s="19">
        <v>252</v>
      </c>
      <c r="F299" s="20"/>
    </row>
    <row r="300" spans="1:6" x14ac:dyDescent="0.25">
      <c r="A300" s="19">
        <v>299</v>
      </c>
      <c r="B300" s="19" t="s">
        <v>10926</v>
      </c>
      <c r="C300" s="19" t="s">
        <v>8678</v>
      </c>
      <c r="D300" s="19" t="s">
        <v>10578</v>
      </c>
      <c r="E300" s="19">
        <v>0</v>
      </c>
      <c r="F300" s="20"/>
    </row>
    <row r="301" spans="1:6" x14ac:dyDescent="0.25">
      <c r="A301" s="19">
        <v>300</v>
      </c>
      <c r="B301" s="19" t="s">
        <v>10927</v>
      </c>
      <c r="C301" s="19" t="s">
        <v>8678</v>
      </c>
      <c r="D301" s="19" t="s">
        <v>10928</v>
      </c>
      <c r="E301" s="19">
        <v>91</v>
      </c>
      <c r="F301" s="20"/>
    </row>
    <row r="302" spans="1:6" x14ac:dyDescent="0.25">
      <c r="A302" s="19">
        <v>301</v>
      </c>
      <c r="B302" s="19" t="s">
        <v>10929</v>
      </c>
      <c r="C302" s="19" t="s">
        <v>8678</v>
      </c>
      <c r="D302" s="19" t="s">
        <v>10570</v>
      </c>
      <c r="E302" s="19">
        <v>336</v>
      </c>
      <c r="F302" s="20"/>
    </row>
    <row r="303" spans="1:6" x14ac:dyDescent="0.25">
      <c r="A303" s="19">
        <v>302</v>
      </c>
      <c r="B303" s="19" t="s">
        <v>10930</v>
      </c>
      <c r="C303" s="19" t="s">
        <v>8678</v>
      </c>
      <c r="D303" s="19" t="s">
        <v>10674</v>
      </c>
      <c r="E303" s="19">
        <v>0</v>
      </c>
      <c r="F303" s="20"/>
    </row>
    <row r="304" spans="1:6" x14ac:dyDescent="0.25">
      <c r="A304" s="19">
        <v>303</v>
      </c>
      <c r="B304" s="19" t="s">
        <v>10931</v>
      </c>
      <c r="C304" s="19" t="s">
        <v>8678</v>
      </c>
      <c r="D304" s="19" t="s">
        <v>10578</v>
      </c>
      <c r="E304" s="19">
        <v>28</v>
      </c>
      <c r="F304" s="20"/>
    </row>
    <row r="305" spans="1:6" x14ac:dyDescent="0.25">
      <c r="A305" s="19">
        <v>304</v>
      </c>
      <c r="B305" s="19" t="s">
        <v>10932</v>
      </c>
      <c r="C305" s="19" t="s">
        <v>8678</v>
      </c>
      <c r="D305" s="19" t="s">
        <v>10568</v>
      </c>
      <c r="E305" s="19">
        <v>4669</v>
      </c>
      <c r="F305" s="20"/>
    </row>
    <row r="306" spans="1:6" x14ac:dyDescent="0.25">
      <c r="A306" s="19">
        <v>305</v>
      </c>
      <c r="B306" s="19" t="s">
        <v>10933</v>
      </c>
      <c r="C306" s="19" t="s">
        <v>8678</v>
      </c>
      <c r="D306" s="19" t="s">
        <v>10568</v>
      </c>
      <c r="E306" s="19">
        <v>28</v>
      </c>
      <c r="F306" s="20"/>
    </row>
    <row r="307" spans="1:6" x14ac:dyDescent="0.25">
      <c r="A307" s="19">
        <v>306</v>
      </c>
      <c r="B307" s="19" t="s">
        <v>10934</v>
      </c>
      <c r="C307" s="19" t="s">
        <v>8678</v>
      </c>
      <c r="D307" s="19" t="s">
        <v>10935</v>
      </c>
      <c r="E307" s="19">
        <v>105</v>
      </c>
      <c r="F307" s="20"/>
    </row>
    <row r="308" spans="1:6" x14ac:dyDescent="0.25">
      <c r="A308" s="19">
        <v>307</v>
      </c>
      <c r="B308" s="19" t="s">
        <v>10936</v>
      </c>
      <c r="C308" s="19" t="s">
        <v>8678</v>
      </c>
      <c r="D308" s="19" t="s">
        <v>10894</v>
      </c>
      <c r="E308" s="19">
        <v>112</v>
      </c>
      <c r="F308" s="20"/>
    </row>
    <row r="309" spans="1:6" x14ac:dyDescent="0.25">
      <c r="A309" s="19">
        <v>308</v>
      </c>
      <c r="B309" s="19" t="s">
        <v>10937</v>
      </c>
      <c r="C309" s="19" t="s">
        <v>8678</v>
      </c>
      <c r="D309" s="19" t="s">
        <v>10894</v>
      </c>
      <c r="E309" s="19">
        <v>112</v>
      </c>
      <c r="F309" s="20"/>
    </row>
    <row r="310" spans="1:6" x14ac:dyDescent="0.25">
      <c r="A310" s="19">
        <v>309</v>
      </c>
      <c r="B310" s="19" t="s">
        <v>10938</v>
      </c>
      <c r="C310" s="19" t="s">
        <v>8678</v>
      </c>
      <c r="D310" s="19" t="s">
        <v>10570</v>
      </c>
      <c r="E310" s="19">
        <v>91</v>
      </c>
      <c r="F310" s="20"/>
    </row>
    <row r="311" spans="1:6" x14ac:dyDescent="0.25">
      <c r="A311" s="19">
        <v>310</v>
      </c>
      <c r="B311" s="19" t="s">
        <v>10939</v>
      </c>
      <c r="C311" s="19" t="s">
        <v>8678</v>
      </c>
      <c r="D311" s="19" t="s">
        <v>10595</v>
      </c>
      <c r="E311" s="19">
        <v>84</v>
      </c>
      <c r="F311" s="20"/>
    </row>
    <row r="312" spans="1:6" x14ac:dyDescent="0.25">
      <c r="A312" s="19">
        <v>311</v>
      </c>
      <c r="B312" s="19" t="s">
        <v>10940</v>
      </c>
      <c r="C312" s="19" t="s">
        <v>8678</v>
      </c>
      <c r="D312" s="19" t="s">
        <v>10578</v>
      </c>
      <c r="E312" s="19">
        <v>112</v>
      </c>
      <c r="F312" s="20"/>
    </row>
    <row r="313" spans="1:6" x14ac:dyDescent="0.25">
      <c r="A313" s="19">
        <v>312</v>
      </c>
      <c r="B313" s="19" t="s">
        <v>10941</v>
      </c>
      <c r="C313" s="19" t="s">
        <v>8678</v>
      </c>
      <c r="D313" s="19" t="s">
        <v>10578</v>
      </c>
      <c r="E313" s="19">
        <v>140</v>
      </c>
      <c r="F313" s="20"/>
    </row>
    <row r="314" spans="1:6" x14ac:dyDescent="0.25">
      <c r="A314" s="19">
        <v>313</v>
      </c>
      <c r="B314" s="19" t="s">
        <v>10942</v>
      </c>
      <c r="C314" s="19" t="s">
        <v>8678</v>
      </c>
      <c r="D314" s="19" t="s">
        <v>10578</v>
      </c>
      <c r="E314" s="19">
        <v>182</v>
      </c>
      <c r="F314" s="20"/>
    </row>
    <row r="315" spans="1:6" x14ac:dyDescent="0.25">
      <c r="A315" s="19">
        <v>314</v>
      </c>
      <c r="B315" s="19" t="s">
        <v>10943</v>
      </c>
      <c r="C315" s="19" t="s">
        <v>8678</v>
      </c>
      <c r="D315" s="19"/>
      <c r="E315" s="19">
        <v>9800</v>
      </c>
      <c r="F315" s="20"/>
    </row>
    <row r="316" spans="1:6" x14ac:dyDescent="0.25">
      <c r="A316" s="19">
        <v>315</v>
      </c>
      <c r="B316" s="19" t="s">
        <v>10944</v>
      </c>
      <c r="C316" s="19" t="s">
        <v>8678</v>
      </c>
      <c r="D316" s="19" t="s">
        <v>10578</v>
      </c>
      <c r="E316" s="19">
        <v>21</v>
      </c>
      <c r="F316" s="20"/>
    </row>
    <row r="317" spans="1:6" x14ac:dyDescent="0.25">
      <c r="A317" s="19">
        <v>316</v>
      </c>
      <c r="B317" s="19" t="s">
        <v>10945</v>
      </c>
      <c r="C317" s="19" t="s">
        <v>8678</v>
      </c>
      <c r="D317" s="19" t="s">
        <v>10637</v>
      </c>
      <c r="E317" s="19">
        <v>3080</v>
      </c>
      <c r="F317" s="20"/>
    </row>
    <row r="318" spans="1:6" x14ac:dyDescent="0.25">
      <c r="A318" s="19">
        <v>317</v>
      </c>
      <c r="B318" s="19" t="s">
        <v>10946</v>
      </c>
      <c r="C318" s="19" t="s">
        <v>8678</v>
      </c>
      <c r="D318" s="19" t="s">
        <v>10637</v>
      </c>
      <c r="E318" s="19">
        <v>126</v>
      </c>
      <c r="F318" s="20"/>
    </row>
    <row r="319" spans="1:6" x14ac:dyDescent="0.25">
      <c r="A319" s="19">
        <v>318</v>
      </c>
      <c r="B319" s="19" t="s">
        <v>10947</v>
      </c>
      <c r="C319" s="19" t="s">
        <v>8678</v>
      </c>
      <c r="D319" s="19" t="s">
        <v>10617</v>
      </c>
      <c r="E319" s="19">
        <v>560</v>
      </c>
      <c r="F319" s="20"/>
    </row>
    <row r="320" spans="1:6" x14ac:dyDescent="0.25">
      <c r="A320" s="19">
        <v>319</v>
      </c>
      <c r="B320" s="19" t="s">
        <v>10948</v>
      </c>
      <c r="C320" s="19" t="s">
        <v>8678</v>
      </c>
      <c r="D320" s="19" t="s">
        <v>10578</v>
      </c>
      <c r="E320" s="19">
        <v>0</v>
      </c>
      <c r="F320" s="20"/>
    </row>
    <row r="321" spans="1:6" x14ac:dyDescent="0.25">
      <c r="A321" s="19">
        <v>320</v>
      </c>
      <c r="B321" s="19" t="s">
        <v>10949</v>
      </c>
      <c r="C321" s="19" t="s">
        <v>8678</v>
      </c>
      <c r="D321" s="19" t="s">
        <v>10578</v>
      </c>
      <c r="E321" s="19">
        <v>0</v>
      </c>
      <c r="F321" s="20"/>
    </row>
    <row r="322" spans="1:6" x14ac:dyDescent="0.25">
      <c r="A322" s="19">
        <v>321</v>
      </c>
      <c r="B322" s="19" t="s">
        <v>10950</v>
      </c>
      <c r="C322" s="19" t="s">
        <v>8678</v>
      </c>
      <c r="D322" s="19" t="s">
        <v>10568</v>
      </c>
      <c r="E322" s="19">
        <v>0</v>
      </c>
      <c r="F322" s="20"/>
    </row>
    <row r="323" spans="1:6" x14ac:dyDescent="0.25">
      <c r="A323" s="19">
        <v>322</v>
      </c>
      <c r="B323" s="19" t="s">
        <v>10951</v>
      </c>
      <c r="C323" s="19" t="s">
        <v>8678</v>
      </c>
      <c r="D323" s="19" t="s">
        <v>10834</v>
      </c>
      <c r="E323" s="19">
        <v>280</v>
      </c>
      <c r="F323" s="20"/>
    </row>
    <row r="324" spans="1:6" x14ac:dyDescent="0.25">
      <c r="A324" s="19">
        <v>323</v>
      </c>
      <c r="B324" s="19" t="s">
        <v>10952</v>
      </c>
      <c r="C324" s="19" t="s">
        <v>8678</v>
      </c>
      <c r="D324" s="19" t="s">
        <v>10578</v>
      </c>
      <c r="E324" s="19">
        <v>28</v>
      </c>
      <c r="F324" s="20"/>
    </row>
    <row r="325" spans="1:6" x14ac:dyDescent="0.25">
      <c r="A325" s="19">
        <v>324</v>
      </c>
      <c r="B325" s="19" t="s">
        <v>10953</v>
      </c>
      <c r="C325" s="19" t="s">
        <v>8678</v>
      </c>
      <c r="D325" s="19" t="s">
        <v>10954</v>
      </c>
      <c r="E325" s="19">
        <v>0</v>
      </c>
      <c r="F325" s="20"/>
    </row>
    <row r="326" spans="1:6" x14ac:dyDescent="0.25">
      <c r="A326" s="19">
        <v>325</v>
      </c>
      <c r="B326" s="19" t="s">
        <v>10955</v>
      </c>
      <c r="C326" s="19" t="s">
        <v>8678</v>
      </c>
      <c r="D326" s="19" t="s">
        <v>10954</v>
      </c>
      <c r="E326" s="19">
        <v>1904</v>
      </c>
      <c r="F326" s="20"/>
    </row>
    <row r="327" spans="1:6" x14ac:dyDescent="0.25">
      <c r="A327" s="19">
        <v>326</v>
      </c>
      <c r="B327" s="19" t="s">
        <v>10956</v>
      </c>
      <c r="C327" s="19" t="s">
        <v>8678</v>
      </c>
      <c r="D327" s="19" t="s">
        <v>10957</v>
      </c>
      <c r="E327" s="19">
        <v>980</v>
      </c>
      <c r="F327" s="20"/>
    </row>
    <row r="328" spans="1:6" x14ac:dyDescent="0.25">
      <c r="A328" s="19">
        <v>327</v>
      </c>
      <c r="B328" s="19" t="s">
        <v>10958</v>
      </c>
      <c r="C328" s="19" t="s">
        <v>8678</v>
      </c>
      <c r="D328" s="19" t="s">
        <v>10959</v>
      </c>
      <c r="E328" s="19">
        <v>1050</v>
      </c>
      <c r="F328" s="20"/>
    </row>
    <row r="329" spans="1:6" x14ac:dyDescent="0.25">
      <c r="A329" s="19">
        <v>328</v>
      </c>
      <c r="B329" s="19" t="s">
        <v>10960</v>
      </c>
      <c r="C329" s="19" t="s">
        <v>8678</v>
      </c>
      <c r="D329" s="19" t="s">
        <v>10810</v>
      </c>
      <c r="E329" s="19">
        <v>1400</v>
      </c>
      <c r="F329" s="20"/>
    </row>
    <row r="330" spans="1:6" x14ac:dyDescent="0.25">
      <c r="A330" s="19">
        <v>329</v>
      </c>
      <c r="B330" s="19" t="s">
        <v>10961</v>
      </c>
      <c r="C330" s="19" t="s">
        <v>8678</v>
      </c>
      <c r="D330" s="19" t="s">
        <v>10962</v>
      </c>
      <c r="E330" s="19">
        <v>1050</v>
      </c>
      <c r="F330" s="20"/>
    </row>
    <row r="331" spans="1:6" x14ac:dyDescent="0.25">
      <c r="A331" s="19">
        <v>330</v>
      </c>
      <c r="B331" s="19" t="s">
        <v>10963</v>
      </c>
      <c r="C331" s="19" t="s">
        <v>8678</v>
      </c>
      <c r="D331" s="19" t="s">
        <v>10713</v>
      </c>
      <c r="E331" s="19">
        <v>1190</v>
      </c>
      <c r="F331" s="20"/>
    </row>
    <row r="332" spans="1:6" x14ac:dyDescent="0.25">
      <c r="A332" s="19">
        <v>331</v>
      </c>
      <c r="B332" s="19" t="s">
        <v>10964</v>
      </c>
      <c r="C332" s="19" t="s">
        <v>8678</v>
      </c>
      <c r="D332" s="19"/>
      <c r="E332" s="19">
        <v>0</v>
      </c>
      <c r="F332" s="20"/>
    </row>
    <row r="333" spans="1:6" x14ac:dyDescent="0.25">
      <c r="A333" s="19">
        <v>332</v>
      </c>
      <c r="B333" s="19" t="s">
        <v>10965</v>
      </c>
      <c r="C333" s="19" t="s">
        <v>8678</v>
      </c>
      <c r="D333" s="19" t="s">
        <v>10568</v>
      </c>
      <c r="E333" s="19">
        <v>6517</v>
      </c>
      <c r="F333" s="20"/>
    </row>
    <row r="334" spans="1:6" x14ac:dyDescent="0.25">
      <c r="A334" s="19">
        <v>333</v>
      </c>
      <c r="B334" s="19" t="s">
        <v>10966</v>
      </c>
      <c r="C334" s="19" t="s">
        <v>8678</v>
      </c>
      <c r="D334" s="19" t="s">
        <v>10967</v>
      </c>
      <c r="E334" s="19">
        <v>0</v>
      </c>
      <c r="F334" s="20"/>
    </row>
    <row r="335" spans="1:6" x14ac:dyDescent="0.25">
      <c r="A335" s="19">
        <v>334</v>
      </c>
      <c r="B335" s="19" t="s">
        <v>10968</v>
      </c>
      <c r="C335" s="19" t="s">
        <v>8678</v>
      </c>
      <c r="D335" s="19" t="s">
        <v>10637</v>
      </c>
      <c r="E335" s="19">
        <v>154</v>
      </c>
      <c r="F335" s="20"/>
    </row>
    <row r="336" spans="1:6" x14ac:dyDescent="0.25">
      <c r="A336" s="19">
        <v>335</v>
      </c>
      <c r="B336" s="19" t="s">
        <v>10969</v>
      </c>
      <c r="C336" s="19" t="s">
        <v>8678</v>
      </c>
      <c r="D336" s="19" t="s">
        <v>10568</v>
      </c>
      <c r="E336" s="19">
        <v>2870</v>
      </c>
      <c r="F336" s="20"/>
    </row>
    <row r="337" spans="1:6" x14ac:dyDescent="0.25">
      <c r="A337" s="19">
        <v>336</v>
      </c>
      <c r="B337" s="19" t="s">
        <v>10970</v>
      </c>
      <c r="C337" s="19" t="s">
        <v>8678</v>
      </c>
      <c r="D337" s="19" t="s">
        <v>10570</v>
      </c>
      <c r="E337" s="19">
        <v>0</v>
      </c>
      <c r="F337" s="20"/>
    </row>
    <row r="338" spans="1:6" x14ac:dyDescent="0.25">
      <c r="A338" s="19">
        <v>337</v>
      </c>
      <c r="B338" s="19" t="s">
        <v>10971</v>
      </c>
      <c r="C338" s="19" t="s">
        <v>8678</v>
      </c>
      <c r="D338" s="19" t="s">
        <v>10935</v>
      </c>
      <c r="E338" s="19">
        <v>154</v>
      </c>
      <c r="F338" s="20"/>
    </row>
    <row r="339" spans="1:6" x14ac:dyDescent="0.25">
      <c r="A339" s="19">
        <v>338</v>
      </c>
      <c r="B339" s="19" t="s">
        <v>10972</v>
      </c>
      <c r="C339" s="19" t="s">
        <v>8678</v>
      </c>
      <c r="D339" s="19" t="s">
        <v>8709</v>
      </c>
      <c r="E339" s="19">
        <v>203</v>
      </c>
      <c r="F339" s="20"/>
    </row>
    <row r="340" spans="1:6" x14ac:dyDescent="0.25">
      <c r="A340" s="19">
        <v>339</v>
      </c>
      <c r="B340" s="19" t="s">
        <v>4166</v>
      </c>
      <c r="C340" s="19" t="s">
        <v>8678</v>
      </c>
      <c r="D340" s="19" t="s">
        <v>10611</v>
      </c>
      <c r="E340" s="19">
        <v>154</v>
      </c>
      <c r="F340" s="20"/>
    </row>
    <row r="341" spans="1:6" x14ac:dyDescent="0.25">
      <c r="A341" s="19">
        <v>340</v>
      </c>
      <c r="B341" s="19" t="s">
        <v>10973</v>
      </c>
      <c r="C341" s="19" t="s">
        <v>8678</v>
      </c>
      <c r="D341" s="19"/>
      <c r="E341" s="19">
        <v>112</v>
      </c>
      <c r="F341" s="20"/>
    </row>
    <row r="342" spans="1:6" x14ac:dyDescent="0.25">
      <c r="A342" s="19">
        <v>341</v>
      </c>
      <c r="B342" s="19" t="s">
        <v>10974</v>
      </c>
      <c r="C342" s="19" t="s">
        <v>8678</v>
      </c>
      <c r="D342" s="19" t="s">
        <v>10578</v>
      </c>
      <c r="E342" s="19">
        <v>25.2</v>
      </c>
      <c r="F342" s="20"/>
    </row>
    <row r="343" spans="1:6" x14ac:dyDescent="0.25">
      <c r="A343" s="19">
        <v>342</v>
      </c>
      <c r="B343" s="19" t="s">
        <v>10975</v>
      </c>
      <c r="C343" s="19" t="s">
        <v>8678</v>
      </c>
      <c r="D343" s="19" t="s">
        <v>10578</v>
      </c>
      <c r="E343" s="19">
        <v>28</v>
      </c>
      <c r="F343" s="20"/>
    </row>
    <row r="344" spans="1:6" x14ac:dyDescent="0.25">
      <c r="A344" s="19">
        <v>343</v>
      </c>
      <c r="B344" s="19" t="s">
        <v>10976</v>
      </c>
      <c r="C344" s="19" t="s">
        <v>8678</v>
      </c>
      <c r="D344" s="19" t="s">
        <v>10599</v>
      </c>
      <c r="E344" s="19">
        <v>840</v>
      </c>
      <c r="F344" s="20"/>
    </row>
    <row r="345" spans="1:6" x14ac:dyDescent="0.25">
      <c r="A345" s="19">
        <v>344</v>
      </c>
      <c r="B345" s="19" t="s">
        <v>10977</v>
      </c>
      <c r="C345" s="19" t="s">
        <v>8678</v>
      </c>
      <c r="D345" s="19" t="s">
        <v>10595</v>
      </c>
      <c r="E345" s="19">
        <v>28</v>
      </c>
      <c r="F345" s="20"/>
    </row>
    <row r="346" spans="1:6" x14ac:dyDescent="0.25">
      <c r="A346" s="19">
        <v>345</v>
      </c>
      <c r="B346" s="19" t="s">
        <v>10978</v>
      </c>
      <c r="C346" s="19" t="s">
        <v>8678</v>
      </c>
      <c r="D346" s="19" t="s">
        <v>10578</v>
      </c>
      <c r="E346" s="19">
        <v>0</v>
      </c>
      <c r="F346" s="20"/>
    </row>
    <row r="347" spans="1:6" x14ac:dyDescent="0.25">
      <c r="A347" s="19">
        <v>346</v>
      </c>
      <c r="B347" s="19" t="s">
        <v>10979</v>
      </c>
      <c r="C347" s="19" t="s">
        <v>8678</v>
      </c>
      <c r="D347" s="19" t="s">
        <v>10678</v>
      </c>
      <c r="E347" s="19">
        <v>56</v>
      </c>
      <c r="F347" s="20"/>
    </row>
    <row r="348" spans="1:6" x14ac:dyDescent="0.25">
      <c r="A348" s="19">
        <v>347</v>
      </c>
      <c r="B348" s="19" t="s">
        <v>10980</v>
      </c>
      <c r="C348" s="19" t="s">
        <v>8678</v>
      </c>
      <c r="D348" s="19" t="s">
        <v>10583</v>
      </c>
      <c r="E348" s="19">
        <v>112</v>
      </c>
      <c r="F348" s="20"/>
    </row>
    <row r="349" spans="1:6" x14ac:dyDescent="0.25">
      <c r="A349" s="19">
        <v>348</v>
      </c>
      <c r="B349" s="19" t="s">
        <v>10981</v>
      </c>
      <c r="C349" s="19" t="s">
        <v>8678</v>
      </c>
      <c r="D349" s="19" t="s">
        <v>10578</v>
      </c>
      <c r="E349" s="19">
        <v>21</v>
      </c>
      <c r="F349" s="20"/>
    </row>
    <row r="350" spans="1:6" x14ac:dyDescent="0.25">
      <c r="A350" s="19">
        <v>349</v>
      </c>
      <c r="B350" s="19" t="s">
        <v>10982</v>
      </c>
      <c r="C350" s="19" t="s">
        <v>8678</v>
      </c>
      <c r="D350" s="19" t="s">
        <v>10810</v>
      </c>
      <c r="E350" s="19">
        <v>1302</v>
      </c>
      <c r="F350" s="20"/>
    </row>
    <row r="351" spans="1:6" x14ac:dyDescent="0.25">
      <c r="A351" s="19">
        <v>350</v>
      </c>
      <c r="B351" s="19" t="s">
        <v>10983</v>
      </c>
      <c r="C351" s="19" t="s">
        <v>8678</v>
      </c>
      <c r="D351" s="19" t="s">
        <v>10578</v>
      </c>
      <c r="E351" s="19">
        <v>70</v>
      </c>
      <c r="F351" s="20"/>
    </row>
    <row r="352" spans="1:6" x14ac:dyDescent="0.25">
      <c r="A352" s="19">
        <v>351</v>
      </c>
      <c r="B352" s="19" t="s">
        <v>10984</v>
      </c>
      <c r="C352" s="19" t="s">
        <v>8678</v>
      </c>
      <c r="D352" s="19" t="s">
        <v>10678</v>
      </c>
      <c r="E352" s="19">
        <v>0</v>
      </c>
      <c r="F352" s="20"/>
    </row>
    <row r="353" spans="1:6" x14ac:dyDescent="0.25">
      <c r="A353" s="19">
        <v>352</v>
      </c>
      <c r="B353" s="19" t="s">
        <v>10985</v>
      </c>
      <c r="C353" s="19" t="s">
        <v>8678</v>
      </c>
      <c r="D353" s="19" t="s">
        <v>10619</v>
      </c>
      <c r="E353" s="19">
        <v>1099</v>
      </c>
      <c r="F353" s="20"/>
    </row>
    <row r="354" spans="1:6" x14ac:dyDescent="0.25">
      <c r="A354" s="19">
        <v>353</v>
      </c>
      <c r="B354" s="19" t="s">
        <v>10986</v>
      </c>
      <c r="C354" s="19" t="s">
        <v>8678</v>
      </c>
      <c r="D354" s="19" t="s">
        <v>10568</v>
      </c>
      <c r="E354" s="19">
        <v>280</v>
      </c>
      <c r="F354" s="20"/>
    </row>
    <row r="355" spans="1:6" x14ac:dyDescent="0.25">
      <c r="A355" s="19">
        <v>354</v>
      </c>
      <c r="B355" s="19" t="s">
        <v>10987</v>
      </c>
      <c r="C355" s="19" t="s">
        <v>8678</v>
      </c>
      <c r="D355" s="19"/>
      <c r="E355" s="19">
        <v>700</v>
      </c>
      <c r="F355" s="20"/>
    </row>
    <row r="356" spans="1:6" x14ac:dyDescent="0.25">
      <c r="A356" s="19">
        <v>355</v>
      </c>
      <c r="B356" s="19" t="s">
        <v>10988</v>
      </c>
      <c r="C356" s="19" t="s">
        <v>8678</v>
      </c>
      <c r="D356" s="19"/>
      <c r="E356" s="19">
        <v>84</v>
      </c>
      <c r="F356" s="20"/>
    </row>
    <row r="357" spans="1:6" x14ac:dyDescent="0.25">
      <c r="A357" s="19">
        <v>356</v>
      </c>
      <c r="B357" s="19" t="s">
        <v>10989</v>
      </c>
      <c r="C357" s="19" t="s">
        <v>8678</v>
      </c>
      <c r="D357" s="19"/>
      <c r="E357" s="19">
        <v>1400</v>
      </c>
      <c r="F357" s="20"/>
    </row>
    <row r="358" spans="1:6" x14ac:dyDescent="0.25">
      <c r="A358" s="19">
        <v>357</v>
      </c>
      <c r="B358" s="19" t="s">
        <v>10990</v>
      </c>
      <c r="C358" s="19" t="s">
        <v>8678</v>
      </c>
      <c r="D358" s="19"/>
      <c r="E358" s="19">
        <v>3220</v>
      </c>
      <c r="F358" s="20"/>
    </row>
    <row r="359" spans="1:6" x14ac:dyDescent="0.25">
      <c r="A359" s="19">
        <v>358</v>
      </c>
      <c r="B359" s="19" t="s">
        <v>10991</v>
      </c>
      <c r="C359" s="19" t="s">
        <v>8678</v>
      </c>
      <c r="D359" s="19"/>
      <c r="E359" s="19">
        <v>84</v>
      </c>
      <c r="F359" s="20"/>
    </row>
    <row r="360" spans="1:6" x14ac:dyDescent="0.25">
      <c r="A360" s="19">
        <v>359</v>
      </c>
      <c r="B360" s="19" t="s">
        <v>10992</v>
      </c>
      <c r="C360" s="19" t="s">
        <v>8678</v>
      </c>
      <c r="D360" s="19" t="s">
        <v>10993</v>
      </c>
      <c r="E360" s="19">
        <v>0</v>
      </c>
      <c r="F360" s="20"/>
    </row>
    <row r="361" spans="1:6" x14ac:dyDescent="0.25">
      <c r="A361" s="19">
        <v>360</v>
      </c>
      <c r="B361" s="19" t="s">
        <v>10994</v>
      </c>
      <c r="C361" s="19" t="s">
        <v>8678</v>
      </c>
      <c r="D361" s="19" t="s">
        <v>10681</v>
      </c>
      <c r="E361" s="19">
        <v>560</v>
      </c>
      <c r="F361" s="20"/>
    </row>
    <row r="362" spans="1:6" x14ac:dyDescent="0.25">
      <c r="A362" s="19">
        <v>361</v>
      </c>
      <c r="B362" s="19" t="s">
        <v>10995</v>
      </c>
      <c r="C362" s="19" t="s">
        <v>8678</v>
      </c>
      <c r="D362" s="19" t="s">
        <v>10681</v>
      </c>
      <c r="E362" s="19">
        <v>0</v>
      </c>
      <c r="F362" s="20"/>
    </row>
    <row r="363" spans="1:6" x14ac:dyDescent="0.25">
      <c r="A363" s="19">
        <v>362</v>
      </c>
      <c r="B363" s="19" t="s">
        <v>10996</v>
      </c>
      <c r="C363" s="19" t="s">
        <v>8678</v>
      </c>
      <c r="D363" s="19" t="s">
        <v>10611</v>
      </c>
      <c r="E363" s="19">
        <v>1470</v>
      </c>
      <c r="F363" s="20"/>
    </row>
    <row r="364" spans="1:6" x14ac:dyDescent="0.25">
      <c r="A364" s="19">
        <v>363</v>
      </c>
      <c r="B364" s="19" t="s">
        <v>10997</v>
      </c>
      <c r="C364" s="19" t="s">
        <v>8678</v>
      </c>
      <c r="D364" s="19" t="s">
        <v>10578</v>
      </c>
      <c r="E364" s="19">
        <v>420</v>
      </c>
      <c r="F364" s="20"/>
    </row>
    <row r="365" spans="1:6" x14ac:dyDescent="0.25">
      <c r="A365" s="19">
        <v>364</v>
      </c>
      <c r="B365" s="19" t="s">
        <v>10998</v>
      </c>
      <c r="C365" s="19" t="s">
        <v>8678</v>
      </c>
      <c r="D365" s="19" t="s">
        <v>10578</v>
      </c>
      <c r="E365" s="19">
        <v>2100</v>
      </c>
      <c r="F365" s="20"/>
    </row>
    <row r="366" spans="1:6" x14ac:dyDescent="0.25">
      <c r="A366" s="19">
        <v>365</v>
      </c>
      <c r="B366" s="19" t="s">
        <v>10999</v>
      </c>
      <c r="C366" s="19" t="s">
        <v>8678</v>
      </c>
      <c r="D366" s="19" t="s">
        <v>10570</v>
      </c>
      <c r="E366" s="19">
        <v>1120</v>
      </c>
      <c r="F366" s="20"/>
    </row>
    <row r="367" spans="1:6" x14ac:dyDescent="0.25">
      <c r="A367" s="19">
        <v>366</v>
      </c>
      <c r="B367" s="19" t="s">
        <v>11000</v>
      </c>
      <c r="C367" s="19" t="s">
        <v>8678</v>
      </c>
      <c r="D367" s="19" t="s">
        <v>10568</v>
      </c>
      <c r="E367" s="19">
        <v>280</v>
      </c>
      <c r="F367" s="20"/>
    </row>
    <row r="368" spans="1:6" x14ac:dyDescent="0.25">
      <c r="A368" s="19">
        <v>367</v>
      </c>
      <c r="B368" s="19" t="s">
        <v>11001</v>
      </c>
      <c r="C368" s="19" t="s">
        <v>8678</v>
      </c>
      <c r="D368" s="19" t="s">
        <v>10578</v>
      </c>
      <c r="E368" s="19">
        <v>42</v>
      </c>
      <c r="F368" s="20"/>
    </row>
    <row r="369" spans="1:6" x14ac:dyDescent="0.25">
      <c r="A369" s="19">
        <v>368</v>
      </c>
      <c r="B369" s="19" t="s">
        <v>11002</v>
      </c>
      <c r="C369" s="19" t="s">
        <v>8678</v>
      </c>
      <c r="D369" s="19" t="s">
        <v>10578</v>
      </c>
      <c r="E369" s="19">
        <v>28</v>
      </c>
      <c r="F369" s="20"/>
    </row>
    <row r="370" spans="1:6" x14ac:dyDescent="0.25">
      <c r="A370" s="19">
        <v>369</v>
      </c>
      <c r="B370" s="19" t="s">
        <v>11003</v>
      </c>
      <c r="C370" s="19" t="s">
        <v>8678</v>
      </c>
      <c r="D370" s="19" t="s">
        <v>10578</v>
      </c>
      <c r="E370" s="19">
        <v>0</v>
      </c>
      <c r="F370" s="20"/>
    </row>
    <row r="371" spans="1:6" x14ac:dyDescent="0.25">
      <c r="A371" s="19">
        <v>370</v>
      </c>
      <c r="B371" s="19" t="s">
        <v>11004</v>
      </c>
      <c r="C371" s="19" t="s">
        <v>8678</v>
      </c>
      <c r="D371" s="19" t="s">
        <v>10619</v>
      </c>
      <c r="E371" s="19">
        <v>28</v>
      </c>
      <c r="F371" s="20"/>
    </row>
    <row r="372" spans="1:6" x14ac:dyDescent="0.25">
      <c r="A372" s="19">
        <v>371</v>
      </c>
      <c r="B372" s="19" t="s">
        <v>11005</v>
      </c>
      <c r="C372" s="19" t="s">
        <v>8678</v>
      </c>
      <c r="D372" s="19" t="s">
        <v>10578</v>
      </c>
      <c r="E372" s="19">
        <v>14</v>
      </c>
      <c r="F372" s="20"/>
    </row>
    <row r="373" spans="1:6" x14ac:dyDescent="0.25">
      <c r="A373" s="19">
        <v>372</v>
      </c>
      <c r="B373" s="19" t="s">
        <v>11006</v>
      </c>
      <c r="C373" s="19" t="s">
        <v>8678</v>
      </c>
      <c r="D373" s="19" t="s">
        <v>10578</v>
      </c>
      <c r="E373" s="19">
        <v>84</v>
      </c>
      <c r="F373" s="20"/>
    </row>
    <row r="374" spans="1:6" x14ac:dyDescent="0.25">
      <c r="A374" s="19">
        <v>373</v>
      </c>
      <c r="B374" s="19" t="s">
        <v>11007</v>
      </c>
      <c r="C374" s="19" t="s">
        <v>8678</v>
      </c>
      <c r="D374" s="19" t="s">
        <v>10578</v>
      </c>
      <c r="E374" s="19">
        <v>168</v>
      </c>
      <c r="F374" s="20"/>
    </row>
    <row r="375" spans="1:6" x14ac:dyDescent="0.25">
      <c r="A375" s="19">
        <v>374</v>
      </c>
      <c r="B375" s="19" t="s">
        <v>11008</v>
      </c>
      <c r="C375" s="19" t="s">
        <v>8678</v>
      </c>
      <c r="D375" s="19" t="s">
        <v>11009</v>
      </c>
      <c r="E375" s="19">
        <v>0</v>
      </c>
      <c r="F375" s="20"/>
    </row>
    <row r="376" spans="1:6" x14ac:dyDescent="0.25">
      <c r="A376" s="19">
        <v>375</v>
      </c>
      <c r="B376" s="19" t="s">
        <v>11010</v>
      </c>
      <c r="C376" s="19" t="s">
        <v>8678</v>
      </c>
      <c r="D376" s="19" t="s">
        <v>10578</v>
      </c>
      <c r="E376" s="19">
        <v>7</v>
      </c>
      <c r="F376" s="20"/>
    </row>
    <row r="377" spans="1:6" x14ac:dyDescent="0.25">
      <c r="A377" s="19">
        <v>376</v>
      </c>
      <c r="B377" s="19" t="s">
        <v>11011</v>
      </c>
      <c r="C377" s="19" t="s">
        <v>8678</v>
      </c>
      <c r="D377" s="19" t="s">
        <v>10578</v>
      </c>
      <c r="E377" s="19">
        <v>14</v>
      </c>
      <c r="F377" s="20"/>
    </row>
    <row r="378" spans="1:6" x14ac:dyDescent="0.25">
      <c r="A378" s="19">
        <v>377</v>
      </c>
      <c r="B378" s="19" t="s">
        <v>11012</v>
      </c>
      <c r="C378" s="19" t="s">
        <v>8678</v>
      </c>
      <c r="D378" s="19" t="s">
        <v>11013</v>
      </c>
      <c r="E378" s="19">
        <v>364</v>
      </c>
      <c r="F378" s="20"/>
    </row>
    <row r="379" spans="1:6" x14ac:dyDescent="0.25">
      <c r="A379" s="19">
        <v>378</v>
      </c>
      <c r="B379" s="19" t="s">
        <v>11014</v>
      </c>
      <c r="C379" s="19" t="s">
        <v>8678</v>
      </c>
      <c r="D379" s="19" t="s">
        <v>11013</v>
      </c>
      <c r="E379" s="19">
        <v>364</v>
      </c>
      <c r="F379" s="20"/>
    </row>
    <row r="380" spans="1:6" x14ac:dyDescent="0.25">
      <c r="A380" s="19">
        <v>379</v>
      </c>
      <c r="B380" s="19" t="s">
        <v>11015</v>
      </c>
      <c r="C380" s="19" t="s">
        <v>8678</v>
      </c>
      <c r="D380" s="19" t="s">
        <v>10578</v>
      </c>
      <c r="E380" s="19">
        <v>210</v>
      </c>
      <c r="F380" s="20"/>
    </row>
    <row r="381" spans="1:6" x14ac:dyDescent="0.25">
      <c r="A381" s="19">
        <v>380</v>
      </c>
      <c r="B381" s="19" t="s">
        <v>11016</v>
      </c>
      <c r="C381" s="19" t="s">
        <v>8678</v>
      </c>
      <c r="D381" s="19" t="s">
        <v>10578</v>
      </c>
      <c r="E381" s="19">
        <v>350</v>
      </c>
      <c r="F381" s="20"/>
    </row>
    <row r="382" spans="1:6" x14ac:dyDescent="0.25">
      <c r="A382" s="19">
        <v>381</v>
      </c>
      <c r="B382" s="19" t="s">
        <v>11017</v>
      </c>
      <c r="C382" s="19" t="s">
        <v>8678</v>
      </c>
      <c r="D382" s="19" t="s">
        <v>10570</v>
      </c>
      <c r="E382" s="19">
        <v>203</v>
      </c>
      <c r="F382" s="20"/>
    </row>
    <row r="383" spans="1:6" x14ac:dyDescent="0.25">
      <c r="A383" s="19">
        <v>382</v>
      </c>
      <c r="B383" s="19" t="s">
        <v>11018</v>
      </c>
      <c r="C383" s="19" t="s">
        <v>8678</v>
      </c>
      <c r="D383" s="19" t="s">
        <v>11019</v>
      </c>
      <c r="E383" s="19">
        <v>770</v>
      </c>
      <c r="F383" s="20"/>
    </row>
    <row r="384" spans="1:6" x14ac:dyDescent="0.25">
      <c r="A384" s="19">
        <v>383</v>
      </c>
      <c r="B384" s="19" t="s">
        <v>11020</v>
      </c>
      <c r="C384" s="19" t="s">
        <v>8678</v>
      </c>
      <c r="D384" s="19" t="s">
        <v>11021</v>
      </c>
      <c r="E384" s="19">
        <v>840</v>
      </c>
      <c r="F384" s="20"/>
    </row>
    <row r="385" spans="1:6" x14ac:dyDescent="0.25">
      <c r="A385" s="19">
        <v>384</v>
      </c>
      <c r="B385" s="19" t="s">
        <v>11022</v>
      </c>
      <c r="C385" s="19" t="s">
        <v>8678</v>
      </c>
      <c r="D385" s="19" t="s">
        <v>11023</v>
      </c>
      <c r="E385" s="19">
        <v>0</v>
      </c>
      <c r="F385" s="20"/>
    </row>
    <row r="386" spans="1:6" x14ac:dyDescent="0.25">
      <c r="A386" s="19">
        <v>385</v>
      </c>
      <c r="B386" s="19" t="s">
        <v>11024</v>
      </c>
      <c r="C386" s="19" t="s">
        <v>8678</v>
      </c>
      <c r="D386" s="19" t="s">
        <v>10578</v>
      </c>
      <c r="E386" s="19">
        <v>28</v>
      </c>
      <c r="F386" s="20"/>
    </row>
    <row r="387" spans="1:6" x14ac:dyDescent="0.25">
      <c r="A387" s="19">
        <v>386</v>
      </c>
      <c r="B387" s="19" t="s">
        <v>11025</v>
      </c>
      <c r="C387" s="19" t="s">
        <v>8678</v>
      </c>
      <c r="D387" s="19" t="s">
        <v>10578</v>
      </c>
      <c r="E387" s="19">
        <v>478.8</v>
      </c>
      <c r="F387" s="20"/>
    </row>
    <row r="388" spans="1:6" x14ac:dyDescent="0.25">
      <c r="A388" s="19">
        <v>387</v>
      </c>
      <c r="B388" s="19" t="s">
        <v>11026</v>
      </c>
      <c r="C388" s="19" t="s">
        <v>8678</v>
      </c>
      <c r="D388" s="19" t="s">
        <v>10810</v>
      </c>
      <c r="E388" s="19">
        <v>420</v>
      </c>
      <c r="F388" s="20"/>
    </row>
    <row r="389" spans="1:6" x14ac:dyDescent="0.25">
      <c r="A389" s="19">
        <v>388</v>
      </c>
      <c r="B389" s="19" t="s">
        <v>11027</v>
      </c>
      <c r="C389" s="19" t="s">
        <v>8678</v>
      </c>
      <c r="D389" s="19" t="s">
        <v>10810</v>
      </c>
      <c r="E389" s="19">
        <v>630</v>
      </c>
      <c r="F389" s="20"/>
    </row>
    <row r="390" spans="1:6" x14ac:dyDescent="0.25">
      <c r="A390" s="19">
        <v>389</v>
      </c>
      <c r="B390" s="19" t="s">
        <v>11028</v>
      </c>
      <c r="C390" s="19" t="s">
        <v>8678</v>
      </c>
      <c r="D390" s="19" t="s">
        <v>11023</v>
      </c>
      <c r="E390" s="19">
        <v>0</v>
      </c>
      <c r="F390" s="20"/>
    </row>
    <row r="391" spans="1:6" x14ac:dyDescent="0.25">
      <c r="A391" s="19">
        <v>390</v>
      </c>
      <c r="B391" s="19" t="s">
        <v>11029</v>
      </c>
      <c r="C391" s="19" t="s">
        <v>8678</v>
      </c>
      <c r="D391" s="19" t="s">
        <v>10615</v>
      </c>
      <c r="E391" s="19">
        <v>742</v>
      </c>
      <c r="F391" s="20"/>
    </row>
    <row r="392" spans="1:6" x14ac:dyDescent="0.25">
      <c r="A392" s="19">
        <v>391</v>
      </c>
      <c r="B392" s="19" t="s">
        <v>11030</v>
      </c>
      <c r="C392" s="19" t="s">
        <v>8678</v>
      </c>
      <c r="D392" s="19" t="s">
        <v>10568</v>
      </c>
      <c r="E392" s="19">
        <v>0</v>
      </c>
      <c r="F392" s="20"/>
    </row>
    <row r="393" spans="1:6" x14ac:dyDescent="0.25">
      <c r="A393" s="19">
        <v>392</v>
      </c>
      <c r="B393" s="19" t="s">
        <v>11031</v>
      </c>
      <c r="C393" s="19" t="s">
        <v>8678</v>
      </c>
      <c r="D393" s="19" t="s">
        <v>10570</v>
      </c>
      <c r="E393" s="19">
        <v>0</v>
      </c>
      <c r="F393" s="20"/>
    </row>
    <row r="394" spans="1:6" x14ac:dyDescent="0.25">
      <c r="A394" s="19">
        <v>393</v>
      </c>
      <c r="B394" s="19" t="s">
        <v>11032</v>
      </c>
      <c r="C394" s="19" t="s">
        <v>8678</v>
      </c>
      <c r="D394" s="19" t="s">
        <v>10578</v>
      </c>
      <c r="E394" s="19">
        <v>14</v>
      </c>
      <c r="F394" s="20"/>
    </row>
    <row r="395" spans="1:6" x14ac:dyDescent="0.25">
      <c r="A395" s="19">
        <v>394</v>
      </c>
      <c r="B395" s="19" t="s">
        <v>11033</v>
      </c>
      <c r="C395" s="19" t="s">
        <v>8678</v>
      </c>
      <c r="D395" s="19" t="s">
        <v>8709</v>
      </c>
      <c r="E395" s="19">
        <v>3500</v>
      </c>
      <c r="F395" s="20"/>
    </row>
    <row r="396" spans="1:6" x14ac:dyDescent="0.25">
      <c r="A396" s="19">
        <v>395</v>
      </c>
      <c r="B396" s="19" t="s">
        <v>11034</v>
      </c>
      <c r="C396" s="19" t="s">
        <v>8678</v>
      </c>
      <c r="D396" s="19" t="s">
        <v>10595</v>
      </c>
      <c r="E396" s="19">
        <v>84</v>
      </c>
      <c r="F396" s="20"/>
    </row>
    <row r="397" spans="1:6" x14ac:dyDescent="0.25">
      <c r="A397" s="19">
        <v>396</v>
      </c>
      <c r="B397" s="19" t="s">
        <v>11035</v>
      </c>
      <c r="C397" s="19" t="s">
        <v>8678</v>
      </c>
      <c r="D397" s="19"/>
      <c r="E397" s="19">
        <v>840</v>
      </c>
      <c r="F397" s="20"/>
    </row>
    <row r="398" spans="1:6" x14ac:dyDescent="0.25">
      <c r="A398" s="19">
        <v>397</v>
      </c>
      <c r="B398" s="19" t="s">
        <v>11036</v>
      </c>
      <c r="C398" s="19" t="s">
        <v>8678</v>
      </c>
      <c r="D398" s="19" t="s">
        <v>10599</v>
      </c>
      <c r="E398" s="19">
        <v>420</v>
      </c>
      <c r="F398" s="20"/>
    </row>
    <row r="399" spans="1:6" x14ac:dyDescent="0.25">
      <c r="A399" s="19">
        <v>398</v>
      </c>
      <c r="B399" s="19" t="s">
        <v>11037</v>
      </c>
      <c r="C399" s="19" t="s">
        <v>8678</v>
      </c>
      <c r="D399" s="19" t="s">
        <v>10599</v>
      </c>
      <c r="E399" s="19">
        <v>560</v>
      </c>
      <c r="F399" s="20"/>
    </row>
    <row r="400" spans="1:6" x14ac:dyDescent="0.25">
      <c r="A400" s="19">
        <v>399</v>
      </c>
      <c r="B400" s="19" t="s">
        <v>11038</v>
      </c>
      <c r="C400" s="19" t="s">
        <v>8678</v>
      </c>
      <c r="D400" s="19" t="s">
        <v>10568</v>
      </c>
      <c r="E400" s="19">
        <v>2709</v>
      </c>
      <c r="F400" s="20"/>
    </row>
    <row r="401" spans="1:6" x14ac:dyDescent="0.25">
      <c r="A401" s="19">
        <v>400</v>
      </c>
      <c r="B401" s="19" t="s">
        <v>11039</v>
      </c>
      <c r="C401" s="19" t="s">
        <v>8678</v>
      </c>
      <c r="D401" s="19" t="s">
        <v>10568</v>
      </c>
      <c r="E401" s="19">
        <v>3220</v>
      </c>
      <c r="F401" s="20"/>
    </row>
    <row r="402" spans="1:6" x14ac:dyDescent="0.25">
      <c r="A402" s="19">
        <v>401</v>
      </c>
      <c r="B402" s="19" t="s">
        <v>11040</v>
      </c>
      <c r="C402" s="19" t="s">
        <v>8678</v>
      </c>
      <c r="D402" s="19" t="s">
        <v>10568</v>
      </c>
      <c r="E402" s="19">
        <v>0</v>
      </c>
      <c r="F402" s="20"/>
    </row>
    <row r="403" spans="1:6" x14ac:dyDescent="0.25">
      <c r="A403" s="19">
        <v>402</v>
      </c>
      <c r="B403" s="19" t="s">
        <v>11041</v>
      </c>
      <c r="C403" s="19" t="s">
        <v>8678</v>
      </c>
      <c r="D403" s="19" t="s">
        <v>10568</v>
      </c>
      <c r="E403" s="19">
        <v>0</v>
      </c>
      <c r="F403" s="20"/>
    </row>
    <row r="404" spans="1:6" x14ac:dyDescent="0.25">
      <c r="A404" s="19">
        <v>403</v>
      </c>
      <c r="B404" s="19" t="s">
        <v>11042</v>
      </c>
      <c r="C404" s="19" t="s">
        <v>8678</v>
      </c>
      <c r="D404" s="19" t="s">
        <v>10678</v>
      </c>
      <c r="E404" s="19">
        <v>0</v>
      </c>
      <c r="F404" s="20"/>
    </row>
    <row r="405" spans="1:6" x14ac:dyDescent="0.25">
      <c r="A405" s="19">
        <v>404</v>
      </c>
      <c r="B405" s="19" t="s">
        <v>11043</v>
      </c>
      <c r="C405" s="19" t="s">
        <v>8678</v>
      </c>
      <c r="D405" s="19" t="s">
        <v>10578</v>
      </c>
      <c r="E405" s="19">
        <v>70</v>
      </c>
      <c r="F405" s="20"/>
    </row>
    <row r="406" spans="1:6" x14ac:dyDescent="0.25">
      <c r="A406" s="19">
        <v>405</v>
      </c>
      <c r="B406" s="19" t="s">
        <v>11044</v>
      </c>
      <c r="C406" s="19" t="s">
        <v>8678</v>
      </c>
      <c r="D406" s="19" t="s">
        <v>10901</v>
      </c>
      <c r="E406" s="19">
        <v>154</v>
      </c>
      <c r="F406" s="20"/>
    </row>
    <row r="407" spans="1:6" x14ac:dyDescent="0.25">
      <c r="A407" s="19">
        <v>406</v>
      </c>
      <c r="B407" s="19" t="s">
        <v>11045</v>
      </c>
      <c r="C407" s="19" t="s">
        <v>8678</v>
      </c>
      <c r="D407" s="19" t="s">
        <v>10711</v>
      </c>
      <c r="E407" s="19">
        <v>910</v>
      </c>
      <c r="F407" s="20"/>
    </row>
    <row r="408" spans="1:6" x14ac:dyDescent="0.25">
      <c r="A408" s="19">
        <v>407</v>
      </c>
      <c r="B408" s="19" t="s">
        <v>11046</v>
      </c>
      <c r="C408" s="19" t="s">
        <v>8678</v>
      </c>
      <c r="D408" s="19" t="s">
        <v>10711</v>
      </c>
      <c r="E408" s="19">
        <v>252</v>
      </c>
      <c r="F408" s="20"/>
    </row>
    <row r="409" spans="1:6" x14ac:dyDescent="0.25">
      <c r="A409" s="19">
        <v>408</v>
      </c>
      <c r="B409" s="19" t="s">
        <v>11047</v>
      </c>
      <c r="C409" s="19" t="s">
        <v>8678</v>
      </c>
      <c r="D409" s="19" t="s">
        <v>11048</v>
      </c>
      <c r="E409" s="19">
        <v>532</v>
      </c>
      <c r="F409" s="20"/>
    </row>
    <row r="410" spans="1:6" x14ac:dyDescent="0.25">
      <c r="A410" s="19">
        <v>409</v>
      </c>
      <c r="B410" s="19" t="s">
        <v>11049</v>
      </c>
      <c r="C410" s="19" t="s">
        <v>8678</v>
      </c>
      <c r="D410" s="19" t="s">
        <v>11050</v>
      </c>
      <c r="E410" s="19">
        <v>0</v>
      </c>
      <c r="F410" s="20"/>
    </row>
    <row r="411" spans="1:6" x14ac:dyDescent="0.25">
      <c r="A411" s="19">
        <v>410</v>
      </c>
      <c r="B411" s="19" t="s">
        <v>11051</v>
      </c>
      <c r="C411" s="19" t="s">
        <v>8678</v>
      </c>
      <c r="D411" s="19" t="s">
        <v>11052</v>
      </c>
      <c r="E411" s="19">
        <v>0</v>
      </c>
      <c r="F411" s="20"/>
    </row>
    <row r="412" spans="1:6" x14ac:dyDescent="0.25">
      <c r="A412" s="19">
        <v>411</v>
      </c>
      <c r="B412" s="19" t="s">
        <v>11053</v>
      </c>
      <c r="C412" s="19" t="s">
        <v>8678</v>
      </c>
      <c r="D412" s="19" t="s">
        <v>11054</v>
      </c>
      <c r="E412" s="19">
        <v>840</v>
      </c>
      <c r="F412" s="20"/>
    </row>
    <row r="413" spans="1:6" x14ac:dyDescent="0.25">
      <c r="A413" s="19">
        <v>412</v>
      </c>
      <c r="B413" s="19" t="s">
        <v>11055</v>
      </c>
      <c r="C413" s="19" t="s">
        <v>8678</v>
      </c>
      <c r="D413" s="19" t="s">
        <v>11054</v>
      </c>
      <c r="E413" s="19">
        <v>840</v>
      </c>
      <c r="F413" s="20"/>
    </row>
    <row r="414" spans="1:6" x14ac:dyDescent="0.25">
      <c r="A414" s="19">
        <v>413</v>
      </c>
      <c r="B414" s="19" t="s">
        <v>11056</v>
      </c>
      <c r="C414" s="19" t="s">
        <v>8678</v>
      </c>
      <c r="D414" s="19" t="s">
        <v>10678</v>
      </c>
      <c r="E414" s="19">
        <v>0</v>
      </c>
      <c r="F414" s="20"/>
    </row>
    <row r="415" spans="1:6" x14ac:dyDescent="0.25">
      <c r="A415" s="19">
        <v>414</v>
      </c>
      <c r="B415" s="19" t="s">
        <v>11057</v>
      </c>
      <c r="C415" s="19" t="s">
        <v>8678</v>
      </c>
      <c r="D415" s="19" t="s">
        <v>10674</v>
      </c>
      <c r="E415" s="19">
        <v>420</v>
      </c>
      <c r="F415" s="20"/>
    </row>
    <row r="416" spans="1:6" x14ac:dyDescent="0.25">
      <c r="A416" s="19">
        <v>415</v>
      </c>
      <c r="B416" s="19" t="s">
        <v>11058</v>
      </c>
      <c r="C416" s="19" t="s">
        <v>8678</v>
      </c>
      <c r="D416" s="19" t="s">
        <v>10570</v>
      </c>
      <c r="E416" s="19">
        <v>420</v>
      </c>
      <c r="F416" s="20"/>
    </row>
    <row r="417" spans="1:6" x14ac:dyDescent="0.25">
      <c r="A417" s="19">
        <v>416</v>
      </c>
      <c r="B417" s="19" t="s">
        <v>11059</v>
      </c>
      <c r="C417" s="19" t="s">
        <v>8678</v>
      </c>
      <c r="D417" s="19" t="s">
        <v>10570</v>
      </c>
      <c r="E417" s="19">
        <v>224</v>
      </c>
      <c r="F417" s="20"/>
    </row>
    <row r="418" spans="1:6" x14ac:dyDescent="0.25">
      <c r="A418" s="19">
        <v>417</v>
      </c>
      <c r="B418" s="19" t="s">
        <v>11060</v>
      </c>
      <c r="C418" s="19" t="s">
        <v>8678</v>
      </c>
      <c r="D418" s="19" t="s">
        <v>11061</v>
      </c>
      <c r="E418" s="19">
        <v>196</v>
      </c>
      <c r="F418" s="20"/>
    </row>
    <row r="419" spans="1:6" x14ac:dyDescent="0.25">
      <c r="A419" s="19">
        <v>418</v>
      </c>
      <c r="B419" s="19" t="s">
        <v>11062</v>
      </c>
      <c r="C419" s="19" t="s">
        <v>8678</v>
      </c>
      <c r="D419" s="19" t="s">
        <v>10599</v>
      </c>
      <c r="E419" s="19">
        <v>280</v>
      </c>
      <c r="F419" s="20"/>
    </row>
    <row r="420" spans="1:6" x14ac:dyDescent="0.25">
      <c r="A420" s="19">
        <v>419</v>
      </c>
      <c r="B420" s="19" t="s">
        <v>11063</v>
      </c>
      <c r="C420" s="19" t="s">
        <v>8678</v>
      </c>
      <c r="D420" s="19" t="s">
        <v>8709</v>
      </c>
      <c r="E420" s="19">
        <v>3360</v>
      </c>
      <c r="F420" s="20"/>
    </row>
    <row r="421" spans="1:6" x14ac:dyDescent="0.25">
      <c r="A421" s="19">
        <v>420</v>
      </c>
      <c r="B421" s="19" t="s">
        <v>11064</v>
      </c>
      <c r="C421" s="19" t="s">
        <v>8678</v>
      </c>
      <c r="D421" s="19"/>
      <c r="E421" s="19">
        <v>5880</v>
      </c>
      <c r="F421" s="20"/>
    </row>
    <row r="422" spans="1:6" x14ac:dyDescent="0.25">
      <c r="A422" s="19">
        <v>421</v>
      </c>
      <c r="B422" s="19" t="s">
        <v>11065</v>
      </c>
      <c r="C422" s="19" t="s">
        <v>8678</v>
      </c>
      <c r="D422" s="19" t="s">
        <v>8709</v>
      </c>
      <c r="E422" s="19">
        <v>4879</v>
      </c>
      <c r="F422" s="20"/>
    </row>
    <row r="423" spans="1:6" x14ac:dyDescent="0.25">
      <c r="A423" s="19">
        <v>422</v>
      </c>
      <c r="B423" s="19" t="s">
        <v>11066</v>
      </c>
      <c r="C423" s="19" t="s">
        <v>8678</v>
      </c>
      <c r="D423" s="19" t="s">
        <v>10578</v>
      </c>
      <c r="E423" s="19">
        <v>7</v>
      </c>
      <c r="F423" s="20"/>
    </row>
    <row r="424" spans="1:6" x14ac:dyDescent="0.25">
      <c r="A424" s="19">
        <v>423</v>
      </c>
      <c r="B424" s="19" t="s">
        <v>11067</v>
      </c>
      <c r="C424" s="19" t="s">
        <v>8678</v>
      </c>
      <c r="D424" s="19" t="s">
        <v>8709</v>
      </c>
      <c r="E424" s="19">
        <v>3360</v>
      </c>
      <c r="F424" s="20"/>
    </row>
    <row r="425" spans="1:6" x14ac:dyDescent="0.25">
      <c r="A425" s="19">
        <v>424</v>
      </c>
      <c r="B425" s="19" t="s">
        <v>11068</v>
      </c>
      <c r="C425" s="19" t="s">
        <v>8678</v>
      </c>
      <c r="D425" s="19" t="s">
        <v>10599</v>
      </c>
      <c r="E425" s="19">
        <v>280</v>
      </c>
      <c r="F425" s="20"/>
    </row>
    <row r="426" spans="1:6" x14ac:dyDescent="0.25">
      <c r="A426" s="19">
        <v>425</v>
      </c>
      <c r="B426" s="19" t="s">
        <v>11069</v>
      </c>
      <c r="C426" s="19" t="s">
        <v>8678</v>
      </c>
      <c r="D426" s="19" t="s">
        <v>10578</v>
      </c>
      <c r="E426" s="19">
        <v>14</v>
      </c>
      <c r="F426" s="20"/>
    </row>
    <row r="427" spans="1:6" x14ac:dyDescent="0.25">
      <c r="A427" s="19">
        <v>426</v>
      </c>
      <c r="B427" s="19" t="s">
        <v>11070</v>
      </c>
      <c r="C427" s="19" t="s">
        <v>8678</v>
      </c>
      <c r="D427" s="19" t="s">
        <v>11071</v>
      </c>
      <c r="E427" s="19">
        <v>42</v>
      </c>
      <c r="F427" s="20"/>
    </row>
    <row r="428" spans="1:6" x14ac:dyDescent="0.25">
      <c r="A428" s="19">
        <v>427</v>
      </c>
      <c r="B428" s="19" t="s">
        <v>11072</v>
      </c>
      <c r="C428" s="19" t="s">
        <v>8678</v>
      </c>
      <c r="D428" s="19" t="s">
        <v>11071</v>
      </c>
      <c r="E428" s="19">
        <v>39.200000000000003</v>
      </c>
      <c r="F428" s="20"/>
    </row>
    <row r="429" spans="1:6" x14ac:dyDescent="0.25">
      <c r="A429" s="19">
        <v>428</v>
      </c>
      <c r="B429" s="19" t="s">
        <v>11073</v>
      </c>
      <c r="C429" s="19" t="s">
        <v>8678</v>
      </c>
      <c r="D429" s="19" t="s">
        <v>10578</v>
      </c>
      <c r="E429" s="19">
        <v>16.8</v>
      </c>
      <c r="F429" s="20"/>
    </row>
    <row r="430" spans="1:6" x14ac:dyDescent="0.25">
      <c r="A430" s="19">
        <v>429</v>
      </c>
      <c r="B430" s="19" t="s">
        <v>11074</v>
      </c>
      <c r="C430" s="19" t="s">
        <v>8678</v>
      </c>
      <c r="D430" s="19" t="s">
        <v>10568</v>
      </c>
      <c r="E430" s="19">
        <v>0</v>
      </c>
      <c r="F430" s="20"/>
    </row>
    <row r="431" spans="1:6" x14ac:dyDescent="0.25">
      <c r="A431" s="19">
        <v>430</v>
      </c>
      <c r="B431" s="19" t="s">
        <v>11075</v>
      </c>
      <c r="C431" s="19" t="s">
        <v>8678</v>
      </c>
      <c r="D431" s="19" t="s">
        <v>10578</v>
      </c>
      <c r="E431" s="19">
        <v>28</v>
      </c>
      <c r="F431" s="20"/>
    </row>
    <row r="432" spans="1:6" x14ac:dyDescent="0.25">
      <c r="A432" s="19">
        <v>431</v>
      </c>
      <c r="B432" s="19" t="s">
        <v>11076</v>
      </c>
      <c r="C432" s="19" t="s">
        <v>8678</v>
      </c>
      <c r="D432" s="19" t="s">
        <v>10570</v>
      </c>
      <c r="E432" s="19">
        <v>0</v>
      </c>
      <c r="F432" s="20"/>
    </row>
    <row r="433" spans="1:6" x14ac:dyDescent="0.25">
      <c r="A433" s="19">
        <v>432</v>
      </c>
      <c r="B433" s="19" t="s">
        <v>11077</v>
      </c>
      <c r="C433" s="19" t="s">
        <v>8678</v>
      </c>
      <c r="D433" s="19" t="s">
        <v>10578</v>
      </c>
      <c r="E433" s="19">
        <v>14</v>
      </c>
      <c r="F433" s="20"/>
    </row>
    <row r="434" spans="1:6" x14ac:dyDescent="0.25">
      <c r="A434" s="19">
        <v>433</v>
      </c>
      <c r="B434" s="19" t="s">
        <v>11078</v>
      </c>
      <c r="C434" s="19" t="s">
        <v>8678</v>
      </c>
      <c r="D434" s="19" t="s">
        <v>10568</v>
      </c>
      <c r="E434" s="19">
        <v>280</v>
      </c>
      <c r="F434" s="20"/>
    </row>
    <row r="435" spans="1:6" x14ac:dyDescent="0.25">
      <c r="A435" s="19">
        <v>434</v>
      </c>
      <c r="B435" s="19" t="s">
        <v>11079</v>
      </c>
      <c r="C435" s="19" t="s">
        <v>8678</v>
      </c>
      <c r="D435" s="19" t="s">
        <v>10568</v>
      </c>
      <c r="E435" s="19">
        <v>140</v>
      </c>
      <c r="F435" s="20"/>
    </row>
    <row r="436" spans="1:6" x14ac:dyDescent="0.25">
      <c r="A436" s="19">
        <v>435</v>
      </c>
      <c r="B436" s="19" t="s">
        <v>11080</v>
      </c>
      <c r="C436" s="19" t="s">
        <v>8678</v>
      </c>
      <c r="D436" s="19"/>
      <c r="E436" s="19">
        <v>280</v>
      </c>
      <c r="F436" s="20"/>
    </row>
    <row r="437" spans="1:6" x14ac:dyDescent="0.25">
      <c r="A437" s="19">
        <v>436</v>
      </c>
      <c r="B437" s="19" t="s">
        <v>11081</v>
      </c>
      <c r="C437" s="19" t="s">
        <v>8678</v>
      </c>
      <c r="D437" s="19" t="s">
        <v>10578</v>
      </c>
      <c r="E437" s="19">
        <v>23.8</v>
      </c>
      <c r="F437" s="20"/>
    </row>
    <row r="438" spans="1:6" x14ac:dyDescent="0.25">
      <c r="A438" s="19">
        <v>437</v>
      </c>
      <c r="B438" s="19" t="s">
        <v>11082</v>
      </c>
      <c r="C438" s="19" t="s">
        <v>8678</v>
      </c>
      <c r="D438" s="19" t="s">
        <v>10578</v>
      </c>
      <c r="E438" s="19">
        <v>16.8</v>
      </c>
      <c r="F438" s="20"/>
    </row>
    <row r="439" spans="1:6" x14ac:dyDescent="0.25">
      <c r="A439" s="19">
        <v>438</v>
      </c>
      <c r="B439" s="19" t="s">
        <v>11083</v>
      </c>
      <c r="C439" s="19" t="s">
        <v>8678</v>
      </c>
      <c r="D439" s="19" t="s">
        <v>10578</v>
      </c>
      <c r="E439" s="19">
        <v>2.8</v>
      </c>
      <c r="F439" s="20"/>
    </row>
    <row r="440" spans="1:6" x14ac:dyDescent="0.25">
      <c r="A440" s="19">
        <v>439</v>
      </c>
      <c r="B440" s="19" t="s">
        <v>11084</v>
      </c>
      <c r="C440" s="19" t="s">
        <v>8678</v>
      </c>
      <c r="D440" s="19" t="s">
        <v>10595</v>
      </c>
      <c r="E440" s="19">
        <v>105</v>
      </c>
      <c r="F440" s="20"/>
    </row>
    <row r="441" spans="1:6" x14ac:dyDescent="0.25">
      <c r="A441" s="19">
        <v>440</v>
      </c>
      <c r="B441" s="19" t="s">
        <v>11085</v>
      </c>
      <c r="C441" s="19" t="s">
        <v>8678</v>
      </c>
      <c r="D441" s="19" t="s">
        <v>11086</v>
      </c>
      <c r="E441" s="19">
        <v>259</v>
      </c>
      <c r="F441" s="20"/>
    </row>
    <row r="442" spans="1:6" x14ac:dyDescent="0.25">
      <c r="A442" s="19">
        <v>441</v>
      </c>
      <c r="B442" s="19" t="s">
        <v>11087</v>
      </c>
      <c r="C442" s="19" t="s">
        <v>8678</v>
      </c>
      <c r="D442" s="19" t="s">
        <v>11086</v>
      </c>
      <c r="E442" s="19">
        <v>168</v>
      </c>
      <c r="F442" s="20"/>
    </row>
    <row r="443" spans="1:6" x14ac:dyDescent="0.25">
      <c r="A443" s="19">
        <v>442</v>
      </c>
      <c r="B443" s="19" t="s">
        <v>11088</v>
      </c>
      <c r="C443" s="19" t="s">
        <v>8678</v>
      </c>
      <c r="D443" s="19" t="s">
        <v>11086</v>
      </c>
      <c r="E443" s="19">
        <v>182</v>
      </c>
      <c r="F443" s="20"/>
    </row>
    <row r="444" spans="1:6" x14ac:dyDescent="0.25">
      <c r="A444" s="19">
        <v>443</v>
      </c>
      <c r="B444" s="19" t="s">
        <v>11089</v>
      </c>
      <c r="C444" s="19" t="s">
        <v>8678</v>
      </c>
      <c r="D444" s="19" t="s">
        <v>10611</v>
      </c>
      <c r="E444" s="19">
        <v>560</v>
      </c>
      <c r="F444" s="20"/>
    </row>
    <row r="445" spans="1:6" x14ac:dyDescent="0.25">
      <c r="A445" s="19">
        <v>444</v>
      </c>
      <c r="B445" s="19" t="s">
        <v>11090</v>
      </c>
      <c r="C445" s="19" t="s">
        <v>8678</v>
      </c>
      <c r="D445" s="19" t="s">
        <v>10732</v>
      </c>
      <c r="E445" s="19">
        <v>1120</v>
      </c>
      <c r="F445" s="20"/>
    </row>
    <row r="446" spans="1:6" x14ac:dyDescent="0.25">
      <c r="A446" s="19">
        <v>445</v>
      </c>
      <c r="B446" s="19" t="s">
        <v>11091</v>
      </c>
      <c r="C446" s="19" t="s">
        <v>8678</v>
      </c>
      <c r="D446" s="19"/>
      <c r="E446" s="19">
        <v>84</v>
      </c>
      <c r="F446" s="20"/>
    </row>
    <row r="447" spans="1:6" x14ac:dyDescent="0.25">
      <c r="A447" s="19">
        <v>446</v>
      </c>
      <c r="B447" s="19" t="s">
        <v>11092</v>
      </c>
      <c r="C447" s="19" t="s">
        <v>8678</v>
      </c>
      <c r="D447" s="19" t="s">
        <v>10578</v>
      </c>
      <c r="E447" s="19">
        <v>14</v>
      </c>
      <c r="F447" s="20"/>
    </row>
    <row r="448" spans="1:6" x14ac:dyDescent="0.25">
      <c r="A448" s="19">
        <v>447</v>
      </c>
      <c r="B448" s="19" t="s">
        <v>11093</v>
      </c>
      <c r="C448" s="19" t="s">
        <v>8678</v>
      </c>
      <c r="D448" s="19" t="s">
        <v>10578</v>
      </c>
      <c r="E448" s="19">
        <v>14</v>
      </c>
      <c r="F448" s="20"/>
    </row>
    <row r="449" spans="1:6" x14ac:dyDescent="0.25">
      <c r="A449" s="19">
        <v>448</v>
      </c>
      <c r="B449" s="19" t="s">
        <v>11094</v>
      </c>
      <c r="C449" s="19" t="s">
        <v>8678</v>
      </c>
      <c r="D449" s="19" t="s">
        <v>11095</v>
      </c>
      <c r="E449" s="19">
        <v>1330</v>
      </c>
      <c r="F449" s="20"/>
    </row>
    <row r="450" spans="1:6" x14ac:dyDescent="0.25">
      <c r="A450" s="19">
        <v>449</v>
      </c>
      <c r="B450" s="19" t="s">
        <v>11096</v>
      </c>
      <c r="C450" s="19" t="s">
        <v>8678</v>
      </c>
      <c r="D450" s="19" t="s">
        <v>10810</v>
      </c>
      <c r="E450" s="19">
        <v>210</v>
      </c>
      <c r="F450" s="20"/>
    </row>
    <row r="451" spans="1:6" x14ac:dyDescent="0.25">
      <c r="A451" s="19">
        <v>450</v>
      </c>
      <c r="B451" s="19" t="s">
        <v>11097</v>
      </c>
      <c r="C451" s="19" t="s">
        <v>8678</v>
      </c>
      <c r="D451" s="19" t="s">
        <v>10578</v>
      </c>
      <c r="E451" s="19">
        <v>140</v>
      </c>
      <c r="F451" s="20"/>
    </row>
    <row r="452" spans="1:6" x14ac:dyDescent="0.25">
      <c r="A452" s="19">
        <v>451</v>
      </c>
      <c r="B452" s="19" t="s">
        <v>11098</v>
      </c>
      <c r="C452" s="19" t="s">
        <v>8678</v>
      </c>
      <c r="D452" s="19" t="s">
        <v>10578</v>
      </c>
      <c r="E452" s="19">
        <v>79.8</v>
      </c>
      <c r="F452" s="20"/>
    </row>
    <row r="453" spans="1:6" x14ac:dyDescent="0.25">
      <c r="A453" s="19">
        <v>452</v>
      </c>
      <c r="B453" s="19" t="s">
        <v>11099</v>
      </c>
      <c r="C453" s="19" t="s">
        <v>8678</v>
      </c>
      <c r="D453" s="19" t="s">
        <v>10568</v>
      </c>
      <c r="E453" s="19">
        <v>95.2</v>
      </c>
      <c r="F453" s="20"/>
    </row>
    <row r="454" spans="1:6" x14ac:dyDescent="0.25">
      <c r="A454" s="19">
        <v>453</v>
      </c>
      <c r="B454" s="19" t="s">
        <v>11100</v>
      </c>
      <c r="C454" s="19" t="s">
        <v>8678</v>
      </c>
      <c r="D454" s="19" t="s">
        <v>10568</v>
      </c>
      <c r="E454" s="19">
        <v>98</v>
      </c>
      <c r="F454" s="20"/>
    </row>
    <row r="455" spans="1:6" x14ac:dyDescent="0.25">
      <c r="A455" s="19">
        <v>454</v>
      </c>
      <c r="B455" s="19" t="s">
        <v>11101</v>
      </c>
      <c r="C455" s="19" t="s">
        <v>8678</v>
      </c>
      <c r="D455" s="19" t="s">
        <v>10599</v>
      </c>
      <c r="E455" s="19">
        <v>700</v>
      </c>
      <c r="F455" s="20"/>
    </row>
    <row r="456" spans="1:6" x14ac:dyDescent="0.25">
      <c r="A456" s="19">
        <v>455</v>
      </c>
      <c r="B456" s="19" t="s">
        <v>11102</v>
      </c>
      <c r="C456" s="19" t="s">
        <v>8678</v>
      </c>
      <c r="D456" s="19" t="s">
        <v>10578</v>
      </c>
      <c r="E456" s="19">
        <v>0</v>
      </c>
      <c r="F456" s="20"/>
    </row>
    <row r="457" spans="1:6" x14ac:dyDescent="0.25">
      <c r="A457" s="19">
        <v>456</v>
      </c>
      <c r="B457" s="19" t="s">
        <v>11103</v>
      </c>
      <c r="C457" s="19" t="s">
        <v>8678</v>
      </c>
      <c r="D457" s="19" t="s">
        <v>10578</v>
      </c>
      <c r="E457" s="19">
        <v>0</v>
      </c>
      <c r="F457" s="20"/>
    </row>
    <row r="458" spans="1:6" x14ac:dyDescent="0.25">
      <c r="A458" s="19">
        <v>457</v>
      </c>
      <c r="B458" s="19" t="s">
        <v>11104</v>
      </c>
      <c r="C458" s="19" t="s">
        <v>8678</v>
      </c>
      <c r="D458" s="19" t="s">
        <v>11105</v>
      </c>
      <c r="E458" s="19">
        <v>560</v>
      </c>
      <c r="F458" s="20"/>
    </row>
    <row r="459" spans="1:6" x14ac:dyDescent="0.25">
      <c r="A459" s="19">
        <v>458</v>
      </c>
      <c r="B459" s="19" t="s">
        <v>11106</v>
      </c>
      <c r="C459" s="19" t="s">
        <v>8678</v>
      </c>
      <c r="D459" s="19" t="s">
        <v>10568</v>
      </c>
      <c r="E459" s="19">
        <v>0</v>
      </c>
      <c r="F459" s="20"/>
    </row>
    <row r="460" spans="1:6" x14ac:dyDescent="0.25">
      <c r="A460" s="19">
        <v>459</v>
      </c>
      <c r="B460" s="19" t="s">
        <v>11107</v>
      </c>
      <c r="C460" s="19" t="s">
        <v>8678</v>
      </c>
      <c r="D460" s="19" t="s">
        <v>10568</v>
      </c>
      <c r="E460" s="19">
        <v>0</v>
      </c>
      <c r="F460" s="20"/>
    </row>
    <row r="461" spans="1:6" x14ac:dyDescent="0.25">
      <c r="A461" s="19">
        <v>460</v>
      </c>
      <c r="B461" s="19" t="s">
        <v>11108</v>
      </c>
      <c r="C461" s="19" t="s">
        <v>8678</v>
      </c>
      <c r="D461" s="19" t="s">
        <v>8707</v>
      </c>
      <c r="E461" s="19">
        <v>1400</v>
      </c>
      <c r="F461" s="20"/>
    </row>
    <row r="462" spans="1:6" x14ac:dyDescent="0.25">
      <c r="A462" s="19">
        <v>461</v>
      </c>
      <c r="B462" s="19" t="s">
        <v>11109</v>
      </c>
      <c r="C462" s="19" t="s">
        <v>8678</v>
      </c>
      <c r="D462" s="19" t="s">
        <v>8712</v>
      </c>
      <c r="E462" s="19">
        <v>840</v>
      </c>
      <c r="F462" s="20"/>
    </row>
    <row r="463" spans="1:6" x14ac:dyDescent="0.25">
      <c r="A463" s="19">
        <v>462</v>
      </c>
      <c r="B463" s="19" t="s">
        <v>11110</v>
      </c>
      <c r="C463" s="19" t="s">
        <v>8678</v>
      </c>
      <c r="D463" s="19" t="s">
        <v>10681</v>
      </c>
      <c r="E463" s="19">
        <v>1050</v>
      </c>
      <c r="F463" s="20"/>
    </row>
    <row r="464" spans="1:6" x14ac:dyDescent="0.25">
      <c r="A464" s="19">
        <v>463</v>
      </c>
      <c r="B464" s="19" t="s">
        <v>11111</v>
      </c>
      <c r="C464" s="19" t="s">
        <v>8678</v>
      </c>
      <c r="D464" s="19" t="s">
        <v>10578</v>
      </c>
      <c r="E464" s="19">
        <v>21</v>
      </c>
      <c r="F464" s="20"/>
    </row>
    <row r="465" spans="1:6" x14ac:dyDescent="0.25">
      <c r="A465" s="19">
        <v>464</v>
      </c>
      <c r="B465" s="19" t="s">
        <v>11112</v>
      </c>
      <c r="C465" s="19" t="s">
        <v>8678</v>
      </c>
      <c r="D465" s="19" t="s">
        <v>10834</v>
      </c>
      <c r="E465" s="19">
        <v>1330</v>
      </c>
      <c r="F465" s="20"/>
    </row>
    <row r="466" spans="1:6" x14ac:dyDescent="0.25">
      <c r="A466" s="19">
        <v>465</v>
      </c>
      <c r="B466" s="19" t="s">
        <v>11113</v>
      </c>
      <c r="C466" s="19" t="s">
        <v>8678</v>
      </c>
      <c r="D466" s="19" t="s">
        <v>8709</v>
      </c>
      <c r="E466" s="19">
        <v>1666</v>
      </c>
      <c r="F466" s="20"/>
    </row>
    <row r="467" spans="1:6" x14ac:dyDescent="0.25">
      <c r="A467" s="19">
        <v>466</v>
      </c>
      <c r="B467" s="19" t="s">
        <v>11114</v>
      </c>
      <c r="C467" s="19" t="s">
        <v>8678</v>
      </c>
      <c r="D467" s="19" t="s">
        <v>11115</v>
      </c>
      <c r="E467" s="19">
        <v>70</v>
      </c>
      <c r="F467" s="20"/>
    </row>
    <row r="468" spans="1:6" x14ac:dyDescent="0.25">
      <c r="A468" s="19">
        <v>467</v>
      </c>
      <c r="B468" s="19" t="s">
        <v>11116</v>
      </c>
      <c r="C468" s="19" t="s">
        <v>8678</v>
      </c>
      <c r="D468" s="19" t="s">
        <v>11071</v>
      </c>
      <c r="E468" s="19">
        <v>77</v>
      </c>
      <c r="F468" s="20"/>
    </row>
    <row r="469" spans="1:6" x14ac:dyDescent="0.25">
      <c r="A469" s="19">
        <v>468</v>
      </c>
      <c r="B469" s="19" t="s">
        <v>11117</v>
      </c>
      <c r="C469" s="19" t="s">
        <v>8678</v>
      </c>
      <c r="D469" s="19" t="s">
        <v>11118</v>
      </c>
      <c r="E469" s="19">
        <v>280</v>
      </c>
      <c r="F469" s="20"/>
    </row>
    <row r="470" spans="1:6" x14ac:dyDescent="0.25">
      <c r="A470" s="19">
        <v>469</v>
      </c>
      <c r="B470" s="19" t="s">
        <v>11119</v>
      </c>
      <c r="C470" s="19" t="s">
        <v>8678</v>
      </c>
      <c r="D470" s="19" t="s">
        <v>10615</v>
      </c>
      <c r="E470" s="19">
        <v>350</v>
      </c>
      <c r="F470" s="20"/>
    </row>
    <row r="471" spans="1:6" x14ac:dyDescent="0.25">
      <c r="A471" s="19">
        <v>470</v>
      </c>
      <c r="B471" s="19" t="s">
        <v>11120</v>
      </c>
      <c r="C471" s="19" t="s">
        <v>8678</v>
      </c>
      <c r="D471" s="19" t="s">
        <v>10615</v>
      </c>
      <c r="E471" s="19">
        <v>0</v>
      </c>
      <c r="F471" s="20"/>
    </row>
    <row r="472" spans="1:6" x14ac:dyDescent="0.25">
      <c r="A472" s="19">
        <v>471</v>
      </c>
      <c r="B472" s="19" t="s">
        <v>11121</v>
      </c>
      <c r="C472" s="19" t="s">
        <v>8678</v>
      </c>
      <c r="D472" s="19" t="s">
        <v>10745</v>
      </c>
      <c r="E472" s="19">
        <v>350</v>
      </c>
      <c r="F472" s="20"/>
    </row>
    <row r="473" spans="1:6" x14ac:dyDescent="0.25">
      <c r="A473" s="19">
        <v>472</v>
      </c>
      <c r="B473" s="19" t="s">
        <v>11122</v>
      </c>
      <c r="C473" s="19" t="s">
        <v>8678</v>
      </c>
      <c r="D473" s="19" t="s">
        <v>10745</v>
      </c>
      <c r="E473" s="19">
        <v>476</v>
      </c>
      <c r="F473" s="20"/>
    </row>
    <row r="474" spans="1:6" x14ac:dyDescent="0.25">
      <c r="A474" s="19">
        <v>473</v>
      </c>
      <c r="B474" s="19" t="s">
        <v>11123</v>
      </c>
      <c r="C474" s="19" t="s">
        <v>8678</v>
      </c>
      <c r="D474" s="19" t="s">
        <v>10578</v>
      </c>
      <c r="E474" s="19">
        <v>28</v>
      </c>
      <c r="F474" s="20"/>
    </row>
    <row r="475" spans="1:6" x14ac:dyDescent="0.25">
      <c r="A475" s="19">
        <v>474</v>
      </c>
      <c r="B475" s="19" t="s">
        <v>11124</v>
      </c>
      <c r="C475" s="19" t="s">
        <v>8678</v>
      </c>
      <c r="D475" s="19" t="s">
        <v>10619</v>
      </c>
      <c r="E475" s="19">
        <v>420</v>
      </c>
      <c r="F475" s="20"/>
    </row>
    <row r="476" spans="1:6" x14ac:dyDescent="0.25">
      <c r="A476" s="19">
        <v>475</v>
      </c>
      <c r="B476" s="19" t="s">
        <v>11125</v>
      </c>
      <c r="C476" s="19" t="s">
        <v>8678</v>
      </c>
      <c r="D476" s="19" t="s">
        <v>10617</v>
      </c>
      <c r="E476" s="19">
        <v>630</v>
      </c>
      <c r="F476" s="20"/>
    </row>
    <row r="477" spans="1:6" x14ac:dyDescent="0.25">
      <c r="A477" s="19">
        <v>476</v>
      </c>
      <c r="B477" s="19" t="s">
        <v>11126</v>
      </c>
      <c r="C477" s="19" t="s">
        <v>8678</v>
      </c>
      <c r="D477" s="19" t="s">
        <v>10617</v>
      </c>
      <c r="E477" s="19">
        <v>46.2</v>
      </c>
      <c r="F477" s="20"/>
    </row>
    <row r="478" spans="1:6" x14ac:dyDescent="0.25">
      <c r="A478" s="19">
        <v>477</v>
      </c>
      <c r="B478" s="19" t="s">
        <v>11127</v>
      </c>
      <c r="C478" s="19" t="s">
        <v>8678</v>
      </c>
      <c r="D478" s="19" t="s">
        <v>10617</v>
      </c>
      <c r="E478" s="19">
        <v>28</v>
      </c>
      <c r="F478" s="20"/>
    </row>
    <row r="479" spans="1:6" x14ac:dyDescent="0.25">
      <c r="A479" s="19">
        <v>478</v>
      </c>
      <c r="B479" s="19" t="s">
        <v>11128</v>
      </c>
      <c r="C479" s="19" t="s">
        <v>8678</v>
      </c>
      <c r="D479" s="19" t="s">
        <v>10732</v>
      </c>
      <c r="E479" s="19">
        <v>224</v>
      </c>
      <c r="F479" s="20"/>
    </row>
    <row r="480" spans="1:6" x14ac:dyDescent="0.25">
      <c r="A480" s="19">
        <v>479</v>
      </c>
      <c r="B480" s="19" t="s">
        <v>11129</v>
      </c>
      <c r="C480" s="19" t="s">
        <v>8678</v>
      </c>
      <c r="D480" s="19" t="s">
        <v>10578</v>
      </c>
      <c r="E480" s="19">
        <v>7</v>
      </c>
      <c r="F480" s="20"/>
    </row>
    <row r="481" spans="1:6" x14ac:dyDescent="0.25">
      <c r="A481" s="19">
        <v>480</v>
      </c>
      <c r="B481" s="19" t="s">
        <v>11130</v>
      </c>
      <c r="C481" s="19" t="s">
        <v>8678</v>
      </c>
      <c r="D481" s="19" t="s">
        <v>10568</v>
      </c>
      <c r="E481" s="19">
        <v>140</v>
      </c>
      <c r="F481" s="20"/>
    </row>
    <row r="482" spans="1:6" x14ac:dyDescent="0.25">
      <c r="A482" s="19">
        <v>481</v>
      </c>
      <c r="B482" s="19" t="s">
        <v>11131</v>
      </c>
      <c r="C482" s="19" t="s">
        <v>8678</v>
      </c>
      <c r="D482" s="19" t="s">
        <v>10732</v>
      </c>
      <c r="E482" s="19">
        <v>420</v>
      </c>
      <c r="F482" s="20"/>
    </row>
    <row r="483" spans="1:6" x14ac:dyDescent="0.25">
      <c r="A483" s="19">
        <v>482</v>
      </c>
      <c r="B483" s="19" t="s">
        <v>11132</v>
      </c>
      <c r="C483" s="19" t="s">
        <v>8678</v>
      </c>
      <c r="D483" s="19" t="s">
        <v>10578</v>
      </c>
      <c r="E483" s="19">
        <v>42</v>
      </c>
      <c r="F483" s="20"/>
    </row>
    <row r="484" spans="1:6" x14ac:dyDescent="0.25">
      <c r="A484" s="19">
        <v>483</v>
      </c>
      <c r="B484" s="19" t="s">
        <v>11133</v>
      </c>
      <c r="C484" s="19" t="s">
        <v>8678</v>
      </c>
      <c r="D484" s="19" t="s">
        <v>10599</v>
      </c>
      <c r="E484" s="19">
        <v>154</v>
      </c>
      <c r="F484" s="20"/>
    </row>
    <row r="485" spans="1:6" x14ac:dyDescent="0.25">
      <c r="A485" s="19">
        <v>484</v>
      </c>
      <c r="B485" s="19" t="s">
        <v>11134</v>
      </c>
      <c r="C485" s="19" t="s">
        <v>8678</v>
      </c>
      <c r="D485" s="19" t="s">
        <v>10599</v>
      </c>
      <c r="E485" s="19">
        <v>154</v>
      </c>
      <c r="F485" s="20"/>
    </row>
    <row r="486" spans="1:6" x14ac:dyDescent="0.25">
      <c r="A486" s="19">
        <v>485</v>
      </c>
      <c r="B486" s="19" t="s">
        <v>11135</v>
      </c>
      <c r="C486" s="19" t="s">
        <v>8678</v>
      </c>
      <c r="D486" s="19" t="s">
        <v>10599</v>
      </c>
      <c r="E486" s="19">
        <v>126</v>
      </c>
      <c r="F486" s="20"/>
    </row>
    <row r="487" spans="1:6" x14ac:dyDescent="0.25">
      <c r="A487" s="19">
        <v>486</v>
      </c>
      <c r="B487" s="19" t="s">
        <v>11136</v>
      </c>
      <c r="C487" s="19" t="s">
        <v>8678</v>
      </c>
      <c r="D487" s="19" t="s">
        <v>10568</v>
      </c>
      <c r="E487" s="19">
        <v>630</v>
      </c>
      <c r="F487" s="20"/>
    </row>
    <row r="488" spans="1:6" x14ac:dyDescent="0.25">
      <c r="A488" s="19">
        <v>487</v>
      </c>
      <c r="B488" s="19" t="s">
        <v>11137</v>
      </c>
      <c r="C488" s="19" t="s">
        <v>8678</v>
      </c>
      <c r="D488" s="19" t="s">
        <v>10910</v>
      </c>
      <c r="E488" s="19">
        <v>0</v>
      </c>
      <c r="F488" s="20"/>
    </row>
    <row r="489" spans="1:6" x14ac:dyDescent="0.25">
      <c r="A489" s="19">
        <v>488</v>
      </c>
      <c r="B489" s="19" t="s">
        <v>11138</v>
      </c>
      <c r="C489" s="19" t="s">
        <v>8678</v>
      </c>
      <c r="D489" s="19" t="s">
        <v>7252</v>
      </c>
      <c r="E489" s="19">
        <v>4900</v>
      </c>
      <c r="F489" s="20"/>
    </row>
    <row r="490" spans="1:6" x14ac:dyDescent="0.25">
      <c r="A490" s="19">
        <v>489</v>
      </c>
      <c r="B490" s="19" t="s">
        <v>11139</v>
      </c>
      <c r="C490" s="19" t="s">
        <v>8678</v>
      </c>
      <c r="D490" s="19"/>
      <c r="E490" s="19">
        <v>161</v>
      </c>
      <c r="F490" s="20"/>
    </row>
    <row r="491" spans="1:6" x14ac:dyDescent="0.25">
      <c r="A491" s="19">
        <v>490</v>
      </c>
      <c r="B491" s="19" t="s">
        <v>11140</v>
      </c>
      <c r="C491" s="19" t="s">
        <v>8678</v>
      </c>
      <c r="D491" s="19" t="s">
        <v>10681</v>
      </c>
      <c r="E491" s="19">
        <v>70</v>
      </c>
      <c r="F491" s="20"/>
    </row>
    <row r="492" spans="1:6" x14ac:dyDescent="0.25">
      <c r="A492" s="19">
        <v>491</v>
      </c>
      <c r="B492" s="19" t="s">
        <v>11141</v>
      </c>
      <c r="C492" s="19" t="s">
        <v>8678</v>
      </c>
      <c r="D492" s="19" t="s">
        <v>10578</v>
      </c>
      <c r="E492" s="19">
        <v>35</v>
      </c>
      <c r="F492" s="20"/>
    </row>
    <row r="493" spans="1:6" x14ac:dyDescent="0.25">
      <c r="A493" s="19">
        <v>492</v>
      </c>
      <c r="B493" s="19" t="s">
        <v>11142</v>
      </c>
      <c r="C493" s="19" t="s">
        <v>8678</v>
      </c>
      <c r="D493" s="19" t="s">
        <v>10568</v>
      </c>
      <c r="E493" s="19">
        <v>0</v>
      </c>
      <c r="F493" s="20"/>
    </row>
    <row r="494" spans="1:6" x14ac:dyDescent="0.25">
      <c r="A494" s="19">
        <v>493</v>
      </c>
      <c r="B494" s="19" t="s">
        <v>11143</v>
      </c>
      <c r="C494" s="19" t="s">
        <v>8678</v>
      </c>
      <c r="D494" s="19" t="s">
        <v>10568</v>
      </c>
      <c r="E494" s="19">
        <v>0</v>
      </c>
      <c r="F494" s="20"/>
    </row>
    <row r="495" spans="1:6" x14ac:dyDescent="0.25">
      <c r="A495" s="19">
        <v>494</v>
      </c>
      <c r="B495" s="19" t="s">
        <v>11144</v>
      </c>
      <c r="C495" s="19" t="s">
        <v>8678</v>
      </c>
      <c r="D495" s="19" t="s">
        <v>10568</v>
      </c>
      <c r="E495" s="19">
        <v>0</v>
      </c>
      <c r="F495" s="20"/>
    </row>
    <row r="496" spans="1:6" x14ac:dyDescent="0.25">
      <c r="A496" s="19">
        <v>495</v>
      </c>
      <c r="B496" s="19" t="s">
        <v>11145</v>
      </c>
      <c r="C496" s="19" t="s">
        <v>8678</v>
      </c>
      <c r="D496" s="19" t="s">
        <v>11146</v>
      </c>
      <c r="E496" s="19">
        <v>63</v>
      </c>
      <c r="F496" s="20"/>
    </row>
    <row r="497" spans="1:6" x14ac:dyDescent="0.25">
      <c r="A497" s="19">
        <v>496</v>
      </c>
      <c r="B497" s="19" t="s">
        <v>11147</v>
      </c>
      <c r="C497" s="19" t="s">
        <v>8678</v>
      </c>
      <c r="D497" s="19"/>
      <c r="E497" s="19">
        <v>1400</v>
      </c>
      <c r="F497" s="20"/>
    </row>
    <row r="498" spans="1:6" x14ac:dyDescent="0.25">
      <c r="A498" s="19">
        <v>497</v>
      </c>
      <c r="B498" s="19" t="s">
        <v>11148</v>
      </c>
      <c r="C498" s="19" t="s">
        <v>8678</v>
      </c>
      <c r="D498" s="19" t="s">
        <v>10568</v>
      </c>
      <c r="E498" s="19">
        <v>14</v>
      </c>
      <c r="F498" s="20"/>
    </row>
    <row r="499" spans="1:6" x14ac:dyDescent="0.25">
      <c r="A499" s="19">
        <v>498</v>
      </c>
      <c r="B499" s="19" t="s">
        <v>11149</v>
      </c>
      <c r="C499" s="19" t="s">
        <v>8678</v>
      </c>
      <c r="D499" s="19" t="s">
        <v>10599</v>
      </c>
      <c r="E499" s="19">
        <v>126</v>
      </c>
      <c r="F499" s="20"/>
    </row>
    <row r="500" spans="1:6" x14ac:dyDescent="0.25">
      <c r="A500" s="19">
        <v>499</v>
      </c>
      <c r="B500" s="19" t="s">
        <v>11150</v>
      </c>
      <c r="C500" s="19" t="s">
        <v>8678</v>
      </c>
      <c r="D500" s="19" t="s">
        <v>10578</v>
      </c>
      <c r="E500" s="19">
        <v>7</v>
      </c>
      <c r="F500" s="20"/>
    </row>
    <row r="501" spans="1:6" x14ac:dyDescent="0.25">
      <c r="A501" s="19">
        <v>500</v>
      </c>
      <c r="B501" s="19" t="s">
        <v>11151</v>
      </c>
      <c r="C501" s="19" t="s">
        <v>8678</v>
      </c>
      <c r="D501" s="19" t="s">
        <v>10568</v>
      </c>
      <c r="E501" s="19">
        <v>126</v>
      </c>
      <c r="F501" s="20"/>
    </row>
    <row r="502" spans="1:6" x14ac:dyDescent="0.25">
      <c r="A502" s="19">
        <v>501</v>
      </c>
      <c r="B502" s="19" t="s">
        <v>11152</v>
      </c>
      <c r="C502" s="19" t="s">
        <v>8678</v>
      </c>
      <c r="D502" s="19" t="s">
        <v>10637</v>
      </c>
      <c r="E502" s="19">
        <v>231</v>
      </c>
      <c r="F502" s="20"/>
    </row>
    <row r="503" spans="1:6" x14ac:dyDescent="0.25">
      <c r="A503" s="19">
        <v>502</v>
      </c>
      <c r="B503" s="19" t="s">
        <v>11153</v>
      </c>
      <c r="C503" s="19" t="s">
        <v>8678</v>
      </c>
      <c r="D503" s="19" t="s">
        <v>10578</v>
      </c>
      <c r="E503" s="19">
        <v>28</v>
      </c>
      <c r="F503" s="20"/>
    </row>
    <row r="504" spans="1:6" x14ac:dyDescent="0.25">
      <c r="A504" s="19">
        <v>503</v>
      </c>
      <c r="B504" s="19" t="s">
        <v>11154</v>
      </c>
      <c r="C504" s="19" t="s">
        <v>8678</v>
      </c>
      <c r="D504" s="19" t="s">
        <v>10599</v>
      </c>
      <c r="E504" s="19">
        <v>175</v>
      </c>
      <c r="F504" s="20"/>
    </row>
    <row r="505" spans="1:6" x14ac:dyDescent="0.25">
      <c r="A505" s="19">
        <v>504</v>
      </c>
      <c r="B505" s="19" t="s">
        <v>11155</v>
      </c>
      <c r="C505" s="19" t="s">
        <v>8678</v>
      </c>
      <c r="D505" s="19" t="s">
        <v>10568</v>
      </c>
      <c r="E505" s="19">
        <v>210</v>
      </c>
      <c r="F505" s="20"/>
    </row>
    <row r="506" spans="1:6" x14ac:dyDescent="0.25">
      <c r="A506" s="19">
        <v>505</v>
      </c>
      <c r="B506" s="19" t="s">
        <v>11156</v>
      </c>
      <c r="C506" s="19" t="s">
        <v>8678</v>
      </c>
      <c r="D506" s="19" t="s">
        <v>10637</v>
      </c>
      <c r="E506" s="19">
        <v>420</v>
      </c>
      <c r="F506" s="20"/>
    </row>
    <row r="507" spans="1:6" x14ac:dyDescent="0.25">
      <c r="A507" s="19">
        <v>506</v>
      </c>
      <c r="B507" s="19" t="s">
        <v>11157</v>
      </c>
      <c r="C507" s="19" t="s">
        <v>8678</v>
      </c>
      <c r="D507" s="19" t="s">
        <v>10578</v>
      </c>
      <c r="E507" s="19">
        <v>0</v>
      </c>
      <c r="F507" s="20"/>
    </row>
    <row r="508" spans="1:6" x14ac:dyDescent="0.25">
      <c r="A508" s="19">
        <v>507</v>
      </c>
      <c r="B508" s="19" t="s">
        <v>11158</v>
      </c>
      <c r="C508" s="19" t="s">
        <v>8678</v>
      </c>
      <c r="D508" s="19" t="s">
        <v>10599</v>
      </c>
      <c r="E508" s="19">
        <v>154</v>
      </c>
      <c r="F508" s="20"/>
    </row>
    <row r="509" spans="1:6" x14ac:dyDescent="0.25">
      <c r="A509" s="19">
        <v>508</v>
      </c>
      <c r="B509" s="19" t="s">
        <v>11159</v>
      </c>
      <c r="C509" s="19" t="s">
        <v>8678</v>
      </c>
      <c r="D509" s="19" t="s">
        <v>10568</v>
      </c>
      <c r="E509" s="19">
        <v>210</v>
      </c>
      <c r="F509" s="20"/>
    </row>
    <row r="510" spans="1:6" x14ac:dyDescent="0.25">
      <c r="A510" s="19">
        <v>509</v>
      </c>
      <c r="B510" s="19" t="s">
        <v>11160</v>
      </c>
      <c r="C510" s="19" t="s">
        <v>8678</v>
      </c>
      <c r="D510" s="19" t="s">
        <v>10732</v>
      </c>
      <c r="E510" s="19">
        <v>105</v>
      </c>
      <c r="F510" s="20"/>
    </row>
    <row r="511" spans="1:6" x14ac:dyDescent="0.25">
      <c r="A511" s="19">
        <v>510</v>
      </c>
      <c r="B511" s="19" t="s">
        <v>11161</v>
      </c>
      <c r="C511" s="19" t="s">
        <v>8678</v>
      </c>
      <c r="D511" s="19" t="s">
        <v>10578</v>
      </c>
      <c r="E511" s="19">
        <v>14</v>
      </c>
      <c r="F511" s="20"/>
    </row>
    <row r="512" spans="1:6" x14ac:dyDescent="0.25">
      <c r="A512" s="19">
        <v>511</v>
      </c>
      <c r="B512" s="19" t="s">
        <v>11162</v>
      </c>
      <c r="C512" s="19" t="s">
        <v>8678</v>
      </c>
      <c r="D512" s="19" t="s">
        <v>10578</v>
      </c>
      <c r="E512" s="19">
        <v>0</v>
      </c>
      <c r="F512" s="20"/>
    </row>
    <row r="513" spans="1:6" x14ac:dyDescent="0.25">
      <c r="A513" s="19">
        <v>512</v>
      </c>
      <c r="B513" s="19" t="s">
        <v>11163</v>
      </c>
      <c r="C513" s="19" t="s">
        <v>8678</v>
      </c>
      <c r="D513" s="19" t="s">
        <v>10578</v>
      </c>
      <c r="E513" s="19">
        <v>0</v>
      </c>
      <c r="F513" s="20"/>
    </row>
    <row r="514" spans="1:6" x14ac:dyDescent="0.25">
      <c r="A514" s="19">
        <v>513</v>
      </c>
      <c r="B514" s="19" t="s">
        <v>11164</v>
      </c>
      <c r="C514" s="19" t="s">
        <v>8678</v>
      </c>
      <c r="D514" s="19" t="s">
        <v>10617</v>
      </c>
      <c r="E514" s="19">
        <v>0</v>
      </c>
      <c r="F514" s="20"/>
    </row>
    <row r="515" spans="1:6" x14ac:dyDescent="0.25">
      <c r="A515" s="19">
        <v>514</v>
      </c>
      <c r="B515" s="19" t="s">
        <v>11165</v>
      </c>
      <c r="C515" s="19" t="s">
        <v>8678</v>
      </c>
      <c r="D515" s="19" t="s">
        <v>10617</v>
      </c>
      <c r="E515" s="19">
        <v>0</v>
      </c>
      <c r="F515" s="20"/>
    </row>
    <row r="516" spans="1:6" x14ac:dyDescent="0.25">
      <c r="A516" s="19">
        <v>515</v>
      </c>
      <c r="B516" s="19" t="s">
        <v>11166</v>
      </c>
      <c r="C516" s="19" t="s">
        <v>8678</v>
      </c>
      <c r="D516" s="19" t="s">
        <v>10568</v>
      </c>
      <c r="E516" s="19">
        <v>0</v>
      </c>
      <c r="F516" s="20"/>
    </row>
    <row r="517" spans="1:6" x14ac:dyDescent="0.25">
      <c r="A517" s="19">
        <v>516</v>
      </c>
      <c r="B517" s="19" t="s">
        <v>11167</v>
      </c>
      <c r="C517" s="19" t="s">
        <v>8678</v>
      </c>
      <c r="D517" s="19" t="s">
        <v>10615</v>
      </c>
      <c r="E517" s="19">
        <v>1400</v>
      </c>
      <c r="F517" s="20"/>
    </row>
    <row r="518" spans="1:6" x14ac:dyDescent="0.25">
      <c r="A518" s="19">
        <v>517</v>
      </c>
      <c r="B518" s="19" t="s">
        <v>11168</v>
      </c>
      <c r="C518" s="19" t="s">
        <v>8678</v>
      </c>
      <c r="D518" s="19" t="s">
        <v>10570</v>
      </c>
      <c r="E518" s="19">
        <v>266</v>
      </c>
      <c r="F518" s="20"/>
    </row>
    <row r="519" spans="1:6" x14ac:dyDescent="0.25">
      <c r="A519" s="19">
        <v>518</v>
      </c>
      <c r="B519" s="19" t="s">
        <v>11169</v>
      </c>
      <c r="C519" s="19" t="s">
        <v>8678</v>
      </c>
      <c r="D519" s="19" t="s">
        <v>10578</v>
      </c>
      <c r="E519" s="19">
        <v>84</v>
      </c>
      <c r="F519" s="20"/>
    </row>
    <row r="520" spans="1:6" x14ac:dyDescent="0.25">
      <c r="A520" s="19">
        <v>519</v>
      </c>
      <c r="B520" s="19" t="s">
        <v>11170</v>
      </c>
      <c r="C520" s="19" t="s">
        <v>8678</v>
      </c>
      <c r="D520" s="19" t="s">
        <v>10595</v>
      </c>
      <c r="E520" s="19">
        <v>0</v>
      </c>
      <c r="F520" s="20"/>
    </row>
    <row r="521" spans="1:6" x14ac:dyDescent="0.25">
      <c r="A521" s="19">
        <v>520</v>
      </c>
      <c r="B521" s="19" t="s">
        <v>11171</v>
      </c>
      <c r="C521" s="19" t="s">
        <v>8678</v>
      </c>
      <c r="D521" s="19" t="s">
        <v>10578</v>
      </c>
      <c r="E521" s="19">
        <v>0</v>
      </c>
      <c r="F521" s="20"/>
    </row>
    <row r="522" spans="1:6" x14ac:dyDescent="0.25">
      <c r="A522" s="19">
        <v>521</v>
      </c>
      <c r="B522" s="19" t="s">
        <v>11172</v>
      </c>
      <c r="C522" s="19" t="s">
        <v>8678</v>
      </c>
      <c r="D522" s="19" t="s">
        <v>10568</v>
      </c>
      <c r="E522" s="19">
        <v>42</v>
      </c>
      <c r="F522" s="20"/>
    </row>
    <row r="523" spans="1:6" x14ac:dyDescent="0.25">
      <c r="A523" s="19">
        <v>522</v>
      </c>
      <c r="B523" s="19" t="s">
        <v>11173</v>
      </c>
      <c r="C523" s="19" t="s">
        <v>8678</v>
      </c>
      <c r="D523" s="19" t="s">
        <v>10578</v>
      </c>
      <c r="E523" s="19">
        <v>8.4</v>
      </c>
      <c r="F523" s="20"/>
    </row>
    <row r="524" spans="1:6" x14ac:dyDescent="0.25">
      <c r="A524" s="19">
        <v>523</v>
      </c>
      <c r="B524" s="19" t="s">
        <v>11174</v>
      </c>
      <c r="C524" s="19" t="s">
        <v>8678</v>
      </c>
      <c r="D524" s="19" t="s">
        <v>10578</v>
      </c>
      <c r="E524" s="19">
        <v>4.2</v>
      </c>
      <c r="F524" s="20"/>
    </row>
    <row r="525" spans="1:6" x14ac:dyDescent="0.25">
      <c r="A525" s="19">
        <v>524</v>
      </c>
      <c r="B525" s="19" t="s">
        <v>11175</v>
      </c>
      <c r="C525" s="19" t="s">
        <v>8678</v>
      </c>
      <c r="D525" s="19" t="s">
        <v>10568</v>
      </c>
      <c r="E525" s="19">
        <v>2520</v>
      </c>
      <c r="F525" s="20"/>
    </row>
    <row r="526" spans="1:6" x14ac:dyDescent="0.25">
      <c r="A526" s="19">
        <v>525</v>
      </c>
      <c r="B526" s="19" t="s">
        <v>11176</v>
      </c>
      <c r="C526" s="19" t="s">
        <v>8678</v>
      </c>
      <c r="D526" s="19" t="s">
        <v>10578</v>
      </c>
      <c r="E526" s="19">
        <v>70</v>
      </c>
      <c r="F526" s="20"/>
    </row>
    <row r="527" spans="1:6" x14ac:dyDescent="0.25">
      <c r="A527" s="19">
        <v>526</v>
      </c>
      <c r="B527" s="19" t="s">
        <v>11177</v>
      </c>
      <c r="C527" s="19" t="s">
        <v>8678</v>
      </c>
      <c r="D527" s="19" t="s">
        <v>10578</v>
      </c>
      <c r="E527" s="19">
        <v>84</v>
      </c>
      <c r="F527" s="20"/>
    </row>
    <row r="528" spans="1:6" x14ac:dyDescent="0.25">
      <c r="A528" s="19">
        <v>527</v>
      </c>
      <c r="B528" s="19" t="s">
        <v>11178</v>
      </c>
      <c r="C528" s="19" t="s">
        <v>8678</v>
      </c>
      <c r="D528" s="19" t="s">
        <v>10578</v>
      </c>
      <c r="E528" s="19">
        <v>0</v>
      </c>
      <c r="F528" s="20"/>
    </row>
    <row r="529" spans="1:6" x14ac:dyDescent="0.25">
      <c r="A529" s="19">
        <v>528</v>
      </c>
      <c r="B529" s="19" t="s">
        <v>11179</v>
      </c>
      <c r="C529" s="19" t="s">
        <v>8678</v>
      </c>
      <c r="D529" s="19" t="s">
        <v>10578</v>
      </c>
      <c r="E529" s="19">
        <v>0</v>
      </c>
      <c r="F529" s="20"/>
    </row>
    <row r="530" spans="1:6" x14ac:dyDescent="0.25">
      <c r="A530" s="19">
        <v>529</v>
      </c>
      <c r="B530" s="19" t="s">
        <v>11180</v>
      </c>
      <c r="C530" s="19" t="s">
        <v>8678</v>
      </c>
      <c r="D530" s="19" t="s">
        <v>10568</v>
      </c>
      <c r="E530" s="19">
        <v>700</v>
      </c>
      <c r="F530" s="20"/>
    </row>
    <row r="531" spans="1:6" x14ac:dyDescent="0.25">
      <c r="A531" s="19">
        <v>530</v>
      </c>
      <c r="B531" s="19" t="s">
        <v>11181</v>
      </c>
      <c r="C531" s="19" t="s">
        <v>8678</v>
      </c>
      <c r="D531" s="19" t="s">
        <v>10578</v>
      </c>
      <c r="E531" s="19">
        <v>28</v>
      </c>
      <c r="F531" s="20"/>
    </row>
    <row r="532" spans="1:6" x14ac:dyDescent="0.25">
      <c r="A532" s="19">
        <v>531</v>
      </c>
      <c r="B532" s="19" t="s">
        <v>11182</v>
      </c>
      <c r="C532" s="19" t="s">
        <v>8678</v>
      </c>
      <c r="D532" s="19"/>
      <c r="E532" s="19">
        <v>840</v>
      </c>
      <c r="F532" s="20"/>
    </row>
    <row r="533" spans="1:6" x14ac:dyDescent="0.25">
      <c r="A533" s="19">
        <v>532</v>
      </c>
      <c r="B533" s="19" t="s">
        <v>11183</v>
      </c>
      <c r="C533" s="19" t="s">
        <v>8678</v>
      </c>
      <c r="D533" s="19" t="s">
        <v>10568</v>
      </c>
      <c r="E533" s="19">
        <v>3780</v>
      </c>
      <c r="F533" s="20"/>
    </row>
    <row r="534" spans="1:6" x14ac:dyDescent="0.25">
      <c r="A534" s="19">
        <v>533</v>
      </c>
      <c r="B534" s="19" t="s">
        <v>11184</v>
      </c>
      <c r="C534" s="19" t="s">
        <v>8678</v>
      </c>
      <c r="D534" s="19" t="s">
        <v>10578</v>
      </c>
      <c r="E534" s="19">
        <v>0</v>
      </c>
      <c r="F534" s="20"/>
    </row>
    <row r="535" spans="1:6" x14ac:dyDescent="0.25">
      <c r="A535" s="19">
        <v>534</v>
      </c>
      <c r="B535" s="19" t="s">
        <v>11185</v>
      </c>
      <c r="C535" s="19" t="s">
        <v>8678</v>
      </c>
      <c r="D535" s="19" t="s">
        <v>10568</v>
      </c>
      <c r="E535" s="19">
        <v>0</v>
      </c>
      <c r="F535" s="20"/>
    </row>
    <row r="536" spans="1:6" x14ac:dyDescent="0.25">
      <c r="A536" s="19">
        <v>535</v>
      </c>
      <c r="B536" s="19" t="s">
        <v>11186</v>
      </c>
      <c r="C536" s="19" t="s">
        <v>8678</v>
      </c>
      <c r="D536" s="19" t="s">
        <v>10578</v>
      </c>
      <c r="E536" s="19">
        <v>0</v>
      </c>
      <c r="F536" s="20"/>
    </row>
    <row r="537" spans="1:6" x14ac:dyDescent="0.25">
      <c r="A537" s="19">
        <v>536</v>
      </c>
      <c r="B537" s="19" t="s">
        <v>11187</v>
      </c>
      <c r="C537" s="19" t="s">
        <v>8678</v>
      </c>
      <c r="D537" s="19" t="s">
        <v>10796</v>
      </c>
      <c r="E537" s="19">
        <v>0</v>
      </c>
      <c r="F537" s="20"/>
    </row>
    <row r="538" spans="1:6" x14ac:dyDescent="0.25">
      <c r="A538" s="19">
        <v>537</v>
      </c>
      <c r="B538" s="19" t="s">
        <v>11188</v>
      </c>
      <c r="C538" s="19" t="s">
        <v>8678</v>
      </c>
      <c r="D538" s="19" t="s">
        <v>10578</v>
      </c>
      <c r="E538" s="19">
        <v>0</v>
      </c>
      <c r="F538" s="20"/>
    </row>
    <row r="539" spans="1:6" x14ac:dyDescent="0.25">
      <c r="A539" s="19">
        <v>538</v>
      </c>
      <c r="B539" s="19" t="s">
        <v>11189</v>
      </c>
      <c r="C539" s="19" t="s">
        <v>8678</v>
      </c>
      <c r="D539" s="19" t="s">
        <v>10578</v>
      </c>
      <c r="E539" s="19">
        <v>0</v>
      </c>
      <c r="F539" s="20"/>
    </row>
    <row r="540" spans="1:6" x14ac:dyDescent="0.25">
      <c r="A540" s="19">
        <v>539</v>
      </c>
      <c r="B540" s="19" t="s">
        <v>11190</v>
      </c>
      <c r="C540" s="19" t="s">
        <v>8678</v>
      </c>
      <c r="D540" s="19" t="s">
        <v>10578</v>
      </c>
      <c r="E540" s="19">
        <v>0</v>
      </c>
      <c r="F540" s="20"/>
    </row>
    <row r="541" spans="1:6" x14ac:dyDescent="0.25">
      <c r="A541" s="19">
        <v>540</v>
      </c>
      <c r="B541" s="19" t="s">
        <v>11191</v>
      </c>
      <c r="C541" s="19" t="s">
        <v>8678</v>
      </c>
      <c r="D541" s="19" t="s">
        <v>10578</v>
      </c>
      <c r="E541" s="19">
        <v>7</v>
      </c>
      <c r="F541" s="20"/>
    </row>
    <row r="542" spans="1:6" x14ac:dyDescent="0.25">
      <c r="A542" s="19">
        <v>541</v>
      </c>
      <c r="B542" s="19" t="s">
        <v>11192</v>
      </c>
      <c r="C542" s="19" t="s">
        <v>8678</v>
      </c>
      <c r="D542" s="19" t="s">
        <v>10578</v>
      </c>
      <c r="E542" s="19">
        <v>7</v>
      </c>
      <c r="F542" s="20"/>
    </row>
    <row r="543" spans="1:6" x14ac:dyDescent="0.25">
      <c r="A543" s="19">
        <v>542</v>
      </c>
      <c r="B543" s="19" t="s">
        <v>11193</v>
      </c>
      <c r="C543" s="19" t="s">
        <v>8678</v>
      </c>
      <c r="D543" s="19" t="s">
        <v>10928</v>
      </c>
      <c r="E543" s="19">
        <v>0</v>
      </c>
      <c r="F543" s="20"/>
    </row>
    <row r="544" spans="1:6" x14ac:dyDescent="0.25">
      <c r="A544" s="19">
        <v>543</v>
      </c>
      <c r="B544" s="19" t="s">
        <v>11194</v>
      </c>
      <c r="C544" s="19" t="s">
        <v>8678</v>
      </c>
      <c r="D544" s="19" t="s">
        <v>11118</v>
      </c>
      <c r="E544" s="19">
        <v>70</v>
      </c>
      <c r="F544" s="20"/>
    </row>
    <row r="545" spans="1:6" x14ac:dyDescent="0.25">
      <c r="A545" s="19">
        <v>544</v>
      </c>
      <c r="B545" s="19" t="s">
        <v>11195</v>
      </c>
      <c r="C545" s="19" t="s">
        <v>8678</v>
      </c>
      <c r="D545" s="19" t="s">
        <v>10732</v>
      </c>
      <c r="E545" s="19">
        <v>420</v>
      </c>
      <c r="F545" s="20"/>
    </row>
    <row r="546" spans="1:6" x14ac:dyDescent="0.25">
      <c r="A546" s="19">
        <v>545</v>
      </c>
      <c r="B546" s="19" t="s">
        <v>11196</v>
      </c>
      <c r="C546" s="19" t="s">
        <v>8678</v>
      </c>
      <c r="D546" s="19" t="s">
        <v>10578</v>
      </c>
      <c r="E546" s="19">
        <v>14</v>
      </c>
      <c r="F546" s="20"/>
    </row>
    <row r="547" spans="1:6" x14ac:dyDescent="0.25">
      <c r="A547" s="19">
        <v>546</v>
      </c>
      <c r="B547" s="19" t="s">
        <v>11197</v>
      </c>
      <c r="C547" s="19" t="s">
        <v>8678</v>
      </c>
      <c r="D547" s="19" t="s">
        <v>10578</v>
      </c>
      <c r="E547" s="19">
        <v>210</v>
      </c>
      <c r="F547" s="20"/>
    </row>
    <row r="548" spans="1:6" x14ac:dyDescent="0.25">
      <c r="A548" s="19">
        <v>547</v>
      </c>
      <c r="B548" s="19" t="s">
        <v>11198</v>
      </c>
      <c r="C548" s="19" t="s">
        <v>8678</v>
      </c>
      <c r="D548" s="19" t="s">
        <v>10578</v>
      </c>
      <c r="E548" s="19">
        <v>182</v>
      </c>
      <c r="F548" s="20"/>
    </row>
    <row r="549" spans="1:6" x14ac:dyDescent="0.25">
      <c r="A549" s="19">
        <v>548</v>
      </c>
      <c r="B549" s="19" t="s">
        <v>11199</v>
      </c>
      <c r="C549" s="19" t="s">
        <v>8678</v>
      </c>
      <c r="D549" s="19" t="s">
        <v>10578</v>
      </c>
      <c r="E549" s="19">
        <v>98</v>
      </c>
      <c r="F549" s="20"/>
    </row>
    <row r="550" spans="1:6" x14ac:dyDescent="0.25">
      <c r="A550" s="19">
        <v>549</v>
      </c>
      <c r="B550" s="19" t="s">
        <v>11200</v>
      </c>
      <c r="C550" s="19" t="s">
        <v>8678</v>
      </c>
      <c r="D550" s="19" t="s">
        <v>10578</v>
      </c>
      <c r="E550" s="19">
        <v>84</v>
      </c>
      <c r="F550" s="20"/>
    </row>
    <row r="551" spans="1:6" x14ac:dyDescent="0.25">
      <c r="A551" s="19">
        <v>550</v>
      </c>
      <c r="B551" s="19" t="s">
        <v>11201</v>
      </c>
      <c r="C551" s="19" t="s">
        <v>8678</v>
      </c>
      <c r="D551" s="19" t="s">
        <v>10578</v>
      </c>
      <c r="E551" s="19">
        <v>140</v>
      </c>
      <c r="F551" s="20"/>
    </row>
    <row r="552" spans="1:6" x14ac:dyDescent="0.25">
      <c r="A552" s="19">
        <v>551</v>
      </c>
      <c r="B552" s="19" t="s">
        <v>11202</v>
      </c>
      <c r="C552" s="19" t="s">
        <v>8678</v>
      </c>
      <c r="D552" s="19" t="s">
        <v>10578</v>
      </c>
      <c r="E552" s="19">
        <v>125.99999999999999</v>
      </c>
      <c r="F552" s="20"/>
    </row>
    <row r="553" spans="1:6" x14ac:dyDescent="0.25">
      <c r="A553" s="19">
        <v>552</v>
      </c>
      <c r="B553" s="19" t="s">
        <v>11203</v>
      </c>
      <c r="C553" s="19" t="s">
        <v>8678</v>
      </c>
      <c r="D553" s="19" t="s">
        <v>10568</v>
      </c>
      <c r="E553" s="19">
        <v>0</v>
      </c>
      <c r="F553" s="20"/>
    </row>
    <row r="554" spans="1:6" x14ac:dyDescent="0.25">
      <c r="A554" s="19">
        <v>553</v>
      </c>
      <c r="B554" s="19" t="s">
        <v>11204</v>
      </c>
      <c r="C554" s="19" t="s">
        <v>8678</v>
      </c>
      <c r="D554" s="19" t="s">
        <v>10595</v>
      </c>
      <c r="E554" s="19">
        <v>0</v>
      </c>
      <c r="F554" s="20"/>
    </row>
    <row r="555" spans="1:6" x14ac:dyDescent="0.25">
      <c r="A555" s="19">
        <v>554</v>
      </c>
      <c r="B555" s="19" t="s">
        <v>11205</v>
      </c>
      <c r="C555" s="19" t="s">
        <v>8678</v>
      </c>
      <c r="D555" s="19" t="s">
        <v>11206</v>
      </c>
      <c r="E555" s="19">
        <v>0</v>
      </c>
      <c r="F555" s="20"/>
    </row>
    <row r="556" spans="1:6" x14ac:dyDescent="0.25">
      <c r="A556" s="19">
        <v>555</v>
      </c>
      <c r="B556" s="19" t="s">
        <v>11207</v>
      </c>
      <c r="C556" s="19" t="s">
        <v>8678</v>
      </c>
      <c r="D556" s="19" t="s">
        <v>11208</v>
      </c>
      <c r="E556" s="19">
        <v>980</v>
      </c>
      <c r="F556" s="20"/>
    </row>
    <row r="557" spans="1:6" x14ac:dyDescent="0.25">
      <c r="A557" s="19">
        <v>556</v>
      </c>
      <c r="B557" s="19" t="s">
        <v>11209</v>
      </c>
      <c r="C557" s="19" t="s">
        <v>8678</v>
      </c>
      <c r="D557" s="19"/>
      <c r="E557" s="19">
        <v>4200</v>
      </c>
      <c r="F557" s="20"/>
    </row>
    <row r="558" spans="1:6" x14ac:dyDescent="0.25">
      <c r="A558" s="19">
        <v>557</v>
      </c>
      <c r="B558" s="19" t="s">
        <v>11210</v>
      </c>
      <c r="C558" s="19" t="s">
        <v>8678</v>
      </c>
      <c r="D558" s="19" t="s">
        <v>10595</v>
      </c>
      <c r="E558" s="19">
        <v>14</v>
      </c>
      <c r="F558" s="20"/>
    </row>
    <row r="559" spans="1:6" x14ac:dyDescent="0.25">
      <c r="A559" s="19">
        <v>558</v>
      </c>
      <c r="B559" s="19" t="s">
        <v>11211</v>
      </c>
      <c r="C559" s="19" t="s">
        <v>8678</v>
      </c>
      <c r="D559" s="19" t="s">
        <v>10578</v>
      </c>
      <c r="E559" s="19">
        <v>280</v>
      </c>
      <c r="F559" s="20"/>
    </row>
    <row r="560" spans="1:6" x14ac:dyDescent="0.25">
      <c r="A560" s="19">
        <v>559</v>
      </c>
      <c r="B560" s="19" t="s">
        <v>11212</v>
      </c>
      <c r="C560" s="19" t="s">
        <v>8678</v>
      </c>
      <c r="D560" s="19" t="s">
        <v>10810</v>
      </c>
      <c r="E560" s="19">
        <v>126</v>
      </c>
      <c r="F560" s="20"/>
    </row>
    <row r="561" spans="1:6" x14ac:dyDescent="0.25">
      <c r="A561" s="19">
        <v>560</v>
      </c>
      <c r="B561" s="19" t="s">
        <v>11213</v>
      </c>
      <c r="C561" s="19" t="s">
        <v>8678</v>
      </c>
      <c r="D561" s="19" t="s">
        <v>10578</v>
      </c>
      <c r="E561" s="19">
        <v>0</v>
      </c>
      <c r="F561" s="20"/>
    </row>
    <row r="562" spans="1:6" x14ac:dyDescent="0.25">
      <c r="A562" s="19">
        <v>561</v>
      </c>
      <c r="B562" s="19" t="s">
        <v>11214</v>
      </c>
      <c r="C562" s="19" t="s">
        <v>8678</v>
      </c>
      <c r="D562" s="19" t="s">
        <v>8709</v>
      </c>
      <c r="E562" s="19">
        <v>1330</v>
      </c>
      <c r="F562" s="20"/>
    </row>
    <row r="563" spans="1:6" x14ac:dyDescent="0.25">
      <c r="A563" s="19">
        <v>562</v>
      </c>
      <c r="B563" s="19" t="s">
        <v>11215</v>
      </c>
      <c r="C563" s="19" t="s">
        <v>8678</v>
      </c>
      <c r="D563" s="19" t="s">
        <v>8709</v>
      </c>
      <c r="E563" s="19">
        <v>1820</v>
      </c>
      <c r="F563" s="20"/>
    </row>
    <row r="564" spans="1:6" x14ac:dyDescent="0.25">
      <c r="A564" s="19">
        <v>563</v>
      </c>
      <c r="B564" s="19" t="s">
        <v>11216</v>
      </c>
      <c r="C564" s="19" t="s">
        <v>8678</v>
      </c>
      <c r="D564" s="19" t="s">
        <v>8709</v>
      </c>
      <c r="E564" s="19">
        <v>2660</v>
      </c>
      <c r="F564" s="20"/>
    </row>
    <row r="565" spans="1:6" x14ac:dyDescent="0.25">
      <c r="A565" s="19">
        <v>564</v>
      </c>
      <c r="B565" s="19" t="s">
        <v>11217</v>
      </c>
      <c r="C565" s="19" t="s">
        <v>8678</v>
      </c>
      <c r="D565" s="19" t="s">
        <v>10578</v>
      </c>
      <c r="E565" s="19">
        <v>42</v>
      </c>
      <c r="F565" s="20"/>
    </row>
    <row r="566" spans="1:6" x14ac:dyDescent="0.25">
      <c r="A566" s="19">
        <v>565</v>
      </c>
      <c r="B566" s="19" t="s">
        <v>11218</v>
      </c>
      <c r="C566" s="19" t="s">
        <v>8678</v>
      </c>
      <c r="D566" s="19"/>
      <c r="E566" s="19">
        <v>700</v>
      </c>
      <c r="F566" s="20"/>
    </row>
    <row r="567" spans="1:6" x14ac:dyDescent="0.25">
      <c r="A567" s="19">
        <v>566</v>
      </c>
      <c r="B567" s="19" t="s">
        <v>11219</v>
      </c>
      <c r="C567" s="19" t="s">
        <v>8678</v>
      </c>
      <c r="D567" s="19"/>
      <c r="E567" s="19">
        <v>5600</v>
      </c>
      <c r="F567" s="20"/>
    </row>
    <row r="568" spans="1:6" x14ac:dyDescent="0.25">
      <c r="A568" s="19">
        <v>567</v>
      </c>
      <c r="B568" s="19" t="s">
        <v>11220</v>
      </c>
      <c r="C568" s="19" t="s">
        <v>8678</v>
      </c>
      <c r="D568" s="19"/>
      <c r="E568" s="19">
        <v>7000</v>
      </c>
      <c r="F568" s="20"/>
    </row>
    <row r="569" spans="1:6" x14ac:dyDescent="0.25">
      <c r="A569" s="19">
        <v>568</v>
      </c>
      <c r="B569" s="19" t="s">
        <v>11221</v>
      </c>
      <c r="C569" s="19" t="s">
        <v>8678</v>
      </c>
      <c r="D569" s="19" t="s">
        <v>10637</v>
      </c>
      <c r="E569" s="19">
        <v>420</v>
      </c>
      <c r="F569" s="20"/>
    </row>
    <row r="570" spans="1:6" x14ac:dyDescent="0.25">
      <c r="A570" s="19">
        <v>569</v>
      </c>
      <c r="B570" s="19" t="s">
        <v>11222</v>
      </c>
      <c r="C570" s="19" t="s">
        <v>8678</v>
      </c>
      <c r="D570" s="19" t="s">
        <v>10678</v>
      </c>
      <c r="E570" s="19">
        <v>21</v>
      </c>
      <c r="F570" s="20"/>
    </row>
    <row r="571" spans="1:6" x14ac:dyDescent="0.25">
      <c r="A571" s="19">
        <v>570</v>
      </c>
      <c r="B571" s="19" t="s">
        <v>11223</v>
      </c>
      <c r="C571" s="19" t="s">
        <v>8678</v>
      </c>
      <c r="D571" s="19" t="s">
        <v>10617</v>
      </c>
      <c r="E571" s="19">
        <v>84</v>
      </c>
      <c r="F571" s="20"/>
    </row>
    <row r="572" spans="1:6" x14ac:dyDescent="0.25">
      <c r="A572" s="19">
        <v>571</v>
      </c>
      <c r="B572" s="19" t="s">
        <v>11224</v>
      </c>
      <c r="C572" s="19" t="s">
        <v>8678</v>
      </c>
      <c r="D572" s="19" t="s">
        <v>10568</v>
      </c>
      <c r="E572" s="19">
        <v>0</v>
      </c>
      <c r="F572" s="20"/>
    </row>
    <row r="573" spans="1:6" x14ac:dyDescent="0.25">
      <c r="A573" s="19">
        <v>572</v>
      </c>
      <c r="B573" s="19" t="s">
        <v>11225</v>
      </c>
      <c r="C573" s="19" t="s">
        <v>8678</v>
      </c>
      <c r="D573" s="19" t="s">
        <v>10568</v>
      </c>
      <c r="E573" s="19">
        <v>0</v>
      </c>
      <c r="F573" s="20"/>
    </row>
    <row r="574" spans="1:6" x14ac:dyDescent="0.25">
      <c r="A574" s="19">
        <v>573</v>
      </c>
      <c r="B574" s="19" t="s">
        <v>11226</v>
      </c>
      <c r="C574" s="19" t="s">
        <v>8678</v>
      </c>
      <c r="D574" s="19" t="s">
        <v>10578</v>
      </c>
      <c r="E574" s="19">
        <v>42</v>
      </c>
      <c r="F574" s="20"/>
    </row>
    <row r="575" spans="1:6" x14ac:dyDescent="0.25">
      <c r="A575" s="19">
        <v>574</v>
      </c>
      <c r="B575" s="19" t="s">
        <v>11227</v>
      </c>
      <c r="C575" s="19" t="s">
        <v>8678</v>
      </c>
      <c r="D575" s="19" t="s">
        <v>8703</v>
      </c>
      <c r="E575" s="19">
        <v>490</v>
      </c>
      <c r="F575" s="20"/>
    </row>
    <row r="576" spans="1:6" x14ac:dyDescent="0.25">
      <c r="A576" s="19">
        <v>575</v>
      </c>
      <c r="B576" s="19" t="s">
        <v>11228</v>
      </c>
      <c r="C576" s="19" t="s">
        <v>8678</v>
      </c>
      <c r="D576" s="19" t="s">
        <v>10578</v>
      </c>
      <c r="E576" s="19">
        <v>14</v>
      </c>
      <c r="F576" s="20"/>
    </row>
    <row r="577" spans="1:6" x14ac:dyDescent="0.25">
      <c r="A577" s="19">
        <v>576</v>
      </c>
      <c r="B577" s="19" t="s">
        <v>11229</v>
      </c>
      <c r="C577" s="19" t="s">
        <v>8678</v>
      </c>
      <c r="D577" s="19" t="s">
        <v>10578</v>
      </c>
      <c r="E577" s="19">
        <v>0</v>
      </c>
      <c r="F577" s="20"/>
    </row>
    <row r="578" spans="1:6" x14ac:dyDescent="0.25">
      <c r="A578" s="19">
        <v>577</v>
      </c>
      <c r="B578" s="19" t="s">
        <v>11230</v>
      </c>
      <c r="C578" s="19" t="s">
        <v>8678</v>
      </c>
      <c r="D578" s="19" t="s">
        <v>10578</v>
      </c>
      <c r="E578" s="19">
        <v>0</v>
      </c>
      <c r="F578" s="20"/>
    </row>
    <row r="579" spans="1:6" x14ac:dyDescent="0.25">
      <c r="A579" s="19">
        <v>578</v>
      </c>
      <c r="B579" s="19" t="s">
        <v>11231</v>
      </c>
      <c r="C579" s="19" t="s">
        <v>8678</v>
      </c>
      <c r="D579" s="19" t="s">
        <v>10662</v>
      </c>
      <c r="E579" s="19">
        <v>3108</v>
      </c>
      <c r="F579" s="20"/>
    </row>
    <row r="580" spans="1:6" x14ac:dyDescent="0.25">
      <c r="A580" s="19">
        <v>579</v>
      </c>
      <c r="B580" s="19" t="s">
        <v>11232</v>
      </c>
      <c r="C580" s="19" t="s">
        <v>8678</v>
      </c>
      <c r="D580" s="19" t="s">
        <v>7252</v>
      </c>
      <c r="E580" s="19">
        <v>924</v>
      </c>
      <c r="F580" s="20"/>
    </row>
    <row r="581" spans="1:6" x14ac:dyDescent="0.25">
      <c r="A581" s="19">
        <v>580</v>
      </c>
      <c r="B581" s="19" t="s">
        <v>11233</v>
      </c>
      <c r="C581" s="19" t="s">
        <v>8678</v>
      </c>
      <c r="D581" s="19" t="s">
        <v>10578</v>
      </c>
      <c r="E581" s="19">
        <v>7</v>
      </c>
      <c r="F581" s="20"/>
    </row>
    <row r="582" spans="1:6" x14ac:dyDescent="0.25">
      <c r="A582" s="19">
        <v>581</v>
      </c>
      <c r="B582" s="19" t="s">
        <v>11234</v>
      </c>
      <c r="C582" s="19" t="s">
        <v>8678</v>
      </c>
      <c r="D582" s="19" t="s">
        <v>10568</v>
      </c>
      <c r="E582" s="19">
        <v>280</v>
      </c>
      <c r="F582" s="20"/>
    </row>
    <row r="583" spans="1:6" x14ac:dyDescent="0.25">
      <c r="A583" s="19">
        <v>582</v>
      </c>
      <c r="B583" s="19" t="s">
        <v>11235</v>
      </c>
      <c r="C583" s="19" t="s">
        <v>8678</v>
      </c>
      <c r="D583" s="19"/>
      <c r="E583" s="19">
        <v>91</v>
      </c>
      <c r="F583" s="20"/>
    </row>
    <row r="584" spans="1:6" x14ac:dyDescent="0.25">
      <c r="A584" s="19">
        <v>583</v>
      </c>
      <c r="B584" s="19" t="s">
        <v>11236</v>
      </c>
      <c r="C584" s="19" t="s">
        <v>8678</v>
      </c>
      <c r="D584" s="19" t="s">
        <v>10678</v>
      </c>
      <c r="E584" s="19">
        <v>1960</v>
      </c>
      <c r="F584" s="20"/>
    </row>
    <row r="585" spans="1:6" x14ac:dyDescent="0.25">
      <c r="A585" s="19">
        <v>584</v>
      </c>
      <c r="B585" s="19" t="s">
        <v>11237</v>
      </c>
      <c r="C585" s="19" t="s">
        <v>8678</v>
      </c>
      <c r="D585" s="19" t="s">
        <v>11238</v>
      </c>
      <c r="E585" s="19">
        <v>0</v>
      </c>
      <c r="F585" s="20"/>
    </row>
    <row r="586" spans="1:6" x14ac:dyDescent="0.25">
      <c r="A586" s="19">
        <v>585</v>
      </c>
      <c r="B586" s="19" t="s">
        <v>11239</v>
      </c>
      <c r="C586" s="19" t="s">
        <v>8678</v>
      </c>
      <c r="D586" s="19" t="s">
        <v>11240</v>
      </c>
      <c r="E586" s="19">
        <v>420</v>
      </c>
      <c r="F586" s="20"/>
    </row>
    <row r="587" spans="1:6" x14ac:dyDescent="0.25">
      <c r="A587" s="19">
        <v>586</v>
      </c>
      <c r="B587" s="19" t="s">
        <v>11241</v>
      </c>
      <c r="C587" s="19" t="s">
        <v>8678</v>
      </c>
      <c r="D587" s="19" t="s">
        <v>10578</v>
      </c>
      <c r="E587" s="19">
        <v>25.2</v>
      </c>
      <c r="F587" s="20"/>
    </row>
    <row r="588" spans="1:6" x14ac:dyDescent="0.25">
      <c r="A588" s="19">
        <v>587</v>
      </c>
      <c r="B588" s="19" t="s">
        <v>11242</v>
      </c>
      <c r="C588" s="19" t="s">
        <v>8678</v>
      </c>
      <c r="D588" s="19" t="s">
        <v>10595</v>
      </c>
      <c r="E588" s="19">
        <v>1610</v>
      </c>
      <c r="F588" s="20"/>
    </row>
    <row r="589" spans="1:6" x14ac:dyDescent="0.25">
      <c r="A589" s="19">
        <v>588</v>
      </c>
      <c r="B589" s="19" t="s">
        <v>11243</v>
      </c>
      <c r="C589" s="19" t="s">
        <v>8678</v>
      </c>
      <c r="D589" s="19" t="s">
        <v>8709</v>
      </c>
      <c r="E589" s="19">
        <v>1750</v>
      </c>
      <c r="F589" s="20"/>
    </row>
    <row r="590" spans="1:6" x14ac:dyDescent="0.25">
      <c r="A590" s="19">
        <v>589</v>
      </c>
      <c r="B590" s="19" t="s">
        <v>11244</v>
      </c>
      <c r="C590" s="19" t="s">
        <v>8678</v>
      </c>
      <c r="D590" s="19" t="s">
        <v>10578</v>
      </c>
      <c r="E590" s="19">
        <v>4.2</v>
      </c>
      <c r="F590" s="20"/>
    </row>
    <row r="591" spans="1:6" x14ac:dyDescent="0.25">
      <c r="A591" s="19">
        <v>590</v>
      </c>
      <c r="B591" s="19" t="s">
        <v>11245</v>
      </c>
      <c r="C591" s="19" t="s">
        <v>8678</v>
      </c>
      <c r="D591" s="19" t="s">
        <v>10568</v>
      </c>
      <c r="E591" s="19">
        <v>0</v>
      </c>
      <c r="F591" s="20"/>
    </row>
    <row r="592" spans="1:6" x14ac:dyDescent="0.25">
      <c r="A592" s="19">
        <v>591</v>
      </c>
      <c r="B592" s="19" t="s">
        <v>11246</v>
      </c>
      <c r="C592" s="19" t="s">
        <v>8678</v>
      </c>
      <c r="D592" s="19" t="s">
        <v>10578</v>
      </c>
      <c r="E592" s="19">
        <v>4.2</v>
      </c>
      <c r="F592" s="20"/>
    </row>
    <row r="593" spans="1:6" x14ac:dyDescent="0.25">
      <c r="A593" s="19">
        <v>592</v>
      </c>
      <c r="B593" s="19" t="s">
        <v>11247</v>
      </c>
      <c r="C593" s="19" t="s">
        <v>8678</v>
      </c>
      <c r="D593" s="19" t="s">
        <v>10578</v>
      </c>
      <c r="E593" s="19">
        <v>21</v>
      </c>
      <c r="F593" s="20"/>
    </row>
    <row r="594" spans="1:6" x14ac:dyDescent="0.25">
      <c r="A594" s="19">
        <v>593</v>
      </c>
      <c r="B594" s="19" t="s">
        <v>11248</v>
      </c>
      <c r="C594" s="19" t="s">
        <v>8678</v>
      </c>
      <c r="D594" s="19" t="s">
        <v>8709</v>
      </c>
      <c r="E594" s="19">
        <v>63</v>
      </c>
      <c r="F594" s="20"/>
    </row>
    <row r="595" spans="1:6" x14ac:dyDescent="0.25">
      <c r="A595" s="19">
        <v>594</v>
      </c>
      <c r="B595" s="19" t="s">
        <v>11249</v>
      </c>
      <c r="C595" s="19" t="s">
        <v>8678</v>
      </c>
      <c r="D595" s="19" t="s">
        <v>8709</v>
      </c>
      <c r="E595" s="19">
        <v>0</v>
      </c>
      <c r="F595" s="20"/>
    </row>
    <row r="596" spans="1:6" x14ac:dyDescent="0.25">
      <c r="A596" s="19">
        <v>595</v>
      </c>
      <c r="B596" s="19" t="s">
        <v>11250</v>
      </c>
      <c r="C596" s="19" t="s">
        <v>8678</v>
      </c>
      <c r="D596" s="19" t="s">
        <v>10595</v>
      </c>
      <c r="E596" s="19">
        <v>42</v>
      </c>
      <c r="F596" s="20"/>
    </row>
    <row r="597" spans="1:6" x14ac:dyDescent="0.25">
      <c r="A597" s="19">
        <v>596</v>
      </c>
      <c r="B597" s="19" t="s">
        <v>11251</v>
      </c>
      <c r="C597" s="19" t="s">
        <v>8678</v>
      </c>
      <c r="D597" s="19" t="s">
        <v>10578</v>
      </c>
      <c r="E597" s="19">
        <v>0</v>
      </c>
      <c r="F597" s="20"/>
    </row>
    <row r="598" spans="1:6" x14ac:dyDescent="0.25">
      <c r="A598" s="19">
        <v>597</v>
      </c>
      <c r="B598" s="19" t="s">
        <v>11252</v>
      </c>
      <c r="C598" s="19" t="s">
        <v>8678</v>
      </c>
      <c r="D598" s="19" t="s">
        <v>10568</v>
      </c>
      <c r="E598" s="19">
        <v>0</v>
      </c>
      <c r="F598" s="20"/>
    </row>
    <row r="599" spans="1:6" x14ac:dyDescent="0.25">
      <c r="A599" s="19">
        <v>598</v>
      </c>
      <c r="B599" s="19" t="s">
        <v>11253</v>
      </c>
      <c r="C599" s="19" t="s">
        <v>8678</v>
      </c>
      <c r="D599" s="19" t="s">
        <v>10578</v>
      </c>
      <c r="E599" s="19">
        <v>28</v>
      </c>
      <c r="F599" s="20"/>
    </row>
    <row r="600" spans="1:6" x14ac:dyDescent="0.25">
      <c r="A600" s="19">
        <v>599</v>
      </c>
      <c r="B600" s="19" t="s">
        <v>11254</v>
      </c>
      <c r="C600" s="19" t="s">
        <v>8678</v>
      </c>
      <c r="D600" s="19" t="s">
        <v>10595</v>
      </c>
      <c r="E600" s="19">
        <v>70</v>
      </c>
      <c r="F600" s="20"/>
    </row>
    <row r="601" spans="1:6" x14ac:dyDescent="0.25">
      <c r="A601" s="19">
        <v>600</v>
      </c>
      <c r="B601" s="19" t="s">
        <v>11255</v>
      </c>
      <c r="C601" s="19" t="s">
        <v>8678</v>
      </c>
      <c r="D601" s="19" t="s">
        <v>11256</v>
      </c>
      <c r="E601" s="19">
        <v>0</v>
      </c>
      <c r="F601" s="20"/>
    </row>
    <row r="602" spans="1:6" x14ac:dyDescent="0.25">
      <c r="A602" s="19">
        <v>601</v>
      </c>
      <c r="B602" s="19" t="s">
        <v>11257</v>
      </c>
      <c r="C602" s="19" t="s">
        <v>8678</v>
      </c>
      <c r="D602" s="19" t="s">
        <v>10568</v>
      </c>
      <c r="E602" s="19">
        <v>0</v>
      </c>
      <c r="F602" s="20"/>
    </row>
    <row r="603" spans="1:6" x14ac:dyDescent="0.25">
      <c r="A603" s="19">
        <v>602</v>
      </c>
      <c r="B603" s="19" t="s">
        <v>11258</v>
      </c>
      <c r="C603" s="19" t="s">
        <v>8678</v>
      </c>
      <c r="D603" s="19" t="s">
        <v>10568</v>
      </c>
      <c r="E603" s="19">
        <v>70</v>
      </c>
      <c r="F603" s="20"/>
    </row>
    <row r="604" spans="1:6" x14ac:dyDescent="0.25">
      <c r="A604" s="19">
        <v>603</v>
      </c>
      <c r="B604" s="19" t="s">
        <v>11259</v>
      </c>
      <c r="C604" s="19" t="s">
        <v>8678</v>
      </c>
      <c r="D604" s="19" t="s">
        <v>10678</v>
      </c>
      <c r="E604" s="19">
        <v>28</v>
      </c>
      <c r="F604" s="20"/>
    </row>
    <row r="605" spans="1:6" x14ac:dyDescent="0.25">
      <c r="A605" s="19">
        <v>604</v>
      </c>
      <c r="B605" s="19" t="s">
        <v>11260</v>
      </c>
      <c r="C605" s="19" t="s">
        <v>8678</v>
      </c>
      <c r="D605" s="19"/>
      <c r="E605" s="19">
        <v>0</v>
      </c>
      <c r="F605" s="20"/>
    </row>
    <row r="606" spans="1:6" x14ac:dyDescent="0.25">
      <c r="A606" s="19">
        <v>605</v>
      </c>
      <c r="B606" s="19" t="s">
        <v>11261</v>
      </c>
      <c r="C606" s="19" t="s">
        <v>8678</v>
      </c>
      <c r="D606" s="19" t="s">
        <v>10578</v>
      </c>
      <c r="E606" s="19">
        <v>133</v>
      </c>
      <c r="F606" s="20"/>
    </row>
    <row r="607" spans="1:6" x14ac:dyDescent="0.25">
      <c r="A607" s="19">
        <v>606</v>
      </c>
      <c r="B607" s="19" t="s">
        <v>11262</v>
      </c>
      <c r="C607" s="19" t="s">
        <v>8678</v>
      </c>
      <c r="D607" s="19" t="s">
        <v>10578</v>
      </c>
      <c r="E607" s="19">
        <v>28</v>
      </c>
      <c r="F607" s="20"/>
    </row>
    <row r="608" spans="1:6" x14ac:dyDescent="0.25">
      <c r="A608" s="19">
        <v>607</v>
      </c>
      <c r="B608" s="19" t="s">
        <v>11263</v>
      </c>
      <c r="C608" s="19" t="s">
        <v>8678</v>
      </c>
      <c r="D608" s="19" t="s">
        <v>10578</v>
      </c>
      <c r="E608" s="19">
        <v>0</v>
      </c>
      <c r="F608" s="20"/>
    </row>
    <row r="609" spans="1:6" x14ac:dyDescent="0.25">
      <c r="A609" s="19">
        <v>608</v>
      </c>
      <c r="B609" s="19" t="s">
        <v>11264</v>
      </c>
      <c r="C609" s="19" t="s">
        <v>8678</v>
      </c>
      <c r="D609" s="19" t="s">
        <v>10578</v>
      </c>
      <c r="E609" s="19">
        <v>126</v>
      </c>
      <c r="F609" s="20"/>
    </row>
    <row r="610" spans="1:6" x14ac:dyDescent="0.25">
      <c r="A610" s="19">
        <v>609</v>
      </c>
      <c r="B610" s="19" t="s">
        <v>11265</v>
      </c>
      <c r="C610" s="19" t="s">
        <v>8678</v>
      </c>
      <c r="D610" s="19" t="s">
        <v>10578</v>
      </c>
      <c r="E610" s="19">
        <v>0</v>
      </c>
      <c r="F610" s="20"/>
    </row>
    <row r="611" spans="1:6" x14ac:dyDescent="0.25">
      <c r="A611" s="19">
        <v>610</v>
      </c>
      <c r="B611" s="19" t="s">
        <v>11266</v>
      </c>
      <c r="C611" s="19" t="s">
        <v>8678</v>
      </c>
      <c r="D611" s="19" t="s">
        <v>10578</v>
      </c>
      <c r="E611" s="19">
        <v>0</v>
      </c>
      <c r="F611" s="20"/>
    </row>
    <row r="612" spans="1:6" x14ac:dyDescent="0.25">
      <c r="A612" s="19">
        <v>611</v>
      </c>
      <c r="B612" s="19" t="s">
        <v>11267</v>
      </c>
      <c r="C612" s="19" t="s">
        <v>8678</v>
      </c>
      <c r="D612" s="19"/>
      <c r="E612" s="19">
        <v>0</v>
      </c>
      <c r="F612" s="20"/>
    </row>
    <row r="613" spans="1:6" x14ac:dyDescent="0.25">
      <c r="A613" s="19">
        <v>612</v>
      </c>
      <c r="B613" s="19" t="s">
        <v>11268</v>
      </c>
      <c r="C613" s="19" t="s">
        <v>8678</v>
      </c>
      <c r="D613" s="19" t="s">
        <v>10568</v>
      </c>
      <c r="E613" s="19">
        <v>210</v>
      </c>
      <c r="F613" s="20"/>
    </row>
    <row r="614" spans="1:6" x14ac:dyDescent="0.25">
      <c r="A614" s="19">
        <v>613</v>
      </c>
      <c r="B614" s="19" t="s">
        <v>11269</v>
      </c>
      <c r="C614" s="19" t="s">
        <v>8678</v>
      </c>
      <c r="D614" s="19" t="s">
        <v>10568</v>
      </c>
      <c r="E614" s="19">
        <v>4760</v>
      </c>
      <c r="F614" s="20"/>
    </row>
    <row r="615" spans="1:6" x14ac:dyDescent="0.25">
      <c r="A615" s="19">
        <v>614</v>
      </c>
      <c r="B615" s="19" t="s">
        <v>11270</v>
      </c>
      <c r="C615" s="19" t="s">
        <v>8678</v>
      </c>
      <c r="D615" s="19" t="s">
        <v>10595</v>
      </c>
      <c r="E615" s="19">
        <v>5.6</v>
      </c>
      <c r="F615" s="20"/>
    </row>
    <row r="616" spans="1:6" x14ac:dyDescent="0.25">
      <c r="A616" s="19">
        <v>615</v>
      </c>
      <c r="B616" s="19" t="s">
        <v>11271</v>
      </c>
      <c r="C616" s="19" t="s">
        <v>8678</v>
      </c>
      <c r="D616" s="19" t="s">
        <v>10578</v>
      </c>
      <c r="E616" s="19">
        <v>7</v>
      </c>
      <c r="F616" s="20"/>
    </row>
    <row r="617" spans="1:6" x14ac:dyDescent="0.25">
      <c r="A617" s="19">
        <v>616</v>
      </c>
      <c r="B617" s="19" t="s">
        <v>11272</v>
      </c>
      <c r="C617" s="19" t="s">
        <v>8678</v>
      </c>
      <c r="D617" s="19" t="s">
        <v>8709</v>
      </c>
      <c r="E617" s="19">
        <v>0</v>
      </c>
      <c r="F617" s="20"/>
    </row>
    <row r="618" spans="1:6" x14ac:dyDescent="0.25">
      <c r="A618" s="19">
        <v>617</v>
      </c>
      <c r="B618" s="19" t="s">
        <v>11273</v>
      </c>
      <c r="C618" s="19" t="s">
        <v>8678</v>
      </c>
      <c r="D618" s="19" t="s">
        <v>8709</v>
      </c>
      <c r="E618" s="19">
        <v>0</v>
      </c>
      <c r="F618" s="20"/>
    </row>
    <row r="619" spans="1:6" x14ac:dyDescent="0.25">
      <c r="A619" s="19">
        <v>618</v>
      </c>
      <c r="B619" s="19" t="s">
        <v>11274</v>
      </c>
      <c r="C619" s="19" t="s">
        <v>8678</v>
      </c>
      <c r="D619" s="19" t="s">
        <v>10578</v>
      </c>
      <c r="E619" s="19">
        <v>39.200000000000003</v>
      </c>
      <c r="F619" s="20"/>
    </row>
    <row r="620" spans="1:6" x14ac:dyDescent="0.25">
      <c r="A620" s="19">
        <v>619</v>
      </c>
      <c r="B620" s="19" t="s">
        <v>11275</v>
      </c>
      <c r="C620" s="19" t="s">
        <v>8678</v>
      </c>
      <c r="D620" s="19" t="s">
        <v>10599</v>
      </c>
      <c r="E620" s="19">
        <v>161</v>
      </c>
      <c r="F620" s="20"/>
    </row>
    <row r="621" spans="1:6" x14ac:dyDescent="0.25">
      <c r="A621" s="19">
        <v>620</v>
      </c>
      <c r="B621" s="19" t="s">
        <v>11276</v>
      </c>
      <c r="C621" s="19" t="s">
        <v>8678</v>
      </c>
      <c r="D621" s="19" t="s">
        <v>10568</v>
      </c>
      <c r="E621" s="19">
        <v>0</v>
      </c>
      <c r="F621" s="20"/>
    </row>
    <row r="622" spans="1:6" x14ac:dyDescent="0.25">
      <c r="A622" s="19">
        <v>621</v>
      </c>
      <c r="B622" s="19" t="s">
        <v>11277</v>
      </c>
      <c r="C622" s="19" t="s">
        <v>8678</v>
      </c>
      <c r="D622" s="19" t="s">
        <v>10568</v>
      </c>
      <c r="E622" s="19">
        <v>210</v>
      </c>
      <c r="F622" s="20"/>
    </row>
    <row r="623" spans="1:6" x14ac:dyDescent="0.25">
      <c r="A623" s="19">
        <v>622</v>
      </c>
      <c r="B623" s="19" t="s">
        <v>11278</v>
      </c>
      <c r="C623" s="19" t="s">
        <v>8678</v>
      </c>
      <c r="D623" s="19" t="s">
        <v>10595</v>
      </c>
      <c r="E623" s="19">
        <v>50.4</v>
      </c>
      <c r="F623" s="20"/>
    </row>
    <row r="624" spans="1:6" x14ac:dyDescent="0.25">
      <c r="A624" s="19">
        <v>623</v>
      </c>
      <c r="B624" s="19" t="s">
        <v>11279</v>
      </c>
      <c r="C624" s="19" t="s">
        <v>8678</v>
      </c>
      <c r="D624" s="19" t="s">
        <v>10578</v>
      </c>
      <c r="E624" s="19">
        <v>0</v>
      </c>
      <c r="F624" s="20"/>
    </row>
    <row r="625" spans="1:6" x14ac:dyDescent="0.25">
      <c r="A625" s="19">
        <v>624</v>
      </c>
      <c r="B625" s="19" t="s">
        <v>11280</v>
      </c>
      <c r="C625" s="19" t="s">
        <v>8678</v>
      </c>
      <c r="D625" s="19" t="s">
        <v>10578</v>
      </c>
      <c r="E625" s="19">
        <v>0</v>
      </c>
      <c r="F625" s="20"/>
    </row>
    <row r="626" spans="1:6" x14ac:dyDescent="0.25">
      <c r="A626" s="19">
        <v>625</v>
      </c>
      <c r="B626" s="19" t="s">
        <v>11281</v>
      </c>
      <c r="C626" s="19" t="s">
        <v>8678</v>
      </c>
      <c r="D626" s="19" t="s">
        <v>10611</v>
      </c>
      <c r="E626" s="19">
        <v>0</v>
      </c>
      <c r="F626" s="20"/>
    </row>
    <row r="627" spans="1:6" x14ac:dyDescent="0.25">
      <c r="A627" s="19">
        <v>626</v>
      </c>
      <c r="B627" s="19" t="s">
        <v>11282</v>
      </c>
      <c r="C627" s="19" t="s">
        <v>8678</v>
      </c>
      <c r="D627" s="19" t="s">
        <v>10935</v>
      </c>
      <c r="E627" s="19">
        <v>0</v>
      </c>
      <c r="F627" s="20"/>
    </row>
    <row r="628" spans="1:6" x14ac:dyDescent="0.25">
      <c r="A628" s="19">
        <v>627</v>
      </c>
      <c r="B628" s="19" t="s">
        <v>11283</v>
      </c>
      <c r="C628" s="19" t="s">
        <v>8678</v>
      </c>
      <c r="D628" s="19" t="s">
        <v>10568</v>
      </c>
      <c r="E628" s="19">
        <v>2352</v>
      </c>
      <c r="F628" s="20"/>
    </row>
    <row r="629" spans="1:6" x14ac:dyDescent="0.25">
      <c r="A629" s="19">
        <v>628</v>
      </c>
      <c r="B629" s="19" t="s">
        <v>11284</v>
      </c>
      <c r="C629" s="19" t="s">
        <v>8678</v>
      </c>
      <c r="D629" s="19" t="s">
        <v>10568</v>
      </c>
      <c r="E629" s="19">
        <v>1659</v>
      </c>
      <c r="F629" s="20"/>
    </row>
    <row r="630" spans="1:6" x14ac:dyDescent="0.25">
      <c r="A630" s="19">
        <v>629</v>
      </c>
      <c r="B630" s="19" t="s">
        <v>11285</v>
      </c>
      <c r="C630" s="19" t="s">
        <v>8678</v>
      </c>
      <c r="D630" s="19" t="s">
        <v>10935</v>
      </c>
      <c r="E630" s="19">
        <v>952</v>
      </c>
      <c r="F630" s="20"/>
    </row>
    <row r="631" spans="1:6" x14ac:dyDescent="0.25">
      <c r="A631" s="19">
        <v>630</v>
      </c>
      <c r="B631" s="19" t="s">
        <v>11286</v>
      </c>
      <c r="C631" s="19" t="s">
        <v>8678</v>
      </c>
      <c r="D631" s="19" t="s">
        <v>11287</v>
      </c>
      <c r="E631" s="19">
        <v>602</v>
      </c>
      <c r="F631" s="20"/>
    </row>
    <row r="632" spans="1:6" x14ac:dyDescent="0.25">
      <c r="A632" s="19">
        <v>631</v>
      </c>
      <c r="B632" s="19" t="s">
        <v>11288</v>
      </c>
      <c r="C632" s="19" t="s">
        <v>8678</v>
      </c>
      <c r="D632" s="19" t="s">
        <v>10568</v>
      </c>
      <c r="E632" s="19">
        <v>3311</v>
      </c>
      <c r="F632" s="20"/>
    </row>
    <row r="633" spans="1:6" x14ac:dyDescent="0.25">
      <c r="A633" s="19">
        <v>632</v>
      </c>
      <c r="B633" s="19" t="s">
        <v>11289</v>
      </c>
      <c r="C633" s="19" t="s">
        <v>8678</v>
      </c>
      <c r="D633" s="19" t="s">
        <v>10678</v>
      </c>
      <c r="E633" s="19">
        <v>420</v>
      </c>
      <c r="F633" s="20"/>
    </row>
    <row r="634" spans="1:6" x14ac:dyDescent="0.25">
      <c r="A634" s="19">
        <v>633</v>
      </c>
      <c r="B634" s="19" t="s">
        <v>11290</v>
      </c>
      <c r="C634" s="19" t="s">
        <v>8678</v>
      </c>
      <c r="D634" s="19" t="s">
        <v>10678</v>
      </c>
      <c r="E634" s="19">
        <v>280</v>
      </c>
      <c r="F634" s="20"/>
    </row>
    <row r="635" spans="1:6" x14ac:dyDescent="0.25">
      <c r="A635" s="19">
        <v>634</v>
      </c>
      <c r="B635" s="19" t="s">
        <v>11291</v>
      </c>
      <c r="C635" s="19" t="s">
        <v>8678</v>
      </c>
      <c r="D635" s="19" t="s">
        <v>10568</v>
      </c>
      <c r="E635" s="19">
        <v>168</v>
      </c>
      <c r="F635" s="20"/>
    </row>
    <row r="636" spans="1:6" x14ac:dyDescent="0.25">
      <c r="A636" s="19">
        <v>635</v>
      </c>
      <c r="B636" s="19" t="s">
        <v>11292</v>
      </c>
      <c r="C636" s="19" t="s">
        <v>8678</v>
      </c>
      <c r="D636" s="19" t="s">
        <v>10578</v>
      </c>
      <c r="E636" s="19">
        <v>14</v>
      </c>
      <c r="F636" s="20"/>
    </row>
    <row r="637" spans="1:6" x14ac:dyDescent="0.25">
      <c r="A637" s="19">
        <v>636</v>
      </c>
      <c r="B637" s="19" t="s">
        <v>11293</v>
      </c>
      <c r="C637" s="19" t="s">
        <v>8678</v>
      </c>
      <c r="D637" s="19" t="s">
        <v>10568</v>
      </c>
      <c r="E637" s="19">
        <v>5992</v>
      </c>
      <c r="F637" s="20"/>
    </row>
    <row r="638" spans="1:6" x14ac:dyDescent="0.25">
      <c r="A638" s="19">
        <v>637</v>
      </c>
      <c r="B638" s="19" t="s">
        <v>11294</v>
      </c>
      <c r="C638" s="19" t="s">
        <v>8678</v>
      </c>
      <c r="D638" s="19" t="s">
        <v>10662</v>
      </c>
      <c r="E638" s="19">
        <v>728</v>
      </c>
      <c r="F638" s="20"/>
    </row>
    <row r="639" spans="1:6" x14ac:dyDescent="0.25">
      <c r="A639" s="19">
        <v>638</v>
      </c>
      <c r="B639" s="19" t="s">
        <v>11295</v>
      </c>
      <c r="C639" s="19" t="s">
        <v>8678</v>
      </c>
      <c r="D639" s="19" t="s">
        <v>10568</v>
      </c>
      <c r="E639" s="19">
        <v>84</v>
      </c>
      <c r="F639" s="20"/>
    </row>
    <row r="640" spans="1:6" x14ac:dyDescent="0.25">
      <c r="A640" s="19">
        <v>639</v>
      </c>
      <c r="B640" s="19" t="s">
        <v>11296</v>
      </c>
      <c r="C640" s="19" t="s">
        <v>8678</v>
      </c>
      <c r="D640" s="19" t="s">
        <v>11297</v>
      </c>
      <c r="E640" s="19">
        <v>0</v>
      </c>
      <c r="F640" s="20"/>
    </row>
    <row r="641" spans="1:6" x14ac:dyDescent="0.25">
      <c r="A641" s="19">
        <v>640</v>
      </c>
      <c r="B641" s="19" t="s">
        <v>11298</v>
      </c>
      <c r="C641" s="19" t="s">
        <v>8678</v>
      </c>
      <c r="D641" s="19" t="s">
        <v>11297</v>
      </c>
      <c r="E641" s="19">
        <v>0</v>
      </c>
      <c r="F641" s="20"/>
    </row>
    <row r="642" spans="1:6" x14ac:dyDescent="0.25">
      <c r="A642" s="19">
        <v>641</v>
      </c>
      <c r="B642" s="19" t="s">
        <v>11299</v>
      </c>
      <c r="C642" s="19" t="s">
        <v>8678</v>
      </c>
      <c r="D642" s="19" t="s">
        <v>10599</v>
      </c>
      <c r="E642" s="19">
        <v>210</v>
      </c>
      <c r="F642" s="20"/>
    </row>
    <row r="643" spans="1:6" x14ac:dyDescent="0.25">
      <c r="A643" s="19">
        <v>642</v>
      </c>
      <c r="B643" s="19" t="s">
        <v>11300</v>
      </c>
      <c r="C643" s="19" t="s">
        <v>8678</v>
      </c>
      <c r="D643" s="19" t="s">
        <v>10578</v>
      </c>
      <c r="E643" s="19">
        <v>14</v>
      </c>
      <c r="F643" s="20"/>
    </row>
    <row r="644" spans="1:6" x14ac:dyDescent="0.25">
      <c r="A644" s="19">
        <v>643</v>
      </c>
      <c r="B644" s="19" t="s">
        <v>11301</v>
      </c>
      <c r="C644" s="19" t="s">
        <v>8678</v>
      </c>
      <c r="D644" s="19" t="s">
        <v>10570</v>
      </c>
      <c r="E644" s="19">
        <v>490</v>
      </c>
      <c r="F644" s="20"/>
    </row>
    <row r="645" spans="1:6" x14ac:dyDescent="0.25">
      <c r="A645" s="19">
        <v>644</v>
      </c>
      <c r="B645" s="19" t="s">
        <v>11302</v>
      </c>
      <c r="C645" s="19" t="s">
        <v>8678</v>
      </c>
      <c r="D645" s="19" t="s">
        <v>10578</v>
      </c>
      <c r="E645" s="19">
        <v>252</v>
      </c>
      <c r="F645" s="20"/>
    </row>
    <row r="646" spans="1:6" x14ac:dyDescent="0.25">
      <c r="A646" s="19">
        <v>645</v>
      </c>
      <c r="B646" s="19" t="s">
        <v>11303</v>
      </c>
      <c r="C646" s="19" t="s">
        <v>8678</v>
      </c>
      <c r="D646" s="19" t="s">
        <v>10578</v>
      </c>
      <c r="E646" s="19">
        <v>1820</v>
      </c>
      <c r="F646" s="20"/>
    </row>
    <row r="647" spans="1:6" x14ac:dyDescent="0.25">
      <c r="A647" s="19">
        <v>646</v>
      </c>
      <c r="B647" s="19" t="s">
        <v>11304</v>
      </c>
      <c r="C647" s="19" t="s">
        <v>8678</v>
      </c>
      <c r="D647" s="19" t="s">
        <v>10595</v>
      </c>
      <c r="E647" s="19">
        <v>152.6</v>
      </c>
      <c r="F647" s="20"/>
    </row>
    <row r="648" spans="1:6" x14ac:dyDescent="0.25">
      <c r="A648" s="19">
        <v>647</v>
      </c>
      <c r="B648" s="19" t="s">
        <v>11305</v>
      </c>
      <c r="C648" s="19" t="s">
        <v>8678</v>
      </c>
      <c r="D648" s="19"/>
      <c r="E648" s="19">
        <v>0</v>
      </c>
      <c r="F648" s="20"/>
    </row>
    <row r="649" spans="1:6" x14ac:dyDescent="0.25">
      <c r="A649" s="19">
        <v>648</v>
      </c>
      <c r="B649" s="19" t="s">
        <v>11306</v>
      </c>
      <c r="C649" s="19" t="s">
        <v>8678</v>
      </c>
      <c r="D649" s="19" t="s">
        <v>10578</v>
      </c>
      <c r="E649" s="19">
        <v>0</v>
      </c>
      <c r="F649" s="20"/>
    </row>
    <row r="650" spans="1:6" x14ac:dyDescent="0.25">
      <c r="A650" s="19">
        <v>649</v>
      </c>
      <c r="B650" s="19" t="s">
        <v>11307</v>
      </c>
      <c r="C650" s="19" t="s">
        <v>8678</v>
      </c>
      <c r="D650" s="19" t="s">
        <v>10637</v>
      </c>
      <c r="E650" s="19">
        <v>560</v>
      </c>
      <c r="F650" s="20"/>
    </row>
    <row r="651" spans="1:6" x14ac:dyDescent="0.25">
      <c r="A651" s="19">
        <v>650</v>
      </c>
      <c r="B651" s="19" t="s">
        <v>11308</v>
      </c>
      <c r="C651" s="19" t="s">
        <v>8678</v>
      </c>
      <c r="D651" s="19" t="s">
        <v>10595</v>
      </c>
      <c r="E651" s="19">
        <v>37.799999999999997</v>
      </c>
      <c r="F651" s="20"/>
    </row>
    <row r="652" spans="1:6" x14ac:dyDescent="0.25">
      <c r="A652" s="19">
        <v>651</v>
      </c>
      <c r="B652" s="19" t="s">
        <v>11309</v>
      </c>
      <c r="C652" s="19" t="s">
        <v>8678</v>
      </c>
      <c r="D652" s="19" t="s">
        <v>10568</v>
      </c>
      <c r="E652" s="19">
        <v>0</v>
      </c>
      <c r="F652" s="20"/>
    </row>
    <row r="653" spans="1:6" x14ac:dyDescent="0.25">
      <c r="A653" s="19">
        <v>652</v>
      </c>
      <c r="B653" s="19" t="s">
        <v>11310</v>
      </c>
      <c r="C653" s="19" t="s">
        <v>8678</v>
      </c>
      <c r="D653" s="19" t="s">
        <v>10967</v>
      </c>
      <c r="E653" s="19">
        <v>21</v>
      </c>
      <c r="F653" s="20"/>
    </row>
    <row r="654" spans="1:6" x14ac:dyDescent="0.25">
      <c r="A654" s="19">
        <v>653</v>
      </c>
      <c r="B654" s="19" t="s">
        <v>11311</v>
      </c>
      <c r="C654" s="19" t="s">
        <v>8678</v>
      </c>
      <c r="D654" s="19" t="s">
        <v>10637</v>
      </c>
      <c r="E654" s="19">
        <v>210</v>
      </c>
      <c r="F654" s="20"/>
    </row>
    <row r="655" spans="1:6" x14ac:dyDescent="0.25">
      <c r="A655" s="19">
        <v>654</v>
      </c>
      <c r="B655" s="19" t="s">
        <v>11312</v>
      </c>
      <c r="C655" s="19" t="s">
        <v>8678</v>
      </c>
      <c r="D655" s="19" t="s">
        <v>10578</v>
      </c>
      <c r="E655" s="19">
        <v>7</v>
      </c>
      <c r="F655" s="20"/>
    </row>
    <row r="656" spans="1:6" x14ac:dyDescent="0.25">
      <c r="A656" s="19">
        <v>655</v>
      </c>
      <c r="B656" s="19" t="s">
        <v>11313</v>
      </c>
      <c r="C656" s="19" t="s">
        <v>8678</v>
      </c>
      <c r="D656" s="19" t="s">
        <v>10568</v>
      </c>
      <c r="E656" s="19">
        <v>0</v>
      </c>
      <c r="F656" s="20"/>
    </row>
    <row r="657" spans="1:6" x14ac:dyDescent="0.25">
      <c r="A657" s="19">
        <v>656</v>
      </c>
      <c r="B657" s="19" t="s">
        <v>11314</v>
      </c>
      <c r="C657" s="19" t="s">
        <v>8678</v>
      </c>
      <c r="D657" s="19" t="s">
        <v>10578</v>
      </c>
      <c r="E657" s="19">
        <v>0</v>
      </c>
      <c r="F657" s="20"/>
    </row>
    <row r="658" spans="1:6" x14ac:dyDescent="0.25">
      <c r="A658" s="19">
        <v>657</v>
      </c>
      <c r="B658" s="19" t="s">
        <v>11315</v>
      </c>
      <c r="C658" s="19" t="s">
        <v>8678</v>
      </c>
      <c r="D658" s="19" t="s">
        <v>10578</v>
      </c>
      <c r="E658" s="19">
        <v>14</v>
      </c>
      <c r="F658" s="20"/>
    </row>
    <row r="659" spans="1:6" x14ac:dyDescent="0.25">
      <c r="A659" s="19">
        <v>658</v>
      </c>
      <c r="B659" s="19" t="s">
        <v>11316</v>
      </c>
      <c r="C659" s="19" t="s">
        <v>8678</v>
      </c>
      <c r="D659" s="19" t="s">
        <v>11317</v>
      </c>
      <c r="E659" s="19">
        <v>154</v>
      </c>
      <c r="F659" s="20"/>
    </row>
    <row r="660" spans="1:6" x14ac:dyDescent="0.25">
      <c r="A660" s="19">
        <v>659</v>
      </c>
      <c r="B660" s="19" t="s">
        <v>11318</v>
      </c>
      <c r="C660" s="19" t="s">
        <v>8678</v>
      </c>
      <c r="D660" s="19" t="s">
        <v>10568</v>
      </c>
      <c r="E660" s="19">
        <v>28</v>
      </c>
      <c r="F660" s="20"/>
    </row>
    <row r="661" spans="1:6" x14ac:dyDescent="0.25">
      <c r="A661" s="19">
        <v>660</v>
      </c>
      <c r="B661" s="19" t="s">
        <v>11319</v>
      </c>
      <c r="C661" s="19" t="s">
        <v>8678</v>
      </c>
      <c r="D661" s="19" t="s">
        <v>10599</v>
      </c>
      <c r="E661" s="19">
        <v>210</v>
      </c>
      <c r="F661" s="20"/>
    </row>
    <row r="662" spans="1:6" x14ac:dyDescent="0.25">
      <c r="A662" s="19">
        <v>661</v>
      </c>
      <c r="B662" s="19" t="s">
        <v>11320</v>
      </c>
      <c r="C662" s="19" t="s">
        <v>8678</v>
      </c>
      <c r="D662" s="19" t="s">
        <v>10578</v>
      </c>
      <c r="E662" s="19">
        <v>7</v>
      </c>
      <c r="F662" s="20"/>
    </row>
    <row r="663" spans="1:6" x14ac:dyDescent="0.25">
      <c r="A663" s="19">
        <v>662</v>
      </c>
      <c r="B663" s="19" t="s">
        <v>11321</v>
      </c>
      <c r="C663" s="19" t="s">
        <v>8678</v>
      </c>
      <c r="D663" s="19" t="s">
        <v>10595</v>
      </c>
      <c r="E663" s="19">
        <v>21</v>
      </c>
      <c r="F663" s="20"/>
    </row>
    <row r="664" spans="1:6" x14ac:dyDescent="0.25">
      <c r="A664" s="19">
        <v>663</v>
      </c>
      <c r="B664" s="19" t="s">
        <v>11322</v>
      </c>
      <c r="C664" s="19" t="s">
        <v>8678</v>
      </c>
      <c r="D664" s="19" t="s">
        <v>10568</v>
      </c>
      <c r="E664" s="19">
        <v>0</v>
      </c>
      <c r="F664" s="20"/>
    </row>
    <row r="665" spans="1:6" x14ac:dyDescent="0.25">
      <c r="A665" s="19">
        <v>664</v>
      </c>
      <c r="B665" s="19" t="s">
        <v>11323</v>
      </c>
      <c r="C665" s="19" t="s">
        <v>8678</v>
      </c>
      <c r="D665" s="19" t="s">
        <v>10619</v>
      </c>
      <c r="E665" s="19">
        <v>14</v>
      </c>
      <c r="F665" s="20"/>
    </row>
    <row r="666" spans="1:6" x14ac:dyDescent="0.25">
      <c r="A666" s="19">
        <v>665</v>
      </c>
      <c r="B666" s="19" t="s">
        <v>11324</v>
      </c>
      <c r="C666" s="19" t="s">
        <v>8678</v>
      </c>
      <c r="D666" s="19" t="s">
        <v>11118</v>
      </c>
      <c r="E666" s="19">
        <v>0</v>
      </c>
      <c r="F666" s="20"/>
    </row>
    <row r="667" spans="1:6" x14ac:dyDescent="0.25">
      <c r="A667" s="19">
        <v>666</v>
      </c>
      <c r="B667" s="19" t="s">
        <v>11325</v>
      </c>
      <c r="C667" s="19" t="s">
        <v>8678</v>
      </c>
      <c r="D667" s="19" t="s">
        <v>10595</v>
      </c>
      <c r="E667" s="19">
        <v>0</v>
      </c>
      <c r="F667" s="20"/>
    </row>
    <row r="668" spans="1:6" x14ac:dyDescent="0.25">
      <c r="A668" s="19">
        <v>667</v>
      </c>
      <c r="B668" s="19" t="s">
        <v>11326</v>
      </c>
      <c r="C668" s="19" t="s">
        <v>8678</v>
      </c>
      <c r="D668" s="19" t="s">
        <v>11327</v>
      </c>
      <c r="E668" s="19">
        <v>0</v>
      </c>
      <c r="F668" s="20"/>
    </row>
    <row r="669" spans="1:6" x14ac:dyDescent="0.25">
      <c r="A669" s="19">
        <v>668</v>
      </c>
      <c r="B669" s="19" t="s">
        <v>11328</v>
      </c>
      <c r="C669" s="19" t="s">
        <v>8678</v>
      </c>
      <c r="D669" s="19" t="s">
        <v>7252</v>
      </c>
      <c r="E669" s="19">
        <v>1960</v>
      </c>
      <c r="F669" s="20"/>
    </row>
    <row r="670" spans="1:6" x14ac:dyDescent="0.25">
      <c r="A670" s="19">
        <v>669</v>
      </c>
      <c r="B670" s="19" t="s">
        <v>11329</v>
      </c>
      <c r="C670" s="19" t="s">
        <v>8678</v>
      </c>
      <c r="D670" s="19" t="s">
        <v>10681</v>
      </c>
      <c r="E670" s="19">
        <v>0</v>
      </c>
      <c r="F670" s="20"/>
    </row>
    <row r="671" spans="1:6" x14ac:dyDescent="0.25">
      <c r="A671" s="19">
        <v>670</v>
      </c>
      <c r="B671" s="19" t="s">
        <v>11330</v>
      </c>
      <c r="C671" s="19" t="s">
        <v>8678</v>
      </c>
      <c r="D671" s="19" t="s">
        <v>10935</v>
      </c>
      <c r="E671" s="19">
        <v>91</v>
      </c>
      <c r="F671" s="20"/>
    </row>
    <row r="672" spans="1:6" x14ac:dyDescent="0.25">
      <c r="A672" s="19">
        <v>671</v>
      </c>
      <c r="B672" s="19" t="s">
        <v>11331</v>
      </c>
      <c r="C672" s="19" t="s">
        <v>8678</v>
      </c>
      <c r="D672" s="19" t="s">
        <v>10595</v>
      </c>
      <c r="E672" s="19">
        <v>196</v>
      </c>
      <c r="F672" s="20"/>
    </row>
    <row r="673" spans="1:6" x14ac:dyDescent="0.25">
      <c r="A673" s="19">
        <v>672</v>
      </c>
      <c r="B673" s="19" t="s">
        <v>11332</v>
      </c>
      <c r="C673" s="19" t="s">
        <v>8678</v>
      </c>
      <c r="D673" s="19" t="s">
        <v>8709</v>
      </c>
      <c r="E673" s="19">
        <v>0</v>
      </c>
      <c r="F673" s="20"/>
    </row>
    <row r="674" spans="1:6" x14ac:dyDescent="0.25">
      <c r="A674" s="19">
        <v>673</v>
      </c>
      <c r="B674" s="19" t="s">
        <v>11333</v>
      </c>
      <c r="C674" s="19" t="s">
        <v>8678</v>
      </c>
      <c r="D674" s="19" t="s">
        <v>8709</v>
      </c>
      <c r="E674" s="19">
        <v>0</v>
      </c>
      <c r="F674" s="20"/>
    </row>
    <row r="675" spans="1:6" x14ac:dyDescent="0.25">
      <c r="A675" s="19">
        <v>674</v>
      </c>
      <c r="B675" s="19" t="s">
        <v>11334</v>
      </c>
      <c r="C675" s="19" t="s">
        <v>8678</v>
      </c>
      <c r="D675" s="19" t="s">
        <v>11019</v>
      </c>
      <c r="E675" s="19">
        <v>0</v>
      </c>
      <c r="F675" s="20"/>
    </row>
    <row r="676" spans="1:6" x14ac:dyDescent="0.25">
      <c r="A676" s="19">
        <v>675</v>
      </c>
      <c r="B676" s="19" t="s">
        <v>11335</v>
      </c>
      <c r="C676" s="19" t="s">
        <v>8678</v>
      </c>
      <c r="D676" s="19" t="s">
        <v>10568</v>
      </c>
      <c r="E676" s="19">
        <v>4949</v>
      </c>
      <c r="F676" s="20"/>
    </row>
    <row r="677" spans="1:6" x14ac:dyDescent="0.25">
      <c r="A677" s="19">
        <v>676</v>
      </c>
      <c r="B677" s="19" t="s">
        <v>11336</v>
      </c>
      <c r="C677" s="19" t="s">
        <v>8678</v>
      </c>
      <c r="D677" s="19" t="s">
        <v>11118</v>
      </c>
      <c r="E677" s="19">
        <v>420</v>
      </c>
      <c r="F677" s="20"/>
    </row>
    <row r="678" spans="1:6" x14ac:dyDescent="0.25">
      <c r="A678" s="19">
        <v>677</v>
      </c>
      <c r="B678" s="19" t="s">
        <v>11337</v>
      </c>
      <c r="C678" s="19" t="s">
        <v>8678</v>
      </c>
      <c r="D678" s="19" t="s">
        <v>10578</v>
      </c>
      <c r="E678" s="19">
        <v>70</v>
      </c>
      <c r="F678" s="20"/>
    </row>
    <row r="679" spans="1:6" x14ac:dyDescent="0.25">
      <c r="A679" s="19">
        <v>678</v>
      </c>
      <c r="B679" s="19" t="s">
        <v>11338</v>
      </c>
      <c r="C679" s="19" t="s">
        <v>8678</v>
      </c>
      <c r="D679" s="19" t="s">
        <v>10570</v>
      </c>
      <c r="E679" s="19">
        <v>168</v>
      </c>
      <c r="F679" s="20"/>
    </row>
    <row r="680" spans="1:6" x14ac:dyDescent="0.25">
      <c r="A680" s="19">
        <v>679</v>
      </c>
      <c r="B680" s="19" t="s">
        <v>11339</v>
      </c>
      <c r="C680" s="19" t="s">
        <v>8678</v>
      </c>
      <c r="D680" s="19" t="s">
        <v>10901</v>
      </c>
      <c r="E680" s="19">
        <v>168</v>
      </c>
      <c r="F680" s="20"/>
    </row>
    <row r="681" spans="1:6" x14ac:dyDescent="0.25">
      <c r="A681" s="19">
        <v>680</v>
      </c>
      <c r="B681" s="19" t="s">
        <v>11340</v>
      </c>
      <c r="C681" s="19" t="s">
        <v>8678</v>
      </c>
      <c r="D681" s="19" t="s">
        <v>10578</v>
      </c>
      <c r="E681" s="19">
        <v>162.4</v>
      </c>
      <c r="F681" s="20"/>
    </row>
    <row r="682" spans="1:6" x14ac:dyDescent="0.25">
      <c r="A682" s="19">
        <v>681</v>
      </c>
      <c r="B682" s="19" t="s">
        <v>11341</v>
      </c>
      <c r="C682" s="19" t="s">
        <v>8678</v>
      </c>
      <c r="D682" s="19" t="s">
        <v>10578</v>
      </c>
      <c r="E682" s="19">
        <v>70</v>
      </c>
      <c r="F682" s="20"/>
    </row>
    <row r="683" spans="1:6" x14ac:dyDescent="0.25">
      <c r="A683" s="19">
        <v>682</v>
      </c>
      <c r="B683" s="19" t="s">
        <v>11342</v>
      </c>
      <c r="C683" s="19" t="s">
        <v>8678</v>
      </c>
      <c r="D683" s="19" t="s">
        <v>8709</v>
      </c>
      <c r="E683" s="19">
        <v>700</v>
      </c>
      <c r="F683" s="20"/>
    </row>
    <row r="684" spans="1:6" x14ac:dyDescent="0.25">
      <c r="A684" s="19">
        <v>683</v>
      </c>
      <c r="B684" s="19" t="s">
        <v>11343</v>
      </c>
      <c r="C684" s="19" t="s">
        <v>8678</v>
      </c>
      <c r="D684" s="19" t="s">
        <v>10578</v>
      </c>
      <c r="E684" s="19">
        <v>0</v>
      </c>
      <c r="F684" s="20"/>
    </row>
    <row r="685" spans="1:6" x14ac:dyDescent="0.25">
      <c r="A685" s="19">
        <v>684</v>
      </c>
      <c r="B685" s="19" t="s">
        <v>11344</v>
      </c>
      <c r="C685" s="19" t="s">
        <v>8678</v>
      </c>
      <c r="D685" s="19" t="s">
        <v>11345</v>
      </c>
      <c r="E685" s="19">
        <v>1680</v>
      </c>
      <c r="F685" s="20"/>
    </row>
    <row r="686" spans="1:6" x14ac:dyDescent="0.25">
      <c r="A686" s="19">
        <v>685</v>
      </c>
      <c r="B686" s="19" t="s">
        <v>11346</v>
      </c>
      <c r="C686" s="19" t="s">
        <v>8678</v>
      </c>
      <c r="D686" s="19" t="s">
        <v>10578</v>
      </c>
      <c r="E686" s="19">
        <v>175</v>
      </c>
      <c r="F686" s="20"/>
    </row>
    <row r="687" spans="1:6" x14ac:dyDescent="0.25">
      <c r="A687" s="19">
        <v>686</v>
      </c>
      <c r="B687" s="19" t="s">
        <v>11347</v>
      </c>
      <c r="C687" s="19" t="s">
        <v>8678</v>
      </c>
      <c r="D687" s="19" t="s">
        <v>10578</v>
      </c>
      <c r="E687" s="19">
        <v>0</v>
      </c>
      <c r="F687" s="20"/>
    </row>
    <row r="688" spans="1:6" x14ac:dyDescent="0.25">
      <c r="A688" s="19">
        <v>687</v>
      </c>
      <c r="B688" s="19" t="s">
        <v>11348</v>
      </c>
      <c r="C688" s="19" t="s">
        <v>8678</v>
      </c>
      <c r="D688" s="19" t="s">
        <v>11317</v>
      </c>
      <c r="E688" s="19">
        <v>1680</v>
      </c>
      <c r="F688" s="20"/>
    </row>
    <row r="689" spans="1:6" x14ac:dyDescent="0.25">
      <c r="A689" s="19">
        <v>688</v>
      </c>
      <c r="B689" s="19" t="s">
        <v>11349</v>
      </c>
      <c r="C689" s="19" t="s">
        <v>8678</v>
      </c>
      <c r="D689" s="19" t="s">
        <v>10568</v>
      </c>
      <c r="E689" s="19">
        <v>0</v>
      </c>
      <c r="F689" s="20"/>
    </row>
    <row r="690" spans="1:6" x14ac:dyDescent="0.25">
      <c r="A690" s="19">
        <v>689</v>
      </c>
      <c r="B690" s="19" t="s">
        <v>11350</v>
      </c>
      <c r="C690" s="19" t="s">
        <v>8678</v>
      </c>
      <c r="D690" s="19" t="s">
        <v>10578</v>
      </c>
      <c r="E690" s="19">
        <v>0</v>
      </c>
      <c r="F690" s="20"/>
    </row>
    <row r="691" spans="1:6" x14ac:dyDescent="0.25">
      <c r="A691" s="19">
        <v>690</v>
      </c>
      <c r="B691" s="19" t="s">
        <v>11351</v>
      </c>
      <c r="C691" s="19" t="s">
        <v>8678</v>
      </c>
      <c r="D691" s="19" t="s">
        <v>8709</v>
      </c>
      <c r="E691" s="19">
        <v>42000</v>
      </c>
      <c r="F691" s="20"/>
    </row>
    <row r="692" spans="1:6" x14ac:dyDescent="0.25">
      <c r="A692" s="19">
        <v>691</v>
      </c>
      <c r="B692" s="19" t="s">
        <v>11352</v>
      </c>
      <c r="C692" s="19" t="s">
        <v>8678</v>
      </c>
      <c r="D692" s="19" t="s">
        <v>10578</v>
      </c>
      <c r="E692" s="19">
        <v>245</v>
      </c>
      <c r="F692" s="20"/>
    </row>
    <row r="693" spans="1:6" x14ac:dyDescent="0.25">
      <c r="A693" s="19">
        <v>692</v>
      </c>
      <c r="B693" s="19" t="s">
        <v>11353</v>
      </c>
      <c r="C693" s="19" t="s">
        <v>8678</v>
      </c>
      <c r="D693" s="19" t="s">
        <v>10681</v>
      </c>
      <c r="E693" s="19">
        <v>2800</v>
      </c>
      <c r="F693" s="20"/>
    </row>
    <row r="694" spans="1:6" x14ac:dyDescent="0.25">
      <c r="A694" s="19">
        <v>693</v>
      </c>
      <c r="B694" s="19" t="s">
        <v>11354</v>
      </c>
      <c r="C694" s="19" t="s">
        <v>8678</v>
      </c>
      <c r="D694" s="19" t="s">
        <v>10681</v>
      </c>
      <c r="E694" s="19">
        <v>602</v>
      </c>
      <c r="F694" s="20"/>
    </row>
    <row r="695" spans="1:6" x14ac:dyDescent="0.25">
      <c r="A695" s="19">
        <v>694</v>
      </c>
      <c r="B695" s="19" t="s">
        <v>11355</v>
      </c>
      <c r="C695" s="19" t="s">
        <v>8678</v>
      </c>
      <c r="D695" s="19" t="s">
        <v>10599</v>
      </c>
      <c r="E695" s="19">
        <v>0</v>
      </c>
      <c r="F695" s="20"/>
    </row>
    <row r="696" spans="1:6" x14ac:dyDescent="0.25">
      <c r="A696" s="19">
        <v>695</v>
      </c>
      <c r="B696" s="19" t="s">
        <v>11356</v>
      </c>
      <c r="C696" s="19" t="s">
        <v>8678</v>
      </c>
      <c r="D696" s="19" t="s">
        <v>10578</v>
      </c>
      <c r="E696" s="19">
        <v>0</v>
      </c>
      <c r="F696" s="20"/>
    </row>
    <row r="697" spans="1:6" x14ac:dyDescent="0.25">
      <c r="A697" s="19">
        <v>696</v>
      </c>
      <c r="B697" s="19" t="s">
        <v>11357</v>
      </c>
      <c r="C697" s="19" t="s">
        <v>8678</v>
      </c>
      <c r="D697" s="19" t="s">
        <v>10599</v>
      </c>
      <c r="E697" s="19">
        <v>0</v>
      </c>
      <c r="F697" s="20"/>
    </row>
    <row r="698" spans="1:6" x14ac:dyDescent="0.25">
      <c r="A698" s="19">
        <v>697</v>
      </c>
      <c r="B698" s="19" t="s">
        <v>11358</v>
      </c>
      <c r="C698" s="19" t="s">
        <v>8678</v>
      </c>
      <c r="D698" s="19" t="s">
        <v>10578</v>
      </c>
      <c r="E698" s="19">
        <v>28</v>
      </c>
      <c r="F698" s="20"/>
    </row>
    <row r="699" spans="1:6" x14ac:dyDescent="0.25">
      <c r="A699" s="19">
        <v>698</v>
      </c>
      <c r="B699" s="19" t="s">
        <v>3317</v>
      </c>
      <c r="C699" s="19" t="s">
        <v>8545</v>
      </c>
      <c r="D699" s="19"/>
      <c r="E699" s="19">
        <v>500</v>
      </c>
      <c r="F699" s="20" t="s">
        <v>11359</v>
      </c>
    </row>
    <row r="700" spans="1:6" x14ac:dyDescent="0.25">
      <c r="A700" s="19">
        <v>699</v>
      </c>
      <c r="B700" s="19" t="s">
        <v>5101</v>
      </c>
      <c r="C700" s="19" t="s">
        <v>8545</v>
      </c>
      <c r="D700" s="19"/>
      <c r="E700" s="19">
        <v>1000</v>
      </c>
      <c r="F700" s="20" t="s">
        <v>11359</v>
      </c>
    </row>
    <row r="701" spans="1:6" x14ac:dyDescent="0.25">
      <c r="A701" s="19">
        <v>700</v>
      </c>
      <c r="B701" s="19" t="s">
        <v>11360</v>
      </c>
      <c r="C701" s="19" t="s">
        <v>8545</v>
      </c>
      <c r="D701" s="19"/>
      <c r="E701" s="19" t="s">
        <v>11361</v>
      </c>
      <c r="F701" s="20" t="s">
        <v>11359</v>
      </c>
    </row>
    <row r="702" spans="1:6" x14ac:dyDescent="0.25">
      <c r="A702" s="19">
        <v>701</v>
      </c>
      <c r="B702" s="19" t="s">
        <v>11362</v>
      </c>
      <c r="C702" s="19" t="s">
        <v>8545</v>
      </c>
      <c r="D702" s="19"/>
      <c r="E702" s="19">
        <v>3000</v>
      </c>
      <c r="F702" s="20" t="s">
        <v>11363</v>
      </c>
    </row>
    <row r="703" spans="1:6" x14ac:dyDescent="0.25">
      <c r="A703" s="19">
        <v>702</v>
      </c>
      <c r="B703" s="19" t="s">
        <v>11364</v>
      </c>
      <c r="C703" s="19" t="s">
        <v>8545</v>
      </c>
      <c r="D703" s="19"/>
      <c r="E703" s="19">
        <v>1500</v>
      </c>
      <c r="F703" s="20" t="s">
        <v>11363</v>
      </c>
    </row>
    <row r="704" spans="1:6" x14ac:dyDescent="0.25">
      <c r="A704" s="19">
        <v>703</v>
      </c>
      <c r="B704" s="19" t="s">
        <v>11365</v>
      </c>
      <c r="C704" s="19" t="s">
        <v>8545</v>
      </c>
      <c r="D704" s="19"/>
      <c r="E704" s="19">
        <v>1000</v>
      </c>
      <c r="F704" s="20" t="s">
        <v>11363</v>
      </c>
    </row>
    <row r="705" spans="1:6" x14ac:dyDescent="0.25">
      <c r="A705" s="19">
        <v>704</v>
      </c>
      <c r="B705" s="19" t="s">
        <v>11366</v>
      </c>
      <c r="C705" s="19" t="s">
        <v>8545</v>
      </c>
      <c r="D705" s="19"/>
      <c r="E705" s="19" t="s">
        <v>11367</v>
      </c>
      <c r="F705" s="20" t="s">
        <v>11359</v>
      </c>
    </row>
    <row r="706" spans="1:6" x14ac:dyDescent="0.25">
      <c r="A706" s="19">
        <v>705</v>
      </c>
      <c r="B706" s="19" t="s">
        <v>11368</v>
      </c>
      <c r="C706" s="19" t="s">
        <v>8545</v>
      </c>
      <c r="D706" s="19"/>
      <c r="E706" s="19">
        <v>4000</v>
      </c>
      <c r="F706" s="20" t="s">
        <v>11363</v>
      </c>
    </row>
    <row r="707" spans="1:6" x14ac:dyDescent="0.25">
      <c r="A707" s="19">
        <v>706</v>
      </c>
      <c r="B707" s="19" t="s">
        <v>11369</v>
      </c>
      <c r="C707" s="19" t="s">
        <v>8545</v>
      </c>
      <c r="D707" s="19"/>
      <c r="E707" s="19" t="s">
        <v>11370</v>
      </c>
      <c r="F707" s="20" t="s">
        <v>11359</v>
      </c>
    </row>
    <row r="708" spans="1:6" x14ac:dyDescent="0.25">
      <c r="A708" s="19">
        <v>707</v>
      </c>
      <c r="B708" s="19" t="s">
        <v>11371</v>
      </c>
      <c r="C708" s="19" t="s">
        <v>8545</v>
      </c>
      <c r="D708" s="19"/>
      <c r="E708" s="19" t="s">
        <v>11372</v>
      </c>
      <c r="F708" s="20" t="s">
        <v>11359</v>
      </c>
    </row>
    <row r="709" spans="1:6" x14ac:dyDescent="0.25">
      <c r="A709" s="19">
        <v>708</v>
      </c>
      <c r="B709" s="19" t="s">
        <v>11373</v>
      </c>
      <c r="C709" s="19" t="s">
        <v>8545</v>
      </c>
      <c r="D709" s="19"/>
      <c r="E709" s="19" t="s">
        <v>11374</v>
      </c>
      <c r="F709" s="20" t="s">
        <v>11359</v>
      </c>
    </row>
    <row r="710" spans="1:6" x14ac:dyDescent="0.25">
      <c r="A710" s="19">
        <v>709</v>
      </c>
      <c r="B710" s="19" t="s">
        <v>11375</v>
      </c>
      <c r="C710" s="19" t="s">
        <v>8545</v>
      </c>
      <c r="D710" s="19"/>
      <c r="E710" s="19" t="s">
        <v>11376</v>
      </c>
      <c r="F710" s="20" t="s">
        <v>11359</v>
      </c>
    </row>
    <row r="711" spans="1:6" x14ac:dyDescent="0.25">
      <c r="A711" s="19">
        <v>710</v>
      </c>
      <c r="B711" s="19" t="s">
        <v>11377</v>
      </c>
      <c r="C711" s="19" t="s">
        <v>8545</v>
      </c>
      <c r="D711" s="19"/>
      <c r="E711" s="19">
        <v>10000</v>
      </c>
      <c r="F711" s="20" t="s">
        <v>11359</v>
      </c>
    </row>
    <row r="712" spans="1:6" x14ac:dyDescent="0.25">
      <c r="A712" s="19">
        <v>711</v>
      </c>
      <c r="B712" s="19" t="s">
        <v>11378</v>
      </c>
      <c r="C712" s="19" t="s">
        <v>8545</v>
      </c>
      <c r="D712" s="19"/>
      <c r="E712" s="19">
        <v>5000</v>
      </c>
      <c r="F712" s="20" t="s">
        <v>11359</v>
      </c>
    </row>
    <row r="713" spans="1:6" x14ac:dyDescent="0.25">
      <c r="A713" s="19">
        <v>712</v>
      </c>
      <c r="B713" s="19" t="s">
        <v>11379</v>
      </c>
      <c r="C713" s="19" t="s">
        <v>8545</v>
      </c>
      <c r="D713" s="19"/>
      <c r="E713" s="19" t="s">
        <v>11380</v>
      </c>
      <c r="F713" s="20" t="s">
        <v>11359</v>
      </c>
    </row>
    <row r="714" spans="1:6" x14ac:dyDescent="0.25">
      <c r="A714" s="19">
        <v>713</v>
      </c>
      <c r="B714" s="19" t="s">
        <v>11381</v>
      </c>
      <c r="C714" s="19" t="s">
        <v>8545</v>
      </c>
      <c r="D714" s="19"/>
      <c r="E714" s="19" t="s">
        <v>11382</v>
      </c>
      <c r="F714" s="20" t="s">
        <v>11359</v>
      </c>
    </row>
    <row r="715" spans="1:6" x14ac:dyDescent="0.25">
      <c r="A715" s="19">
        <v>714</v>
      </c>
      <c r="B715" s="19" t="s">
        <v>11383</v>
      </c>
      <c r="C715" s="19" t="s">
        <v>8545</v>
      </c>
      <c r="D715" s="19"/>
      <c r="E715" s="19">
        <v>2500</v>
      </c>
      <c r="F715" s="20" t="s">
        <v>11359</v>
      </c>
    </row>
    <row r="716" spans="1:6" x14ac:dyDescent="0.25">
      <c r="A716" s="19">
        <v>715</v>
      </c>
      <c r="B716" s="19" t="s">
        <v>11384</v>
      </c>
      <c r="C716" s="19" t="s">
        <v>8545</v>
      </c>
      <c r="D716" s="19"/>
      <c r="E716" s="19">
        <v>3000</v>
      </c>
      <c r="F716" s="20" t="s">
        <v>11359</v>
      </c>
    </row>
    <row r="717" spans="1:6" x14ac:dyDescent="0.25">
      <c r="A717" s="19">
        <v>716</v>
      </c>
      <c r="B717" s="19" t="s">
        <v>11385</v>
      </c>
      <c r="C717" s="19" t="s">
        <v>8545</v>
      </c>
      <c r="D717" s="19"/>
      <c r="E717" s="19">
        <v>3000</v>
      </c>
      <c r="F717" s="20" t="s">
        <v>11359</v>
      </c>
    </row>
    <row r="718" spans="1:6" x14ac:dyDescent="0.25">
      <c r="A718" s="19">
        <v>717</v>
      </c>
      <c r="B718" s="19" t="s">
        <v>11386</v>
      </c>
      <c r="C718" s="19" t="s">
        <v>8545</v>
      </c>
      <c r="D718" s="19"/>
      <c r="E718" s="19">
        <v>3000</v>
      </c>
      <c r="F718" s="20" t="s">
        <v>11359</v>
      </c>
    </row>
    <row r="719" spans="1:6" x14ac:dyDescent="0.25">
      <c r="A719" s="19">
        <v>718</v>
      </c>
      <c r="B719" s="19" t="s">
        <v>11387</v>
      </c>
      <c r="C719" s="19" t="s">
        <v>8545</v>
      </c>
      <c r="D719" s="19"/>
      <c r="E719" s="19">
        <v>5000</v>
      </c>
      <c r="F719" s="20" t="s">
        <v>11359</v>
      </c>
    </row>
    <row r="720" spans="1:6" x14ac:dyDescent="0.25">
      <c r="A720" s="19">
        <v>719</v>
      </c>
      <c r="B720" s="19" t="s">
        <v>11388</v>
      </c>
      <c r="C720" s="19" t="s">
        <v>8545</v>
      </c>
      <c r="D720" s="19"/>
      <c r="E720" s="19" t="s">
        <v>11389</v>
      </c>
      <c r="F720" s="20" t="s">
        <v>11359</v>
      </c>
    </row>
    <row r="721" spans="1:6" x14ac:dyDescent="0.25">
      <c r="A721" s="19">
        <v>720</v>
      </c>
      <c r="B721" s="19" t="s">
        <v>11390</v>
      </c>
      <c r="C721" s="19" t="s">
        <v>8545</v>
      </c>
      <c r="D721" s="19"/>
      <c r="E721" s="19" t="s">
        <v>11391</v>
      </c>
      <c r="F721" s="20" t="s">
        <v>11359</v>
      </c>
    </row>
    <row r="722" spans="1:6" x14ac:dyDescent="0.25">
      <c r="A722" s="19">
        <v>721</v>
      </c>
      <c r="B722" s="19" t="s">
        <v>11392</v>
      </c>
      <c r="C722" s="19" t="s">
        <v>8545</v>
      </c>
      <c r="D722" s="19"/>
      <c r="E722" s="19" t="s">
        <v>11393</v>
      </c>
      <c r="F722" s="20" t="s">
        <v>11359</v>
      </c>
    </row>
    <row r="723" spans="1:6" x14ac:dyDescent="0.25">
      <c r="A723" s="19">
        <v>722</v>
      </c>
      <c r="B723" s="19" t="s">
        <v>11394</v>
      </c>
      <c r="C723" s="19" t="s">
        <v>8545</v>
      </c>
      <c r="D723" s="19"/>
      <c r="E723" s="19" t="s">
        <v>11395</v>
      </c>
      <c r="F723" s="20" t="s">
        <v>11359</v>
      </c>
    </row>
    <row r="724" spans="1:6" x14ac:dyDescent="0.25">
      <c r="A724" s="19">
        <v>723</v>
      </c>
      <c r="B724" s="19" t="s">
        <v>11396</v>
      </c>
      <c r="C724" s="19" t="s">
        <v>8545</v>
      </c>
      <c r="D724" s="19"/>
      <c r="E724" s="19" t="s">
        <v>11397</v>
      </c>
      <c r="F724" s="20" t="s">
        <v>11359</v>
      </c>
    </row>
    <row r="725" spans="1:6" x14ac:dyDescent="0.25">
      <c r="A725" s="19">
        <v>724</v>
      </c>
      <c r="B725" s="19" t="s">
        <v>5117</v>
      </c>
      <c r="C725" s="19" t="s">
        <v>8545</v>
      </c>
      <c r="D725" s="19"/>
      <c r="E725" s="19" t="s">
        <v>11398</v>
      </c>
      <c r="F725" s="20" t="s">
        <v>11359</v>
      </c>
    </row>
    <row r="726" spans="1:6" x14ac:dyDescent="0.25">
      <c r="A726" s="19">
        <v>725</v>
      </c>
      <c r="B726" s="19" t="s">
        <v>5118</v>
      </c>
      <c r="C726" s="19" t="s">
        <v>8545</v>
      </c>
      <c r="D726" s="19"/>
      <c r="E726" s="19" t="s">
        <v>11399</v>
      </c>
      <c r="F726" s="20" t="s">
        <v>11359</v>
      </c>
    </row>
    <row r="727" spans="1:6" x14ac:dyDescent="0.25">
      <c r="A727" s="19">
        <v>726</v>
      </c>
      <c r="B727" s="19" t="s">
        <v>11400</v>
      </c>
      <c r="C727" s="19" t="s">
        <v>8545</v>
      </c>
      <c r="D727" s="19"/>
      <c r="E727" s="19" t="s">
        <v>11401</v>
      </c>
      <c r="F727" s="20" t="s">
        <v>11359</v>
      </c>
    </row>
    <row r="728" spans="1:6" x14ac:dyDescent="0.25">
      <c r="A728" s="19">
        <v>727</v>
      </c>
      <c r="B728" s="19" t="s">
        <v>11383</v>
      </c>
      <c r="C728" s="19" t="s">
        <v>8545</v>
      </c>
      <c r="D728" s="19"/>
      <c r="E728" s="19">
        <v>2500</v>
      </c>
      <c r="F728" s="20" t="s">
        <v>11359</v>
      </c>
    </row>
    <row r="729" spans="1:6" x14ac:dyDescent="0.25">
      <c r="A729" s="19">
        <v>728</v>
      </c>
      <c r="B729" s="19" t="s">
        <v>11384</v>
      </c>
      <c r="C729" s="19" t="s">
        <v>8545</v>
      </c>
      <c r="D729" s="19"/>
      <c r="E729" s="19">
        <v>3000</v>
      </c>
      <c r="F729" s="20" t="s">
        <v>11359</v>
      </c>
    </row>
    <row r="730" spans="1:6" x14ac:dyDescent="0.25">
      <c r="A730" s="19">
        <v>729</v>
      </c>
      <c r="B730" s="19" t="s">
        <v>11385</v>
      </c>
      <c r="C730" s="19" t="s">
        <v>8545</v>
      </c>
      <c r="D730" s="19"/>
      <c r="E730" s="19">
        <v>3000</v>
      </c>
      <c r="F730" s="20" t="s">
        <v>11359</v>
      </c>
    </row>
    <row r="731" spans="1:6" x14ac:dyDescent="0.25">
      <c r="A731" s="19">
        <v>730</v>
      </c>
      <c r="B731" s="19" t="s">
        <v>5124</v>
      </c>
      <c r="C731" s="19" t="s">
        <v>8545</v>
      </c>
      <c r="D731" s="19"/>
      <c r="E731" s="19">
        <v>2500</v>
      </c>
      <c r="F731" s="20" t="s">
        <v>11359</v>
      </c>
    </row>
    <row r="732" spans="1:6" x14ac:dyDescent="0.25">
      <c r="A732" s="19">
        <v>731</v>
      </c>
      <c r="B732" s="19" t="s">
        <v>11387</v>
      </c>
      <c r="C732" s="19" t="s">
        <v>8545</v>
      </c>
      <c r="D732" s="19"/>
      <c r="E732" s="19">
        <v>5000</v>
      </c>
      <c r="F732" s="20" t="s">
        <v>11359</v>
      </c>
    </row>
    <row r="733" spans="1:6" x14ac:dyDescent="0.25">
      <c r="A733" s="19">
        <v>732</v>
      </c>
      <c r="B733" s="19" t="s">
        <v>11402</v>
      </c>
      <c r="C733" s="19" t="s">
        <v>8545</v>
      </c>
      <c r="D733" s="19"/>
      <c r="E733" s="19">
        <v>5000</v>
      </c>
      <c r="F733" s="20" t="s">
        <v>11403</v>
      </c>
    </row>
    <row r="734" spans="1:6" x14ac:dyDescent="0.25">
      <c r="A734" s="19">
        <v>733</v>
      </c>
      <c r="B734" s="19" t="s">
        <v>11404</v>
      </c>
      <c r="C734" s="19" t="s">
        <v>8545</v>
      </c>
      <c r="D734" s="19"/>
      <c r="E734" s="19">
        <v>5000</v>
      </c>
      <c r="F734" s="20" t="s">
        <v>11403</v>
      </c>
    </row>
    <row r="735" spans="1:6" x14ac:dyDescent="0.25">
      <c r="A735" s="19">
        <v>734</v>
      </c>
      <c r="B735" s="19" t="s">
        <v>11405</v>
      </c>
      <c r="C735" s="19" t="s">
        <v>8545</v>
      </c>
      <c r="D735" s="19"/>
      <c r="E735" s="19">
        <v>10000</v>
      </c>
      <c r="F735" s="20" t="s">
        <v>11363</v>
      </c>
    </row>
    <row r="736" spans="1:6" x14ac:dyDescent="0.25">
      <c r="A736" s="19">
        <v>735</v>
      </c>
      <c r="B736" s="19" t="s">
        <v>11406</v>
      </c>
      <c r="C736" s="19" t="s">
        <v>8545</v>
      </c>
      <c r="D736" s="19"/>
      <c r="E736" s="19">
        <v>15000</v>
      </c>
      <c r="F736" s="20" t="s">
        <v>11363</v>
      </c>
    </row>
    <row r="737" spans="1:6" x14ac:dyDescent="0.25">
      <c r="A737" s="19">
        <v>736</v>
      </c>
      <c r="B737" s="19" t="s">
        <v>11407</v>
      </c>
      <c r="C737" s="19" t="s">
        <v>8545</v>
      </c>
      <c r="D737" s="19"/>
      <c r="E737" s="19">
        <v>10000</v>
      </c>
      <c r="F737" s="20" t="s">
        <v>11359</v>
      </c>
    </row>
    <row r="738" spans="1:6" x14ac:dyDescent="0.25">
      <c r="A738" s="19">
        <v>737</v>
      </c>
      <c r="B738" s="19" t="s">
        <v>11408</v>
      </c>
      <c r="C738" s="19" t="s">
        <v>8545</v>
      </c>
      <c r="D738" s="19"/>
      <c r="E738" s="19">
        <v>10000</v>
      </c>
      <c r="F738" s="20" t="s">
        <v>11359</v>
      </c>
    </row>
    <row r="739" spans="1:6" x14ac:dyDescent="0.25">
      <c r="A739" s="19">
        <v>738</v>
      </c>
      <c r="B739" s="19" t="s">
        <v>11409</v>
      </c>
      <c r="C739" s="19" t="s">
        <v>8545</v>
      </c>
      <c r="D739" s="19"/>
      <c r="E739" s="19">
        <v>10000</v>
      </c>
      <c r="F739" s="20" t="s">
        <v>11359</v>
      </c>
    </row>
    <row r="740" spans="1:6" x14ac:dyDescent="0.25">
      <c r="A740" s="19">
        <v>739</v>
      </c>
      <c r="B740" s="19" t="s">
        <v>11410</v>
      </c>
      <c r="C740" s="19" t="s">
        <v>8545</v>
      </c>
      <c r="D740" s="19"/>
      <c r="E740" s="19">
        <v>15000</v>
      </c>
      <c r="F740" s="20" t="s">
        <v>11359</v>
      </c>
    </row>
    <row r="741" spans="1:6" x14ac:dyDescent="0.25">
      <c r="A741" s="19">
        <v>740</v>
      </c>
      <c r="B741" s="19" t="s">
        <v>11411</v>
      </c>
      <c r="C741" s="19" t="s">
        <v>8545</v>
      </c>
      <c r="D741" s="19"/>
      <c r="E741" s="19" t="s">
        <v>11412</v>
      </c>
      <c r="F741" s="20" t="s">
        <v>11359</v>
      </c>
    </row>
    <row r="742" spans="1:6" x14ac:dyDescent="0.25">
      <c r="A742" s="19">
        <v>741</v>
      </c>
      <c r="B742" s="19" t="s">
        <v>11413</v>
      </c>
      <c r="C742" s="19" t="s">
        <v>8545</v>
      </c>
      <c r="D742" s="19"/>
      <c r="E742" s="19" t="s">
        <v>11414</v>
      </c>
      <c r="F742" s="20" t="s">
        <v>11359</v>
      </c>
    </row>
    <row r="743" spans="1:6" x14ac:dyDescent="0.25">
      <c r="A743" s="19">
        <v>742</v>
      </c>
      <c r="B743" s="19" t="s">
        <v>11415</v>
      </c>
      <c r="C743" s="19" t="s">
        <v>8545</v>
      </c>
      <c r="D743" s="19"/>
      <c r="E743" s="19">
        <v>1500</v>
      </c>
      <c r="F743" s="20" t="s">
        <v>11359</v>
      </c>
    </row>
    <row r="744" spans="1:6" x14ac:dyDescent="0.25">
      <c r="A744" s="19">
        <v>743</v>
      </c>
      <c r="B744" s="19" t="s">
        <v>11416</v>
      </c>
      <c r="C744" s="19" t="s">
        <v>8545</v>
      </c>
      <c r="D744" s="19"/>
      <c r="E744" s="19">
        <v>3000</v>
      </c>
      <c r="F744" s="20" t="s">
        <v>11359</v>
      </c>
    </row>
    <row r="745" spans="1:6" x14ac:dyDescent="0.25">
      <c r="A745" s="19">
        <v>744</v>
      </c>
      <c r="B745" s="19" t="s">
        <v>11417</v>
      </c>
      <c r="C745" s="19" t="s">
        <v>8545</v>
      </c>
      <c r="D745" s="19"/>
      <c r="E745" s="19">
        <v>5000</v>
      </c>
      <c r="F745" s="20" t="s">
        <v>11359</v>
      </c>
    </row>
    <row r="746" spans="1:6" x14ac:dyDescent="0.25">
      <c r="A746" s="19">
        <v>745</v>
      </c>
      <c r="B746" s="19" t="s">
        <v>11418</v>
      </c>
      <c r="C746" s="19" t="s">
        <v>8545</v>
      </c>
      <c r="D746" s="19"/>
      <c r="E746" s="19">
        <v>1000</v>
      </c>
      <c r="F746" s="20" t="s">
        <v>11363</v>
      </c>
    </row>
    <row r="747" spans="1:6" x14ac:dyDescent="0.25">
      <c r="A747" s="19">
        <v>746</v>
      </c>
      <c r="B747" s="19" t="s">
        <v>11419</v>
      </c>
      <c r="C747" s="19" t="s">
        <v>8545</v>
      </c>
      <c r="D747" s="19"/>
      <c r="E747" s="19">
        <v>2000</v>
      </c>
      <c r="F747" s="20" t="s">
        <v>11363</v>
      </c>
    </row>
    <row r="748" spans="1:6" x14ac:dyDescent="0.25">
      <c r="A748" s="19">
        <v>747</v>
      </c>
      <c r="B748" s="19" t="s">
        <v>11420</v>
      </c>
      <c r="C748" s="19" t="s">
        <v>8545</v>
      </c>
      <c r="D748" s="19"/>
      <c r="E748" s="19">
        <v>500</v>
      </c>
      <c r="F748" s="20" t="s">
        <v>11359</v>
      </c>
    </row>
    <row r="749" spans="1:6" x14ac:dyDescent="0.25">
      <c r="A749" s="19">
        <v>748</v>
      </c>
      <c r="B749" s="19" t="s">
        <v>11421</v>
      </c>
      <c r="C749" s="19" t="s">
        <v>8545</v>
      </c>
      <c r="D749" s="19"/>
      <c r="E749" s="19">
        <v>3000</v>
      </c>
      <c r="F749" s="20" t="s">
        <v>11359</v>
      </c>
    </row>
    <row r="750" spans="1:6" x14ac:dyDescent="0.25">
      <c r="A750" s="19">
        <v>749</v>
      </c>
      <c r="B750" s="19" t="s">
        <v>11422</v>
      </c>
      <c r="C750" s="19" t="s">
        <v>8545</v>
      </c>
      <c r="D750" s="19"/>
      <c r="E750" s="19">
        <v>8000</v>
      </c>
      <c r="F750" s="20" t="s">
        <v>11359</v>
      </c>
    </row>
    <row r="751" spans="1:6" x14ac:dyDescent="0.25">
      <c r="A751" s="19">
        <v>750</v>
      </c>
      <c r="B751" s="19" t="s">
        <v>11423</v>
      </c>
      <c r="C751" s="19" t="s">
        <v>8545</v>
      </c>
      <c r="D751" s="19"/>
      <c r="E751" s="19">
        <v>5000</v>
      </c>
      <c r="F751" s="20" t="s">
        <v>11363</v>
      </c>
    </row>
    <row r="752" spans="1:6" x14ac:dyDescent="0.25">
      <c r="A752" s="19">
        <v>751</v>
      </c>
      <c r="B752" s="19" t="s">
        <v>11424</v>
      </c>
      <c r="C752" s="19" t="s">
        <v>8545</v>
      </c>
      <c r="D752" s="19"/>
      <c r="E752" s="19" t="s">
        <v>11425</v>
      </c>
      <c r="F752" s="20" t="s">
        <v>11363</v>
      </c>
    </row>
    <row r="753" spans="1:6" x14ac:dyDescent="0.25">
      <c r="A753" s="19">
        <v>752</v>
      </c>
      <c r="B753" s="19" t="s">
        <v>5134</v>
      </c>
      <c r="C753" s="19" t="s">
        <v>8545</v>
      </c>
      <c r="D753" s="19"/>
      <c r="E753" s="19">
        <v>8000</v>
      </c>
      <c r="F753" s="20" t="s">
        <v>11359</v>
      </c>
    </row>
    <row r="754" spans="1:6" x14ac:dyDescent="0.25">
      <c r="A754" s="19">
        <v>753</v>
      </c>
      <c r="B754" s="19" t="s">
        <v>5135</v>
      </c>
      <c r="C754" s="19" t="s">
        <v>8545</v>
      </c>
      <c r="D754" s="19"/>
      <c r="E754" s="19">
        <v>12000</v>
      </c>
      <c r="F754" s="20" t="s">
        <v>11359</v>
      </c>
    </row>
    <row r="755" spans="1:6" x14ac:dyDescent="0.25">
      <c r="A755" s="19">
        <v>754</v>
      </c>
      <c r="B755" s="19" t="s">
        <v>11426</v>
      </c>
      <c r="C755" s="19" t="s">
        <v>8545</v>
      </c>
      <c r="D755" s="19"/>
      <c r="E755" s="19">
        <v>5000</v>
      </c>
      <c r="F755" s="20" t="s">
        <v>11363</v>
      </c>
    </row>
    <row r="756" spans="1:6" x14ac:dyDescent="0.25">
      <c r="A756" s="19">
        <v>755</v>
      </c>
      <c r="B756" s="19" t="s">
        <v>11427</v>
      </c>
      <c r="C756" s="19" t="s">
        <v>8545</v>
      </c>
      <c r="D756" s="19"/>
      <c r="E756" s="19" t="s">
        <v>11428</v>
      </c>
      <c r="F756" s="20" t="s">
        <v>11363</v>
      </c>
    </row>
    <row r="757" spans="1:6" x14ac:dyDescent="0.25">
      <c r="A757" s="19">
        <v>756</v>
      </c>
      <c r="B757" s="19" t="s">
        <v>11429</v>
      </c>
      <c r="C757" s="19" t="s">
        <v>8545</v>
      </c>
      <c r="D757" s="19"/>
      <c r="E757" s="19" t="s">
        <v>11428</v>
      </c>
      <c r="F757" s="20" t="s">
        <v>11359</v>
      </c>
    </row>
    <row r="758" spans="1:6" x14ac:dyDescent="0.25">
      <c r="A758" s="19">
        <v>757</v>
      </c>
      <c r="B758" s="19" t="s">
        <v>5149</v>
      </c>
      <c r="C758" s="19" t="s">
        <v>8545</v>
      </c>
      <c r="D758" s="19"/>
      <c r="E758" s="19" t="s">
        <v>11428</v>
      </c>
      <c r="F758" s="20" t="s">
        <v>11359</v>
      </c>
    </row>
    <row r="759" spans="1:6" x14ac:dyDescent="0.25">
      <c r="A759" s="19">
        <v>758</v>
      </c>
      <c r="B759" s="19" t="s">
        <v>11430</v>
      </c>
      <c r="C759" s="19" t="s">
        <v>8545</v>
      </c>
      <c r="D759" s="19"/>
      <c r="E759" s="19" t="s">
        <v>11428</v>
      </c>
      <c r="F759" s="20" t="s">
        <v>11359</v>
      </c>
    </row>
    <row r="760" spans="1:6" x14ac:dyDescent="0.25">
      <c r="A760" s="19">
        <v>759</v>
      </c>
      <c r="B760" s="19" t="s">
        <v>11431</v>
      </c>
      <c r="C760" s="19" t="s">
        <v>8545</v>
      </c>
      <c r="D760" s="19"/>
      <c r="E760" s="19" t="s">
        <v>11428</v>
      </c>
      <c r="F760" s="20" t="s">
        <v>11359</v>
      </c>
    </row>
    <row r="761" spans="1:6" x14ac:dyDescent="0.25">
      <c r="A761" s="19">
        <v>760</v>
      </c>
      <c r="B761" s="19" t="s">
        <v>11432</v>
      </c>
      <c r="C761" s="19" t="s">
        <v>8545</v>
      </c>
      <c r="D761" s="19"/>
      <c r="E761" s="19" t="s">
        <v>11428</v>
      </c>
      <c r="F761" s="20" t="s">
        <v>11359</v>
      </c>
    </row>
    <row r="762" spans="1:6" x14ac:dyDescent="0.25">
      <c r="A762" s="19">
        <v>761</v>
      </c>
      <c r="B762" s="19" t="s">
        <v>4306</v>
      </c>
      <c r="C762" s="19" t="s">
        <v>8545</v>
      </c>
      <c r="D762" s="19"/>
      <c r="E762" s="19" t="s">
        <v>11428</v>
      </c>
      <c r="F762" s="20" t="s">
        <v>11359</v>
      </c>
    </row>
    <row r="763" spans="1:6" x14ac:dyDescent="0.25">
      <c r="A763" s="19">
        <v>762</v>
      </c>
      <c r="B763" s="19" t="s">
        <v>5152</v>
      </c>
      <c r="C763" s="19" t="s">
        <v>8545</v>
      </c>
      <c r="D763" s="19"/>
      <c r="E763" s="19" t="s">
        <v>11428</v>
      </c>
      <c r="F763" s="20" t="s">
        <v>11359</v>
      </c>
    </row>
    <row r="764" spans="1:6" x14ac:dyDescent="0.25">
      <c r="A764" s="19">
        <v>763</v>
      </c>
      <c r="B764" s="19" t="s">
        <v>11433</v>
      </c>
      <c r="C764" s="19" t="s">
        <v>8545</v>
      </c>
      <c r="D764" s="19"/>
      <c r="E764" s="19">
        <v>10000</v>
      </c>
      <c r="F764" s="20" t="s">
        <v>11363</v>
      </c>
    </row>
    <row r="765" spans="1:6" x14ac:dyDescent="0.25">
      <c r="A765" s="19">
        <v>764</v>
      </c>
      <c r="B765" s="19" t="s">
        <v>11434</v>
      </c>
      <c r="C765" s="19" t="s">
        <v>8545</v>
      </c>
      <c r="D765" s="19"/>
      <c r="E765" s="19">
        <v>10000</v>
      </c>
      <c r="F765" s="20" t="s">
        <v>11359</v>
      </c>
    </row>
    <row r="766" spans="1:6" x14ac:dyDescent="0.25">
      <c r="A766" s="19">
        <v>765</v>
      </c>
      <c r="B766" s="19" t="s">
        <v>11435</v>
      </c>
      <c r="C766" s="19" t="s">
        <v>8545</v>
      </c>
      <c r="D766" s="19"/>
      <c r="E766" s="19">
        <v>10000</v>
      </c>
      <c r="F766" s="20" t="s">
        <v>11359</v>
      </c>
    </row>
    <row r="767" spans="1:6" x14ac:dyDescent="0.25">
      <c r="A767" s="19">
        <v>766</v>
      </c>
      <c r="B767" s="19" t="s">
        <v>11436</v>
      </c>
      <c r="C767" s="19" t="s">
        <v>8545</v>
      </c>
      <c r="D767" s="19"/>
      <c r="E767" s="19">
        <v>10000</v>
      </c>
      <c r="F767" s="20" t="s">
        <v>11359</v>
      </c>
    </row>
    <row r="768" spans="1:6" x14ac:dyDescent="0.25">
      <c r="A768" s="19">
        <v>767</v>
      </c>
      <c r="B768" s="19" t="s">
        <v>5156</v>
      </c>
      <c r="C768" s="19" t="s">
        <v>8545</v>
      </c>
      <c r="D768" s="19"/>
      <c r="E768" s="19">
        <v>10000</v>
      </c>
      <c r="F768" s="20" t="s">
        <v>11359</v>
      </c>
    </row>
    <row r="769" spans="1:6" x14ac:dyDescent="0.25">
      <c r="A769" s="19">
        <v>768</v>
      </c>
      <c r="B769" s="19" t="s">
        <v>5157</v>
      </c>
      <c r="C769" s="19" t="s">
        <v>8545</v>
      </c>
      <c r="D769" s="19"/>
      <c r="E769" s="19">
        <v>10000</v>
      </c>
      <c r="F769" s="20" t="s">
        <v>11359</v>
      </c>
    </row>
    <row r="770" spans="1:6" x14ac:dyDescent="0.25">
      <c r="A770" s="19">
        <v>769</v>
      </c>
      <c r="B770" s="19" t="s">
        <v>5158</v>
      </c>
      <c r="C770" s="19" t="s">
        <v>8545</v>
      </c>
      <c r="D770" s="19"/>
      <c r="E770" s="19">
        <v>10000</v>
      </c>
      <c r="F770" s="20" t="s">
        <v>11359</v>
      </c>
    </row>
    <row r="771" spans="1:6" x14ac:dyDescent="0.25">
      <c r="A771" s="19">
        <v>770</v>
      </c>
      <c r="B771" s="19" t="s">
        <v>1997</v>
      </c>
      <c r="C771" s="19" t="s">
        <v>8545</v>
      </c>
      <c r="D771" s="19"/>
      <c r="E771" s="19">
        <v>10000</v>
      </c>
      <c r="F771" s="20" t="s">
        <v>11359</v>
      </c>
    </row>
    <row r="772" spans="1:6" x14ac:dyDescent="0.25">
      <c r="A772" s="19">
        <v>771</v>
      </c>
      <c r="B772" s="19" t="s">
        <v>11437</v>
      </c>
      <c r="C772" s="19" t="s">
        <v>8545</v>
      </c>
      <c r="D772" s="19"/>
      <c r="E772" s="19">
        <v>10000</v>
      </c>
      <c r="F772" s="20" t="s">
        <v>11359</v>
      </c>
    </row>
    <row r="773" spans="1:6" x14ac:dyDescent="0.25">
      <c r="A773" s="19">
        <v>772</v>
      </c>
      <c r="B773" s="19" t="s">
        <v>2028</v>
      </c>
      <c r="C773" s="19" t="s">
        <v>8545</v>
      </c>
      <c r="D773" s="19"/>
      <c r="E773" s="19">
        <v>10000</v>
      </c>
      <c r="F773" s="20" t="s">
        <v>11359</v>
      </c>
    </row>
    <row r="774" spans="1:6" x14ac:dyDescent="0.25">
      <c r="A774" s="19">
        <v>773</v>
      </c>
      <c r="B774" s="19" t="s">
        <v>11438</v>
      </c>
      <c r="C774" s="19" t="s">
        <v>8545</v>
      </c>
      <c r="D774" s="19"/>
      <c r="E774" s="19">
        <v>20000</v>
      </c>
      <c r="F774" s="20" t="s">
        <v>11363</v>
      </c>
    </row>
    <row r="775" spans="1:6" x14ac:dyDescent="0.25">
      <c r="A775" s="19">
        <v>774</v>
      </c>
      <c r="B775" s="19" t="s">
        <v>7921</v>
      </c>
      <c r="C775" s="19" t="s">
        <v>8545</v>
      </c>
      <c r="D775" s="19"/>
      <c r="E775" s="19">
        <v>20000</v>
      </c>
      <c r="F775" s="20" t="s">
        <v>11359</v>
      </c>
    </row>
    <row r="776" spans="1:6" x14ac:dyDescent="0.25">
      <c r="A776" s="19">
        <v>775</v>
      </c>
      <c r="B776" s="19" t="s">
        <v>11439</v>
      </c>
      <c r="C776" s="19" t="s">
        <v>8545</v>
      </c>
      <c r="D776" s="19"/>
      <c r="E776" s="19">
        <v>20000</v>
      </c>
      <c r="F776" s="20" t="s">
        <v>11359</v>
      </c>
    </row>
    <row r="777" spans="1:6" x14ac:dyDescent="0.25">
      <c r="A777" s="19">
        <v>776</v>
      </c>
      <c r="B777" s="19" t="s">
        <v>1585</v>
      </c>
      <c r="C777" s="19" t="s">
        <v>8545</v>
      </c>
      <c r="D777" s="19"/>
      <c r="E777" s="19">
        <v>20000</v>
      </c>
      <c r="F777" s="20" t="s">
        <v>11359</v>
      </c>
    </row>
    <row r="778" spans="1:6" x14ac:dyDescent="0.25">
      <c r="A778" s="19">
        <v>777</v>
      </c>
      <c r="B778" s="19" t="s">
        <v>3596</v>
      </c>
      <c r="C778" s="19" t="s">
        <v>8545</v>
      </c>
      <c r="D778" s="19"/>
      <c r="E778" s="19">
        <v>20000</v>
      </c>
      <c r="F778" s="20" t="s">
        <v>11359</v>
      </c>
    </row>
    <row r="779" spans="1:6" x14ac:dyDescent="0.25">
      <c r="A779" s="19">
        <v>778</v>
      </c>
      <c r="B779" s="19" t="s">
        <v>5160</v>
      </c>
      <c r="C779" s="19" t="s">
        <v>8545</v>
      </c>
      <c r="D779" s="19"/>
      <c r="E779" s="19">
        <v>20000</v>
      </c>
      <c r="F779" s="20" t="s">
        <v>11359</v>
      </c>
    </row>
    <row r="780" spans="1:6" x14ac:dyDescent="0.25">
      <c r="A780" s="19">
        <v>779</v>
      </c>
      <c r="B780" s="19" t="s">
        <v>5161</v>
      </c>
      <c r="C780" s="19" t="s">
        <v>8545</v>
      </c>
      <c r="D780" s="19"/>
      <c r="E780" s="19">
        <v>20000</v>
      </c>
      <c r="F780" s="20" t="s">
        <v>11359</v>
      </c>
    </row>
    <row r="781" spans="1:6" x14ac:dyDescent="0.25">
      <c r="A781" s="19">
        <v>780</v>
      </c>
      <c r="B781" s="19" t="s">
        <v>5168</v>
      </c>
      <c r="C781" s="19" t="s">
        <v>8545</v>
      </c>
      <c r="D781" s="19"/>
      <c r="E781" s="19">
        <v>20000</v>
      </c>
      <c r="F781" s="20" t="s">
        <v>11359</v>
      </c>
    </row>
    <row r="782" spans="1:6" x14ac:dyDescent="0.25">
      <c r="A782" s="19">
        <v>781</v>
      </c>
      <c r="B782" s="19" t="s">
        <v>5162</v>
      </c>
      <c r="C782" s="19" t="s">
        <v>8545</v>
      </c>
      <c r="D782" s="19"/>
      <c r="E782" s="19">
        <v>20000</v>
      </c>
      <c r="F782" s="20" t="s">
        <v>11359</v>
      </c>
    </row>
    <row r="783" spans="1:6" x14ac:dyDescent="0.25">
      <c r="A783" s="19">
        <v>782</v>
      </c>
      <c r="B783" s="19" t="s">
        <v>11440</v>
      </c>
      <c r="C783" s="19" t="s">
        <v>8545</v>
      </c>
      <c r="D783" s="19"/>
      <c r="E783" s="19">
        <v>20000</v>
      </c>
      <c r="F783" s="20" t="s">
        <v>11359</v>
      </c>
    </row>
    <row r="784" spans="1:6" x14ac:dyDescent="0.25">
      <c r="A784" s="19">
        <v>783</v>
      </c>
      <c r="B784" s="19" t="s">
        <v>9942</v>
      </c>
      <c r="C784" s="19" t="s">
        <v>8545</v>
      </c>
      <c r="D784" s="19"/>
      <c r="E784" s="19">
        <v>20000</v>
      </c>
      <c r="F784" s="20" t="s">
        <v>11359</v>
      </c>
    </row>
    <row r="785" spans="1:6" x14ac:dyDescent="0.25">
      <c r="A785" s="19">
        <v>784</v>
      </c>
      <c r="B785" s="19" t="s">
        <v>5163</v>
      </c>
      <c r="C785" s="19" t="s">
        <v>8545</v>
      </c>
      <c r="D785" s="19"/>
      <c r="E785" s="19">
        <v>20000</v>
      </c>
      <c r="F785" s="20" t="s">
        <v>11359</v>
      </c>
    </row>
    <row r="786" spans="1:6" x14ac:dyDescent="0.25">
      <c r="A786" s="19">
        <v>785</v>
      </c>
      <c r="B786" s="19" t="s">
        <v>11441</v>
      </c>
      <c r="C786" s="19" t="s">
        <v>8545</v>
      </c>
      <c r="D786" s="19"/>
      <c r="E786" s="19">
        <v>20000</v>
      </c>
      <c r="F786" s="20" t="s">
        <v>11359</v>
      </c>
    </row>
    <row r="787" spans="1:6" x14ac:dyDescent="0.25">
      <c r="A787" s="19">
        <v>786</v>
      </c>
      <c r="B787" s="19" t="s">
        <v>5165</v>
      </c>
      <c r="C787" s="19" t="s">
        <v>8545</v>
      </c>
      <c r="D787" s="19"/>
      <c r="E787" s="19">
        <v>20000</v>
      </c>
      <c r="F787" s="20" t="s">
        <v>11359</v>
      </c>
    </row>
    <row r="788" spans="1:6" x14ac:dyDescent="0.25">
      <c r="A788" s="19">
        <v>787</v>
      </c>
      <c r="B788" s="19" t="s">
        <v>11442</v>
      </c>
      <c r="C788" s="19" t="s">
        <v>8545</v>
      </c>
      <c r="D788" s="19"/>
      <c r="E788" s="19">
        <v>20000</v>
      </c>
      <c r="F788" s="20" t="s">
        <v>11359</v>
      </c>
    </row>
    <row r="789" spans="1:6" x14ac:dyDescent="0.25">
      <c r="A789" s="19">
        <v>788</v>
      </c>
      <c r="B789" s="19" t="s">
        <v>11443</v>
      </c>
      <c r="C789" s="19" t="s">
        <v>8545</v>
      </c>
      <c r="D789" s="19"/>
      <c r="E789" s="19">
        <v>20000</v>
      </c>
      <c r="F789" s="20" t="s">
        <v>11359</v>
      </c>
    </row>
    <row r="790" spans="1:6" x14ac:dyDescent="0.25">
      <c r="A790" s="19">
        <v>789</v>
      </c>
      <c r="B790" s="19" t="s">
        <v>11444</v>
      </c>
      <c r="C790" s="19" t="s">
        <v>8545</v>
      </c>
      <c r="D790" s="19"/>
      <c r="E790" s="19">
        <v>20000</v>
      </c>
      <c r="F790" s="20" t="s">
        <v>11359</v>
      </c>
    </row>
    <row r="791" spans="1:6" x14ac:dyDescent="0.25">
      <c r="A791" s="19">
        <v>790</v>
      </c>
      <c r="B791" s="19" t="s">
        <v>11445</v>
      </c>
      <c r="C791" s="19" t="s">
        <v>8545</v>
      </c>
      <c r="D791" s="19"/>
      <c r="E791" s="19">
        <v>20000</v>
      </c>
      <c r="F791" s="20" t="s">
        <v>11359</v>
      </c>
    </row>
    <row r="792" spans="1:6" x14ac:dyDescent="0.25">
      <c r="A792" s="19">
        <v>791</v>
      </c>
      <c r="B792" s="19" t="s">
        <v>11446</v>
      </c>
      <c r="C792" s="19" t="s">
        <v>8545</v>
      </c>
      <c r="D792" s="19"/>
      <c r="E792" s="19">
        <v>20000</v>
      </c>
      <c r="F792" s="20" t="s">
        <v>11359</v>
      </c>
    </row>
    <row r="793" spans="1:6" x14ac:dyDescent="0.25">
      <c r="A793" s="19">
        <v>792</v>
      </c>
      <c r="B793" s="19" t="s">
        <v>5170</v>
      </c>
      <c r="C793" s="19" t="s">
        <v>8545</v>
      </c>
      <c r="D793" s="19"/>
      <c r="E793" s="19">
        <v>20000</v>
      </c>
      <c r="F793" s="20" t="s">
        <v>11359</v>
      </c>
    </row>
    <row r="794" spans="1:6" x14ac:dyDescent="0.25">
      <c r="A794" s="19">
        <v>793</v>
      </c>
      <c r="B794" s="19" t="s">
        <v>11447</v>
      </c>
      <c r="C794" s="19" t="s">
        <v>8545</v>
      </c>
      <c r="D794" s="19"/>
      <c r="E794" s="19">
        <v>20000</v>
      </c>
      <c r="F794" s="20" t="s">
        <v>11359</v>
      </c>
    </row>
    <row r="795" spans="1:6" x14ac:dyDescent="0.25">
      <c r="A795" s="19">
        <v>794</v>
      </c>
      <c r="B795" s="19" t="s">
        <v>11448</v>
      </c>
      <c r="C795" s="19" t="s">
        <v>8545</v>
      </c>
      <c r="D795" s="19"/>
      <c r="E795" s="19">
        <v>35000</v>
      </c>
      <c r="F795" s="20" t="s">
        <v>11363</v>
      </c>
    </row>
    <row r="796" spans="1:6" x14ac:dyDescent="0.25">
      <c r="A796" s="19">
        <v>795</v>
      </c>
      <c r="B796" s="19" t="s">
        <v>11449</v>
      </c>
      <c r="C796" s="19" t="s">
        <v>8545</v>
      </c>
      <c r="D796" s="19"/>
      <c r="E796" s="19">
        <v>35000</v>
      </c>
      <c r="F796" s="20" t="s">
        <v>11359</v>
      </c>
    </row>
    <row r="797" spans="1:6" x14ac:dyDescent="0.25">
      <c r="A797" s="19">
        <v>796</v>
      </c>
      <c r="B797" s="19" t="s">
        <v>5173</v>
      </c>
      <c r="C797" s="19" t="s">
        <v>8545</v>
      </c>
      <c r="D797" s="19"/>
      <c r="E797" s="19">
        <v>35000</v>
      </c>
      <c r="F797" s="20" t="s">
        <v>11359</v>
      </c>
    </row>
    <row r="798" spans="1:6" x14ac:dyDescent="0.25">
      <c r="A798" s="19">
        <v>797</v>
      </c>
      <c r="B798" s="19" t="s">
        <v>11450</v>
      </c>
      <c r="C798" s="19" t="s">
        <v>8545</v>
      </c>
      <c r="D798" s="19"/>
      <c r="E798" s="19">
        <v>35000</v>
      </c>
      <c r="F798" s="20" t="s">
        <v>11359</v>
      </c>
    </row>
    <row r="799" spans="1:6" x14ac:dyDescent="0.25">
      <c r="A799" s="19">
        <v>798</v>
      </c>
      <c r="B799" s="19" t="s">
        <v>11451</v>
      </c>
      <c r="C799" s="19" t="s">
        <v>8545</v>
      </c>
      <c r="D799" s="19"/>
      <c r="E799" s="19">
        <v>35000</v>
      </c>
      <c r="F799" s="20" t="s">
        <v>11359</v>
      </c>
    </row>
    <row r="800" spans="1:6" x14ac:dyDescent="0.25">
      <c r="A800" s="19">
        <v>799</v>
      </c>
      <c r="B800" s="19" t="s">
        <v>11452</v>
      </c>
      <c r="C800" s="19" t="s">
        <v>8545</v>
      </c>
      <c r="D800" s="19"/>
      <c r="E800" s="19">
        <v>35000</v>
      </c>
      <c r="F800" s="20" t="s">
        <v>11359</v>
      </c>
    </row>
    <row r="801" spans="1:6" x14ac:dyDescent="0.25">
      <c r="A801" s="19">
        <v>800</v>
      </c>
      <c r="B801" s="19" t="s">
        <v>5174</v>
      </c>
      <c r="C801" s="19" t="s">
        <v>8545</v>
      </c>
      <c r="D801" s="19"/>
      <c r="E801" s="19">
        <v>35000</v>
      </c>
      <c r="F801" s="20" t="s">
        <v>11359</v>
      </c>
    </row>
    <row r="802" spans="1:6" x14ac:dyDescent="0.25">
      <c r="A802" s="19">
        <v>801</v>
      </c>
      <c r="B802" s="19" t="s">
        <v>2061</v>
      </c>
      <c r="C802" s="19" t="s">
        <v>8545</v>
      </c>
      <c r="D802" s="19"/>
      <c r="E802" s="19">
        <v>35000</v>
      </c>
      <c r="F802" s="20" t="s">
        <v>11359</v>
      </c>
    </row>
    <row r="803" spans="1:6" x14ac:dyDescent="0.25">
      <c r="A803" s="19">
        <v>802</v>
      </c>
      <c r="B803" s="19" t="s">
        <v>11453</v>
      </c>
      <c r="C803" s="19" t="s">
        <v>8545</v>
      </c>
      <c r="D803" s="19"/>
      <c r="E803" s="19">
        <v>35000</v>
      </c>
      <c r="F803" s="20" t="s">
        <v>11359</v>
      </c>
    </row>
    <row r="804" spans="1:6" x14ac:dyDescent="0.25">
      <c r="A804" s="19">
        <v>803</v>
      </c>
      <c r="B804" s="19" t="s">
        <v>11454</v>
      </c>
      <c r="C804" s="19" t="s">
        <v>8545</v>
      </c>
      <c r="D804" s="19"/>
      <c r="E804" s="19">
        <v>45000</v>
      </c>
      <c r="F804" s="20" t="s">
        <v>11363</v>
      </c>
    </row>
    <row r="805" spans="1:6" x14ac:dyDescent="0.25">
      <c r="A805" s="19">
        <v>804</v>
      </c>
      <c r="B805" s="19" t="s">
        <v>11455</v>
      </c>
      <c r="C805" s="19" t="s">
        <v>8545</v>
      </c>
      <c r="D805" s="19"/>
      <c r="E805" s="19">
        <v>45000</v>
      </c>
      <c r="F805" s="20" t="s">
        <v>11359</v>
      </c>
    </row>
    <row r="806" spans="1:6" x14ac:dyDescent="0.25">
      <c r="A806" s="19">
        <v>805</v>
      </c>
      <c r="B806" s="19" t="s">
        <v>11456</v>
      </c>
      <c r="C806" s="19" t="s">
        <v>8545</v>
      </c>
      <c r="D806" s="19"/>
      <c r="E806" s="19">
        <v>45000</v>
      </c>
      <c r="F806" s="20" t="s">
        <v>11359</v>
      </c>
    </row>
    <row r="807" spans="1:6" x14ac:dyDescent="0.25">
      <c r="A807" s="19">
        <v>806</v>
      </c>
      <c r="B807" s="19" t="s">
        <v>11457</v>
      </c>
      <c r="C807" s="19" t="s">
        <v>8545</v>
      </c>
      <c r="D807" s="19"/>
      <c r="E807" s="19">
        <v>45000</v>
      </c>
      <c r="F807" s="20" t="s">
        <v>11359</v>
      </c>
    </row>
    <row r="808" spans="1:6" x14ac:dyDescent="0.25">
      <c r="A808" s="19">
        <v>807</v>
      </c>
      <c r="B808" s="19" t="s">
        <v>11458</v>
      </c>
      <c r="C808" s="19" t="s">
        <v>8545</v>
      </c>
      <c r="D808" s="19"/>
      <c r="E808" s="19">
        <v>45000</v>
      </c>
      <c r="F808" s="20" t="s">
        <v>11359</v>
      </c>
    </row>
    <row r="809" spans="1:6" x14ac:dyDescent="0.25">
      <c r="A809" s="19">
        <v>808</v>
      </c>
      <c r="B809" s="19" t="s">
        <v>5180</v>
      </c>
      <c r="C809" s="19" t="s">
        <v>8545</v>
      </c>
      <c r="D809" s="19"/>
      <c r="E809" s="19">
        <v>45000</v>
      </c>
      <c r="F809" s="20" t="s">
        <v>11359</v>
      </c>
    </row>
    <row r="810" spans="1:6" x14ac:dyDescent="0.25">
      <c r="A810" s="19">
        <v>809</v>
      </c>
      <c r="B810" s="19" t="s">
        <v>11459</v>
      </c>
      <c r="C810" s="19" t="s">
        <v>8545</v>
      </c>
      <c r="D810" s="19"/>
      <c r="E810" s="19">
        <v>45000</v>
      </c>
      <c r="F810" s="20" t="s">
        <v>11359</v>
      </c>
    </row>
    <row r="811" spans="1:6" x14ac:dyDescent="0.25">
      <c r="A811" s="19">
        <v>810</v>
      </c>
      <c r="B811" s="19" t="s">
        <v>11460</v>
      </c>
      <c r="C811" s="19" t="s">
        <v>8545</v>
      </c>
      <c r="D811" s="19"/>
      <c r="E811" s="19">
        <v>45000</v>
      </c>
      <c r="F811" s="20" t="s">
        <v>11359</v>
      </c>
    </row>
    <row r="812" spans="1:6" x14ac:dyDescent="0.25">
      <c r="A812" s="19">
        <v>811</v>
      </c>
      <c r="B812" s="19" t="s">
        <v>11461</v>
      </c>
      <c r="C812" s="19" t="s">
        <v>8545</v>
      </c>
      <c r="D812" s="19"/>
      <c r="E812" s="19">
        <v>45000</v>
      </c>
      <c r="F812" s="20" t="s">
        <v>11359</v>
      </c>
    </row>
    <row r="813" spans="1:6" x14ac:dyDescent="0.25">
      <c r="A813" s="19">
        <v>812</v>
      </c>
      <c r="B813" s="19" t="s">
        <v>5182</v>
      </c>
      <c r="C813" s="19" t="s">
        <v>8545</v>
      </c>
      <c r="D813" s="19"/>
      <c r="E813" s="19">
        <v>45000</v>
      </c>
      <c r="F813" s="20" t="s">
        <v>11359</v>
      </c>
    </row>
    <row r="814" spans="1:6" x14ac:dyDescent="0.25">
      <c r="A814" s="19">
        <v>813</v>
      </c>
      <c r="B814" s="19" t="s">
        <v>11462</v>
      </c>
      <c r="C814" s="19" t="s">
        <v>8545</v>
      </c>
      <c r="D814" s="19"/>
      <c r="E814" s="19">
        <v>45000</v>
      </c>
      <c r="F814" s="20" t="s">
        <v>11359</v>
      </c>
    </row>
    <row r="815" spans="1:6" x14ac:dyDescent="0.25">
      <c r="A815" s="19">
        <v>814</v>
      </c>
      <c r="B815" s="19" t="s">
        <v>11463</v>
      </c>
      <c r="C815" s="19" t="s">
        <v>8545</v>
      </c>
      <c r="D815" s="19"/>
      <c r="E815" s="19">
        <v>45000</v>
      </c>
      <c r="F815" s="20" t="s">
        <v>11359</v>
      </c>
    </row>
    <row r="816" spans="1:6" x14ac:dyDescent="0.25">
      <c r="A816" s="19">
        <v>815</v>
      </c>
      <c r="B816" s="19" t="s">
        <v>11464</v>
      </c>
      <c r="C816" s="19" t="s">
        <v>8545</v>
      </c>
      <c r="D816" s="19"/>
      <c r="E816" s="19">
        <v>45000</v>
      </c>
      <c r="F816" s="20" t="s">
        <v>11359</v>
      </c>
    </row>
    <row r="817" spans="1:6" x14ac:dyDescent="0.25">
      <c r="A817" s="19">
        <v>816</v>
      </c>
      <c r="B817" s="19" t="s">
        <v>11465</v>
      </c>
      <c r="C817" s="19" t="s">
        <v>8545</v>
      </c>
      <c r="D817" s="19"/>
      <c r="E817" s="19">
        <v>45000</v>
      </c>
      <c r="F817" s="20" t="s">
        <v>11359</v>
      </c>
    </row>
    <row r="818" spans="1:6" x14ac:dyDescent="0.25">
      <c r="A818" s="19">
        <v>817</v>
      </c>
      <c r="B818" s="19" t="s">
        <v>11466</v>
      </c>
      <c r="C818" s="19" t="s">
        <v>8545</v>
      </c>
      <c r="D818" s="19"/>
      <c r="E818" s="19">
        <v>45000</v>
      </c>
      <c r="F818" s="20" t="s">
        <v>11359</v>
      </c>
    </row>
    <row r="819" spans="1:6" x14ac:dyDescent="0.25">
      <c r="A819" s="19">
        <v>818</v>
      </c>
      <c r="B819" s="19" t="s">
        <v>5187</v>
      </c>
      <c r="C819" s="19" t="s">
        <v>8545</v>
      </c>
      <c r="D819" s="19"/>
      <c r="E819" s="19">
        <v>45000</v>
      </c>
      <c r="F819" s="20" t="s">
        <v>11359</v>
      </c>
    </row>
    <row r="820" spans="1:6" x14ac:dyDescent="0.25">
      <c r="A820" s="19">
        <v>819</v>
      </c>
      <c r="B820" s="19" t="s">
        <v>11467</v>
      </c>
      <c r="C820" s="19" t="s">
        <v>8545</v>
      </c>
      <c r="D820" s="19"/>
      <c r="E820" s="19">
        <v>55000</v>
      </c>
      <c r="F820" s="20" t="s">
        <v>11363</v>
      </c>
    </row>
    <row r="821" spans="1:6" x14ac:dyDescent="0.25">
      <c r="A821" s="19">
        <v>820</v>
      </c>
      <c r="B821" s="19" t="s">
        <v>2014</v>
      </c>
      <c r="C821" s="19" t="s">
        <v>8545</v>
      </c>
      <c r="D821" s="19"/>
      <c r="E821" s="19">
        <v>55000</v>
      </c>
      <c r="F821" s="20" t="s">
        <v>11359</v>
      </c>
    </row>
    <row r="822" spans="1:6" x14ac:dyDescent="0.25">
      <c r="A822" s="19">
        <v>821</v>
      </c>
      <c r="B822" s="19" t="s">
        <v>11468</v>
      </c>
      <c r="C822" s="19" t="s">
        <v>8545</v>
      </c>
      <c r="D822" s="19"/>
      <c r="E822" s="19">
        <v>55000</v>
      </c>
      <c r="F822" s="20" t="s">
        <v>11359</v>
      </c>
    </row>
    <row r="823" spans="1:6" x14ac:dyDescent="0.25">
      <c r="A823" s="19">
        <v>822</v>
      </c>
      <c r="B823" s="19" t="s">
        <v>11469</v>
      </c>
      <c r="C823" s="19" t="s">
        <v>8545</v>
      </c>
      <c r="D823" s="19"/>
      <c r="E823" s="19">
        <v>55000</v>
      </c>
      <c r="F823" s="20" t="s">
        <v>11359</v>
      </c>
    </row>
    <row r="824" spans="1:6" x14ac:dyDescent="0.25">
      <c r="A824" s="19">
        <v>823</v>
      </c>
      <c r="B824" s="19" t="s">
        <v>11470</v>
      </c>
      <c r="C824" s="19" t="s">
        <v>8545</v>
      </c>
      <c r="D824" s="19"/>
      <c r="E824" s="19">
        <v>55000</v>
      </c>
      <c r="F824" s="20" t="s">
        <v>11359</v>
      </c>
    </row>
    <row r="825" spans="1:6" x14ac:dyDescent="0.25">
      <c r="A825" s="19">
        <v>824</v>
      </c>
      <c r="B825" s="19" t="s">
        <v>11471</v>
      </c>
      <c r="C825" s="19" t="s">
        <v>8545</v>
      </c>
      <c r="D825" s="19"/>
      <c r="E825" s="19">
        <v>55000</v>
      </c>
      <c r="F825" s="20" t="s">
        <v>11359</v>
      </c>
    </row>
    <row r="826" spans="1:6" x14ac:dyDescent="0.25">
      <c r="A826" s="19">
        <v>825</v>
      </c>
      <c r="B826" s="19" t="s">
        <v>11472</v>
      </c>
      <c r="C826" s="19" t="s">
        <v>8545</v>
      </c>
      <c r="D826" s="19"/>
      <c r="E826" s="19">
        <v>55000</v>
      </c>
      <c r="F826" s="20" t="s">
        <v>11359</v>
      </c>
    </row>
    <row r="827" spans="1:6" x14ac:dyDescent="0.25">
      <c r="A827" s="19">
        <v>826</v>
      </c>
      <c r="B827" s="19" t="s">
        <v>11473</v>
      </c>
      <c r="C827" s="19" t="s">
        <v>8545</v>
      </c>
      <c r="D827" s="19"/>
      <c r="E827" s="19">
        <v>55000</v>
      </c>
      <c r="F827" s="20" t="s">
        <v>11359</v>
      </c>
    </row>
    <row r="828" spans="1:6" x14ac:dyDescent="0.25">
      <c r="A828" s="19">
        <v>827</v>
      </c>
      <c r="B828" s="19" t="s">
        <v>11474</v>
      </c>
      <c r="C828" s="19" t="s">
        <v>8545</v>
      </c>
      <c r="D828" s="19"/>
      <c r="E828" s="19">
        <v>55000</v>
      </c>
      <c r="F828" s="20" t="s">
        <v>11359</v>
      </c>
    </row>
    <row r="829" spans="1:6" x14ac:dyDescent="0.25">
      <c r="A829" s="19">
        <v>828</v>
      </c>
      <c r="B829" s="19" t="s">
        <v>11475</v>
      </c>
      <c r="C829" s="19" t="s">
        <v>8545</v>
      </c>
      <c r="D829" s="19"/>
      <c r="E829" s="19">
        <v>55000</v>
      </c>
      <c r="F829" s="20" t="s">
        <v>11359</v>
      </c>
    </row>
    <row r="830" spans="1:6" x14ac:dyDescent="0.25">
      <c r="A830" s="19">
        <v>829</v>
      </c>
      <c r="B830" s="19" t="s">
        <v>11476</v>
      </c>
      <c r="C830" s="19" t="s">
        <v>8545</v>
      </c>
      <c r="D830" s="19"/>
      <c r="E830" s="19">
        <v>55000</v>
      </c>
      <c r="F830" s="20" t="s">
        <v>11359</v>
      </c>
    </row>
    <row r="831" spans="1:6" x14ac:dyDescent="0.25">
      <c r="A831" s="19">
        <v>830</v>
      </c>
      <c r="B831" s="19" t="s">
        <v>11477</v>
      </c>
      <c r="C831" s="19" t="s">
        <v>8545</v>
      </c>
      <c r="D831" s="19"/>
      <c r="E831" s="19">
        <v>55000</v>
      </c>
      <c r="F831" s="20" t="s">
        <v>11359</v>
      </c>
    </row>
    <row r="832" spans="1:6" x14ac:dyDescent="0.25">
      <c r="A832" s="19">
        <v>831</v>
      </c>
      <c r="B832" s="19" t="s">
        <v>11478</v>
      </c>
      <c r="C832" s="19" t="s">
        <v>8545</v>
      </c>
      <c r="D832" s="19"/>
      <c r="E832" s="19">
        <v>55000</v>
      </c>
      <c r="F832" s="20" t="s">
        <v>11359</v>
      </c>
    </row>
    <row r="833" spans="1:6" x14ac:dyDescent="0.25">
      <c r="A833" s="19">
        <v>832</v>
      </c>
      <c r="B833" s="19" t="s">
        <v>11479</v>
      </c>
      <c r="C833" s="19" t="s">
        <v>8545</v>
      </c>
      <c r="D833" s="19"/>
      <c r="E833" s="19">
        <v>55000</v>
      </c>
      <c r="F833" s="20" t="s">
        <v>11359</v>
      </c>
    </row>
    <row r="834" spans="1:6" x14ac:dyDescent="0.25">
      <c r="A834" s="19">
        <v>833</v>
      </c>
      <c r="B834" s="19" t="s">
        <v>11480</v>
      </c>
      <c r="C834" s="19" t="s">
        <v>8545</v>
      </c>
      <c r="D834" s="19"/>
      <c r="E834" s="19">
        <v>55000</v>
      </c>
      <c r="F834" s="20" t="s">
        <v>11359</v>
      </c>
    </row>
    <row r="835" spans="1:6" x14ac:dyDescent="0.25">
      <c r="A835" s="19">
        <v>834</v>
      </c>
      <c r="B835" s="19" t="s">
        <v>11481</v>
      </c>
      <c r="C835" s="19" t="s">
        <v>8545</v>
      </c>
      <c r="D835" s="19"/>
      <c r="E835" s="19">
        <v>55000</v>
      </c>
      <c r="F835" s="20" t="s">
        <v>11359</v>
      </c>
    </row>
    <row r="836" spans="1:6" x14ac:dyDescent="0.25">
      <c r="A836" s="19">
        <v>835</v>
      </c>
      <c r="B836" s="19" t="s">
        <v>11482</v>
      </c>
      <c r="C836" s="19" t="s">
        <v>8545</v>
      </c>
      <c r="D836" s="19"/>
      <c r="E836" s="19">
        <v>55000</v>
      </c>
      <c r="F836" s="20" t="s">
        <v>11359</v>
      </c>
    </row>
    <row r="837" spans="1:6" x14ac:dyDescent="0.25">
      <c r="A837" s="19">
        <v>836</v>
      </c>
      <c r="B837" s="19" t="s">
        <v>11483</v>
      </c>
      <c r="C837" s="19" t="s">
        <v>8545</v>
      </c>
      <c r="D837" s="19"/>
      <c r="E837" s="19">
        <v>55000</v>
      </c>
      <c r="F837" s="20" t="s">
        <v>11359</v>
      </c>
    </row>
    <row r="838" spans="1:6" x14ac:dyDescent="0.25">
      <c r="A838" s="19">
        <v>837</v>
      </c>
      <c r="B838" s="19" t="s">
        <v>11484</v>
      </c>
      <c r="C838" s="19" t="s">
        <v>8545</v>
      </c>
      <c r="D838" s="19"/>
      <c r="E838" s="19">
        <v>20000</v>
      </c>
      <c r="F838" s="20" t="s">
        <v>11363</v>
      </c>
    </row>
    <row r="839" spans="1:6" x14ac:dyDescent="0.25">
      <c r="A839" s="19">
        <v>838</v>
      </c>
      <c r="B839" s="19" t="s">
        <v>11485</v>
      </c>
      <c r="C839" s="19" t="s">
        <v>8545</v>
      </c>
      <c r="D839" s="19"/>
      <c r="E839" s="19">
        <v>2000</v>
      </c>
      <c r="F839" s="20" t="s">
        <v>11359</v>
      </c>
    </row>
    <row r="840" spans="1:6" x14ac:dyDescent="0.25">
      <c r="A840" s="19">
        <v>839</v>
      </c>
      <c r="B840" s="19" t="s">
        <v>11486</v>
      </c>
      <c r="C840" s="19" t="s">
        <v>8545</v>
      </c>
      <c r="D840" s="19"/>
      <c r="E840" s="19">
        <v>20000</v>
      </c>
      <c r="F840" s="20" t="s">
        <v>11359</v>
      </c>
    </row>
    <row r="841" spans="1:6" x14ac:dyDescent="0.25">
      <c r="A841" s="19">
        <v>840</v>
      </c>
      <c r="B841" s="19" t="s">
        <v>11487</v>
      </c>
      <c r="C841" s="19" t="s">
        <v>8545</v>
      </c>
      <c r="D841" s="19"/>
      <c r="E841" s="19">
        <v>25000</v>
      </c>
      <c r="F841" s="20" t="s">
        <v>11359</v>
      </c>
    </row>
    <row r="842" spans="1:6" x14ac:dyDescent="0.25">
      <c r="A842" s="19">
        <v>841</v>
      </c>
      <c r="B842" s="19" t="s">
        <v>11488</v>
      </c>
      <c r="C842" s="19" t="s">
        <v>8545</v>
      </c>
      <c r="D842" s="19"/>
      <c r="E842" s="19">
        <v>50000</v>
      </c>
      <c r="F842" s="20" t="s">
        <v>11359</v>
      </c>
    </row>
    <row r="843" spans="1:6" x14ac:dyDescent="0.25">
      <c r="A843" s="19">
        <v>842</v>
      </c>
      <c r="B843" s="19" t="s">
        <v>11489</v>
      </c>
      <c r="C843" s="19" t="s">
        <v>8545</v>
      </c>
      <c r="D843" s="19"/>
      <c r="E843" s="19">
        <v>5000</v>
      </c>
      <c r="F843" s="20" t="s">
        <v>11359</v>
      </c>
    </row>
    <row r="844" spans="1:6" x14ac:dyDescent="0.25">
      <c r="A844" s="19">
        <v>843</v>
      </c>
      <c r="B844" s="19" t="s">
        <v>5141</v>
      </c>
      <c r="C844" s="19" t="s">
        <v>8545</v>
      </c>
      <c r="D844" s="19"/>
      <c r="E844" s="19">
        <v>15000</v>
      </c>
      <c r="F844" s="20" t="s">
        <v>11359</v>
      </c>
    </row>
    <row r="845" spans="1:6" x14ac:dyDescent="0.25">
      <c r="A845" s="19">
        <v>844</v>
      </c>
      <c r="B845" s="19" t="s">
        <v>11490</v>
      </c>
      <c r="C845" s="19" t="s">
        <v>8545</v>
      </c>
      <c r="D845" s="19"/>
      <c r="E845" s="19">
        <v>15000</v>
      </c>
      <c r="F845" s="20" t="s">
        <v>11359</v>
      </c>
    </row>
    <row r="846" spans="1:6" x14ac:dyDescent="0.25">
      <c r="A846" s="19">
        <v>845</v>
      </c>
      <c r="B846" s="19" t="s">
        <v>11491</v>
      </c>
      <c r="C846" s="19" t="s">
        <v>8545</v>
      </c>
      <c r="D846" s="19"/>
      <c r="E846" s="19">
        <v>10000</v>
      </c>
      <c r="F846" s="20" t="s">
        <v>11359</v>
      </c>
    </row>
    <row r="847" spans="1:6" x14ac:dyDescent="0.25">
      <c r="A847" s="19">
        <v>846</v>
      </c>
      <c r="B847" s="19" t="s">
        <v>11492</v>
      </c>
      <c r="C847" s="19" t="s">
        <v>8545</v>
      </c>
      <c r="D847" s="19"/>
      <c r="E847" s="19">
        <v>10000</v>
      </c>
      <c r="F847" s="20" t="s">
        <v>11359</v>
      </c>
    </row>
    <row r="848" spans="1:6" x14ac:dyDescent="0.25">
      <c r="A848" s="19">
        <v>847</v>
      </c>
      <c r="B848" s="19" t="s">
        <v>5142</v>
      </c>
      <c r="C848" s="19" t="s">
        <v>8545</v>
      </c>
      <c r="D848" s="19"/>
      <c r="E848" s="19">
        <v>3000</v>
      </c>
      <c r="F848" s="20" t="s">
        <v>11359</v>
      </c>
    </row>
    <row r="849" spans="1:6" x14ac:dyDescent="0.25">
      <c r="A849" s="19">
        <v>848</v>
      </c>
      <c r="B849" s="19" t="s">
        <v>11493</v>
      </c>
      <c r="C849" s="19" t="s">
        <v>8545</v>
      </c>
      <c r="D849" s="19"/>
      <c r="E849" s="19">
        <v>2000</v>
      </c>
      <c r="F849" s="20" t="s">
        <v>11359</v>
      </c>
    </row>
    <row r="850" spans="1:6" x14ac:dyDescent="0.25">
      <c r="A850" s="19">
        <v>849</v>
      </c>
      <c r="B850" s="19" t="s">
        <v>11494</v>
      </c>
      <c r="C850" s="19" t="s">
        <v>8545</v>
      </c>
      <c r="D850" s="19"/>
      <c r="E850" s="19">
        <v>3000</v>
      </c>
      <c r="F850" s="20" t="s">
        <v>11359</v>
      </c>
    </row>
    <row r="851" spans="1:6" x14ac:dyDescent="0.25">
      <c r="A851" s="19">
        <v>850</v>
      </c>
      <c r="B851" s="19" t="s">
        <v>11495</v>
      </c>
      <c r="C851" s="19" t="s">
        <v>8545</v>
      </c>
      <c r="D851" s="19"/>
      <c r="E851" s="19">
        <v>3000</v>
      </c>
      <c r="F851" s="20" t="s">
        <v>11359</v>
      </c>
    </row>
    <row r="852" spans="1:6" x14ac:dyDescent="0.25">
      <c r="A852" s="19">
        <v>851</v>
      </c>
      <c r="B852" s="19" t="s">
        <v>11496</v>
      </c>
      <c r="C852" s="19" t="s">
        <v>8545</v>
      </c>
      <c r="D852" s="19"/>
      <c r="E852" s="19">
        <v>3000</v>
      </c>
      <c r="F852" s="20" t="s">
        <v>11359</v>
      </c>
    </row>
    <row r="853" spans="1:6" x14ac:dyDescent="0.25">
      <c r="A853" s="19">
        <v>852</v>
      </c>
      <c r="B853" s="19" t="s">
        <v>11497</v>
      </c>
      <c r="C853" s="19" t="s">
        <v>8545</v>
      </c>
      <c r="D853" s="19"/>
      <c r="E853" s="19">
        <v>5000</v>
      </c>
      <c r="F853" s="20" t="s">
        <v>11359</v>
      </c>
    </row>
    <row r="854" spans="1:6" x14ac:dyDescent="0.25">
      <c r="A854" s="19">
        <v>853</v>
      </c>
      <c r="B854" s="19" t="s">
        <v>11498</v>
      </c>
      <c r="C854" s="19" t="s">
        <v>8545</v>
      </c>
      <c r="D854" s="19"/>
      <c r="E854" s="19">
        <v>5000</v>
      </c>
      <c r="F854" s="20" t="s">
        <v>11359</v>
      </c>
    </row>
    <row r="855" spans="1:6" x14ac:dyDescent="0.25">
      <c r="A855" s="19">
        <v>854</v>
      </c>
      <c r="B855" s="19" t="s">
        <v>11499</v>
      </c>
      <c r="C855" s="19" t="s">
        <v>8545</v>
      </c>
      <c r="D855" s="19"/>
      <c r="E855" s="19">
        <v>10000</v>
      </c>
      <c r="F855" s="20" t="s">
        <v>11359</v>
      </c>
    </row>
    <row r="856" spans="1:6" x14ac:dyDescent="0.25">
      <c r="A856" s="19">
        <v>855</v>
      </c>
      <c r="B856" s="19" t="s">
        <v>11500</v>
      </c>
      <c r="C856" s="19" t="s">
        <v>8545</v>
      </c>
      <c r="D856" s="19"/>
      <c r="E856" s="19">
        <v>10000</v>
      </c>
      <c r="F856" s="20" t="s">
        <v>11359</v>
      </c>
    </row>
    <row r="857" spans="1:6" x14ac:dyDescent="0.25">
      <c r="A857" s="19">
        <v>856</v>
      </c>
      <c r="B857" s="19" t="s">
        <v>11501</v>
      </c>
      <c r="C857" s="19" t="s">
        <v>8545</v>
      </c>
      <c r="D857" s="19"/>
      <c r="E857" s="19">
        <v>10000</v>
      </c>
      <c r="F857" s="20" t="s">
        <v>11359</v>
      </c>
    </row>
    <row r="858" spans="1:6" x14ac:dyDescent="0.25">
      <c r="A858" s="19">
        <v>857</v>
      </c>
      <c r="B858" s="19" t="s">
        <v>1456</v>
      </c>
      <c r="C858" s="19" t="s">
        <v>8545</v>
      </c>
      <c r="D858" s="19"/>
      <c r="E858" s="19">
        <v>5000</v>
      </c>
      <c r="F858" s="20" t="s">
        <v>11359</v>
      </c>
    </row>
    <row r="859" spans="1:6" x14ac:dyDescent="0.25">
      <c r="A859" s="19">
        <v>858</v>
      </c>
      <c r="B859" s="19" t="s">
        <v>5202</v>
      </c>
      <c r="C859" s="19" t="s">
        <v>8545</v>
      </c>
      <c r="D859" s="19"/>
      <c r="E859" s="19">
        <v>5000</v>
      </c>
      <c r="F859" s="20" t="s">
        <v>11359</v>
      </c>
    </row>
    <row r="860" spans="1:6" x14ac:dyDescent="0.25">
      <c r="A860" s="19">
        <v>859</v>
      </c>
      <c r="B860" s="19" t="s">
        <v>11502</v>
      </c>
      <c r="C860" s="19" t="s">
        <v>8545</v>
      </c>
      <c r="D860" s="19"/>
      <c r="E860" s="19">
        <v>25000</v>
      </c>
      <c r="F860" s="20" t="s">
        <v>11359</v>
      </c>
    </row>
    <row r="861" spans="1:6" x14ac:dyDescent="0.25">
      <c r="A861" s="19">
        <v>860</v>
      </c>
      <c r="B861" s="19" t="s">
        <v>5204</v>
      </c>
      <c r="C861" s="19" t="s">
        <v>8545</v>
      </c>
      <c r="D861" s="19"/>
      <c r="E861" s="19">
        <v>25000</v>
      </c>
      <c r="F861" s="20" t="s">
        <v>11359</v>
      </c>
    </row>
    <row r="862" spans="1:6" x14ac:dyDescent="0.25">
      <c r="A862" s="19">
        <v>861</v>
      </c>
      <c r="B862" s="19" t="s">
        <v>11503</v>
      </c>
      <c r="C862" s="19" t="s">
        <v>8545</v>
      </c>
      <c r="D862" s="19"/>
      <c r="E862" s="19">
        <v>25000</v>
      </c>
      <c r="F862" s="20" t="s">
        <v>11363</v>
      </c>
    </row>
    <row r="863" spans="1:6" x14ac:dyDescent="0.25">
      <c r="A863" s="19">
        <v>862</v>
      </c>
      <c r="B863" s="19" t="s">
        <v>11504</v>
      </c>
      <c r="C863" s="19" t="s">
        <v>8545</v>
      </c>
      <c r="D863" s="19"/>
      <c r="E863" s="19">
        <v>25000</v>
      </c>
      <c r="F863" s="20" t="s">
        <v>11359</v>
      </c>
    </row>
    <row r="864" spans="1:6" x14ac:dyDescent="0.25">
      <c r="A864" s="19">
        <v>863</v>
      </c>
      <c r="B864" s="19" t="s">
        <v>11505</v>
      </c>
      <c r="C864" s="19" t="s">
        <v>8545</v>
      </c>
      <c r="D864" s="19"/>
      <c r="E864" s="19">
        <v>25000</v>
      </c>
      <c r="F864" s="20" t="s">
        <v>11359</v>
      </c>
    </row>
    <row r="865" spans="1:6" x14ac:dyDescent="0.25">
      <c r="A865" s="19">
        <v>864</v>
      </c>
      <c r="B865" s="19" t="s">
        <v>11506</v>
      </c>
      <c r="C865" s="19" t="s">
        <v>8545</v>
      </c>
      <c r="D865" s="19"/>
      <c r="E865" s="19">
        <v>45000</v>
      </c>
      <c r="F865" s="20" t="s">
        <v>11359</v>
      </c>
    </row>
    <row r="866" spans="1:6" x14ac:dyDescent="0.25">
      <c r="A866" s="19">
        <v>865</v>
      </c>
      <c r="B866" s="19" t="s">
        <v>11507</v>
      </c>
      <c r="C866" s="19" t="s">
        <v>8545</v>
      </c>
      <c r="D866" s="19"/>
      <c r="E866" s="19">
        <v>45000</v>
      </c>
      <c r="F866" s="20" t="s">
        <v>11359</v>
      </c>
    </row>
    <row r="867" spans="1:6" x14ac:dyDescent="0.25">
      <c r="A867" s="19">
        <v>866</v>
      </c>
      <c r="B867" s="19" t="s">
        <v>10059</v>
      </c>
      <c r="C867" s="19" t="s">
        <v>8545</v>
      </c>
      <c r="D867" s="19"/>
      <c r="E867" s="19">
        <v>45000</v>
      </c>
      <c r="F867" s="20" t="s">
        <v>11363</v>
      </c>
    </row>
    <row r="868" spans="1:6" x14ac:dyDescent="0.25">
      <c r="A868" s="19">
        <v>867</v>
      </c>
      <c r="B868" s="19" t="s">
        <v>11508</v>
      </c>
      <c r="C868" s="19" t="s">
        <v>8545</v>
      </c>
      <c r="D868" s="19"/>
      <c r="E868" s="19">
        <v>45000</v>
      </c>
      <c r="F868" s="20" t="s">
        <v>11359</v>
      </c>
    </row>
    <row r="869" spans="1:6" x14ac:dyDescent="0.25">
      <c r="A869" s="19">
        <v>868</v>
      </c>
      <c r="B869" s="19" t="s">
        <v>5205</v>
      </c>
      <c r="C869" s="19" t="s">
        <v>8545</v>
      </c>
      <c r="D869" s="19"/>
      <c r="E869" s="19">
        <v>45000</v>
      </c>
      <c r="F869" s="20" t="s">
        <v>11359</v>
      </c>
    </row>
    <row r="870" spans="1:6" x14ac:dyDescent="0.25">
      <c r="A870" s="19">
        <v>869</v>
      </c>
      <c r="B870" s="19" t="s">
        <v>11509</v>
      </c>
      <c r="C870" s="19" t="s">
        <v>8545</v>
      </c>
      <c r="D870" s="19"/>
      <c r="E870" s="19">
        <v>45000</v>
      </c>
      <c r="F870" s="20" t="s">
        <v>11359</v>
      </c>
    </row>
    <row r="871" spans="1:6" x14ac:dyDescent="0.25">
      <c r="A871" s="19">
        <v>870</v>
      </c>
      <c r="B871" s="19" t="s">
        <v>11510</v>
      </c>
      <c r="C871" s="19" t="s">
        <v>8545</v>
      </c>
      <c r="D871" s="19"/>
      <c r="E871" s="19">
        <v>45000</v>
      </c>
      <c r="F871" s="20" t="s">
        <v>11359</v>
      </c>
    </row>
    <row r="872" spans="1:6" x14ac:dyDescent="0.25">
      <c r="A872" s="19">
        <v>871</v>
      </c>
      <c r="B872" s="19" t="s">
        <v>5209</v>
      </c>
      <c r="C872" s="19" t="s">
        <v>8545</v>
      </c>
      <c r="D872" s="19"/>
      <c r="E872" s="19">
        <v>45000</v>
      </c>
      <c r="F872" s="20" t="s">
        <v>11359</v>
      </c>
    </row>
    <row r="873" spans="1:6" x14ac:dyDescent="0.25">
      <c r="A873" s="19">
        <v>872</v>
      </c>
      <c r="B873" s="19" t="s">
        <v>11511</v>
      </c>
      <c r="C873" s="19" t="s">
        <v>8545</v>
      </c>
      <c r="D873" s="19"/>
      <c r="E873" s="19">
        <v>45000</v>
      </c>
      <c r="F873" s="20" t="s">
        <v>11359</v>
      </c>
    </row>
    <row r="874" spans="1:6" x14ac:dyDescent="0.25">
      <c r="A874" s="19">
        <v>873</v>
      </c>
      <c r="B874" s="19" t="s">
        <v>11512</v>
      </c>
      <c r="C874" s="19" t="s">
        <v>8545</v>
      </c>
      <c r="D874" s="19"/>
      <c r="E874" s="19">
        <v>45000</v>
      </c>
      <c r="F874" s="20" t="s">
        <v>11359</v>
      </c>
    </row>
    <row r="875" spans="1:6" x14ac:dyDescent="0.25">
      <c r="A875" s="19">
        <v>874</v>
      </c>
      <c r="B875" s="19" t="s">
        <v>11513</v>
      </c>
      <c r="C875" s="19" t="s">
        <v>8545</v>
      </c>
      <c r="D875" s="19"/>
      <c r="E875" s="19">
        <v>45000</v>
      </c>
      <c r="F875" s="20" t="s">
        <v>11359</v>
      </c>
    </row>
    <row r="876" spans="1:6" x14ac:dyDescent="0.25">
      <c r="A876" s="19">
        <v>875</v>
      </c>
      <c r="B876" s="19" t="s">
        <v>11514</v>
      </c>
      <c r="C876" s="19" t="s">
        <v>8545</v>
      </c>
      <c r="D876" s="19"/>
      <c r="E876" s="19">
        <v>45000</v>
      </c>
      <c r="F876" s="20" t="s">
        <v>11359</v>
      </c>
    </row>
    <row r="877" spans="1:6" x14ac:dyDescent="0.25">
      <c r="A877" s="19">
        <v>876</v>
      </c>
      <c r="B877" s="19" t="s">
        <v>11515</v>
      </c>
      <c r="C877" s="19" t="s">
        <v>8545</v>
      </c>
      <c r="D877" s="19"/>
      <c r="E877" s="19" t="s">
        <v>11516</v>
      </c>
      <c r="F877" s="20" t="s">
        <v>11359</v>
      </c>
    </row>
    <row r="878" spans="1:6" x14ac:dyDescent="0.25">
      <c r="A878" s="19">
        <v>877</v>
      </c>
      <c r="B878" s="19" t="s">
        <v>8308</v>
      </c>
      <c r="C878" s="19" t="s">
        <v>8545</v>
      </c>
      <c r="D878" s="19"/>
      <c r="E878" s="19">
        <v>5000</v>
      </c>
      <c r="F878" s="20" t="s">
        <v>11359</v>
      </c>
    </row>
    <row r="879" spans="1:6" x14ac:dyDescent="0.25">
      <c r="A879" s="19">
        <v>878</v>
      </c>
      <c r="B879" s="19" t="s">
        <v>8307</v>
      </c>
      <c r="C879" s="19" t="s">
        <v>8545</v>
      </c>
      <c r="D879" s="19"/>
      <c r="E879" s="19">
        <v>5000</v>
      </c>
      <c r="F879" s="20" t="s">
        <v>11363</v>
      </c>
    </row>
    <row r="880" spans="1:6" x14ac:dyDescent="0.25">
      <c r="A880" s="19">
        <v>879</v>
      </c>
      <c r="B880" s="19" t="s">
        <v>11517</v>
      </c>
      <c r="C880" s="19" t="s">
        <v>8545</v>
      </c>
      <c r="D880" s="19"/>
      <c r="E880" s="19">
        <v>1500</v>
      </c>
      <c r="F880" s="20" t="s">
        <v>11363</v>
      </c>
    </row>
    <row r="881" spans="1:6" x14ac:dyDescent="0.25">
      <c r="A881" s="19">
        <v>880</v>
      </c>
      <c r="B881" s="19" t="s">
        <v>4367</v>
      </c>
      <c r="C881" s="19" t="s">
        <v>8545</v>
      </c>
      <c r="D881" s="19"/>
      <c r="E881" s="19">
        <v>25000</v>
      </c>
      <c r="F881" s="20" t="s">
        <v>11363</v>
      </c>
    </row>
    <row r="882" spans="1:6" x14ac:dyDescent="0.25">
      <c r="A882" s="19">
        <v>881</v>
      </c>
      <c r="B882" s="19" t="s">
        <v>11518</v>
      </c>
      <c r="C882" s="19" t="s">
        <v>8545</v>
      </c>
      <c r="D882" s="19"/>
      <c r="E882" s="19">
        <v>20000</v>
      </c>
      <c r="F882" s="20" t="s">
        <v>11359</v>
      </c>
    </row>
    <row r="883" spans="1:6" x14ac:dyDescent="0.25">
      <c r="A883" s="19">
        <v>882</v>
      </c>
      <c r="B883" s="19" t="s">
        <v>11519</v>
      </c>
      <c r="C883" s="19" t="s">
        <v>8545</v>
      </c>
      <c r="D883" s="19"/>
      <c r="E883" s="19">
        <v>15000</v>
      </c>
      <c r="F883" s="20" t="s">
        <v>11359</v>
      </c>
    </row>
    <row r="884" spans="1:6" x14ac:dyDescent="0.25">
      <c r="A884" s="19">
        <v>883</v>
      </c>
      <c r="B884" s="19" t="s">
        <v>11520</v>
      </c>
      <c r="C884" s="19" t="s">
        <v>8545</v>
      </c>
      <c r="D884" s="19"/>
      <c r="E884" s="19">
        <v>15000</v>
      </c>
      <c r="F884" s="20" t="s">
        <v>11359</v>
      </c>
    </row>
    <row r="885" spans="1:6" x14ac:dyDescent="0.25">
      <c r="A885" s="19">
        <v>884</v>
      </c>
      <c r="B885" s="19" t="s">
        <v>5216</v>
      </c>
      <c r="C885" s="19" t="s">
        <v>8545</v>
      </c>
      <c r="D885" s="19"/>
      <c r="E885" s="19">
        <v>15000</v>
      </c>
      <c r="F885" s="20" t="s">
        <v>11363</v>
      </c>
    </row>
    <row r="886" spans="1:6" x14ac:dyDescent="0.25">
      <c r="A886" s="19">
        <v>885</v>
      </c>
      <c r="B886" s="19" t="s">
        <v>11521</v>
      </c>
      <c r="C886" s="19" t="s">
        <v>8545</v>
      </c>
      <c r="D886" s="19"/>
      <c r="E886" s="19">
        <v>15000</v>
      </c>
      <c r="F886" s="20" t="s">
        <v>11359</v>
      </c>
    </row>
    <row r="887" spans="1:6" x14ac:dyDescent="0.25">
      <c r="A887" s="19">
        <v>886</v>
      </c>
      <c r="B887" s="19" t="s">
        <v>5215</v>
      </c>
      <c r="C887" s="19" t="s">
        <v>8545</v>
      </c>
      <c r="D887" s="19"/>
      <c r="E887" s="19">
        <v>15000</v>
      </c>
      <c r="F887" s="20" t="s">
        <v>11359</v>
      </c>
    </row>
    <row r="888" spans="1:6" x14ac:dyDescent="0.25">
      <c r="A888" s="19">
        <v>887</v>
      </c>
      <c r="B888" s="19" t="s">
        <v>11522</v>
      </c>
      <c r="C888" s="19" t="s">
        <v>8545</v>
      </c>
      <c r="D888" s="19"/>
      <c r="E888" s="19">
        <v>15000</v>
      </c>
      <c r="F888" s="20" t="s">
        <v>11359</v>
      </c>
    </row>
    <row r="889" spans="1:6" x14ac:dyDescent="0.25">
      <c r="A889" s="19">
        <v>888</v>
      </c>
      <c r="B889" s="19" t="s">
        <v>11523</v>
      </c>
      <c r="C889" s="19" t="s">
        <v>8545</v>
      </c>
      <c r="D889" s="19"/>
      <c r="E889" s="19">
        <v>50000</v>
      </c>
      <c r="F889" s="20" t="s">
        <v>11359</v>
      </c>
    </row>
    <row r="890" spans="1:6" x14ac:dyDescent="0.25">
      <c r="A890" s="19">
        <v>889</v>
      </c>
      <c r="B890" s="19" t="s">
        <v>11524</v>
      </c>
      <c r="C890" s="19" t="s">
        <v>8545</v>
      </c>
      <c r="D890" s="19"/>
      <c r="E890" s="19">
        <v>50000</v>
      </c>
      <c r="F890" s="20" t="s">
        <v>11359</v>
      </c>
    </row>
    <row r="891" spans="1:6" x14ac:dyDescent="0.25">
      <c r="A891" s="19">
        <v>890</v>
      </c>
      <c r="B891" s="19" t="s">
        <v>11525</v>
      </c>
      <c r="C891" s="19" t="s">
        <v>8545</v>
      </c>
      <c r="D891" s="19"/>
      <c r="E891" s="19">
        <v>50000</v>
      </c>
      <c r="F891" s="20" t="s">
        <v>11363</v>
      </c>
    </row>
    <row r="892" spans="1:6" x14ac:dyDescent="0.25">
      <c r="A892" s="19">
        <v>891</v>
      </c>
      <c r="B892" s="19" t="s">
        <v>11526</v>
      </c>
      <c r="C892" s="19" t="s">
        <v>8545</v>
      </c>
      <c r="D892" s="19"/>
      <c r="E892" s="19">
        <v>50000</v>
      </c>
      <c r="F892" s="20" t="s">
        <v>11359</v>
      </c>
    </row>
    <row r="893" spans="1:6" x14ac:dyDescent="0.25">
      <c r="A893" s="19">
        <v>892</v>
      </c>
      <c r="B893" s="19" t="s">
        <v>5218</v>
      </c>
      <c r="C893" s="19" t="s">
        <v>8545</v>
      </c>
      <c r="D893" s="19"/>
      <c r="E893" s="19">
        <v>50000</v>
      </c>
      <c r="F893" s="20" t="s">
        <v>11359</v>
      </c>
    </row>
    <row r="894" spans="1:6" x14ac:dyDescent="0.25">
      <c r="A894" s="19">
        <v>893</v>
      </c>
      <c r="B894" s="19" t="s">
        <v>11527</v>
      </c>
      <c r="C894" s="19" t="s">
        <v>8545</v>
      </c>
      <c r="D894" s="19"/>
      <c r="E894" s="19">
        <v>50000</v>
      </c>
      <c r="F894" s="20" t="s">
        <v>11359</v>
      </c>
    </row>
    <row r="895" spans="1:6" x14ac:dyDescent="0.25">
      <c r="A895" s="19">
        <v>894</v>
      </c>
      <c r="B895" s="19" t="s">
        <v>11528</v>
      </c>
      <c r="C895" s="19" t="s">
        <v>8545</v>
      </c>
      <c r="D895" s="19"/>
      <c r="E895" s="19">
        <v>50000</v>
      </c>
      <c r="F895" s="20" t="s">
        <v>11359</v>
      </c>
    </row>
    <row r="896" spans="1:6" x14ac:dyDescent="0.25">
      <c r="A896" s="19">
        <v>895</v>
      </c>
      <c r="B896" s="19" t="s">
        <v>11529</v>
      </c>
      <c r="C896" s="19" t="s">
        <v>8545</v>
      </c>
      <c r="D896" s="19"/>
      <c r="E896" s="19">
        <v>50000</v>
      </c>
      <c r="F896" s="20" t="s">
        <v>11359</v>
      </c>
    </row>
    <row r="897" spans="1:6" x14ac:dyDescent="0.25">
      <c r="A897" s="19">
        <v>896</v>
      </c>
      <c r="B897" s="19" t="s">
        <v>11530</v>
      </c>
      <c r="C897" s="19" t="s">
        <v>8545</v>
      </c>
      <c r="D897" s="19"/>
      <c r="E897" s="19">
        <v>50000</v>
      </c>
      <c r="F897" s="20" t="s">
        <v>11359</v>
      </c>
    </row>
    <row r="898" spans="1:6" x14ac:dyDescent="0.25">
      <c r="A898" s="19">
        <v>897</v>
      </c>
      <c r="B898" s="19" t="s">
        <v>5221</v>
      </c>
      <c r="C898" s="19" t="s">
        <v>8545</v>
      </c>
      <c r="D898" s="19"/>
      <c r="E898" s="19">
        <v>50000</v>
      </c>
      <c r="F898" s="20" t="s">
        <v>11359</v>
      </c>
    </row>
    <row r="899" spans="1:6" x14ac:dyDescent="0.25">
      <c r="A899" s="19">
        <v>898</v>
      </c>
      <c r="B899" s="19" t="s">
        <v>5222</v>
      </c>
      <c r="C899" s="19" t="s">
        <v>8545</v>
      </c>
      <c r="D899" s="19"/>
      <c r="E899" s="19">
        <v>50000</v>
      </c>
      <c r="F899" s="20" t="s">
        <v>11359</v>
      </c>
    </row>
    <row r="900" spans="1:6" x14ac:dyDescent="0.25">
      <c r="A900" s="19">
        <v>899</v>
      </c>
      <c r="B900" s="19" t="s">
        <v>11531</v>
      </c>
      <c r="C900" s="19" t="s">
        <v>8545</v>
      </c>
      <c r="D900" s="19"/>
      <c r="E900" s="19">
        <v>2000</v>
      </c>
      <c r="F900" s="20" t="s">
        <v>11359</v>
      </c>
    </row>
    <row r="901" spans="1:6" x14ac:dyDescent="0.25">
      <c r="A901" s="19">
        <v>900</v>
      </c>
      <c r="B901" s="19" t="s">
        <v>11532</v>
      </c>
      <c r="C901" s="19" t="s">
        <v>8545</v>
      </c>
      <c r="D901" s="19"/>
      <c r="E901" s="19">
        <v>5000</v>
      </c>
      <c r="F901" s="20" t="s">
        <v>11359</v>
      </c>
    </row>
    <row r="902" spans="1:6" x14ac:dyDescent="0.25">
      <c r="A902" s="19">
        <v>901</v>
      </c>
      <c r="B902" s="19" t="s">
        <v>11533</v>
      </c>
      <c r="C902" s="19" t="s">
        <v>8545</v>
      </c>
      <c r="D902" s="19"/>
      <c r="E902" s="19">
        <v>5000</v>
      </c>
      <c r="F902" s="20" t="s">
        <v>11359</v>
      </c>
    </row>
    <row r="903" spans="1:6" x14ac:dyDescent="0.25">
      <c r="A903" s="19">
        <v>902</v>
      </c>
      <c r="B903" s="19" t="s">
        <v>11534</v>
      </c>
      <c r="C903" s="19" t="s">
        <v>8545</v>
      </c>
      <c r="D903" s="19"/>
      <c r="E903" s="19">
        <v>10000</v>
      </c>
      <c r="F903" s="20" t="s">
        <v>11359</v>
      </c>
    </row>
    <row r="904" spans="1:6" x14ac:dyDescent="0.25">
      <c r="A904" s="19">
        <v>903</v>
      </c>
      <c r="B904" s="19" t="s">
        <v>11535</v>
      </c>
      <c r="C904" s="19" t="s">
        <v>8545</v>
      </c>
      <c r="D904" s="19"/>
      <c r="E904" s="19">
        <v>1000</v>
      </c>
      <c r="F904" s="20" t="s">
        <v>11359</v>
      </c>
    </row>
    <row r="905" spans="1:6" x14ac:dyDescent="0.25">
      <c r="A905" s="19">
        <v>904</v>
      </c>
      <c r="B905" s="19" t="s">
        <v>11536</v>
      </c>
      <c r="C905" s="19" t="s">
        <v>8545</v>
      </c>
      <c r="D905" s="19"/>
      <c r="E905" s="19">
        <v>1500</v>
      </c>
      <c r="F905" s="20" t="s">
        <v>11359</v>
      </c>
    </row>
    <row r="906" spans="1:6" x14ac:dyDescent="0.25">
      <c r="A906" s="19">
        <v>905</v>
      </c>
      <c r="B906" s="19" t="s">
        <v>11537</v>
      </c>
      <c r="C906" s="19" t="s">
        <v>8545</v>
      </c>
      <c r="D906" s="19"/>
      <c r="E906" s="19">
        <v>5000</v>
      </c>
      <c r="F906" s="20" t="s">
        <v>11359</v>
      </c>
    </row>
    <row r="907" spans="1:6" x14ac:dyDescent="0.25">
      <c r="A907" s="19">
        <v>906</v>
      </c>
      <c r="B907" s="19" t="s">
        <v>11538</v>
      </c>
      <c r="C907" s="19" t="s">
        <v>8545</v>
      </c>
      <c r="D907" s="19"/>
      <c r="E907" s="19">
        <v>3000</v>
      </c>
      <c r="F907" s="20" t="s">
        <v>11359</v>
      </c>
    </row>
    <row r="908" spans="1:6" x14ac:dyDescent="0.25">
      <c r="A908" s="19">
        <v>907</v>
      </c>
      <c r="B908" s="19" t="s">
        <v>11539</v>
      </c>
      <c r="C908" s="19" t="s">
        <v>8545</v>
      </c>
      <c r="D908" s="19"/>
      <c r="E908" s="19">
        <v>5000</v>
      </c>
      <c r="F908" s="20" t="s">
        <v>11359</v>
      </c>
    </row>
    <row r="909" spans="1:6" x14ac:dyDescent="0.25">
      <c r="A909" s="19">
        <v>908</v>
      </c>
      <c r="B909" s="19" t="s">
        <v>11540</v>
      </c>
      <c r="C909" s="19" t="s">
        <v>8545</v>
      </c>
      <c r="D909" s="19"/>
      <c r="E909" s="19">
        <v>7500</v>
      </c>
      <c r="F909" s="20" t="s">
        <v>11359</v>
      </c>
    </row>
    <row r="910" spans="1:6" x14ac:dyDescent="0.25">
      <c r="A910" s="19">
        <v>909</v>
      </c>
      <c r="B910" s="19" t="s">
        <v>11541</v>
      </c>
      <c r="C910" s="19" t="s">
        <v>8545</v>
      </c>
      <c r="D910" s="19"/>
      <c r="E910" s="19">
        <v>1000</v>
      </c>
      <c r="F910" s="20" t="s">
        <v>11359</v>
      </c>
    </row>
    <row r="911" spans="1:6" x14ac:dyDescent="0.25">
      <c r="A911" s="19">
        <v>910</v>
      </c>
      <c r="B911" s="19" t="s">
        <v>11542</v>
      </c>
      <c r="C911" s="19" t="s">
        <v>8545</v>
      </c>
      <c r="D911" s="19"/>
      <c r="E911" s="19">
        <v>2000</v>
      </c>
      <c r="F911" s="20" t="s">
        <v>11359</v>
      </c>
    </row>
    <row r="912" spans="1:6" x14ac:dyDescent="0.25">
      <c r="A912" s="19">
        <v>911</v>
      </c>
      <c r="B912" s="19" t="s">
        <v>11543</v>
      </c>
      <c r="C912" s="19" t="s">
        <v>8545</v>
      </c>
      <c r="D912" s="19"/>
      <c r="E912" s="19">
        <v>500</v>
      </c>
      <c r="F912" s="20" t="s">
        <v>11359</v>
      </c>
    </row>
    <row r="913" spans="1:6" x14ac:dyDescent="0.25">
      <c r="A913" s="19">
        <v>912</v>
      </c>
      <c r="B913" s="19" t="s">
        <v>11544</v>
      </c>
      <c r="C913" s="19" t="s">
        <v>8545</v>
      </c>
      <c r="D913" s="19"/>
      <c r="E913" s="19">
        <v>4000</v>
      </c>
      <c r="F913" s="20" t="s">
        <v>11359</v>
      </c>
    </row>
    <row r="914" spans="1:6" x14ac:dyDescent="0.25">
      <c r="A914" s="19">
        <v>913</v>
      </c>
      <c r="B914" s="19" t="s">
        <v>11545</v>
      </c>
      <c r="C914" s="19" t="s">
        <v>8545</v>
      </c>
      <c r="D914" s="19"/>
      <c r="E914" s="19">
        <v>4000</v>
      </c>
      <c r="F914" s="20" t="s">
        <v>11359</v>
      </c>
    </row>
    <row r="915" spans="1:6" x14ac:dyDescent="0.25">
      <c r="A915" s="19">
        <v>914</v>
      </c>
      <c r="B915" s="19" t="s">
        <v>11546</v>
      </c>
      <c r="C915" s="19" t="s">
        <v>8545</v>
      </c>
      <c r="D915" s="19"/>
      <c r="E915" s="19">
        <v>1000</v>
      </c>
      <c r="F915" s="20" t="s">
        <v>11359</v>
      </c>
    </row>
    <row r="916" spans="1:6" x14ac:dyDescent="0.25">
      <c r="A916" s="19">
        <v>915</v>
      </c>
      <c r="B916" s="19" t="s">
        <v>11547</v>
      </c>
      <c r="C916" s="19" t="s">
        <v>8545</v>
      </c>
      <c r="D916" s="19"/>
      <c r="E916" s="19">
        <v>25000</v>
      </c>
      <c r="F916" s="20" t="s">
        <v>11359</v>
      </c>
    </row>
    <row r="917" spans="1:6" x14ac:dyDescent="0.25">
      <c r="A917" s="19">
        <v>916</v>
      </c>
      <c r="B917" s="19" t="s">
        <v>11548</v>
      </c>
      <c r="C917" s="19" t="s">
        <v>8545</v>
      </c>
      <c r="D917" s="19"/>
      <c r="E917" s="19">
        <v>25000</v>
      </c>
      <c r="F917" s="20" t="s">
        <v>11359</v>
      </c>
    </row>
    <row r="918" spans="1:6" x14ac:dyDescent="0.25">
      <c r="A918" s="19">
        <v>917</v>
      </c>
      <c r="B918" s="19" t="s">
        <v>11549</v>
      </c>
      <c r="C918" s="19" t="s">
        <v>8545</v>
      </c>
      <c r="D918" s="19"/>
      <c r="E918" s="19">
        <v>25000</v>
      </c>
      <c r="F918" s="20" t="s">
        <v>11359</v>
      </c>
    </row>
    <row r="919" spans="1:6" x14ac:dyDescent="0.25">
      <c r="A919" s="19">
        <v>918</v>
      </c>
      <c r="B919" s="19" t="s">
        <v>11550</v>
      </c>
      <c r="C919" s="19" t="s">
        <v>8545</v>
      </c>
      <c r="D919" s="19"/>
      <c r="E919" s="19">
        <v>25000</v>
      </c>
      <c r="F919" s="20" t="s">
        <v>11359</v>
      </c>
    </row>
    <row r="920" spans="1:6" x14ac:dyDescent="0.25">
      <c r="A920" s="19">
        <v>919</v>
      </c>
      <c r="B920" s="19" t="s">
        <v>11551</v>
      </c>
      <c r="C920" s="19" t="s">
        <v>8545</v>
      </c>
      <c r="D920" s="19"/>
      <c r="E920" s="19">
        <v>25000</v>
      </c>
      <c r="F920" s="20" t="s">
        <v>11359</v>
      </c>
    </row>
    <row r="921" spans="1:6" x14ac:dyDescent="0.25">
      <c r="A921" s="19">
        <v>920</v>
      </c>
      <c r="B921" s="19" t="s">
        <v>11552</v>
      </c>
      <c r="C921" s="19" t="s">
        <v>8545</v>
      </c>
      <c r="D921" s="19"/>
      <c r="E921" s="19">
        <v>25000</v>
      </c>
      <c r="F921" s="20" t="s">
        <v>11359</v>
      </c>
    </row>
    <row r="922" spans="1:6" x14ac:dyDescent="0.25">
      <c r="A922" s="19">
        <v>921</v>
      </c>
      <c r="B922" s="19" t="s">
        <v>11553</v>
      </c>
      <c r="C922" s="19" t="s">
        <v>8545</v>
      </c>
      <c r="D922" s="19"/>
      <c r="E922" s="19">
        <v>35000</v>
      </c>
      <c r="F922" s="20" t="s">
        <v>11359</v>
      </c>
    </row>
    <row r="923" spans="1:6" x14ac:dyDescent="0.25">
      <c r="A923" s="19">
        <v>922</v>
      </c>
      <c r="B923" s="19" t="s">
        <v>11554</v>
      </c>
      <c r="C923" s="19" t="s">
        <v>8545</v>
      </c>
      <c r="D923" s="19"/>
      <c r="E923" s="19">
        <v>35000</v>
      </c>
      <c r="F923" s="20" t="s">
        <v>11359</v>
      </c>
    </row>
    <row r="924" spans="1:6" x14ac:dyDescent="0.25">
      <c r="A924" s="19">
        <v>923</v>
      </c>
      <c r="B924" s="19" t="s">
        <v>11555</v>
      </c>
      <c r="C924" s="19" t="s">
        <v>8545</v>
      </c>
      <c r="D924" s="19"/>
      <c r="E924" s="19">
        <v>35000</v>
      </c>
      <c r="F924" s="20" t="s">
        <v>11359</v>
      </c>
    </row>
    <row r="925" spans="1:6" x14ac:dyDescent="0.25">
      <c r="A925" s="19">
        <v>924</v>
      </c>
      <c r="B925" s="19" t="s">
        <v>11556</v>
      </c>
      <c r="C925" s="19" t="s">
        <v>8545</v>
      </c>
      <c r="D925" s="19"/>
      <c r="E925" s="19">
        <v>30000</v>
      </c>
      <c r="F925" s="20" t="s">
        <v>11359</v>
      </c>
    </row>
    <row r="926" spans="1:6" x14ac:dyDescent="0.25">
      <c r="A926" s="19">
        <v>925</v>
      </c>
      <c r="B926" s="19" t="s">
        <v>11557</v>
      </c>
      <c r="C926" s="19" t="s">
        <v>8545</v>
      </c>
      <c r="D926" s="19"/>
      <c r="E926" s="19">
        <v>80000</v>
      </c>
      <c r="F926" s="20" t="s">
        <v>11359</v>
      </c>
    </row>
    <row r="927" spans="1:6" x14ac:dyDescent="0.25">
      <c r="A927" s="19">
        <v>926</v>
      </c>
      <c r="B927" s="19" t="s">
        <v>11558</v>
      </c>
      <c r="C927" s="19" t="s">
        <v>8545</v>
      </c>
      <c r="D927" s="19"/>
      <c r="E927" s="19">
        <v>90000</v>
      </c>
      <c r="F927" s="20" t="s">
        <v>11359</v>
      </c>
    </row>
    <row r="928" spans="1:6" x14ac:dyDescent="0.25">
      <c r="A928" s="19">
        <v>927</v>
      </c>
      <c r="B928" s="19" t="s">
        <v>11559</v>
      </c>
      <c r="C928" s="19" t="s">
        <v>8545</v>
      </c>
      <c r="D928" s="19"/>
      <c r="E928" s="19">
        <v>35000</v>
      </c>
      <c r="F928" s="20" t="s">
        <v>11359</v>
      </c>
    </row>
    <row r="929" spans="1:6" x14ac:dyDescent="0.25">
      <c r="A929" s="19">
        <v>928</v>
      </c>
      <c r="B929" s="19" t="s">
        <v>11560</v>
      </c>
      <c r="C929" s="19" t="s">
        <v>8545</v>
      </c>
      <c r="D929" s="19"/>
      <c r="E929" s="19">
        <v>5000</v>
      </c>
      <c r="F929" s="20" t="s">
        <v>11363</v>
      </c>
    </row>
    <row r="930" spans="1:6" x14ac:dyDescent="0.25">
      <c r="A930" s="19">
        <v>929</v>
      </c>
      <c r="B930" s="19" t="s">
        <v>5223</v>
      </c>
      <c r="C930" s="19" t="s">
        <v>8545</v>
      </c>
      <c r="D930" s="19"/>
      <c r="E930" s="19">
        <v>5000</v>
      </c>
      <c r="F930" s="20" t="s">
        <v>11359</v>
      </c>
    </row>
    <row r="931" spans="1:6" x14ac:dyDescent="0.25">
      <c r="A931" s="19">
        <v>930</v>
      </c>
      <c r="B931" s="19" t="s">
        <v>5224</v>
      </c>
      <c r="C931" s="19" t="s">
        <v>8545</v>
      </c>
      <c r="D931" s="19"/>
      <c r="E931" s="19">
        <v>5000</v>
      </c>
      <c r="F931" s="20" t="s">
        <v>11359</v>
      </c>
    </row>
    <row r="932" spans="1:6" x14ac:dyDescent="0.25">
      <c r="A932" s="19">
        <v>931</v>
      </c>
      <c r="B932" s="19" t="s">
        <v>5225</v>
      </c>
      <c r="C932" s="19" t="s">
        <v>8545</v>
      </c>
      <c r="D932" s="19"/>
      <c r="E932" s="19">
        <v>5000</v>
      </c>
      <c r="F932" s="20" t="s">
        <v>11359</v>
      </c>
    </row>
    <row r="933" spans="1:6" x14ac:dyDescent="0.25">
      <c r="A933" s="19">
        <v>932</v>
      </c>
      <c r="B933" s="19" t="s">
        <v>11561</v>
      </c>
      <c r="C933" s="19" t="s">
        <v>8545</v>
      </c>
      <c r="D933" s="19"/>
      <c r="E933" s="19">
        <v>5000</v>
      </c>
      <c r="F933" s="20" t="s">
        <v>11359</v>
      </c>
    </row>
    <row r="934" spans="1:6" x14ac:dyDescent="0.25">
      <c r="A934" s="19">
        <v>933</v>
      </c>
      <c r="B934" s="19" t="s">
        <v>5226</v>
      </c>
      <c r="C934" s="19" t="s">
        <v>8545</v>
      </c>
      <c r="D934" s="19"/>
      <c r="E934" s="19">
        <v>5000</v>
      </c>
      <c r="F934" s="20" t="s">
        <v>11359</v>
      </c>
    </row>
    <row r="935" spans="1:6" x14ac:dyDescent="0.25">
      <c r="A935" s="19">
        <v>934</v>
      </c>
      <c r="B935" s="19" t="s">
        <v>11562</v>
      </c>
      <c r="C935" s="19" t="s">
        <v>8545</v>
      </c>
      <c r="D935" s="19"/>
      <c r="E935" s="19">
        <v>5000</v>
      </c>
      <c r="F935" s="20" t="s">
        <v>11359</v>
      </c>
    </row>
    <row r="936" spans="1:6" x14ac:dyDescent="0.25">
      <c r="A936" s="19">
        <v>935</v>
      </c>
      <c r="B936" s="19" t="s">
        <v>5228</v>
      </c>
      <c r="C936" s="19" t="s">
        <v>8545</v>
      </c>
      <c r="D936" s="19"/>
      <c r="E936" s="19">
        <v>5000</v>
      </c>
      <c r="F936" s="20" t="s">
        <v>11363</v>
      </c>
    </row>
    <row r="937" spans="1:6" x14ac:dyDescent="0.25">
      <c r="A937" s="19">
        <v>936</v>
      </c>
      <c r="B937" s="19" t="s">
        <v>11563</v>
      </c>
      <c r="C937" s="19" t="s">
        <v>8545</v>
      </c>
      <c r="D937" s="19"/>
      <c r="E937" s="19" t="s">
        <v>11564</v>
      </c>
      <c r="F937" s="20" t="s">
        <v>11359</v>
      </c>
    </row>
    <row r="938" spans="1:6" x14ac:dyDescent="0.25">
      <c r="A938" s="19">
        <v>937</v>
      </c>
      <c r="B938" s="19" t="s">
        <v>5229</v>
      </c>
      <c r="C938" s="19" t="s">
        <v>8545</v>
      </c>
      <c r="D938" s="19"/>
      <c r="E938" s="19" t="s">
        <v>11564</v>
      </c>
      <c r="F938" s="20" t="s">
        <v>11359</v>
      </c>
    </row>
    <row r="939" spans="1:6" x14ac:dyDescent="0.25">
      <c r="A939" s="19">
        <v>938</v>
      </c>
      <c r="B939" s="19" t="s">
        <v>5230</v>
      </c>
      <c r="C939" s="19" t="s">
        <v>8545</v>
      </c>
      <c r="D939" s="19"/>
      <c r="E939" s="19" t="s">
        <v>11564</v>
      </c>
      <c r="F939" s="20" t="s">
        <v>11359</v>
      </c>
    </row>
    <row r="940" spans="1:6" x14ac:dyDescent="0.25">
      <c r="A940" s="19">
        <v>939</v>
      </c>
      <c r="B940" s="19" t="s">
        <v>5231</v>
      </c>
      <c r="C940" s="19" t="s">
        <v>8545</v>
      </c>
      <c r="D940" s="19"/>
      <c r="E940" s="19" t="s">
        <v>11564</v>
      </c>
      <c r="F940" s="20" t="s">
        <v>11359</v>
      </c>
    </row>
    <row r="941" spans="1:6" x14ac:dyDescent="0.25">
      <c r="A941" s="19">
        <v>940</v>
      </c>
      <c r="B941" s="19" t="s">
        <v>5232</v>
      </c>
      <c r="C941" s="19" t="s">
        <v>8545</v>
      </c>
      <c r="D941" s="19"/>
      <c r="E941" s="19" t="s">
        <v>11564</v>
      </c>
      <c r="F941" s="20" t="s">
        <v>11359</v>
      </c>
    </row>
    <row r="942" spans="1:6" x14ac:dyDescent="0.25">
      <c r="A942" s="19">
        <v>941</v>
      </c>
      <c r="B942" s="19" t="s">
        <v>11565</v>
      </c>
      <c r="C942" s="19" t="s">
        <v>8545</v>
      </c>
      <c r="D942" s="19"/>
      <c r="E942" s="19" t="s">
        <v>11564</v>
      </c>
      <c r="F942" s="20" t="s">
        <v>11359</v>
      </c>
    </row>
    <row r="943" spans="1:6" x14ac:dyDescent="0.25">
      <c r="A943" s="19">
        <v>942</v>
      </c>
      <c r="B943" s="19" t="s">
        <v>11566</v>
      </c>
      <c r="C943" s="19" t="s">
        <v>8545</v>
      </c>
      <c r="D943" s="19"/>
      <c r="E943" s="19" t="s">
        <v>11564</v>
      </c>
      <c r="F943" s="20" t="s">
        <v>11359</v>
      </c>
    </row>
    <row r="944" spans="1:6" x14ac:dyDescent="0.25">
      <c r="A944" s="19">
        <v>943</v>
      </c>
      <c r="B944" s="19" t="s">
        <v>11567</v>
      </c>
      <c r="C944" s="19" t="s">
        <v>8545</v>
      </c>
      <c r="D944" s="19"/>
      <c r="E944" s="19" t="s">
        <v>11564</v>
      </c>
      <c r="F944" s="20" t="s">
        <v>11363</v>
      </c>
    </row>
    <row r="945" spans="1:6" x14ac:dyDescent="0.25">
      <c r="A945" s="19">
        <v>944</v>
      </c>
      <c r="B945" s="19" t="s">
        <v>11568</v>
      </c>
      <c r="C945" s="19" t="s">
        <v>8545</v>
      </c>
      <c r="D945" s="19"/>
      <c r="E945" s="19" t="s">
        <v>11564</v>
      </c>
      <c r="F945" s="20" t="s">
        <v>11359</v>
      </c>
    </row>
    <row r="946" spans="1:6" x14ac:dyDescent="0.25">
      <c r="A946" s="19">
        <v>945</v>
      </c>
      <c r="B946" s="19" t="s">
        <v>11569</v>
      </c>
      <c r="C946" s="19" t="s">
        <v>8545</v>
      </c>
      <c r="D946" s="19"/>
      <c r="E946" s="19" t="s">
        <v>11564</v>
      </c>
      <c r="F946" s="20" t="s">
        <v>11359</v>
      </c>
    </row>
    <row r="947" spans="1:6" x14ac:dyDescent="0.25">
      <c r="A947" s="19">
        <v>946</v>
      </c>
      <c r="B947" s="19" t="s">
        <v>5234</v>
      </c>
      <c r="C947" s="19" t="s">
        <v>8545</v>
      </c>
      <c r="D947" s="19"/>
      <c r="E947" s="19" t="s">
        <v>11564</v>
      </c>
      <c r="F947" s="20" t="s">
        <v>11359</v>
      </c>
    </row>
    <row r="948" spans="1:6" x14ac:dyDescent="0.25">
      <c r="A948" s="19">
        <v>947</v>
      </c>
      <c r="B948" s="19" t="s">
        <v>11570</v>
      </c>
      <c r="C948" s="19" t="s">
        <v>8618</v>
      </c>
      <c r="D948" s="19"/>
      <c r="E948" s="19">
        <v>1500</v>
      </c>
      <c r="F948" s="20" t="s">
        <v>11359</v>
      </c>
    </row>
    <row r="949" spans="1:6" x14ac:dyDescent="0.25">
      <c r="A949" s="19">
        <v>948</v>
      </c>
      <c r="B949" s="19" t="s">
        <v>11571</v>
      </c>
      <c r="C949" s="19" t="s">
        <v>8618</v>
      </c>
      <c r="D949" s="19"/>
      <c r="E949" s="19">
        <v>2000</v>
      </c>
      <c r="F949" s="20" t="s">
        <v>11359</v>
      </c>
    </row>
    <row r="950" spans="1:6" x14ac:dyDescent="0.25">
      <c r="A950" s="19">
        <v>949</v>
      </c>
      <c r="B950" s="19" t="s">
        <v>11572</v>
      </c>
      <c r="C950" s="19" t="s">
        <v>8618</v>
      </c>
      <c r="D950" s="19"/>
      <c r="E950" s="19">
        <v>1500</v>
      </c>
      <c r="F950" s="20" t="s">
        <v>11359</v>
      </c>
    </row>
    <row r="951" spans="1:6" x14ac:dyDescent="0.25">
      <c r="A951" s="19">
        <v>950</v>
      </c>
      <c r="B951" s="19" t="s">
        <v>11573</v>
      </c>
      <c r="C951" s="19" t="s">
        <v>8618</v>
      </c>
      <c r="D951" s="19"/>
      <c r="E951" s="19">
        <v>2000</v>
      </c>
      <c r="F951" s="20" t="s">
        <v>11359</v>
      </c>
    </row>
    <row r="952" spans="1:6" x14ac:dyDescent="0.25">
      <c r="A952" s="19">
        <v>951</v>
      </c>
      <c r="B952" s="19" t="s">
        <v>11574</v>
      </c>
      <c r="C952" s="19" t="s">
        <v>8618</v>
      </c>
      <c r="D952" s="19"/>
      <c r="E952" s="19">
        <v>3000</v>
      </c>
      <c r="F952" s="20" t="s">
        <v>11359</v>
      </c>
    </row>
    <row r="953" spans="1:6" x14ac:dyDescent="0.25">
      <c r="A953" s="19">
        <v>952</v>
      </c>
      <c r="B953" s="19" t="s">
        <v>11575</v>
      </c>
      <c r="C953" s="19" t="s">
        <v>8618</v>
      </c>
      <c r="D953" s="19"/>
      <c r="E953" s="19">
        <v>3000</v>
      </c>
      <c r="F953" s="20" t="s">
        <v>11359</v>
      </c>
    </row>
    <row r="954" spans="1:6" x14ac:dyDescent="0.25">
      <c r="A954" s="19">
        <v>953</v>
      </c>
      <c r="B954" s="19" t="s">
        <v>11576</v>
      </c>
      <c r="C954" s="19" t="s">
        <v>8618</v>
      </c>
      <c r="D954" s="19"/>
      <c r="E954" s="19">
        <v>2500</v>
      </c>
      <c r="F954" s="20" t="s">
        <v>11577</v>
      </c>
    </row>
    <row r="955" spans="1:6" x14ac:dyDescent="0.25">
      <c r="A955" s="19">
        <v>954</v>
      </c>
      <c r="B955" s="19" t="s">
        <v>11578</v>
      </c>
      <c r="C955" s="19" t="s">
        <v>8618</v>
      </c>
      <c r="D955" s="19"/>
      <c r="E955" s="19">
        <v>3000</v>
      </c>
      <c r="F955" s="20" t="s">
        <v>11359</v>
      </c>
    </row>
    <row r="956" spans="1:6" x14ac:dyDescent="0.25">
      <c r="A956" s="19">
        <v>955</v>
      </c>
      <c r="B956" s="19" t="s">
        <v>11579</v>
      </c>
      <c r="C956" s="19" t="s">
        <v>8618</v>
      </c>
      <c r="D956" s="19"/>
      <c r="E956" s="19">
        <v>3500</v>
      </c>
      <c r="F956" s="20" t="s">
        <v>11359</v>
      </c>
    </row>
    <row r="957" spans="1:6" x14ac:dyDescent="0.25">
      <c r="A957" s="19">
        <v>956</v>
      </c>
      <c r="B957" s="19" t="s">
        <v>11580</v>
      </c>
      <c r="C957" s="19" t="s">
        <v>8618</v>
      </c>
      <c r="D957" s="19"/>
      <c r="E957" s="19">
        <v>2000</v>
      </c>
      <c r="F957" s="20" t="s">
        <v>11359</v>
      </c>
    </row>
    <row r="958" spans="1:6" x14ac:dyDescent="0.25">
      <c r="A958" s="19">
        <v>957</v>
      </c>
      <c r="B958" s="19" t="s">
        <v>11581</v>
      </c>
      <c r="C958" s="19" t="s">
        <v>8618</v>
      </c>
      <c r="D958" s="19"/>
      <c r="E958" s="19">
        <v>2500</v>
      </c>
      <c r="F958" s="20" t="s">
        <v>11359</v>
      </c>
    </row>
    <row r="959" spans="1:6" x14ac:dyDescent="0.25">
      <c r="A959" s="19">
        <v>958</v>
      </c>
      <c r="B959" s="19" t="s">
        <v>11582</v>
      </c>
      <c r="C959" s="19" t="s">
        <v>8618</v>
      </c>
      <c r="D959" s="19"/>
      <c r="E959" s="19">
        <v>3000</v>
      </c>
      <c r="F959" s="20"/>
    </row>
    <row r="960" spans="1:6" x14ac:dyDescent="0.25">
      <c r="A960" s="19">
        <v>959</v>
      </c>
      <c r="B960" s="19" t="s">
        <v>11583</v>
      </c>
      <c r="C960" s="19" t="s">
        <v>8618</v>
      </c>
      <c r="D960" s="19"/>
      <c r="E960" s="19">
        <v>2500</v>
      </c>
      <c r="F960" s="20"/>
    </row>
    <row r="961" spans="1:6" x14ac:dyDescent="0.25">
      <c r="A961" s="19">
        <v>960</v>
      </c>
      <c r="B961" s="19" t="s">
        <v>11584</v>
      </c>
      <c r="C961" s="19" t="s">
        <v>8618</v>
      </c>
      <c r="D961" s="19"/>
      <c r="E961" s="19">
        <v>3000</v>
      </c>
      <c r="F961" s="20"/>
    </row>
    <row r="962" spans="1:6" x14ac:dyDescent="0.25">
      <c r="A962" s="19">
        <v>961</v>
      </c>
      <c r="B962" s="19" t="s">
        <v>11585</v>
      </c>
      <c r="C962" s="19" t="s">
        <v>8618</v>
      </c>
      <c r="D962" s="19"/>
      <c r="E962" s="19">
        <v>3000</v>
      </c>
      <c r="F962" s="20"/>
    </row>
    <row r="963" spans="1:6" x14ac:dyDescent="0.25">
      <c r="A963" s="19">
        <v>962</v>
      </c>
      <c r="B963" s="19" t="s">
        <v>11586</v>
      </c>
      <c r="C963" s="19" t="s">
        <v>8618</v>
      </c>
      <c r="D963" s="19"/>
      <c r="E963" s="19">
        <v>3000</v>
      </c>
      <c r="F963" s="20"/>
    </row>
    <row r="964" spans="1:6" x14ac:dyDescent="0.25">
      <c r="A964" s="19">
        <v>963</v>
      </c>
      <c r="B964" s="19" t="s">
        <v>11587</v>
      </c>
      <c r="C964" s="19" t="s">
        <v>8618</v>
      </c>
      <c r="D964" s="19"/>
      <c r="E964" s="19">
        <v>3500</v>
      </c>
      <c r="F964" s="20"/>
    </row>
    <row r="965" spans="1:6" x14ac:dyDescent="0.25">
      <c r="A965" s="19">
        <v>964</v>
      </c>
      <c r="B965" s="19" t="s">
        <v>11588</v>
      </c>
      <c r="C965" s="19" t="s">
        <v>8618</v>
      </c>
      <c r="D965" s="19"/>
      <c r="E965" s="19">
        <v>1500</v>
      </c>
      <c r="F965" s="20"/>
    </row>
    <row r="966" spans="1:6" x14ac:dyDescent="0.25">
      <c r="A966" s="19">
        <v>965</v>
      </c>
      <c r="B966" s="19" t="s">
        <v>11589</v>
      </c>
      <c r="C966" s="19" t="s">
        <v>8618</v>
      </c>
      <c r="D966" s="19"/>
      <c r="E966" s="19">
        <v>2000</v>
      </c>
      <c r="F966" s="20"/>
    </row>
    <row r="967" spans="1:6" x14ac:dyDescent="0.25">
      <c r="A967" s="19">
        <v>966</v>
      </c>
      <c r="B967" s="19" t="s">
        <v>11590</v>
      </c>
      <c r="C967" s="19" t="s">
        <v>8618</v>
      </c>
      <c r="D967" s="19"/>
      <c r="E967" s="19">
        <v>1500</v>
      </c>
      <c r="F967" s="20"/>
    </row>
    <row r="968" spans="1:6" x14ac:dyDescent="0.25">
      <c r="A968" s="19">
        <v>967</v>
      </c>
      <c r="B968" s="19" t="s">
        <v>11591</v>
      </c>
      <c r="C968" s="19" t="s">
        <v>8618</v>
      </c>
      <c r="D968" s="19"/>
      <c r="E968" s="19">
        <v>2000</v>
      </c>
      <c r="F968" s="20"/>
    </row>
    <row r="969" spans="1:6" x14ac:dyDescent="0.25">
      <c r="A969" s="19">
        <v>968</v>
      </c>
      <c r="B969" s="19" t="s">
        <v>11592</v>
      </c>
      <c r="C969" s="19" t="s">
        <v>8618</v>
      </c>
      <c r="D969" s="19"/>
      <c r="E969" s="19">
        <v>1500</v>
      </c>
      <c r="F969" s="20"/>
    </row>
    <row r="970" spans="1:6" x14ac:dyDescent="0.25">
      <c r="A970" s="19">
        <v>969</v>
      </c>
      <c r="B970" s="19" t="s">
        <v>11593</v>
      </c>
      <c r="C970" s="19" t="s">
        <v>8618</v>
      </c>
      <c r="D970" s="19"/>
      <c r="E970" s="19">
        <v>2000</v>
      </c>
      <c r="F970" s="20"/>
    </row>
    <row r="971" spans="1:6" x14ac:dyDescent="0.25">
      <c r="A971" s="19">
        <v>970</v>
      </c>
      <c r="B971" s="19" t="s">
        <v>11594</v>
      </c>
      <c r="C971" s="19" t="s">
        <v>8618</v>
      </c>
      <c r="D971" s="19"/>
      <c r="E971" s="19">
        <v>2000</v>
      </c>
      <c r="F971" s="20"/>
    </row>
    <row r="972" spans="1:6" x14ac:dyDescent="0.25">
      <c r="A972" s="19">
        <v>971</v>
      </c>
      <c r="B972" s="19" t="s">
        <v>11595</v>
      </c>
      <c r="C972" s="19" t="s">
        <v>8618</v>
      </c>
      <c r="D972" s="19"/>
      <c r="E972" s="19">
        <v>1500</v>
      </c>
      <c r="F972" s="20"/>
    </row>
    <row r="973" spans="1:6" x14ac:dyDescent="0.25">
      <c r="A973" s="19">
        <v>972</v>
      </c>
      <c r="B973" s="19" t="s">
        <v>11596</v>
      </c>
      <c r="C973" s="19" t="s">
        <v>8618</v>
      </c>
      <c r="D973" s="19"/>
      <c r="E973" s="19">
        <v>500</v>
      </c>
      <c r="F973" s="20"/>
    </row>
    <row r="974" spans="1:6" x14ac:dyDescent="0.25">
      <c r="A974" s="19">
        <v>973</v>
      </c>
      <c r="B974" s="19" t="s">
        <v>5304</v>
      </c>
      <c r="C974" s="19" t="s">
        <v>8618</v>
      </c>
      <c r="D974" s="19"/>
      <c r="E974" s="19" t="s">
        <v>11597</v>
      </c>
      <c r="F974" s="20"/>
    </row>
    <row r="975" spans="1:6" x14ac:dyDescent="0.25">
      <c r="A975" s="19">
        <v>974</v>
      </c>
      <c r="B975" s="19" t="s">
        <v>11598</v>
      </c>
      <c r="C975" s="19" t="s">
        <v>8618</v>
      </c>
      <c r="D975" s="19"/>
      <c r="E975" s="19">
        <v>1500</v>
      </c>
      <c r="F975" s="20"/>
    </row>
    <row r="976" spans="1:6" x14ac:dyDescent="0.25">
      <c r="A976" s="19">
        <v>975</v>
      </c>
      <c r="B976" s="19" t="s">
        <v>3575</v>
      </c>
      <c r="C976" s="19" t="s">
        <v>8618</v>
      </c>
      <c r="D976" s="19"/>
      <c r="E976" s="19">
        <v>500</v>
      </c>
      <c r="F976" s="20"/>
    </row>
    <row r="977" spans="1:6" x14ac:dyDescent="0.25">
      <c r="A977" s="19">
        <v>976</v>
      </c>
      <c r="B977" s="19" t="s">
        <v>6772</v>
      </c>
      <c r="C977" s="19" t="s">
        <v>8618</v>
      </c>
      <c r="D977" s="19"/>
      <c r="E977" s="19" t="s">
        <v>11597</v>
      </c>
      <c r="F977" s="20"/>
    </row>
    <row r="978" spans="1:6" x14ac:dyDescent="0.25">
      <c r="A978" s="19">
        <v>977</v>
      </c>
      <c r="B978" s="19" t="s">
        <v>6774</v>
      </c>
      <c r="C978" s="19" t="s">
        <v>8618</v>
      </c>
      <c r="D978" s="19"/>
      <c r="E978" s="19" t="s">
        <v>11597</v>
      </c>
      <c r="F978" s="20"/>
    </row>
    <row r="979" spans="1:6" x14ac:dyDescent="0.25">
      <c r="A979" s="19">
        <v>978</v>
      </c>
      <c r="B979" s="19" t="s">
        <v>11599</v>
      </c>
      <c r="C979" s="19" t="s">
        <v>8618</v>
      </c>
      <c r="D979" s="19"/>
      <c r="E979" s="19">
        <v>500</v>
      </c>
      <c r="F979" s="20"/>
    </row>
    <row r="980" spans="1:6" x14ac:dyDescent="0.25">
      <c r="A980" s="19">
        <v>979</v>
      </c>
      <c r="B980" s="19" t="s">
        <v>11600</v>
      </c>
      <c r="C980" s="19" t="s">
        <v>8618</v>
      </c>
      <c r="D980" s="19"/>
      <c r="E980" s="19">
        <v>400</v>
      </c>
      <c r="F980" s="20"/>
    </row>
    <row r="981" spans="1:6" x14ac:dyDescent="0.25">
      <c r="A981" s="19">
        <v>980</v>
      </c>
      <c r="B981" s="19" t="s">
        <v>11601</v>
      </c>
      <c r="C981" s="19" t="s">
        <v>8618</v>
      </c>
      <c r="D981" s="19"/>
      <c r="E981" s="19" t="s">
        <v>11597</v>
      </c>
      <c r="F981" s="20"/>
    </row>
    <row r="982" spans="1:6" x14ac:dyDescent="0.25">
      <c r="A982" s="19">
        <v>981</v>
      </c>
      <c r="B982" s="19" t="s">
        <v>10147</v>
      </c>
      <c r="C982" s="19" t="s">
        <v>8618</v>
      </c>
      <c r="D982" s="19"/>
      <c r="E982" s="19" t="s">
        <v>11597</v>
      </c>
      <c r="F982" s="20"/>
    </row>
    <row r="983" spans="1:6" x14ac:dyDescent="0.25">
      <c r="A983" s="19">
        <v>982</v>
      </c>
      <c r="B983" s="19" t="s">
        <v>10146</v>
      </c>
      <c r="C983" s="19" t="s">
        <v>8618</v>
      </c>
      <c r="D983" s="19"/>
      <c r="E983" s="19">
        <v>400</v>
      </c>
      <c r="F983" s="20"/>
    </row>
    <row r="984" spans="1:6" x14ac:dyDescent="0.25">
      <c r="A984" s="19">
        <v>983</v>
      </c>
      <c r="B984" s="19" t="s">
        <v>11602</v>
      </c>
      <c r="C984" s="19" t="s">
        <v>8618</v>
      </c>
      <c r="D984" s="19"/>
      <c r="E984" s="19">
        <v>450</v>
      </c>
      <c r="F984" s="20"/>
    </row>
    <row r="985" spans="1:6" x14ac:dyDescent="0.25">
      <c r="A985" s="19">
        <v>984</v>
      </c>
      <c r="B985" s="19" t="s">
        <v>5306</v>
      </c>
      <c r="C985" s="19" t="s">
        <v>8618</v>
      </c>
      <c r="D985" s="19"/>
      <c r="E985" s="19">
        <v>1500</v>
      </c>
      <c r="F985" s="20"/>
    </row>
    <row r="986" spans="1:6" x14ac:dyDescent="0.25">
      <c r="A986" s="19">
        <v>985</v>
      </c>
      <c r="B986" s="19" t="s">
        <v>11603</v>
      </c>
      <c r="C986" s="19" t="s">
        <v>8618</v>
      </c>
      <c r="D986" s="19"/>
      <c r="E986" s="19">
        <v>500</v>
      </c>
      <c r="F986" s="20"/>
    </row>
    <row r="987" spans="1:6" x14ac:dyDescent="0.25">
      <c r="A987" s="19">
        <v>986</v>
      </c>
      <c r="B987" s="19" t="s">
        <v>11604</v>
      </c>
      <c r="C987" s="19" t="s">
        <v>8618</v>
      </c>
      <c r="D987" s="19"/>
      <c r="E987" s="19" t="s">
        <v>11597</v>
      </c>
      <c r="F987" s="20"/>
    </row>
    <row r="988" spans="1:6" x14ac:dyDescent="0.25">
      <c r="A988" s="19">
        <v>987</v>
      </c>
      <c r="B988" s="19" t="s">
        <v>10157</v>
      </c>
      <c r="C988" s="19" t="s">
        <v>8618</v>
      </c>
      <c r="D988" s="19"/>
      <c r="E988" s="19" t="s">
        <v>11597</v>
      </c>
      <c r="F988" s="20"/>
    </row>
    <row r="989" spans="1:6" x14ac:dyDescent="0.25">
      <c r="A989" s="19">
        <v>988</v>
      </c>
      <c r="B989" s="19" t="s">
        <v>11605</v>
      </c>
      <c r="C989" s="19" t="s">
        <v>8618</v>
      </c>
      <c r="D989" s="19"/>
      <c r="E989" s="19">
        <v>550</v>
      </c>
      <c r="F989" s="20"/>
    </row>
    <row r="990" spans="1:6" x14ac:dyDescent="0.25">
      <c r="A990" s="19">
        <v>989</v>
      </c>
      <c r="B990" s="19" t="s">
        <v>11606</v>
      </c>
      <c r="C990" s="19" t="s">
        <v>8618</v>
      </c>
      <c r="D990" s="19"/>
      <c r="E990" s="19">
        <v>600</v>
      </c>
      <c r="F990" s="20"/>
    </row>
    <row r="991" spans="1:6" x14ac:dyDescent="0.25">
      <c r="A991" s="19">
        <v>990</v>
      </c>
      <c r="B991" s="19" t="s">
        <v>11607</v>
      </c>
      <c r="C991" s="19" t="s">
        <v>8618</v>
      </c>
      <c r="D991" s="19"/>
      <c r="E991" s="19">
        <v>3000</v>
      </c>
      <c r="F991" s="20"/>
    </row>
    <row r="992" spans="1:6" x14ac:dyDescent="0.25">
      <c r="A992" s="19">
        <v>991</v>
      </c>
      <c r="B992" s="19" t="s">
        <v>11608</v>
      </c>
      <c r="C992" s="19" t="s">
        <v>8618</v>
      </c>
      <c r="D992" s="19"/>
      <c r="E992" s="19">
        <v>1000</v>
      </c>
      <c r="F992" s="20"/>
    </row>
    <row r="993" spans="1:6" x14ac:dyDescent="0.25">
      <c r="A993" s="19">
        <v>992</v>
      </c>
      <c r="B993" s="19" t="s">
        <v>11609</v>
      </c>
      <c r="C993" s="19" t="s">
        <v>8618</v>
      </c>
      <c r="D993" s="19"/>
      <c r="E993" s="19">
        <v>1500</v>
      </c>
      <c r="F993" s="20"/>
    </row>
    <row r="994" spans="1:6" x14ac:dyDescent="0.25">
      <c r="A994" s="19">
        <v>993</v>
      </c>
      <c r="B994" s="19" t="s">
        <v>11610</v>
      </c>
      <c r="C994" s="19" t="s">
        <v>8618</v>
      </c>
      <c r="D994" s="19"/>
      <c r="E994" s="19">
        <v>500</v>
      </c>
      <c r="F994" s="20"/>
    </row>
    <row r="995" spans="1:6" x14ac:dyDescent="0.25">
      <c r="A995" s="19">
        <v>994</v>
      </c>
      <c r="B995" s="19" t="s">
        <v>11611</v>
      </c>
      <c r="C995" s="19" t="s">
        <v>8618</v>
      </c>
      <c r="D995" s="19"/>
      <c r="E995" s="19">
        <v>500</v>
      </c>
      <c r="F995" s="20"/>
    </row>
    <row r="996" spans="1:6" x14ac:dyDescent="0.25">
      <c r="A996" s="19">
        <v>995</v>
      </c>
      <c r="B996" s="19" t="s">
        <v>10183</v>
      </c>
      <c r="C996" s="19" t="s">
        <v>8618</v>
      </c>
      <c r="D996" s="19"/>
      <c r="E996" s="19" t="s">
        <v>11597</v>
      </c>
      <c r="F996" s="20"/>
    </row>
    <row r="997" spans="1:6" x14ac:dyDescent="0.25">
      <c r="A997" s="19">
        <v>996</v>
      </c>
      <c r="B997" s="19" t="s">
        <v>2269</v>
      </c>
      <c r="C997" s="19" t="s">
        <v>8618</v>
      </c>
      <c r="D997" s="19"/>
      <c r="E997" s="19">
        <v>300</v>
      </c>
      <c r="F997" s="20"/>
    </row>
    <row r="998" spans="1:6" x14ac:dyDescent="0.25">
      <c r="A998" s="19">
        <v>997</v>
      </c>
      <c r="B998" s="19" t="s">
        <v>2365</v>
      </c>
      <c r="C998" s="19" t="s">
        <v>8618</v>
      </c>
      <c r="D998" s="19"/>
      <c r="E998" s="19" t="s">
        <v>11597</v>
      </c>
      <c r="F998" s="20"/>
    </row>
    <row r="999" spans="1:6" x14ac:dyDescent="0.25">
      <c r="A999" s="19">
        <v>998</v>
      </c>
      <c r="B999" s="21" t="s">
        <v>11612</v>
      </c>
      <c r="C999" s="21" t="s">
        <v>8618</v>
      </c>
      <c r="D999" s="21"/>
      <c r="E999" s="21" t="s">
        <v>11597</v>
      </c>
      <c r="F999" s="22"/>
    </row>
    <row r="1000" spans="1:6" x14ac:dyDescent="0.25">
      <c r="A1000" s="19">
        <v>999</v>
      </c>
      <c r="B1000" s="14" t="s">
        <v>11613</v>
      </c>
      <c r="C1000" s="14" t="s">
        <v>8618</v>
      </c>
      <c r="D1000" s="14"/>
      <c r="E1000" s="14">
        <v>500</v>
      </c>
      <c r="F1000" s="14"/>
    </row>
    <row r="1001" spans="1:6" x14ac:dyDescent="0.25">
      <c r="A1001" s="19">
        <v>1000</v>
      </c>
      <c r="B1001" s="14" t="s">
        <v>11614</v>
      </c>
      <c r="C1001" s="14" t="s">
        <v>8618</v>
      </c>
      <c r="D1001" s="14"/>
      <c r="E1001" s="14">
        <v>500</v>
      </c>
      <c r="F1001" s="14"/>
    </row>
    <row r="1002" spans="1:6" x14ac:dyDescent="0.25">
      <c r="A1002" s="19">
        <v>1001</v>
      </c>
      <c r="B1002" s="14" t="s">
        <v>11615</v>
      </c>
      <c r="C1002" s="14" t="s">
        <v>8618</v>
      </c>
      <c r="D1002" s="14"/>
      <c r="E1002" s="14">
        <v>300</v>
      </c>
      <c r="F1002" s="14"/>
    </row>
    <row r="1003" spans="1:6" x14ac:dyDescent="0.25">
      <c r="A1003" s="19">
        <v>1002</v>
      </c>
      <c r="B1003" s="14" t="s">
        <v>11616</v>
      </c>
      <c r="C1003" s="14" t="s">
        <v>8618</v>
      </c>
      <c r="D1003" s="14"/>
      <c r="E1003" s="14">
        <v>500</v>
      </c>
      <c r="F1003" s="14"/>
    </row>
    <row r="1004" spans="1:6" x14ac:dyDescent="0.25">
      <c r="A1004" s="19">
        <v>1003</v>
      </c>
      <c r="B1004" s="14" t="s">
        <v>11617</v>
      </c>
      <c r="C1004" s="14" t="s">
        <v>8618</v>
      </c>
      <c r="D1004" s="14"/>
      <c r="E1004" s="14" t="s">
        <v>11597</v>
      </c>
      <c r="F1004" s="14"/>
    </row>
    <row r="1005" spans="1:6" x14ac:dyDescent="0.25">
      <c r="A1005" s="19">
        <v>1004</v>
      </c>
      <c r="B1005" s="14" t="s">
        <v>11618</v>
      </c>
      <c r="C1005" s="14" t="s">
        <v>8618</v>
      </c>
      <c r="D1005" s="14"/>
      <c r="E1005" s="14" t="s">
        <v>11597</v>
      </c>
      <c r="F1005" s="14"/>
    </row>
    <row r="1006" spans="1:6" x14ac:dyDescent="0.25">
      <c r="A1006" s="19">
        <v>1005</v>
      </c>
      <c r="B1006" s="14" t="s">
        <v>11619</v>
      </c>
      <c r="C1006" s="14" t="s">
        <v>8618</v>
      </c>
      <c r="D1006" s="14"/>
      <c r="E1006" s="14" t="s">
        <v>11597</v>
      </c>
      <c r="F1006" s="14"/>
    </row>
    <row r="1007" spans="1:6" x14ac:dyDescent="0.25">
      <c r="A1007" s="19">
        <v>1006</v>
      </c>
      <c r="B1007" s="14" t="s">
        <v>4258</v>
      </c>
      <c r="C1007" s="14" t="s">
        <v>8618</v>
      </c>
      <c r="D1007" s="14"/>
      <c r="E1007" s="14" t="s">
        <v>11597</v>
      </c>
      <c r="F1007" s="14"/>
    </row>
    <row r="1008" spans="1:6" x14ac:dyDescent="0.25">
      <c r="A1008" s="19">
        <v>1007</v>
      </c>
      <c r="B1008" s="14" t="s">
        <v>11620</v>
      </c>
      <c r="C1008" s="14" t="s">
        <v>8618</v>
      </c>
      <c r="D1008" s="14"/>
      <c r="E1008" s="14" t="s">
        <v>11597</v>
      </c>
      <c r="F1008" s="14"/>
    </row>
    <row r="1009" spans="1:6" x14ac:dyDescent="0.25">
      <c r="A1009" s="19">
        <v>1008</v>
      </c>
      <c r="B1009" s="14" t="s">
        <v>11621</v>
      </c>
      <c r="C1009" s="14" t="s">
        <v>8618</v>
      </c>
      <c r="D1009" s="14"/>
      <c r="E1009" s="14" t="s">
        <v>11597</v>
      </c>
      <c r="F1009" s="14"/>
    </row>
    <row r="1010" spans="1:6" x14ac:dyDescent="0.25">
      <c r="A1010" s="19">
        <v>1009</v>
      </c>
      <c r="B1010" s="14" t="s">
        <v>11622</v>
      </c>
      <c r="C1010" s="14" t="s">
        <v>8618</v>
      </c>
      <c r="D1010" s="14"/>
      <c r="E1010" s="14">
        <v>1000</v>
      </c>
      <c r="F1010" s="14"/>
    </row>
    <row r="1011" spans="1:6" x14ac:dyDescent="0.25">
      <c r="A1011" s="19">
        <v>1010</v>
      </c>
      <c r="B1011" s="14" t="s">
        <v>11623</v>
      </c>
      <c r="C1011" s="14" t="s">
        <v>8618</v>
      </c>
      <c r="D1011" s="14"/>
      <c r="E1011" s="14">
        <v>400</v>
      </c>
      <c r="F1011" s="14"/>
    </row>
    <row r="1012" spans="1:6" x14ac:dyDescent="0.25">
      <c r="A1012" s="19">
        <v>1011</v>
      </c>
      <c r="B1012" s="14" t="s">
        <v>11624</v>
      </c>
      <c r="C1012" s="14" t="s">
        <v>8618</v>
      </c>
      <c r="D1012" s="14"/>
      <c r="E1012" s="14">
        <v>1000</v>
      </c>
      <c r="F1012" s="14"/>
    </row>
    <row r="1013" spans="1:6" x14ac:dyDescent="0.25">
      <c r="A1013" s="19">
        <v>1012</v>
      </c>
      <c r="B1013" s="14" t="s">
        <v>11625</v>
      </c>
      <c r="C1013" s="14" t="s">
        <v>8618</v>
      </c>
      <c r="D1013" s="14"/>
      <c r="E1013" s="14" t="s">
        <v>11597</v>
      </c>
      <c r="F1013" s="14"/>
    </row>
    <row r="1014" spans="1:6" x14ac:dyDescent="0.25">
      <c r="A1014" s="19">
        <v>1013</v>
      </c>
      <c r="B1014" s="14" t="s">
        <v>11626</v>
      </c>
      <c r="C1014" s="14" t="s">
        <v>8618</v>
      </c>
      <c r="D1014" s="14"/>
      <c r="E1014" s="14">
        <v>1000</v>
      </c>
      <c r="F1014" s="14"/>
    </row>
    <row r="1015" spans="1:6" x14ac:dyDescent="0.25">
      <c r="A1015" s="19">
        <v>1014</v>
      </c>
      <c r="B1015" s="14" t="s">
        <v>11627</v>
      </c>
      <c r="C1015" s="14" t="s">
        <v>8618</v>
      </c>
      <c r="D1015" s="14"/>
      <c r="E1015" s="14">
        <v>1000</v>
      </c>
      <c r="F1015" s="14"/>
    </row>
    <row r="1016" spans="1:6" x14ac:dyDescent="0.25">
      <c r="A1016" s="19">
        <v>1015</v>
      </c>
      <c r="B1016" s="14" t="s">
        <v>543</v>
      </c>
      <c r="C1016" s="14" t="s">
        <v>8618</v>
      </c>
      <c r="D1016" s="14"/>
      <c r="E1016" s="14" t="s">
        <v>11597</v>
      </c>
      <c r="F1016" s="14"/>
    </row>
    <row r="1017" spans="1:6" x14ac:dyDescent="0.25">
      <c r="A1017" s="19">
        <v>1016</v>
      </c>
      <c r="B1017" s="14" t="s">
        <v>11628</v>
      </c>
      <c r="C1017" s="14" t="s">
        <v>8618</v>
      </c>
      <c r="D1017" s="14"/>
      <c r="E1017" s="14" t="s">
        <v>11597</v>
      </c>
      <c r="F1017" s="14"/>
    </row>
    <row r="1018" spans="1:6" x14ac:dyDescent="0.25">
      <c r="A1018" s="19">
        <v>1017</v>
      </c>
      <c r="B1018" s="14" t="s">
        <v>10185</v>
      </c>
      <c r="C1018" s="14" t="s">
        <v>8618</v>
      </c>
      <c r="D1018" s="14"/>
      <c r="E1018" s="14">
        <v>1500</v>
      </c>
      <c r="F1018" s="14"/>
    </row>
    <row r="1019" spans="1:6" x14ac:dyDescent="0.25">
      <c r="A1019" s="19">
        <v>1018</v>
      </c>
      <c r="B1019" s="14" t="s">
        <v>11629</v>
      </c>
      <c r="C1019" s="14" t="s">
        <v>8618</v>
      </c>
      <c r="D1019" s="14"/>
      <c r="E1019" s="14">
        <v>2000</v>
      </c>
      <c r="F1019" s="14"/>
    </row>
    <row r="1020" spans="1:6" x14ac:dyDescent="0.25">
      <c r="A1020" s="19">
        <v>1019</v>
      </c>
      <c r="B1020" s="14" t="s">
        <v>11630</v>
      </c>
      <c r="C1020" s="14" t="s">
        <v>8618</v>
      </c>
      <c r="D1020" s="14"/>
      <c r="E1020" s="14">
        <v>1500</v>
      </c>
      <c r="F1020" s="14"/>
    </row>
    <row r="1021" spans="1:6" x14ac:dyDescent="0.25">
      <c r="A1021" s="19">
        <v>1020</v>
      </c>
      <c r="B1021" s="14" t="s">
        <v>11631</v>
      </c>
      <c r="C1021" s="14" t="s">
        <v>8618</v>
      </c>
      <c r="D1021" s="14"/>
      <c r="E1021" s="14">
        <v>1250</v>
      </c>
      <c r="F1021" s="14"/>
    </row>
    <row r="1022" spans="1:6" x14ac:dyDescent="0.25">
      <c r="A1022" s="19">
        <v>1021</v>
      </c>
      <c r="B1022" s="14" t="s">
        <v>5248</v>
      </c>
      <c r="C1022" s="14" t="s">
        <v>8618</v>
      </c>
      <c r="D1022" s="14"/>
      <c r="E1022" s="14">
        <v>1000</v>
      </c>
      <c r="F1022" s="14"/>
    </row>
    <row r="1023" spans="1:6" x14ac:dyDescent="0.25">
      <c r="A1023" s="19">
        <v>1022</v>
      </c>
      <c r="B1023" s="14" t="s">
        <v>11632</v>
      </c>
      <c r="C1023" s="14" t="s">
        <v>8618</v>
      </c>
      <c r="D1023" s="14"/>
      <c r="E1023" s="14">
        <v>2000</v>
      </c>
      <c r="F1023" s="14"/>
    </row>
    <row r="1024" spans="1:6" x14ac:dyDescent="0.25">
      <c r="A1024" s="19">
        <v>1023</v>
      </c>
      <c r="B1024" s="14" t="s">
        <v>11633</v>
      </c>
      <c r="C1024" s="14" t="s">
        <v>8618</v>
      </c>
      <c r="D1024" s="14"/>
      <c r="E1024" s="14">
        <v>1000</v>
      </c>
      <c r="F1024" s="14"/>
    </row>
    <row r="1025" spans="1:6" x14ac:dyDescent="0.25">
      <c r="A1025" s="19">
        <v>1024</v>
      </c>
      <c r="B1025" s="14" t="s">
        <v>11634</v>
      </c>
      <c r="C1025" s="14" t="s">
        <v>8618</v>
      </c>
      <c r="D1025" s="14"/>
      <c r="E1025" s="14" t="s">
        <v>11635</v>
      </c>
      <c r="F1025" s="14"/>
    </row>
    <row r="1026" spans="1:6" x14ac:dyDescent="0.25">
      <c r="A1026" s="19">
        <v>1025</v>
      </c>
      <c r="B1026" s="14" t="s">
        <v>11636</v>
      </c>
      <c r="C1026" s="14" t="s">
        <v>8618</v>
      </c>
      <c r="D1026" s="14"/>
      <c r="E1026" s="14" t="s">
        <v>11597</v>
      </c>
      <c r="F1026" s="14"/>
    </row>
    <row r="1027" spans="1:6" x14ac:dyDescent="0.25">
      <c r="A1027" s="19">
        <v>1026</v>
      </c>
      <c r="B1027" s="14" t="s">
        <v>11637</v>
      </c>
      <c r="C1027" s="14" t="s">
        <v>8618</v>
      </c>
      <c r="D1027" s="14"/>
      <c r="E1027" s="14">
        <v>1000</v>
      </c>
      <c r="F1027" s="14"/>
    </row>
    <row r="1028" spans="1:6" x14ac:dyDescent="0.25">
      <c r="A1028" s="19">
        <v>1027</v>
      </c>
      <c r="B1028" s="14" t="s">
        <v>11638</v>
      </c>
      <c r="C1028" s="14" t="s">
        <v>8618</v>
      </c>
      <c r="D1028" s="14"/>
      <c r="E1028" s="14">
        <v>500</v>
      </c>
      <c r="F1028" s="14"/>
    </row>
    <row r="1029" spans="1:6" x14ac:dyDescent="0.25">
      <c r="A1029" s="19">
        <v>1028</v>
      </c>
      <c r="B1029" s="14" t="s">
        <v>11639</v>
      </c>
      <c r="C1029" s="14" t="s">
        <v>8618</v>
      </c>
      <c r="D1029" s="14"/>
      <c r="E1029" s="14">
        <v>500</v>
      </c>
      <c r="F1029" s="14"/>
    </row>
    <row r="1030" spans="1:6" x14ac:dyDescent="0.25">
      <c r="A1030" s="19">
        <v>1029</v>
      </c>
      <c r="B1030" s="14" t="s">
        <v>11640</v>
      </c>
      <c r="C1030" s="14" t="s">
        <v>8618</v>
      </c>
      <c r="D1030" s="14"/>
      <c r="E1030" s="14">
        <v>500</v>
      </c>
      <c r="F1030" s="14"/>
    </row>
    <row r="1031" spans="1:6" x14ac:dyDescent="0.25">
      <c r="A1031" s="19">
        <v>1030</v>
      </c>
      <c r="B1031" s="14" t="s">
        <v>3581</v>
      </c>
      <c r="C1031" s="14" t="s">
        <v>8618</v>
      </c>
      <c r="D1031" s="14"/>
      <c r="E1031" s="14">
        <v>500</v>
      </c>
      <c r="F1031" s="14"/>
    </row>
    <row r="1032" spans="1:6" x14ac:dyDescent="0.25">
      <c r="A1032" s="19">
        <v>1031</v>
      </c>
      <c r="B1032" s="14" t="s">
        <v>11641</v>
      </c>
      <c r="C1032" s="14" t="s">
        <v>8618</v>
      </c>
      <c r="D1032" s="14"/>
      <c r="E1032" s="14">
        <v>1000</v>
      </c>
      <c r="F1032" s="14"/>
    </row>
    <row r="1033" spans="1:6" x14ac:dyDescent="0.25">
      <c r="A1033" s="19">
        <v>1032</v>
      </c>
      <c r="B1033" s="14" t="s">
        <v>11642</v>
      </c>
      <c r="C1033" s="14" t="s">
        <v>8618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11643</v>
      </c>
      <c r="C1034" s="14" t="s">
        <v>8618</v>
      </c>
      <c r="D1034" s="14"/>
      <c r="E1034" s="14">
        <v>1500</v>
      </c>
      <c r="F1034" s="14"/>
    </row>
    <row r="1035" spans="1:6" x14ac:dyDescent="0.25">
      <c r="A1035" s="19">
        <v>1034</v>
      </c>
      <c r="B1035" s="14" t="s">
        <v>4235</v>
      </c>
      <c r="C1035" s="14" t="s">
        <v>8618</v>
      </c>
      <c r="D1035" s="14"/>
      <c r="E1035" s="14">
        <v>400</v>
      </c>
      <c r="F1035" s="14"/>
    </row>
    <row r="1036" spans="1:6" x14ac:dyDescent="0.25">
      <c r="A1036" s="19">
        <v>1035</v>
      </c>
      <c r="B1036" s="14" t="s">
        <v>2262</v>
      </c>
      <c r="C1036" s="14" t="s">
        <v>8618</v>
      </c>
      <c r="D1036" s="14"/>
      <c r="E1036" s="14">
        <v>400</v>
      </c>
      <c r="F1036" s="14"/>
    </row>
    <row r="1037" spans="1:6" x14ac:dyDescent="0.25">
      <c r="A1037" s="19">
        <v>1036</v>
      </c>
      <c r="B1037" s="14" t="s">
        <v>11644</v>
      </c>
      <c r="C1037" s="14" t="s">
        <v>8618</v>
      </c>
      <c r="D1037" s="14"/>
      <c r="E1037" s="14">
        <v>500</v>
      </c>
      <c r="F1037" s="14"/>
    </row>
    <row r="1038" spans="1:6" x14ac:dyDescent="0.25">
      <c r="A1038" s="19">
        <v>1037</v>
      </c>
      <c r="B1038" s="14" t="s">
        <v>3572</v>
      </c>
      <c r="C1038" s="14" t="s">
        <v>8618</v>
      </c>
      <c r="D1038" s="14"/>
      <c r="E1038" s="14">
        <v>500</v>
      </c>
      <c r="F1038" s="14"/>
    </row>
    <row r="1039" spans="1:6" x14ac:dyDescent="0.25">
      <c r="A1039" s="19">
        <v>1038</v>
      </c>
      <c r="B1039" s="14" t="s">
        <v>11645</v>
      </c>
      <c r="C1039" s="14" t="s">
        <v>8618</v>
      </c>
      <c r="D1039" s="14"/>
      <c r="E1039" s="14">
        <v>550</v>
      </c>
      <c r="F1039" s="14"/>
    </row>
    <row r="1040" spans="1:6" x14ac:dyDescent="0.25">
      <c r="A1040" s="19">
        <v>1039</v>
      </c>
      <c r="B1040" s="14" t="s">
        <v>11646</v>
      </c>
      <c r="C1040" s="14" t="s">
        <v>8618</v>
      </c>
      <c r="D1040" s="14"/>
      <c r="E1040" s="14">
        <v>1000</v>
      </c>
      <c r="F1040" s="14"/>
    </row>
    <row r="1041" spans="1:6" x14ac:dyDescent="0.25">
      <c r="A1041" s="19">
        <v>1040</v>
      </c>
      <c r="B1041" s="14" t="s">
        <v>11647</v>
      </c>
      <c r="C1041" s="14" t="s">
        <v>8618</v>
      </c>
      <c r="D1041" s="14"/>
      <c r="E1041" s="14">
        <v>1200</v>
      </c>
      <c r="F1041" s="14"/>
    </row>
    <row r="1042" spans="1:6" x14ac:dyDescent="0.25">
      <c r="A1042" s="19">
        <v>1041</v>
      </c>
      <c r="B1042" s="14" t="s">
        <v>11648</v>
      </c>
      <c r="C1042" s="14" t="s">
        <v>8618</v>
      </c>
      <c r="D1042" s="14"/>
      <c r="E1042" s="14">
        <v>600</v>
      </c>
      <c r="F1042" s="14"/>
    </row>
    <row r="1043" spans="1:6" x14ac:dyDescent="0.25">
      <c r="A1043" s="19">
        <v>1042</v>
      </c>
      <c r="B1043" s="14" t="s">
        <v>11649</v>
      </c>
      <c r="C1043" s="14" t="s">
        <v>8618</v>
      </c>
      <c r="D1043" s="14"/>
      <c r="E1043" s="14">
        <v>600</v>
      </c>
      <c r="F1043" s="14"/>
    </row>
    <row r="1044" spans="1:6" x14ac:dyDescent="0.25">
      <c r="A1044" s="19">
        <v>1043</v>
      </c>
      <c r="B1044" s="14" t="s">
        <v>11650</v>
      </c>
      <c r="C1044" s="14" t="s">
        <v>8618</v>
      </c>
      <c r="D1044" s="14"/>
      <c r="E1044" s="14">
        <v>1200</v>
      </c>
      <c r="F1044" s="14"/>
    </row>
    <row r="1045" spans="1:6" x14ac:dyDescent="0.25">
      <c r="A1045" s="19">
        <v>1044</v>
      </c>
      <c r="B1045" s="14" t="s">
        <v>11651</v>
      </c>
      <c r="C1045" s="14" t="s">
        <v>8618</v>
      </c>
      <c r="D1045" s="14"/>
      <c r="E1045" s="14">
        <v>1500</v>
      </c>
      <c r="F1045" s="14"/>
    </row>
    <row r="1046" spans="1:6" x14ac:dyDescent="0.25">
      <c r="A1046" s="19">
        <v>1045</v>
      </c>
      <c r="B1046" s="14" t="s">
        <v>11652</v>
      </c>
      <c r="C1046" s="14" t="s">
        <v>8618</v>
      </c>
      <c r="D1046" s="14"/>
      <c r="E1046" s="14">
        <v>4000</v>
      </c>
      <c r="F1046" s="14"/>
    </row>
    <row r="1047" spans="1:6" x14ac:dyDescent="0.25">
      <c r="A1047" s="19">
        <v>1046</v>
      </c>
      <c r="B1047" s="14" t="s">
        <v>11653</v>
      </c>
      <c r="C1047" s="14" t="s">
        <v>8618</v>
      </c>
      <c r="D1047" s="14"/>
      <c r="E1047" s="14">
        <v>5000</v>
      </c>
      <c r="F1047" s="14"/>
    </row>
    <row r="1048" spans="1:6" x14ac:dyDescent="0.25">
      <c r="A1048" s="19">
        <v>1047</v>
      </c>
      <c r="B1048" s="14" t="s">
        <v>11654</v>
      </c>
      <c r="C1048" s="14" t="s">
        <v>8618</v>
      </c>
      <c r="D1048" s="14"/>
      <c r="E1048" s="14">
        <v>7500</v>
      </c>
      <c r="F1048" s="14"/>
    </row>
    <row r="1049" spans="1:6" x14ac:dyDescent="0.25">
      <c r="B1049" s="14"/>
      <c r="C1049" s="14"/>
      <c r="D1049" s="14"/>
      <c r="E1049" s="14"/>
      <c r="F1049" s="14"/>
    </row>
    <row r="1050" spans="1:6" x14ac:dyDescent="0.25">
      <c r="B1050" s="14"/>
      <c r="C1050" s="14"/>
      <c r="D1050" s="14"/>
      <c r="E1050" s="14"/>
      <c r="F1050" s="14"/>
    </row>
    <row r="1051" spans="1:6" x14ac:dyDescent="0.25">
      <c r="B1051" s="14"/>
      <c r="C1051" s="14"/>
      <c r="D1051" s="14"/>
      <c r="E1051" s="14"/>
      <c r="F1051" s="14"/>
    </row>
    <row r="1052" spans="1:6" x14ac:dyDescent="0.25">
      <c r="B1052" s="14"/>
      <c r="C1052" s="14"/>
      <c r="D1052" s="14"/>
      <c r="E1052" s="14"/>
      <c r="F1052" s="14"/>
    </row>
    <row r="1053" spans="1:6" x14ac:dyDescent="0.25">
      <c r="B1053" s="14"/>
      <c r="C1053" s="14"/>
      <c r="D1053" s="14"/>
      <c r="E1053" s="14"/>
      <c r="F1053" s="14"/>
    </row>
    <row r="1054" spans="1:6" x14ac:dyDescent="0.25">
      <c r="B1054" s="14"/>
      <c r="C1054" s="14"/>
      <c r="D1054" s="14"/>
      <c r="E1054" s="14"/>
      <c r="F1054" s="14"/>
    </row>
    <row r="1055" spans="1:6" x14ac:dyDescent="0.25">
      <c r="B1055" s="14"/>
      <c r="C1055" s="14"/>
      <c r="D1055" s="14"/>
      <c r="E1055" s="14"/>
      <c r="F1055" s="14"/>
    </row>
    <row r="1056" spans="1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449A-EC14-470B-B410-4B084E4E04B7}">
  <sheetPr codeName="Sheet43">
    <tabColor theme="2" tint="-0.749992370372631"/>
  </sheetPr>
  <dimension ref="A1:F1314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3" width="13.140625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9109</v>
      </c>
      <c r="C2" s="19" t="s">
        <v>8678</v>
      </c>
      <c r="D2" s="19"/>
      <c r="E2" s="19">
        <v>25</v>
      </c>
      <c r="F2" s="20"/>
    </row>
    <row r="3" spans="1:6" x14ac:dyDescent="0.25">
      <c r="A3" s="19">
        <v>2</v>
      </c>
      <c r="B3" s="19" t="s">
        <v>9111</v>
      </c>
      <c r="C3" s="19" t="s">
        <v>8678</v>
      </c>
      <c r="D3" s="19"/>
      <c r="E3" s="19">
        <v>180</v>
      </c>
      <c r="F3" s="20"/>
    </row>
    <row r="4" spans="1:6" x14ac:dyDescent="0.25">
      <c r="A4" s="19">
        <v>3</v>
      </c>
      <c r="B4" s="19" t="s">
        <v>5400</v>
      </c>
      <c r="C4" s="19" t="s">
        <v>8678</v>
      </c>
      <c r="D4" s="19"/>
      <c r="E4" s="19">
        <v>16</v>
      </c>
      <c r="F4" s="20"/>
    </row>
    <row r="5" spans="1:6" x14ac:dyDescent="0.25">
      <c r="A5" s="19">
        <v>4</v>
      </c>
      <c r="B5" s="19" t="s">
        <v>11655</v>
      </c>
      <c r="C5" s="19" t="s">
        <v>8678</v>
      </c>
      <c r="D5" s="19"/>
      <c r="E5" s="19">
        <v>60</v>
      </c>
      <c r="F5" s="20"/>
    </row>
    <row r="6" spans="1:6" x14ac:dyDescent="0.25">
      <c r="A6" s="19">
        <v>5</v>
      </c>
      <c r="B6" s="19" t="s">
        <v>11656</v>
      </c>
      <c r="C6" s="19" t="s">
        <v>8678</v>
      </c>
      <c r="D6" s="19"/>
      <c r="E6" s="19">
        <v>68</v>
      </c>
      <c r="F6" s="20"/>
    </row>
    <row r="7" spans="1:6" x14ac:dyDescent="0.25">
      <c r="A7" s="19">
        <v>6</v>
      </c>
      <c r="B7" s="19" t="s">
        <v>8793</v>
      </c>
      <c r="C7" s="19" t="s">
        <v>8678</v>
      </c>
      <c r="D7" s="19"/>
      <c r="E7" s="19">
        <v>150</v>
      </c>
      <c r="F7" s="20"/>
    </row>
    <row r="8" spans="1:6" x14ac:dyDescent="0.25">
      <c r="A8" s="19">
        <v>7</v>
      </c>
      <c r="B8" s="19" t="s">
        <v>11657</v>
      </c>
      <c r="C8" s="19" t="s">
        <v>8678</v>
      </c>
      <c r="D8" s="19"/>
      <c r="E8" s="19">
        <v>27</v>
      </c>
      <c r="F8" s="20"/>
    </row>
    <row r="9" spans="1:6" x14ac:dyDescent="0.25">
      <c r="A9" s="19">
        <v>8</v>
      </c>
      <c r="B9" s="19" t="s">
        <v>11658</v>
      </c>
      <c r="C9" s="19" t="s">
        <v>8678</v>
      </c>
      <c r="D9" s="19"/>
      <c r="E9" s="19">
        <v>39.4</v>
      </c>
      <c r="F9" s="20"/>
    </row>
    <row r="10" spans="1:6" x14ac:dyDescent="0.25">
      <c r="A10" s="19">
        <v>9</v>
      </c>
      <c r="B10" s="19" t="s">
        <v>11659</v>
      </c>
      <c r="C10" s="19" t="s">
        <v>8678</v>
      </c>
      <c r="D10" s="19"/>
      <c r="E10" s="19">
        <v>19.2</v>
      </c>
      <c r="F10" s="20"/>
    </row>
    <row r="11" spans="1:6" x14ac:dyDescent="0.25">
      <c r="A11" s="19">
        <v>10</v>
      </c>
      <c r="B11" s="19" t="s">
        <v>11660</v>
      </c>
      <c r="C11" s="19" t="s">
        <v>8678</v>
      </c>
      <c r="D11" s="19"/>
      <c r="E11" s="19">
        <v>25.2</v>
      </c>
      <c r="F11" s="20"/>
    </row>
    <row r="12" spans="1:6" x14ac:dyDescent="0.25">
      <c r="A12" s="19">
        <v>11</v>
      </c>
      <c r="B12" s="19" t="s">
        <v>11661</v>
      </c>
      <c r="C12" s="19" t="s">
        <v>8678</v>
      </c>
      <c r="D12" s="19"/>
      <c r="E12" s="19">
        <v>20</v>
      </c>
      <c r="F12" s="20"/>
    </row>
    <row r="13" spans="1:6" x14ac:dyDescent="0.25">
      <c r="A13" s="19">
        <v>12</v>
      </c>
      <c r="B13" s="19" t="s">
        <v>7295</v>
      </c>
      <c r="C13" s="19" t="s">
        <v>8678</v>
      </c>
      <c r="D13" s="19"/>
      <c r="E13" s="19">
        <v>46</v>
      </c>
      <c r="F13" s="20"/>
    </row>
    <row r="14" spans="1:6" x14ac:dyDescent="0.25">
      <c r="A14" s="19">
        <v>13</v>
      </c>
      <c r="B14" s="19" t="s">
        <v>10242</v>
      </c>
      <c r="C14" s="19" t="s">
        <v>8678</v>
      </c>
      <c r="D14" s="19"/>
      <c r="E14" s="19">
        <v>24</v>
      </c>
      <c r="F14" s="20"/>
    </row>
    <row r="15" spans="1:6" x14ac:dyDescent="0.25">
      <c r="A15" s="19">
        <v>14</v>
      </c>
      <c r="B15" s="19" t="s">
        <v>11662</v>
      </c>
      <c r="C15" s="19" t="s">
        <v>8678</v>
      </c>
      <c r="D15" s="19"/>
      <c r="E15" s="19">
        <v>18</v>
      </c>
      <c r="F15" s="20"/>
    </row>
    <row r="16" spans="1:6" x14ac:dyDescent="0.25">
      <c r="A16" s="19">
        <v>15</v>
      </c>
      <c r="B16" s="19" t="s">
        <v>5419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5420</v>
      </c>
      <c r="C17" s="19" t="s">
        <v>8678</v>
      </c>
      <c r="D17" s="19"/>
      <c r="E17" s="19">
        <v>25</v>
      </c>
      <c r="F17" s="20"/>
    </row>
    <row r="18" spans="1:6" x14ac:dyDescent="0.25">
      <c r="A18" s="19">
        <v>17</v>
      </c>
      <c r="B18" s="19" t="s">
        <v>11663</v>
      </c>
      <c r="C18" s="19" t="s">
        <v>8678</v>
      </c>
      <c r="D18" s="19"/>
      <c r="E18" s="19">
        <v>50</v>
      </c>
      <c r="F18" s="20"/>
    </row>
    <row r="19" spans="1:6" x14ac:dyDescent="0.25">
      <c r="A19" s="19">
        <v>18</v>
      </c>
      <c r="B19" s="19" t="s">
        <v>3410</v>
      </c>
      <c r="C19" s="19" t="s">
        <v>8678</v>
      </c>
      <c r="D19" s="19"/>
      <c r="E19" s="19">
        <v>15</v>
      </c>
      <c r="F19" s="20"/>
    </row>
    <row r="20" spans="1:6" x14ac:dyDescent="0.25">
      <c r="A20" s="19">
        <v>19</v>
      </c>
      <c r="B20" s="19" t="s">
        <v>3411</v>
      </c>
      <c r="C20" s="19" t="s">
        <v>8678</v>
      </c>
      <c r="D20" s="19"/>
      <c r="E20" s="19">
        <v>25</v>
      </c>
      <c r="F20" s="20"/>
    </row>
    <row r="21" spans="1:6" x14ac:dyDescent="0.25">
      <c r="A21" s="19">
        <v>20</v>
      </c>
      <c r="B21" s="19" t="s">
        <v>11664</v>
      </c>
      <c r="C21" s="19" t="s">
        <v>8678</v>
      </c>
      <c r="D21" s="19"/>
      <c r="E21" s="19">
        <v>90</v>
      </c>
      <c r="F21" s="20"/>
    </row>
    <row r="22" spans="1:6" x14ac:dyDescent="0.25">
      <c r="A22" s="19">
        <v>21</v>
      </c>
      <c r="B22" s="19" t="s">
        <v>11665</v>
      </c>
      <c r="C22" s="19" t="s">
        <v>8678</v>
      </c>
      <c r="D22" s="19"/>
      <c r="E22" s="19">
        <v>90</v>
      </c>
      <c r="F22" s="20"/>
    </row>
    <row r="23" spans="1:6" x14ac:dyDescent="0.25">
      <c r="A23" s="19">
        <v>22</v>
      </c>
      <c r="B23" s="19" t="s">
        <v>11666</v>
      </c>
      <c r="C23" s="19" t="s">
        <v>8678</v>
      </c>
      <c r="D23" s="19"/>
      <c r="E23" s="19">
        <v>40</v>
      </c>
      <c r="F23" s="20"/>
    </row>
    <row r="24" spans="1:6" x14ac:dyDescent="0.25">
      <c r="A24" s="19">
        <v>23</v>
      </c>
      <c r="B24" s="19" t="s">
        <v>11667</v>
      </c>
      <c r="C24" s="19" t="s">
        <v>8678</v>
      </c>
      <c r="D24" s="19"/>
      <c r="E24" s="19">
        <v>27</v>
      </c>
      <c r="F24" s="20"/>
    </row>
    <row r="25" spans="1:6" x14ac:dyDescent="0.25">
      <c r="A25" s="19">
        <v>24</v>
      </c>
      <c r="B25" s="19" t="s">
        <v>11668</v>
      </c>
      <c r="C25" s="19" t="s">
        <v>8678</v>
      </c>
      <c r="D25" s="19"/>
      <c r="E25" s="19">
        <v>70</v>
      </c>
      <c r="F25" s="20"/>
    </row>
    <row r="26" spans="1:6" x14ac:dyDescent="0.25">
      <c r="A26" s="19">
        <v>25</v>
      </c>
      <c r="B26" s="19" t="s">
        <v>9177</v>
      </c>
      <c r="C26" s="19" t="s">
        <v>8678</v>
      </c>
      <c r="D26" s="19"/>
      <c r="E26" s="19">
        <v>27.75</v>
      </c>
      <c r="F26" s="20"/>
    </row>
    <row r="27" spans="1:6" x14ac:dyDescent="0.25">
      <c r="A27" s="19">
        <v>26</v>
      </c>
      <c r="B27" s="19" t="s">
        <v>9188</v>
      </c>
      <c r="C27" s="19" t="s">
        <v>8678</v>
      </c>
      <c r="D27" s="19"/>
      <c r="E27" s="19">
        <v>7</v>
      </c>
      <c r="F27" s="20"/>
    </row>
    <row r="28" spans="1:6" x14ac:dyDescent="0.25">
      <c r="A28" s="19">
        <v>27</v>
      </c>
      <c r="B28" s="19" t="s">
        <v>11669</v>
      </c>
      <c r="C28" s="19" t="s">
        <v>8678</v>
      </c>
      <c r="D28" s="19"/>
      <c r="E28" s="19">
        <v>37.5</v>
      </c>
      <c r="F28" s="20"/>
    </row>
    <row r="29" spans="1:6" x14ac:dyDescent="0.25">
      <c r="A29" s="19">
        <v>28</v>
      </c>
      <c r="B29" s="19" t="s">
        <v>11670</v>
      </c>
      <c r="C29" s="19" t="s">
        <v>8678</v>
      </c>
      <c r="D29" s="19"/>
      <c r="E29" s="19">
        <v>37.5</v>
      </c>
      <c r="F29" s="20"/>
    </row>
    <row r="30" spans="1:6" x14ac:dyDescent="0.25">
      <c r="A30" s="19">
        <v>29</v>
      </c>
      <c r="B30" s="19" t="s">
        <v>11671</v>
      </c>
      <c r="C30" s="19" t="s">
        <v>8678</v>
      </c>
      <c r="D30" s="19"/>
      <c r="E30" s="19">
        <v>37.5</v>
      </c>
      <c r="F30" s="20"/>
    </row>
    <row r="31" spans="1:6" x14ac:dyDescent="0.25">
      <c r="A31" s="19">
        <v>30</v>
      </c>
      <c r="B31" s="19" t="s">
        <v>11672</v>
      </c>
      <c r="C31" s="19" t="s">
        <v>8678</v>
      </c>
      <c r="D31" s="19"/>
      <c r="E31" s="19">
        <v>50</v>
      </c>
      <c r="F31" s="20"/>
    </row>
    <row r="32" spans="1:6" x14ac:dyDescent="0.25">
      <c r="A32" s="19">
        <v>31</v>
      </c>
      <c r="B32" s="19" t="s">
        <v>11673</v>
      </c>
      <c r="C32" s="19" t="s">
        <v>8678</v>
      </c>
      <c r="D32" s="19"/>
      <c r="E32" s="19">
        <v>50</v>
      </c>
      <c r="F32" s="20"/>
    </row>
    <row r="33" spans="1:6" x14ac:dyDescent="0.25">
      <c r="A33" s="19">
        <v>32</v>
      </c>
      <c r="B33" s="19" t="s">
        <v>11674</v>
      </c>
      <c r="C33" s="19" t="s">
        <v>8678</v>
      </c>
      <c r="D33" s="19"/>
      <c r="E33" s="19">
        <v>65</v>
      </c>
      <c r="F33" s="20"/>
    </row>
    <row r="34" spans="1:6" x14ac:dyDescent="0.25">
      <c r="A34" s="19">
        <v>33</v>
      </c>
      <c r="B34" s="19" t="s">
        <v>11675</v>
      </c>
      <c r="C34" s="19" t="s">
        <v>8678</v>
      </c>
      <c r="D34" s="19"/>
      <c r="E34" s="19">
        <v>9</v>
      </c>
      <c r="F34" s="20"/>
    </row>
    <row r="35" spans="1:6" x14ac:dyDescent="0.25">
      <c r="A35" s="19">
        <v>34</v>
      </c>
      <c r="B35" s="19" t="s">
        <v>11676</v>
      </c>
      <c r="C35" s="19" t="s">
        <v>8678</v>
      </c>
      <c r="D35" s="19"/>
      <c r="E35" s="19">
        <v>20</v>
      </c>
      <c r="F35" s="20"/>
    </row>
    <row r="36" spans="1:6" x14ac:dyDescent="0.25">
      <c r="A36" s="19">
        <v>35</v>
      </c>
      <c r="B36" s="19" t="s">
        <v>11677</v>
      </c>
      <c r="C36" s="19" t="s">
        <v>8678</v>
      </c>
      <c r="D36" s="19"/>
      <c r="E36" s="19">
        <v>14</v>
      </c>
      <c r="F36" s="20"/>
    </row>
    <row r="37" spans="1:6" x14ac:dyDescent="0.25">
      <c r="A37" s="19">
        <v>36</v>
      </c>
      <c r="B37" s="19" t="s">
        <v>3423</v>
      </c>
      <c r="C37" s="19" t="s">
        <v>8678</v>
      </c>
      <c r="D37" s="19"/>
      <c r="E37" s="19">
        <v>34</v>
      </c>
      <c r="F37" s="20"/>
    </row>
    <row r="38" spans="1:6" x14ac:dyDescent="0.25">
      <c r="A38" s="19">
        <v>37</v>
      </c>
      <c r="B38" s="19" t="s">
        <v>11678</v>
      </c>
      <c r="C38" s="19" t="s">
        <v>8678</v>
      </c>
      <c r="D38" s="19"/>
      <c r="E38" s="19">
        <v>70</v>
      </c>
      <c r="F38" s="20"/>
    </row>
    <row r="39" spans="1:6" x14ac:dyDescent="0.25">
      <c r="A39" s="19">
        <v>38</v>
      </c>
      <c r="B39" s="19" t="s">
        <v>11679</v>
      </c>
      <c r="C39" s="19" t="s">
        <v>8678</v>
      </c>
      <c r="D39" s="19"/>
      <c r="E39" s="19">
        <v>90</v>
      </c>
      <c r="F39" s="20"/>
    </row>
    <row r="40" spans="1:6" x14ac:dyDescent="0.25">
      <c r="A40" s="19">
        <v>39</v>
      </c>
      <c r="B40" s="19" t="s">
        <v>9215</v>
      </c>
      <c r="C40" s="19" t="s">
        <v>8678</v>
      </c>
      <c r="D40" s="19"/>
      <c r="E40" s="19">
        <v>100</v>
      </c>
      <c r="F40" s="20"/>
    </row>
    <row r="41" spans="1:6" x14ac:dyDescent="0.25">
      <c r="A41" s="19">
        <v>40</v>
      </c>
      <c r="B41" s="19" t="s">
        <v>11680</v>
      </c>
      <c r="C41" s="19" t="s">
        <v>8678</v>
      </c>
      <c r="D41" s="19"/>
      <c r="E41" s="19">
        <v>135</v>
      </c>
      <c r="F41" s="20"/>
    </row>
    <row r="42" spans="1:6" x14ac:dyDescent="0.25">
      <c r="A42" s="19">
        <v>41</v>
      </c>
      <c r="B42" s="19" t="s">
        <v>9217</v>
      </c>
      <c r="C42" s="19" t="s">
        <v>8678</v>
      </c>
      <c r="D42" s="19"/>
      <c r="E42" s="19">
        <v>163</v>
      </c>
      <c r="F42" s="20"/>
    </row>
    <row r="43" spans="1:6" x14ac:dyDescent="0.25">
      <c r="A43" s="19">
        <v>42</v>
      </c>
      <c r="B43" s="19" t="s">
        <v>11681</v>
      </c>
      <c r="C43" s="19" t="s">
        <v>8678</v>
      </c>
      <c r="D43" s="19"/>
      <c r="E43" s="19">
        <v>150</v>
      </c>
      <c r="F43" s="20"/>
    </row>
    <row r="44" spans="1:6" x14ac:dyDescent="0.25">
      <c r="A44" s="19">
        <v>43</v>
      </c>
      <c r="B44" s="19" t="s">
        <v>9223</v>
      </c>
      <c r="C44" s="19" t="s">
        <v>8678</v>
      </c>
      <c r="D44" s="19"/>
      <c r="E44" s="19">
        <v>20</v>
      </c>
      <c r="F44" s="20"/>
    </row>
    <row r="45" spans="1:6" x14ac:dyDescent="0.25">
      <c r="A45" s="19">
        <v>44</v>
      </c>
      <c r="B45" s="19" t="s">
        <v>11682</v>
      </c>
      <c r="C45" s="19" t="s">
        <v>8678</v>
      </c>
      <c r="D45" s="19"/>
      <c r="E45" s="19">
        <v>31</v>
      </c>
      <c r="F45" s="20"/>
    </row>
    <row r="46" spans="1:6" x14ac:dyDescent="0.25">
      <c r="A46" s="19">
        <v>45</v>
      </c>
      <c r="B46" s="19" t="s">
        <v>11683</v>
      </c>
      <c r="C46" s="19" t="s">
        <v>8678</v>
      </c>
      <c r="D46" s="19"/>
      <c r="E46" s="19">
        <v>15</v>
      </c>
      <c r="F46" s="20"/>
    </row>
    <row r="47" spans="1:6" x14ac:dyDescent="0.25">
      <c r="A47" s="19">
        <v>46</v>
      </c>
      <c r="B47" s="19" t="s">
        <v>11684</v>
      </c>
      <c r="C47" s="19" t="s">
        <v>8678</v>
      </c>
      <c r="D47" s="19"/>
      <c r="E47" s="19">
        <v>53</v>
      </c>
      <c r="F47" s="20"/>
    </row>
    <row r="48" spans="1:6" x14ac:dyDescent="0.25">
      <c r="A48" s="19">
        <v>47</v>
      </c>
      <c r="B48" s="19" t="s">
        <v>3425</v>
      </c>
      <c r="C48" s="19" t="s">
        <v>8678</v>
      </c>
      <c r="D48" s="19"/>
      <c r="E48" s="19">
        <v>23</v>
      </c>
      <c r="F48" s="20"/>
    </row>
    <row r="49" spans="1:6" x14ac:dyDescent="0.25">
      <c r="A49" s="19">
        <v>48</v>
      </c>
      <c r="B49" s="19" t="s">
        <v>11685</v>
      </c>
      <c r="C49" s="19" t="s">
        <v>8678</v>
      </c>
      <c r="D49" s="19"/>
      <c r="E49" s="19">
        <v>25</v>
      </c>
      <c r="F49" s="20"/>
    </row>
    <row r="50" spans="1:6" x14ac:dyDescent="0.25">
      <c r="A50" s="19">
        <v>49</v>
      </c>
      <c r="B50" s="19" t="s">
        <v>11686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11687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11688</v>
      </c>
      <c r="C52" s="19" t="s">
        <v>8678</v>
      </c>
      <c r="D52" s="19"/>
      <c r="E52" s="19">
        <v>25</v>
      </c>
      <c r="F52" s="20"/>
    </row>
    <row r="53" spans="1:6" x14ac:dyDescent="0.25">
      <c r="A53" s="19">
        <v>52</v>
      </c>
      <c r="B53" s="19" t="s">
        <v>10300</v>
      </c>
      <c r="C53" s="19" t="s">
        <v>8678</v>
      </c>
      <c r="D53" s="19"/>
      <c r="E53" s="19">
        <v>50</v>
      </c>
      <c r="F53" s="20"/>
    </row>
    <row r="54" spans="1:6" x14ac:dyDescent="0.25">
      <c r="A54" s="19">
        <v>53</v>
      </c>
      <c r="B54" s="19" t="s">
        <v>5501</v>
      </c>
      <c r="C54" s="19" t="s">
        <v>8678</v>
      </c>
      <c r="D54" s="19"/>
      <c r="E54" s="19">
        <v>113</v>
      </c>
      <c r="F54" s="20"/>
    </row>
    <row r="55" spans="1:6" x14ac:dyDescent="0.25">
      <c r="A55" s="19">
        <v>54</v>
      </c>
      <c r="B55" s="19" t="s">
        <v>11689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11690</v>
      </c>
      <c r="C56" s="19" t="s">
        <v>8678</v>
      </c>
      <c r="D56" s="19"/>
      <c r="E56" s="19">
        <v>20</v>
      </c>
      <c r="F56" s="20"/>
    </row>
    <row r="57" spans="1:6" x14ac:dyDescent="0.25">
      <c r="A57" s="19">
        <v>56</v>
      </c>
      <c r="B57" s="19" t="s">
        <v>7380</v>
      </c>
      <c r="C57" s="19" t="s">
        <v>8678</v>
      </c>
      <c r="D57" s="19"/>
      <c r="E57" s="19">
        <v>19</v>
      </c>
      <c r="F57" s="20"/>
    </row>
    <row r="58" spans="1:6" x14ac:dyDescent="0.25">
      <c r="A58" s="19">
        <v>57</v>
      </c>
      <c r="B58" s="19" t="s">
        <v>11691</v>
      </c>
      <c r="C58" s="19" t="s">
        <v>8678</v>
      </c>
      <c r="D58" s="19"/>
      <c r="E58" s="19">
        <v>9</v>
      </c>
      <c r="F58" s="20"/>
    </row>
    <row r="59" spans="1:6" x14ac:dyDescent="0.25">
      <c r="A59" s="19">
        <v>58</v>
      </c>
      <c r="B59" s="19" t="s">
        <v>11692</v>
      </c>
      <c r="C59" s="19" t="s">
        <v>8678</v>
      </c>
      <c r="D59" s="19"/>
      <c r="E59" s="19">
        <v>80</v>
      </c>
      <c r="F59" s="20"/>
    </row>
    <row r="60" spans="1:6" x14ac:dyDescent="0.25">
      <c r="A60" s="19">
        <v>59</v>
      </c>
      <c r="B60" s="19" t="s">
        <v>11693</v>
      </c>
      <c r="C60" s="19" t="s">
        <v>8678</v>
      </c>
      <c r="D60" s="19"/>
      <c r="E60" s="19">
        <v>70</v>
      </c>
      <c r="F60" s="20"/>
    </row>
    <row r="61" spans="1:6" x14ac:dyDescent="0.25">
      <c r="A61" s="19">
        <v>60</v>
      </c>
      <c r="B61" s="19" t="s">
        <v>5515</v>
      </c>
      <c r="C61" s="19" t="s">
        <v>8678</v>
      </c>
      <c r="D61" s="19"/>
      <c r="E61" s="19">
        <v>20</v>
      </c>
      <c r="F61" s="20"/>
    </row>
    <row r="62" spans="1:6" x14ac:dyDescent="0.25">
      <c r="A62" s="19">
        <v>61</v>
      </c>
      <c r="B62" s="19" t="s">
        <v>11694</v>
      </c>
      <c r="C62" s="19" t="s">
        <v>8678</v>
      </c>
      <c r="D62" s="19"/>
      <c r="E62" s="19">
        <v>40</v>
      </c>
      <c r="F62" s="20"/>
    </row>
    <row r="63" spans="1:6" x14ac:dyDescent="0.25">
      <c r="A63" s="19">
        <v>62</v>
      </c>
      <c r="B63" s="19" t="s">
        <v>11695</v>
      </c>
      <c r="C63" s="19" t="s">
        <v>8678</v>
      </c>
      <c r="D63" s="19"/>
      <c r="E63" s="19">
        <v>64</v>
      </c>
      <c r="F63" s="20"/>
    </row>
    <row r="64" spans="1:6" x14ac:dyDescent="0.25">
      <c r="A64" s="19">
        <v>63</v>
      </c>
      <c r="B64" s="19" t="s">
        <v>11696</v>
      </c>
      <c r="C64" s="19" t="s">
        <v>8678</v>
      </c>
      <c r="D64" s="19"/>
      <c r="E64" s="19">
        <v>90</v>
      </c>
      <c r="F64" s="20"/>
    </row>
    <row r="65" spans="1:6" x14ac:dyDescent="0.25">
      <c r="A65" s="19">
        <v>64</v>
      </c>
      <c r="B65" s="19" t="s">
        <v>11697</v>
      </c>
      <c r="C65" s="19" t="s">
        <v>8678</v>
      </c>
      <c r="D65" s="19"/>
      <c r="E65" s="19">
        <v>100</v>
      </c>
      <c r="F65" s="20"/>
    </row>
    <row r="66" spans="1:6" x14ac:dyDescent="0.25">
      <c r="A66" s="19">
        <v>65</v>
      </c>
      <c r="B66" s="19" t="s">
        <v>11698</v>
      </c>
      <c r="C66" s="19" t="s">
        <v>8678</v>
      </c>
      <c r="D66" s="19"/>
      <c r="E66" s="19">
        <v>90</v>
      </c>
      <c r="F66" s="20"/>
    </row>
    <row r="67" spans="1:6" x14ac:dyDescent="0.25">
      <c r="A67" s="19">
        <v>66</v>
      </c>
      <c r="B67" s="19" t="s">
        <v>11699</v>
      </c>
      <c r="C67" s="19" t="s">
        <v>8678</v>
      </c>
      <c r="D67" s="19"/>
      <c r="E67" s="19">
        <v>120</v>
      </c>
      <c r="F67" s="20"/>
    </row>
    <row r="68" spans="1:6" x14ac:dyDescent="0.25">
      <c r="A68" s="19">
        <v>67</v>
      </c>
      <c r="B68" s="19" t="s">
        <v>11700</v>
      </c>
      <c r="C68" s="19" t="s">
        <v>8678</v>
      </c>
      <c r="D68" s="19"/>
      <c r="E68" s="19">
        <v>150</v>
      </c>
      <c r="F68" s="20"/>
    </row>
    <row r="69" spans="1:6" x14ac:dyDescent="0.25">
      <c r="A69" s="19">
        <v>68</v>
      </c>
      <c r="B69" s="19" t="s">
        <v>11701</v>
      </c>
      <c r="C69" s="19" t="s">
        <v>8678</v>
      </c>
      <c r="D69" s="19"/>
      <c r="E69" s="19">
        <v>10</v>
      </c>
      <c r="F69" s="20"/>
    </row>
    <row r="70" spans="1:6" x14ac:dyDescent="0.25">
      <c r="A70" s="19">
        <v>69</v>
      </c>
      <c r="B70" s="19" t="s">
        <v>11702</v>
      </c>
      <c r="C70" s="19" t="s">
        <v>8678</v>
      </c>
      <c r="D70" s="19"/>
      <c r="E70" s="19">
        <v>200</v>
      </c>
      <c r="F70" s="20"/>
    </row>
    <row r="71" spans="1:6" x14ac:dyDescent="0.25">
      <c r="A71" s="19">
        <v>70</v>
      </c>
      <c r="B71" s="19" t="s">
        <v>8413</v>
      </c>
      <c r="C71" s="19" t="s">
        <v>8678</v>
      </c>
      <c r="D71" s="19"/>
      <c r="E71" s="19">
        <v>150</v>
      </c>
      <c r="F71" s="20"/>
    </row>
    <row r="72" spans="1:6" x14ac:dyDescent="0.25">
      <c r="A72" s="19">
        <v>71</v>
      </c>
      <c r="B72" s="19" t="s">
        <v>11703</v>
      </c>
      <c r="C72" s="19" t="s">
        <v>8678</v>
      </c>
      <c r="D72" s="19"/>
      <c r="E72" s="19">
        <v>150</v>
      </c>
      <c r="F72" s="20"/>
    </row>
    <row r="73" spans="1:6" x14ac:dyDescent="0.25">
      <c r="A73" s="19">
        <v>72</v>
      </c>
      <c r="B73" s="19" t="s">
        <v>11704</v>
      </c>
      <c r="C73" s="19" t="s">
        <v>8678</v>
      </c>
      <c r="D73" s="19"/>
      <c r="E73" s="19">
        <v>9</v>
      </c>
      <c r="F73" s="20"/>
    </row>
    <row r="74" spans="1:6" x14ac:dyDescent="0.25">
      <c r="A74" s="19">
        <v>73</v>
      </c>
      <c r="B74" s="19" t="s">
        <v>11705</v>
      </c>
      <c r="C74" s="19" t="s">
        <v>8678</v>
      </c>
      <c r="D74" s="19"/>
      <c r="E74" s="19">
        <v>25</v>
      </c>
      <c r="F74" s="20"/>
    </row>
    <row r="75" spans="1:6" x14ac:dyDescent="0.25">
      <c r="A75" s="19">
        <v>74</v>
      </c>
      <c r="B75" s="19" t="s">
        <v>11706</v>
      </c>
      <c r="C75" s="19" t="s">
        <v>8678</v>
      </c>
      <c r="D75" s="19"/>
      <c r="E75" s="19">
        <v>20</v>
      </c>
      <c r="F75" s="20"/>
    </row>
    <row r="76" spans="1:6" x14ac:dyDescent="0.25">
      <c r="A76" s="19">
        <v>75</v>
      </c>
      <c r="B76" s="19" t="s">
        <v>9295</v>
      </c>
      <c r="C76" s="19" t="s">
        <v>8678</v>
      </c>
      <c r="D76" s="19"/>
      <c r="E76" s="19">
        <v>200</v>
      </c>
      <c r="F76" s="20"/>
    </row>
    <row r="77" spans="1:6" x14ac:dyDescent="0.25">
      <c r="A77" s="19">
        <v>76</v>
      </c>
      <c r="B77" s="19" t="s">
        <v>11707</v>
      </c>
      <c r="C77" s="19" t="s">
        <v>8678</v>
      </c>
      <c r="D77" s="19"/>
      <c r="E77" s="19">
        <v>9</v>
      </c>
      <c r="F77" s="20"/>
    </row>
    <row r="78" spans="1:6" x14ac:dyDescent="0.25">
      <c r="A78" s="19">
        <v>77</v>
      </c>
      <c r="B78" s="19" t="s">
        <v>11708</v>
      </c>
      <c r="C78" s="19" t="s">
        <v>8678</v>
      </c>
      <c r="D78" s="19"/>
      <c r="E78" s="19">
        <v>30</v>
      </c>
      <c r="F78" s="20"/>
    </row>
    <row r="79" spans="1:6" x14ac:dyDescent="0.25">
      <c r="A79" s="19">
        <v>78</v>
      </c>
      <c r="B79" s="19" t="s">
        <v>11709</v>
      </c>
      <c r="C79" s="19" t="s">
        <v>8678</v>
      </c>
      <c r="D79" s="19"/>
      <c r="E79" s="19">
        <v>36</v>
      </c>
      <c r="F79" s="20"/>
    </row>
    <row r="80" spans="1:6" x14ac:dyDescent="0.25">
      <c r="A80" s="19">
        <v>79</v>
      </c>
      <c r="B80" s="19" t="s">
        <v>3445</v>
      </c>
      <c r="C80" s="19" t="s">
        <v>8678</v>
      </c>
      <c r="D80" s="19"/>
      <c r="E80" s="19">
        <v>11</v>
      </c>
      <c r="F80" s="20"/>
    </row>
    <row r="81" spans="1:6" x14ac:dyDescent="0.25">
      <c r="A81" s="19">
        <v>80</v>
      </c>
      <c r="B81" s="19" t="s">
        <v>3446</v>
      </c>
      <c r="C81" s="19" t="s">
        <v>8678</v>
      </c>
      <c r="D81" s="19"/>
      <c r="E81" s="19">
        <v>22</v>
      </c>
      <c r="F81" s="20"/>
    </row>
    <row r="82" spans="1:6" x14ac:dyDescent="0.25">
      <c r="A82" s="19">
        <v>81</v>
      </c>
      <c r="B82" s="19" t="s">
        <v>3447</v>
      </c>
      <c r="C82" s="19" t="s">
        <v>8678</v>
      </c>
      <c r="D82" s="19"/>
      <c r="E82" s="19">
        <v>90</v>
      </c>
      <c r="F82" s="20"/>
    </row>
    <row r="83" spans="1:6" x14ac:dyDescent="0.25">
      <c r="A83" s="19">
        <v>82</v>
      </c>
      <c r="B83" s="19" t="s">
        <v>9306</v>
      </c>
      <c r="C83" s="19" t="s">
        <v>8678</v>
      </c>
      <c r="D83" s="19"/>
      <c r="E83" s="19">
        <v>120</v>
      </c>
      <c r="F83" s="20"/>
    </row>
    <row r="84" spans="1:6" x14ac:dyDescent="0.25">
      <c r="A84" s="19">
        <v>83</v>
      </c>
      <c r="B84" s="19" t="s">
        <v>9309</v>
      </c>
      <c r="C84" s="19" t="s">
        <v>8678</v>
      </c>
      <c r="D84" s="19"/>
      <c r="E84" s="19">
        <v>127</v>
      </c>
      <c r="F84" s="20"/>
    </row>
    <row r="85" spans="1:6" x14ac:dyDescent="0.25">
      <c r="A85" s="19">
        <v>84</v>
      </c>
      <c r="B85" s="19" t="s">
        <v>11710</v>
      </c>
      <c r="C85" s="19" t="s">
        <v>8678</v>
      </c>
      <c r="D85" s="19"/>
      <c r="E85" s="19">
        <v>174</v>
      </c>
      <c r="F85" s="20"/>
    </row>
    <row r="86" spans="1:6" x14ac:dyDescent="0.25">
      <c r="A86" s="19">
        <v>85</v>
      </c>
      <c r="B86" s="19" t="s">
        <v>3450</v>
      </c>
      <c r="C86" s="19" t="s">
        <v>8678</v>
      </c>
      <c r="D86" s="19"/>
      <c r="E86" s="19">
        <v>50</v>
      </c>
      <c r="F86" s="20"/>
    </row>
    <row r="87" spans="1:6" x14ac:dyDescent="0.25">
      <c r="A87" s="19">
        <v>86</v>
      </c>
      <c r="B87" s="19" t="s">
        <v>11711</v>
      </c>
      <c r="C87" s="19" t="s">
        <v>8678</v>
      </c>
      <c r="D87" s="19"/>
      <c r="E87" s="19">
        <v>100</v>
      </c>
      <c r="F87" s="20"/>
    </row>
    <row r="88" spans="1:6" x14ac:dyDescent="0.25">
      <c r="A88" s="19">
        <v>87</v>
      </c>
      <c r="B88" s="19" t="s">
        <v>11712</v>
      </c>
      <c r="C88" s="19" t="s">
        <v>8678</v>
      </c>
      <c r="D88" s="19"/>
      <c r="E88" s="19">
        <v>19</v>
      </c>
      <c r="F88" s="20"/>
    </row>
    <row r="89" spans="1:6" x14ac:dyDescent="0.25">
      <c r="A89" s="19">
        <v>88</v>
      </c>
      <c r="B89" s="19" t="s">
        <v>11713</v>
      </c>
      <c r="C89" s="19" t="s">
        <v>8678</v>
      </c>
      <c r="D89" s="19"/>
      <c r="E89" s="19">
        <v>33</v>
      </c>
      <c r="F89" s="20"/>
    </row>
    <row r="90" spans="1:6" x14ac:dyDescent="0.25">
      <c r="A90" s="19">
        <v>89</v>
      </c>
      <c r="B90" s="19" t="s">
        <v>11714</v>
      </c>
      <c r="C90" s="19" t="s">
        <v>8678</v>
      </c>
      <c r="D90" s="19"/>
      <c r="E90" s="19">
        <v>9</v>
      </c>
      <c r="F90" s="20"/>
    </row>
    <row r="91" spans="1:6" x14ac:dyDescent="0.25">
      <c r="A91" s="19">
        <v>90</v>
      </c>
      <c r="B91" s="19" t="s">
        <v>11715</v>
      </c>
      <c r="C91" s="19" t="s">
        <v>8678</v>
      </c>
      <c r="D91" s="19"/>
      <c r="E91" s="19">
        <v>13</v>
      </c>
      <c r="F91" s="20"/>
    </row>
    <row r="92" spans="1:6" x14ac:dyDescent="0.25">
      <c r="A92" s="19">
        <v>91</v>
      </c>
      <c r="B92" s="19" t="s">
        <v>9321</v>
      </c>
      <c r="C92" s="19" t="s">
        <v>8678</v>
      </c>
      <c r="D92" s="19"/>
      <c r="E92" s="19">
        <v>23</v>
      </c>
      <c r="F92" s="20"/>
    </row>
    <row r="93" spans="1:6" x14ac:dyDescent="0.25">
      <c r="A93" s="19">
        <v>92</v>
      </c>
      <c r="B93" s="19" t="s">
        <v>5583</v>
      </c>
      <c r="C93" s="19" t="s">
        <v>8678</v>
      </c>
      <c r="D93" s="19"/>
      <c r="E93" s="19">
        <v>74</v>
      </c>
      <c r="F93" s="20"/>
    </row>
    <row r="94" spans="1:6" x14ac:dyDescent="0.25">
      <c r="A94" s="19">
        <v>93</v>
      </c>
      <c r="B94" s="19" t="s">
        <v>11716</v>
      </c>
      <c r="C94" s="19" t="s">
        <v>8678</v>
      </c>
      <c r="D94" s="19"/>
      <c r="E94" s="19">
        <v>8.25</v>
      </c>
      <c r="F94" s="20"/>
    </row>
    <row r="95" spans="1:6" x14ac:dyDescent="0.25">
      <c r="A95" s="19">
        <v>94</v>
      </c>
      <c r="B95" s="19" t="s">
        <v>11717</v>
      </c>
      <c r="C95" s="19" t="s">
        <v>8678</v>
      </c>
      <c r="D95" s="19"/>
      <c r="E95" s="19">
        <v>19</v>
      </c>
      <c r="F95" s="20"/>
    </row>
    <row r="96" spans="1:6" x14ac:dyDescent="0.25">
      <c r="A96" s="19">
        <v>95</v>
      </c>
      <c r="B96" s="19" t="s">
        <v>8809</v>
      </c>
      <c r="C96" s="19" t="s">
        <v>8678</v>
      </c>
      <c r="D96" s="19"/>
      <c r="E96" s="19">
        <v>8</v>
      </c>
      <c r="F96" s="20"/>
    </row>
    <row r="97" spans="1:6" x14ac:dyDescent="0.25">
      <c r="A97" s="19">
        <v>96</v>
      </c>
      <c r="B97" s="19" t="s">
        <v>11718</v>
      </c>
      <c r="C97" s="19" t="s">
        <v>8678</v>
      </c>
      <c r="D97" s="19"/>
      <c r="E97" s="19">
        <v>44</v>
      </c>
      <c r="F97" s="20"/>
    </row>
    <row r="98" spans="1:6" x14ac:dyDescent="0.25">
      <c r="A98" s="19">
        <v>97</v>
      </c>
      <c r="B98" s="19" t="s">
        <v>3454</v>
      </c>
      <c r="C98" s="19" t="s">
        <v>8678</v>
      </c>
      <c r="D98" s="19"/>
      <c r="E98" s="19">
        <v>22</v>
      </c>
      <c r="F98" s="20"/>
    </row>
    <row r="99" spans="1:6" x14ac:dyDescent="0.25">
      <c r="A99" s="19">
        <v>98</v>
      </c>
      <c r="B99" s="19" t="s">
        <v>8423</v>
      </c>
      <c r="C99" s="19" t="s">
        <v>8678</v>
      </c>
      <c r="D99" s="19"/>
      <c r="E99" s="19">
        <v>72</v>
      </c>
      <c r="F99" s="20"/>
    </row>
    <row r="100" spans="1:6" x14ac:dyDescent="0.25">
      <c r="A100" s="19">
        <v>99</v>
      </c>
      <c r="B100" s="19" t="s">
        <v>7482</v>
      </c>
      <c r="C100" s="19" t="s">
        <v>8678</v>
      </c>
      <c r="D100" s="19"/>
      <c r="E100" s="19">
        <v>19</v>
      </c>
      <c r="F100" s="20"/>
    </row>
    <row r="101" spans="1:6" x14ac:dyDescent="0.25">
      <c r="A101" s="19">
        <v>100</v>
      </c>
      <c r="B101" s="19" t="s">
        <v>11719</v>
      </c>
      <c r="C101" s="19" t="s">
        <v>8678</v>
      </c>
      <c r="D101" s="19"/>
      <c r="E101" s="19">
        <v>182</v>
      </c>
      <c r="F101" s="20"/>
    </row>
    <row r="102" spans="1:6" x14ac:dyDescent="0.25">
      <c r="A102" s="19">
        <v>101</v>
      </c>
      <c r="B102" s="19" t="s">
        <v>11720</v>
      </c>
      <c r="C102" s="19" t="s">
        <v>8678</v>
      </c>
      <c r="D102" s="19"/>
      <c r="E102" s="19">
        <v>75</v>
      </c>
      <c r="F102" s="20"/>
    </row>
    <row r="103" spans="1:6" x14ac:dyDescent="0.25">
      <c r="A103" s="19">
        <v>102</v>
      </c>
      <c r="B103" s="19" t="s">
        <v>11721</v>
      </c>
      <c r="C103" s="19" t="s">
        <v>8678</v>
      </c>
      <c r="D103" s="19"/>
      <c r="E103" s="19">
        <v>19</v>
      </c>
      <c r="F103" s="20"/>
    </row>
    <row r="104" spans="1:6" x14ac:dyDescent="0.25">
      <c r="A104" s="19">
        <v>103</v>
      </c>
      <c r="B104" s="19" t="s">
        <v>3461</v>
      </c>
      <c r="C104" s="19" t="s">
        <v>8678</v>
      </c>
      <c r="D104" s="19"/>
      <c r="E104" s="19">
        <v>237</v>
      </c>
      <c r="F104" s="20"/>
    </row>
    <row r="105" spans="1:6" x14ac:dyDescent="0.25">
      <c r="A105" s="19">
        <v>104</v>
      </c>
      <c r="B105" s="19" t="s">
        <v>11722</v>
      </c>
      <c r="C105" s="19" t="s">
        <v>8678</v>
      </c>
      <c r="D105" s="19"/>
      <c r="E105" s="19">
        <v>30</v>
      </c>
      <c r="F105" s="20"/>
    </row>
    <row r="106" spans="1:6" x14ac:dyDescent="0.25">
      <c r="A106" s="19">
        <v>105</v>
      </c>
      <c r="B106" s="19" t="s">
        <v>5639</v>
      </c>
      <c r="C106" s="19" t="s">
        <v>8678</v>
      </c>
      <c r="D106" s="19"/>
      <c r="E106" s="19">
        <v>58</v>
      </c>
      <c r="F106" s="20"/>
    </row>
    <row r="107" spans="1:6" x14ac:dyDescent="0.25">
      <c r="A107" s="19">
        <v>106</v>
      </c>
      <c r="B107" s="19" t="s">
        <v>11723</v>
      </c>
      <c r="C107" s="19" t="s">
        <v>8678</v>
      </c>
      <c r="D107" s="19"/>
      <c r="E107" s="19">
        <v>120</v>
      </c>
      <c r="F107" s="20"/>
    </row>
    <row r="108" spans="1:6" x14ac:dyDescent="0.25">
      <c r="A108" s="19">
        <v>107</v>
      </c>
      <c r="B108" s="19" t="s">
        <v>11724</v>
      </c>
      <c r="C108" s="19" t="s">
        <v>8678</v>
      </c>
      <c r="D108" s="19"/>
      <c r="E108" s="19">
        <v>117</v>
      </c>
      <c r="F108" s="20"/>
    </row>
    <row r="109" spans="1:6" x14ac:dyDescent="0.25">
      <c r="A109" s="19">
        <v>108</v>
      </c>
      <c r="B109" s="19" t="s">
        <v>11725</v>
      </c>
      <c r="C109" s="19" t="s">
        <v>8678</v>
      </c>
      <c r="D109" s="19"/>
      <c r="E109" s="19">
        <v>20</v>
      </c>
      <c r="F109" s="20"/>
    </row>
    <row r="110" spans="1:6" x14ac:dyDescent="0.25">
      <c r="A110" s="19">
        <v>109</v>
      </c>
      <c r="B110" s="19" t="s">
        <v>11726</v>
      </c>
      <c r="C110" s="19" t="s">
        <v>8678</v>
      </c>
      <c r="D110" s="19"/>
      <c r="E110" s="19">
        <v>35</v>
      </c>
      <c r="F110" s="20"/>
    </row>
    <row r="111" spans="1:6" x14ac:dyDescent="0.25">
      <c r="A111" s="19">
        <v>110</v>
      </c>
      <c r="B111" s="19" t="s">
        <v>3464</v>
      </c>
      <c r="C111" s="19" t="s">
        <v>8678</v>
      </c>
      <c r="D111" s="19"/>
      <c r="E111" s="19">
        <v>45</v>
      </c>
      <c r="F111" s="20"/>
    </row>
    <row r="112" spans="1:6" x14ac:dyDescent="0.25">
      <c r="A112" s="19">
        <v>111</v>
      </c>
      <c r="B112" s="19" t="s">
        <v>11727</v>
      </c>
      <c r="C112" s="19" t="s">
        <v>8678</v>
      </c>
      <c r="D112" s="19"/>
      <c r="E112" s="19">
        <v>121</v>
      </c>
      <c r="F112" s="20"/>
    </row>
    <row r="113" spans="1:6" x14ac:dyDescent="0.25">
      <c r="A113" s="19">
        <v>112</v>
      </c>
      <c r="B113" s="19" t="s">
        <v>11728</v>
      </c>
      <c r="C113" s="19" t="s">
        <v>8678</v>
      </c>
      <c r="D113" s="19"/>
      <c r="E113" s="19">
        <v>8</v>
      </c>
      <c r="F113" s="20"/>
    </row>
    <row r="114" spans="1:6" x14ac:dyDescent="0.25">
      <c r="A114" s="19">
        <v>113</v>
      </c>
      <c r="B114" s="19" t="s">
        <v>9418</v>
      </c>
      <c r="C114" s="19" t="s">
        <v>8678</v>
      </c>
      <c r="D114" s="19"/>
      <c r="E114" s="19">
        <v>68</v>
      </c>
      <c r="F114" s="20"/>
    </row>
    <row r="115" spans="1:6" x14ac:dyDescent="0.25">
      <c r="A115" s="19">
        <v>114</v>
      </c>
      <c r="B115" s="19" t="s">
        <v>11729</v>
      </c>
      <c r="C115" s="19" t="s">
        <v>8678</v>
      </c>
      <c r="D115" s="19"/>
      <c r="E115" s="19">
        <v>58</v>
      </c>
      <c r="F115" s="20"/>
    </row>
    <row r="116" spans="1:6" x14ac:dyDescent="0.25">
      <c r="A116" s="19">
        <v>115</v>
      </c>
      <c r="B116" s="19" t="s">
        <v>11730</v>
      </c>
      <c r="C116" s="19" t="s">
        <v>8678</v>
      </c>
      <c r="D116" s="19"/>
      <c r="E116" s="19">
        <v>150</v>
      </c>
      <c r="F116" s="20"/>
    </row>
    <row r="117" spans="1:6" x14ac:dyDescent="0.25">
      <c r="A117" s="19">
        <v>116</v>
      </c>
      <c r="B117" s="19" t="s">
        <v>11731</v>
      </c>
      <c r="C117" s="19" t="s">
        <v>8678</v>
      </c>
      <c r="D117" s="19"/>
      <c r="E117" s="19">
        <v>7</v>
      </c>
      <c r="F117" s="20"/>
    </row>
    <row r="118" spans="1:6" x14ac:dyDescent="0.25">
      <c r="A118" s="19">
        <v>117</v>
      </c>
      <c r="B118" s="19" t="s">
        <v>11732</v>
      </c>
      <c r="C118" s="19" t="s">
        <v>8678</v>
      </c>
      <c r="D118" s="19"/>
      <c r="E118" s="19">
        <v>16</v>
      </c>
      <c r="F118" s="20"/>
    </row>
    <row r="119" spans="1:6" x14ac:dyDescent="0.25">
      <c r="A119" s="19">
        <v>118</v>
      </c>
      <c r="B119" s="19" t="s">
        <v>11733</v>
      </c>
      <c r="C119" s="19" t="s">
        <v>8678</v>
      </c>
      <c r="D119" s="19"/>
      <c r="E119" s="19">
        <v>20</v>
      </c>
      <c r="F119" s="20"/>
    </row>
    <row r="120" spans="1:6" x14ac:dyDescent="0.25">
      <c r="A120" s="19">
        <v>119</v>
      </c>
      <c r="B120" s="19" t="s">
        <v>11734</v>
      </c>
      <c r="C120" s="19" t="s">
        <v>8678</v>
      </c>
      <c r="D120" s="19"/>
      <c r="E120" s="19">
        <v>45</v>
      </c>
      <c r="F120" s="20"/>
    </row>
    <row r="121" spans="1:6" x14ac:dyDescent="0.25">
      <c r="A121" s="19">
        <v>120</v>
      </c>
      <c r="B121" s="19" t="s">
        <v>11735</v>
      </c>
      <c r="C121" s="19" t="s">
        <v>8678</v>
      </c>
      <c r="D121" s="19"/>
      <c r="E121" s="19">
        <v>90</v>
      </c>
      <c r="F121" s="20"/>
    </row>
    <row r="122" spans="1:6" x14ac:dyDescent="0.25">
      <c r="A122" s="19">
        <v>121</v>
      </c>
      <c r="B122" s="19" t="s">
        <v>11736</v>
      </c>
      <c r="C122" s="19" t="s">
        <v>8678</v>
      </c>
      <c r="D122" s="19"/>
      <c r="E122" s="19">
        <v>40</v>
      </c>
      <c r="F122" s="20"/>
    </row>
    <row r="123" spans="1:6" x14ac:dyDescent="0.25">
      <c r="A123" s="19">
        <v>122</v>
      </c>
      <c r="B123" s="19" t="s">
        <v>11737</v>
      </c>
      <c r="C123" s="19" t="s">
        <v>8678</v>
      </c>
      <c r="D123" s="19"/>
      <c r="E123" s="19">
        <v>80</v>
      </c>
      <c r="F123" s="20"/>
    </row>
    <row r="124" spans="1:6" x14ac:dyDescent="0.25">
      <c r="A124" s="19">
        <v>123</v>
      </c>
      <c r="B124" s="19" t="s">
        <v>11738</v>
      </c>
      <c r="C124" s="19" t="s">
        <v>8678</v>
      </c>
      <c r="D124" s="19"/>
      <c r="E124" s="19">
        <v>62</v>
      </c>
      <c r="F124" s="20"/>
    </row>
    <row r="125" spans="1:6" x14ac:dyDescent="0.25">
      <c r="A125" s="19">
        <v>124</v>
      </c>
      <c r="B125" s="19" t="s">
        <v>11739</v>
      </c>
      <c r="C125" s="19" t="s">
        <v>8678</v>
      </c>
      <c r="D125" s="19"/>
      <c r="E125" s="19">
        <v>41</v>
      </c>
      <c r="F125" s="20"/>
    </row>
    <row r="126" spans="1:6" x14ac:dyDescent="0.25">
      <c r="A126" s="19">
        <v>125</v>
      </c>
      <c r="B126" s="19" t="s">
        <v>11740</v>
      </c>
      <c r="C126" s="19" t="s">
        <v>8678</v>
      </c>
      <c r="D126" s="19"/>
      <c r="E126" s="19">
        <v>20</v>
      </c>
      <c r="F126" s="20"/>
    </row>
    <row r="127" spans="1:6" x14ac:dyDescent="0.25">
      <c r="A127" s="19">
        <v>126</v>
      </c>
      <c r="B127" s="19" t="s">
        <v>11741</v>
      </c>
      <c r="C127" s="19" t="s">
        <v>8678</v>
      </c>
      <c r="D127" s="19"/>
      <c r="E127" s="19">
        <v>20</v>
      </c>
      <c r="F127" s="20"/>
    </row>
    <row r="128" spans="1:6" x14ac:dyDescent="0.25">
      <c r="A128" s="19">
        <v>127</v>
      </c>
      <c r="B128" s="19" t="s">
        <v>10413</v>
      </c>
      <c r="C128" s="19" t="s">
        <v>8678</v>
      </c>
      <c r="D128" s="19"/>
      <c r="E128" s="19">
        <v>9</v>
      </c>
      <c r="F128" s="20"/>
    </row>
    <row r="129" spans="1:6" x14ac:dyDescent="0.25">
      <c r="A129" s="19">
        <v>128</v>
      </c>
      <c r="B129" s="19" t="s">
        <v>11742</v>
      </c>
      <c r="C129" s="19" t="s">
        <v>8678</v>
      </c>
      <c r="D129" s="19"/>
      <c r="E129" s="19">
        <v>20</v>
      </c>
      <c r="F129" s="20"/>
    </row>
    <row r="130" spans="1:6" x14ac:dyDescent="0.25">
      <c r="A130" s="19">
        <v>129</v>
      </c>
      <c r="B130" s="19" t="s">
        <v>5732</v>
      </c>
      <c r="C130" s="19" t="s">
        <v>8678</v>
      </c>
      <c r="D130" s="19"/>
      <c r="E130" s="19">
        <v>12</v>
      </c>
      <c r="F130" s="20"/>
    </row>
    <row r="131" spans="1:6" x14ac:dyDescent="0.25">
      <c r="A131" s="19">
        <v>130</v>
      </c>
      <c r="B131" s="19" t="s">
        <v>11743</v>
      </c>
      <c r="C131" s="19" t="s">
        <v>8678</v>
      </c>
      <c r="D131" s="19"/>
      <c r="E131" s="19">
        <v>58</v>
      </c>
      <c r="F131" s="20"/>
    </row>
    <row r="132" spans="1:6" x14ac:dyDescent="0.25">
      <c r="A132" s="19">
        <v>131</v>
      </c>
      <c r="B132" s="19" t="s">
        <v>3813</v>
      </c>
      <c r="C132" s="19" t="s">
        <v>8678</v>
      </c>
      <c r="D132" s="19"/>
      <c r="E132" s="19">
        <v>20</v>
      </c>
      <c r="F132" s="20"/>
    </row>
    <row r="133" spans="1:6" x14ac:dyDescent="0.25">
      <c r="A133" s="19">
        <v>132</v>
      </c>
      <c r="B133" s="19" t="s">
        <v>11744</v>
      </c>
      <c r="C133" s="19" t="s">
        <v>8678</v>
      </c>
      <c r="D133" s="19"/>
      <c r="E133" s="19">
        <v>109</v>
      </c>
      <c r="F133" s="20"/>
    </row>
    <row r="134" spans="1:6" x14ac:dyDescent="0.25">
      <c r="A134" s="19">
        <v>133</v>
      </c>
      <c r="B134" s="19" t="s">
        <v>9548</v>
      </c>
      <c r="C134" s="19" t="s">
        <v>8678</v>
      </c>
      <c r="D134" s="19"/>
      <c r="E134" s="19">
        <v>43</v>
      </c>
      <c r="F134" s="20"/>
    </row>
    <row r="135" spans="1:6" x14ac:dyDescent="0.25">
      <c r="A135" s="19">
        <v>134</v>
      </c>
      <c r="B135" s="19" t="s">
        <v>9549</v>
      </c>
      <c r="C135" s="19" t="s">
        <v>8678</v>
      </c>
      <c r="D135" s="19"/>
      <c r="E135" s="19">
        <v>42</v>
      </c>
      <c r="F135" s="20"/>
    </row>
    <row r="136" spans="1:6" x14ac:dyDescent="0.25">
      <c r="A136" s="19">
        <v>135</v>
      </c>
      <c r="B136" s="19" t="s">
        <v>11745</v>
      </c>
      <c r="C136" s="19" t="s">
        <v>8678</v>
      </c>
      <c r="D136" s="19"/>
      <c r="E136" s="19">
        <v>48</v>
      </c>
      <c r="F136" s="20"/>
    </row>
    <row r="137" spans="1:6" x14ac:dyDescent="0.25">
      <c r="A137" s="19">
        <v>136</v>
      </c>
      <c r="B137" s="19" t="s">
        <v>9551</v>
      </c>
      <c r="C137" s="19" t="s">
        <v>8678</v>
      </c>
      <c r="D137" s="19"/>
      <c r="E137" s="19">
        <v>50</v>
      </c>
      <c r="F137" s="20"/>
    </row>
    <row r="138" spans="1:6" x14ac:dyDescent="0.25">
      <c r="A138" s="19">
        <v>137</v>
      </c>
      <c r="B138" s="19" t="s">
        <v>9552</v>
      </c>
      <c r="C138" s="19" t="s">
        <v>8678</v>
      </c>
      <c r="D138" s="19"/>
      <c r="E138" s="19">
        <v>70</v>
      </c>
      <c r="F138" s="20"/>
    </row>
    <row r="139" spans="1:6" x14ac:dyDescent="0.25">
      <c r="A139" s="19">
        <v>138</v>
      </c>
      <c r="B139" s="19" t="s">
        <v>9553</v>
      </c>
      <c r="C139" s="19" t="s">
        <v>8678</v>
      </c>
      <c r="D139" s="19"/>
      <c r="E139" s="19">
        <v>25</v>
      </c>
      <c r="F139" s="20"/>
    </row>
    <row r="140" spans="1:6" x14ac:dyDescent="0.25">
      <c r="A140" s="19">
        <v>139</v>
      </c>
      <c r="B140" s="19" t="s">
        <v>11746</v>
      </c>
      <c r="C140" s="19" t="s">
        <v>8678</v>
      </c>
      <c r="D140" s="19"/>
      <c r="E140" s="19">
        <v>30</v>
      </c>
      <c r="F140" s="20"/>
    </row>
    <row r="141" spans="1:6" x14ac:dyDescent="0.25">
      <c r="A141" s="19">
        <v>140</v>
      </c>
      <c r="B141" s="19" t="s">
        <v>11747</v>
      </c>
      <c r="C141" s="19" t="s">
        <v>8678</v>
      </c>
      <c r="D141" s="19"/>
      <c r="E141" s="19">
        <v>35</v>
      </c>
      <c r="F141" s="20"/>
    </row>
    <row r="142" spans="1:6" x14ac:dyDescent="0.25">
      <c r="A142" s="19">
        <v>141</v>
      </c>
      <c r="B142" s="19" t="s">
        <v>11748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11749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11750</v>
      </c>
      <c r="C144" s="19" t="s">
        <v>8678</v>
      </c>
      <c r="D144" s="19"/>
      <c r="E144" s="19">
        <v>5</v>
      </c>
      <c r="F144" s="20"/>
    </row>
    <row r="145" spans="1:6" x14ac:dyDescent="0.25">
      <c r="A145" s="19">
        <v>144</v>
      </c>
      <c r="B145" s="19" t="s">
        <v>11751</v>
      </c>
      <c r="C145" s="19" t="s">
        <v>8678</v>
      </c>
      <c r="D145" s="19"/>
      <c r="E145" s="19">
        <v>113</v>
      </c>
      <c r="F145" s="20"/>
    </row>
    <row r="146" spans="1:6" x14ac:dyDescent="0.25">
      <c r="A146" s="19">
        <v>145</v>
      </c>
      <c r="B146" s="19" t="s">
        <v>7681</v>
      </c>
      <c r="C146" s="19" t="s">
        <v>8678</v>
      </c>
      <c r="D146" s="19"/>
      <c r="E146" s="19">
        <v>30</v>
      </c>
      <c r="F146" s="20"/>
    </row>
    <row r="147" spans="1:6" x14ac:dyDescent="0.25">
      <c r="A147" s="19">
        <v>146</v>
      </c>
      <c r="B147" s="19" t="s">
        <v>11752</v>
      </c>
      <c r="C147" s="19" t="s">
        <v>8678</v>
      </c>
      <c r="D147" s="19"/>
      <c r="E147" s="19">
        <v>24</v>
      </c>
      <c r="F147" s="20"/>
    </row>
    <row r="148" spans="1:6" x14ac:dyDescent="0.25">
      <c r="A148" s="19">
        <v>147</v>
      </c>
      <c r="B148" s="19" t="s">
        <v>11753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11754</v>
      </c>
      <c r="C149" s="19" t="s">
        <v>8678</v>
      </c>
      <c r="D149" s="19"/>
      <c r="E149" s="19">
        <v>20</v>
      </c>
      <c r="F149" s="20"/>
    </row>
    <row r="150" spans="1:6" x14ac:dyDescent="0.25">
      <c r="A150" s="19">
        <v>149</v>
      </c>
      <c r="B150" s="19" t="s">
        <v>11755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5807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6815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11756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3502</v>
      </c>
      <c r="C154" s="19" t="s">
        <v>8678</v>
      </c>
      <c r="D154" s="19"/>
      <c r="E154" s="19">
        <v>7</v>
      </c>
      <c r="F154" s="20"/>
    </row>
    <row r="155" spans="1:6" x14ac:dyDescent="0.25">
      <c r="A155" s="19">
        <v>154</v>
      </c>
      <c r="B155" s="19" t="s">
        <v>9626</v>
      </c>
      <c r="C155" s="19" t="s">
        <v>8678</v>
      </c>
      <c r="D155" s="19"/>
      <c r="E155" s="19">
        <v>14</v>
      </c>
      <c r="F155" s="20"/>
    </row>
    <row r="156" spans="1:6" x14ac:dyDescent="0.25">
      <c r="A156" s="19">
        <v>155</v>
      </c>
      <c r="B156" s="19" t="s">
        <v>11757</v>
      </c>
      <c r="C156" s="19" t="s">
        <v>8678</v>
      </c>
      <c r="D156" s="19"/>
      <c r="E156" s="19">
        <v>34</v>
      </c>
      <c r="F156" s="20"/>
    </row>
    <row r="157" spans="1:6" x14ac:dyDescent="0.25">
      <c r="A157" s="19">
        <v>156</v>
      </c>
      <c r="B157" s="19" t="s">
        <v>11758</v>
      </c>
      <c r="C157" s="19" t="s">
        <v>8678</v>
      </c>
      <c r="D157" s="19"/>
      <c r="E157" s="19">
        <v>22</v>
      </c>
      <c r="F157" s="20"/>
    </row>
    <row r="158" spans="1:6" x14ac:dyDescent="0.25">
      <c r="A158" s="19">
        <v>157</v>
      </c>
      <c r="B158" s="19" t="s">
        <v>5837</v>
      </c>
      <c r="C158" s="19" t="s">
        <v>8678</v>
      </c>
      <c r="D158" s="19"/>
      <c r="E158" s="19">
        <v>10</v>
      </c>
      <c r="F158" s="20"/>
    </row>
    <row r="159" spans="1:6" x14ac:dyDescent="0.25">
      <c r="A159" s="19">
        <v>158</v>
      </c>
      <c r="B159" s="19" t="s">
        <v>11759</v>
      </c>
      <c r="C159" s="19" t="s">
        <v>8678</v>
      </c>
      <c r="D159" s="19"/>
      <c r="E159" s="19">
        <v>100</v>
      </c>
      <c r="F159" s="20"/>
    </row>
    <row r="160" spans="1:6" x14ac:dyDescent="0.25">
      <c r="A160" s="19">
        <v>159</v>
      </c>
      <c r="B160" s="19" t="s">
        <v>11760</v>
      </c>
      <c r="C160" s="19" t="s">
        <v>8678</v>
      </c>
      <c r="D160" s="19"/>
      <c r="E160" s="19">
        <v>109</v>
      </c>
      <c r="F160" s="20"/>
    </row>
    <row r="161" spans="1:6" x14ac:dyDescent="0.25">
      <c r="A161" s="19">
        <v>160</v>
      </c>
      <c r="B161" s="19" t="s">
        <v>11761</v>
      </c>
      <c r="C161" s="19" t="s">
        <v>8678</v>
      </c>
      <c r="D161" s="19"/>
      <c r="E161" s="19">
        <v>50</v>
      </c>
      <c r="F161" s="20"/>
    </row>
    <row r="162" spans="1:6" x14ac:dyDescent="0.25">
      <c r="A162" s="19">
        <v>161</v>
      </c>
      <c r="B162" s="19" t="s">
        <v>11762</v>
      </c>
      <c r="C162" s="19" t="s">
        <v>8678</v>
      </c>
      <c r="D162" s="19"/>
      <c r="E162" s="19">
        <v>70</v>
      </c>
      <c r="F162" s="20"/>
    </row>
    <row r="163" spans="1:6" x14ac:dyDescent="0.25">
      <c r="A163" s="19">
        <v>162</v>
      </c>
      <c r="B163" s="19" t="s">
        <v>3873</v>
      </c>
      <c r="C163" s="19" t="s">
        <v>8678</v>
      </c>
      <c r="D163" s="19"/>
      <c r="E163" s="19">
        <v>8</v>
      </c>
      <c r="F163" s="20"/>
    </row>
    <row r="164" spans="1:6" x14ac:dyDescent="0.25">
      <c r="A164" s="19">
        <v>163</v>
      </c>
      <c r="B164" s="19" t="s">
        <v>11763</v>
      </c>
      <c r="C164" s="19" t="s">
        <v>8678</v>
      </c>
      <c r="D164" s="19"/>
      <c r="E164" s="19">
        <v>110</v>
      </c>
      <c r="F164" s="20"/>
    </row>
    <row r="165" spans="1:6" x14ac:dyDescent="0.25">
      <c r="A165" s="19">
        <v>164</v>
      </c>
      <c r="B165" s="19" t="s">
        <v>11764</v>
      </c>
      <c r="C165" s="19" t="s">
        <v>8678</v>
      </c>
      <c r="D165" s="19"/>
      <c r="E165" s="19">
        <v>13</v>
      </c>
      <c r="F165" s="20"/>
    </row>
    <row r="166" spans="1:6" x14ac:dyDescent="0.25">
      <c r="A166" s="19">
        <v>165</v>
      </c>
      <c r="B166" s="19" t="s">
        <v>9696</v>
      </c>
      <c r="C166" s="19" t="s">
        <v>8678</v>
      </c>
      <c r="D166" s="19"/>
      <c r="E166" s="19">
        <v>148</v>
      </c>
      <c r="F166" s="20"/>
    </row>
    <row r="167" spans="1:6" x14ac:dyDescent="0.25">
      <c r="A167" s="19">
        <v>166</v>
      </c>
      <c r="B167" s="19" t="s">
        <v>11765</v>
      </c>
      <c r="C167" s="19" t="s">
        <v>8678</v>
      </c>
      <c r="D167" s="19"/>
      <c r="E167" s="19">
        <v>10</v>
      </c>
      <c r="F167" s="20"/>
    </row>
    <row r="168" spans="1:6" x14ac:dyDescent="0.25">
      <c r="A168" s="19">
        <v>167</v>
      </c>
      <c r="B168" s="19" t="s">
        <v>11766</v>
      </c>
      <c r="C168" s="19" t="s">
        <v>8678</v>
      </c>
      <c r="D168" s="19"/>
      <c r="E168" s="19">
        <v>1305</v>
      </c>
      <c r="F168" s="20"/>
    </row>
    <row r="169" spans="1:6" x14ac:dyDescent="0.25">
      <c r="A169" s="19">
        <v>168</v>
      </c>
      <c r="B169" s="19" t="s">
        <v>11767</v>
      </c>
      <c r="C169" s="19" t="s">
        <v>8678</v>
      </c>
      <c r="D169" s="19"/>
      <c r="E169" s="19">
        <v>71</v>
      </c>
      <c r="F169" s="20"/>
    </row>
    <row r="170" spans="1:6" x14ac:dyDescent="0.25">
      <c r="A170" s="19">
        <v>169</v>
      </c>
      <c r="B170" s="19" t="s">
        <v>11768</v>
      </c>
      <c r="C170" s="19" t="s">
        <v>8678</v>
      </c>
      <c r="D170" s="19"/>
      <c r="E170" s="19">
        <v>12</v>
      </c>
      <c r="F170" s="20"/>
    </row>
    <row r="171" spans="1:6" x14ac:dyDescent="0.25">
      <c r="A171" s="19">
        <v>170</v>
      </c>
      <c r="B171" s="19" t="s">
        <v>9706</v>
      </c>
      <c r="C171" s="19" t="s">
        <v>8678</v>
      </c>
      <c r="D171" s="19"/>
      <c r="E171" s="19">
        <v>20</v>
      </c>
      <c r="F171" s="20"/>
    </row>
    <row r="172" spans="1:6" x14ac:dyDescent="0.25">
      <c r="A172" s="19">
        <v>171</v>
      </c>
      <c r="B172" s="19" t="s">
        <v>11769</v>
      </c>
      <c r="C172" s="19" t="s">
        <v>8678</v>
      </c>
      <c r="D172" s="19"/>
      <c r="E172" s="19">
        <v>12</v>
      </c>
      <c r="F172" s="20"/>
    </row>
    <row r="173" spans="1:6" x14ac:dyDescent="0.25">
      <c r="A173" s="19">
        <v>172</v>
      </c>
      <c r="B173" s="19" t="s">
        <v>11770</v>
      </c>
      <c r="C173" s="19" t="s">
        <v>8678</v>
      </c>
      <c r="D173" s="19"/>
      <c r="E173" s="19">
        <v>120</v>
      </c>
      <c r="F173" s="20"/>
    </row>
    <row r="174" spans="1:6" x14ac:dyDescent="0.25">
      <c r="A174" s="19">
        <v>173</v>
      </c>
      <c r="B174" s="19" t="s">
        <v>11771</v>
      </c>
      <c r="C174" s="19" t="s">
        <v>8678</v>
      </c>
      <c r="D174" s="19"/>
      <c r="E174" s="19">
        <v>11</v>
      </c>
      <c r="F174" s="20"/>
    </row>
    <row r="175" spans="1:6" x14ac:dyDescent="0.25">
      <c r="A175" s="19">
        <v>174</v>
      </c>
      <c r="B175" s="19" t="s">
        <v>11772</v>
      </c>
      <c r="C175" s="19" t="s">
        <v>8678</v>
      </c>
      <c r="D175" s="19"/>
      <c r="E175" s="19">
        <v>28</v>
      </c>
      <c r="F175" s="20"/>
    </row>
    <row r="176" spans="1:6" x14ac:dyDescent="0.25">
      <c r="A176" s="19">
        <v>175</v>
      </c>
      <c r="B176" s="19" t="s">
        <v>5921</v>
      </c>
      <c r="C176" s="19" t="s">
        <v>8678</v>
      </c>
      <c r="D176" s="19"/>
      <c r="E176" s="19">
        <v>170</v>
      </c>
      <c r="F176" s="20"/>
    </row>
    <row r="177" spans="1:6" x14ac:dyDescent="0.25">
      <c r="A177" s="19">
        <v>176</v>
      </c>
      <c r="B177" s="19" t="s">
        <v>11773</v>
      </c>
      <c r="C177" s="19" t="s">
        <v>8678</v>
      </c>
      <c r="D177" s="19"/>
      <c r="E177" s="19">
        <v>10</v>
      </c>
      <c r="F177" s="20"/>
    </row>
    <row r="178" spans="1:6" x14ac:dyDescent="0.25">
      <c r="A178" s="19">
        <v>177</v>
      </c>
      <c r="B178" s="19" t="s">
        <v>11774</v>
      </c>
      <c r="C178" s="19" t="s">
        <v>8678</v>
      </c>
      <c r="D178" s="19"/>
      <c r="E178" s="19">
        <v>40</v>
      </c>
      <c r="F178" s="20"/>
    </row>
    <row r="179" spans="1:6" x14ac:dyDescent="0.25">
      <c r="A179" s="19">
        <v>178</v>
      </c>
      <c r="B179" s="19" t="s">
        <v>11775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11776</v>
      </c>
      <c r="C180" s="19" t="s">
        <v>8678</v>
      </c>
      <c r="D180" s="19"/>
      <c r="E180" s="19">
        <v>53</v>
      </c>
      <c r="F180" s="20"/>
    </row>
    <row r="181" spans="1:6" x14ac:dyDescent="0.25">
      <c r="A181" s="19">
        <v>180</v>
      </c>
      <c r="B181" s="19" t="s">
        <v>11777</v>
      </c>
      <c r="C181" s="19" t="s">
        <v>8678</v>
      </c>
      <c r="D181" s="19"/>
      <c r="E181" s="19">
        <v>35</v>
      </c>
      <c r="F181" s="20"/>
    </row>
    <row r="182" spans="1:6" x14ac:dyDescent="0.25">
      <c r="A182" s="19">
        <v>181</v>
      </c>
      <c r="B182" s="19" t="s">
        <v>9768</v>
      </c>
      <c r="C182" s="19" t="s">
        <v>8678</v>
      </c>
      <c r="D182" s="19"/>
      <c r="E182" s="19">
        <v>101</v>
      </c>
      <c r="F182" s="20"/>
    </row>
    <row r="183" spans="1:6" x14ac:dyDescent="0.25">
      <c r="A183" s="19">
        <v>182</v>
      </c>
      <c r="B183" s="19" t="s">
        <v>11778</v>
      </c>
      <c r="C183" s="19" t="s">
        <v>8678</v>
      </c>
      <c r="D183" s="19"/>
      <c r="E183" s="19">
        <v>80</v>
      </c>
      <c r="F183" s="20"/>
    </row>
    <row r="184" spans="1:6" x14ac:dyDescent="0.25">
      <c r="A184" s="19">
        <v>183</v>
      </c>
      <c r="B184" s="19" t="s">
        <v>11779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11780</v>
      </c>
      <c r="C185" s="19" t="s">
        <v>8678</v>
      </c>
      <c r="D185" s="19"/>
      <c r="E185" s="19">
        <v>100</v>
      </c>
      <c r="F185" s="20"/>
    </row>
    <row r="186" spans="1:6" x14ac:dyDescent="0.25">
      <c r="A186" s="19">
        <v>185</v>
      </c>
      <c r="B186" s="19" t="s">
        <v>11781</v>
      </c>
      <c r="C186" s="19" t="s">
        <v>8678</v>
      </c>
      <c r="D186" s="19"/>
      <c r="E186" s="19">
        <v>9</v>
      </c>
      <c r="F186" s="20"/>
    </row>
    <row r="187" spans="1:6" x14ac:dyDescent="0.25">
      <c r="A187" s="19">
        <v>186</v>
      </c>
      <c r="B187" s="19" t="s">
        <v>11782</v>
      </c>
      <c r="C187" s="19" t="s">
        <v>8678</v>
      </c>
      <c r="D187" s="19"/>
      <c r="E187" s="19">
        <v>22</v>
      </c>
      <c r="F187" s="20"/>
    </row>
    <row r="188" spans="1:6" x14ac:dyDescent="0.25">
      <c r="A188" s="19">
        <v>187</v>
      </c>
      <c r="B188" s="19" t="s">
        <v>11783</v>
      </c>
      <c r="C188" s="19" t="s">
        <v>8678</v>
      </c>
      <c r="D188" s="19"/>
      <c r="E188" s="19">
        <v>78</v>
      </c>
      <c r="F188" s="20"/>
    </row>
    <row r="189" spans="1:6" x14ac:dyDescent="0.25">
      <c r="A189" s="19">
        <v>188</v>
      </c>
      <c r="B189" s="19" t="s">
        <v>11784</v>
      </c>
      <c r="C189" s="19" t="s">
        <v>8678</v>
      </c>
      <c r="D189" s="19"/>
      <c r="E189" s="19">
        <v>50</v>
      </c>
      <c r="F189" s="20"/>
    </row>
    <row r="190" spans="1:6" x14ac:dyDescent="0.25">
      <c r="A190" s="19">
        <v>189</v>
      </c>
      <c r="B190" s="19" t="s">
        <v>11785</v>
      </c>
      <c r="C190" s="19" t="s">
        <v>8678</v>
      </c>
      <c r="D190" s="19"/>
      <c r="E190" s="19">
        <v>84</v>
      </c>
      <c r="F190" s="20"/>
    </row>
    <row r="191" spans="1:6" x14ac:dyDescent="0.25">
      <c r="A191" s="19">
        <v>190</v>
      </c>
      <c r="B191" s="19" t="s">
        <v>11786</v>
      </c>
      <c r="C191" s="19" t="s">
        <v>8678</v>
      </c>
      <c r="D191" s="19"/>
      <c r="E191" s="19">
        <v>32</v>
      </c>
      <c r="F191" s="20"/>
    </row>
    <row r="192" spans="1:6" x14ac:dyDescent="0.25">
      <c r="A192" s="19">
        <v>191</v>
      </c>
      <c r="B192" s="19" t="s">
        <v>11787</v>
      </c>
      <c r="C192" s="19" t="s">
        <v>8678</v>
      </c>
      <c r="D192" s="19"/>
      <c r="E192" s="19">
        <v>90</v>
      </c>
      <c r="F192" s="20"/>
    </row>
    <row r="193" spans="1:6" x14ac:dyDescent="0.25">
      <c r="A193" s="19">
        <v>192</v>
      </c>
      <c r="B193" s="19" t="s">
        <v>11788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11789</v>
      </c>
      <c r="C194" s="19" t="s">
        <v>8678</v>
      </c>
      <c r="D194" s="19"/>
      <c r="E194" s="19">
        <v>7</v>
      </c>
      <c r="F194" s="20"/>
    </row>
    <row r="195" spans="1:6" x14ac:dyDescent="0.25">
      <c r="A195" s="19">
        <v>194</v>
      </c>
      <c r="B195" s="19" t="s">
        <v>10551</v>
      </c>
      <c r="C195" s="19" t="s">
        <v>8678</v>
      </c>
      <c r="D195" s="19"/>
      <c r="E195" s="19">
        <v>7</v>
      </c>
      <c r="F195" s="20"/>
    </row>
    <row r="196" spans="1:6" x14ac:dyDescent="0.25">
      <c r="A196" s="19">
        <v>195</v>
      </c>
      <c r="B196" s="19" t="s">
        <v>11790</v>
      </c>
      <c r="C196" s="19" t="s">
        <v>8678</v>
      </c>
      <c r="D196" s="19"/>
      <c r="E196" s="19">
        <v>5</v>
      </c>
      <c r="F196" s="20"/>
    </row>
    <row r="197" spans="1:6" x14ac:dyDescent="0.25">
      <c r="A197" s="19">
        <v>196</v>
      </c>
      <c r="B197" s="19" t="s">
        <v>3962</v>
      </c>
      <c r="C197" s="19" t="s">
        <v>8678</v>
      </c>
      <c r="D197" s="19"/>
      <c r="E197" s="19">
        <v>23</v>
      </c>
      <c r="F197" s="20"/>
    </row>
    <row r="198" spans="1:6" x14ac:dyDescent="0.25">
      <c r="A198" s="19">
        <v>197</v>
      </c>
      <c r="B198" s="19" t="s">
        <v>11791</v>
      </c>
      <c r="C198" s="19" t="s">
        <v>8678</v>
      </c>
      <c r="D198" s="19"/>
      <c r="E198" s="19">
        <v>56</v>
      </c>
      <c r="F198" s="20"/>
    </row>
    <row r="199" spans="1:6" x14ac:dyDescent="0.25">
      <c r="A199" s="19">
        <v>198</v>
      </c>
      <c r="B199" s="19" t="s">
        <v>11792</v>
      </c>
      <c r="C199" s="19" t="s">
        <v>8678</v>
      </c>
      <c r="D199" s="19"/>
      <c r="E199" s="19">
        <v>580</v>
      </c>
      <c r="F199" s="20"/>
    </row>
    <row r="200" spans="1:6" x14ac:dyDescent="0.25">
      <c r="A200" s="19">
        <v>199</v>
      </c>
      <c r="B200" s="19" t="s">
        <v>11793</v>
      </c>
      <c r="C200" s="19" t="s">
        <v>8678</v>
      </c>
      <c r="D200" s="19"/>
      <c r="E200" s="19">
        <v>165</v>
      </c>
      <c r="F200" s="20"/>
    </row>
    <row r="201" spans="1:6" x14ac:dyDescent="0.25">
      <c r="A201" s="19">
        <v>200</v>
      </c>
      <c r="B201" s="19" t="s">
        <v>11794</v>
      </c>
      <c r="C201" s="19" t="s">
        <v>8678</v>
      </c>
      <c r="D201" s="19"/>
      <c r="E201" s="19">
        <v>1100</v>
      </c>
      <c r="F201" s="20"/>
    </row>
    <row r="202" spans="1:6" x14ac:dyDescent="0.25">
      <c r="A202" s="19">
        <v>201</v>
      </c>
      <c r="B202" s="19" t="s">
        <v>11795</v>
      </c>
      <c r="C202" s="19" t="s">
        <v>8678</v>
      </c>
      <c r="D202" s="19"/>
      <c r="E202" s="19">
        <v>400</v>
      </c>
      <c r="F202" s="20"/>
    </row>
    <row r="203" spans="1:6" x14ac:dyDescent="0.25">
      <c r="A203" s="19">
        <v>202</v>
      </c>
      <c r="B203" s="19" t="s">
        <v>11796</v>
      </c>
      <c r="C203" s="19" t="s">
        <v>8678</v>
      </c>
      <c r="D203" s="19"/>
      <c r="E203" s="19">
        <v>1100</v>
      </c>
      <c r="F203" s="20"/>
    </row>
    <row r="204" spans="1:6" x14ac:dyDescent="0.25">
      <c r="A204" s="19">
        <v>203</v>
      </c>
      <c r="B204" s="19" t="s">
        <v>11797</v>
      </c>
      <c r="C204" s="19" t="s">
        <v>8678</v>
      </c>
      <c r="D204" s="19"/>
      <c r="E204" s="19">
        <v>1100</v>
      </c>
      <c r="F204" s="20"/>
    </row>
    <row r="205" spans="1:6" x14ac:dyDescent="0.25">
      <c r="A205" s="19">
        <v>204</v>
      </c>
      <c r="B205" s="19" t="s">
        <v>11798</v>
      </c>
      <c r="C205" s="19" t="s">
        <v>8678</v>
      </c>
      <c r="D205" s="19"/>
      <c r="E205" s="19">
        <v>1100</v>
      </c>
      <c r="F205" s="20"/>
    </row>
    <row r="206" spans="1:6" x14ac:dyDescent="0.25">
      <c r="A206" s="19">
        <v>205</v>
      </c>
      <c r="B206" s="19" t="s">
        <v>11799</v>
      </c>
      <c r="C206" s="19" t="s">
        <v>8678</v>
      </c>
      <c r="D206" s="19"/>
      <c r="E206" s="19">
        <v>1100</v>
      </c>
      <c r="F206" s="20"/>
    </row>
    <row r="207" spans="1:6" x14ac:dyDescent="0.25">
      <c r="A207" s="19">
        <v>206</v>
      </c>
      <c r="B207" s="19" t="s">
        <v>11800</v>
      </c>
      <c r="C207" s="19" t="s">
        <v>8678</v>
      </c>
      <c r="D207" s="19"/>
      <c r="E207" s="19">
        <v>1100</v>
      </c>
      <c r="F207" s="20"/>
    </row>
    <row r="208" spans="1:6" x14ac:dyDescent="0.25">
      <c r="A208" s="19">
        <v>207</v>
      </c>
      <c r="B208" s="19" t="s">
        <v>3635</v>
      </c>
      <c r="C208" s="19" t="s">
        <v>8678</v>
      </c>
      <c r="D208" s="19"/>
      <c r="E208" s="19">
        <v>250</v>
      </c>
      <c r="F208" s="20"/>
    </row>
    <row r="209" spans="1:6" x14ac:dyDescent="0.25">
      <c r="A209" s="19">
        <v>208</v>
      </c>
      <c r="B209" s="19" t="s">
        <v>11801</v>
      </c>
      <c r="C209" s="19" t="s">
        <v>8678</v>
      </c>
      <c r="D209" s="19"/>
      <c r="E209" s="19">
        <v>300</v>
      </c>
      <c r="F209" s="20"/>
    </row>
    <row r="210" spans="1:6" x14ac:dyDescent="0.25">
      <c r="A210" s="19">
        <v>209</v>
      </c>
      <c r="B210" s="19" t="s">
        <v>8404</v>
      </c>
      <c r="C210" s="19" t="s">
        <v>8678</v>
      </c>
      <c r="D210" s="19"/>
      <c r="E210" s="19">
        <v>250</v>
      </c>
      <c r="F210" s="20"/>
    </row>
    <row r="211" spans="1:6" x14ac:dyDescent="0.25">
      <c r="A211" s="19">
        <v>210</v>
      </c>
      <c r="B211" s="19" t="s">
        <v>11802</v>
      </c>
      <c r="C211" s="19" t="s">
        <v>8678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11803</v>
      </c>
      <c r="C212" s="19" t="s">
        <v>8678</v>
      </c>
      <c r="D212" s="19"/>
      <c r="E212" s="19">
        <v>500</v>
      </c>
      <c r="F212" s="20"/>
    </row>
    <row r="213" spans="1:6" x14ac:dyDescent="0.25">
      <c r="A213" s="19">
        <v>212</v>
      </c>
      <c r="B213" s="19" t="s">
        <v>11804</v>
      </c>
      <c r="C213" s="19" t="s">
        <v>8678</v>
      </c>
      <c r="D213" s="19"/>
      <c r="E213" s="19">
        <v>500</v>
      </c>
      <c r="F213" s="20"/>
    </row>
    <row r="214" spans="1:6" x14ac:dyDescent="0.25">
      <c r="A214" s="19">
        <v>213</v>
      </c>
      <c r="B214" s="19" t="s">
        <v>9193</v>
      </c>
      <c r="C214" s="19" t="s">
        <v>8678</v>
      </c>
      <c r="D214" s="19"/>
      <c r="E214" s="19">
        <v>500</v>
      </c>
      <c r="F214" s="20"/>
    </row>
    <row r="215" spans="1:6" x14ac:dyDescent="0.25">
      <c r="A215" s="19">
        <v>214</v>
      </c>
      <c r="B215" s="19" t="s">
        <v>11805</v>
      </c>
      <c r="C215" s="19" t="s">
        <v>8678</v>
      </c>
      <c r="D215" s="19"/>
      <c r="E215" s="19">
        <v>1500</v>
      </c>
      <c r="F215" s="20"/>
    </row>
    <row r="216" spans="1:6" x14ac:dyDescent="0.25">
      <c r="A216" s="19">
        <v>215</v>
      </c>
      <c r="B216" s="19" t="s">
        <v>11806</v>
      </c>
      <c r="C216" s="19" t="s">
        <v>8678</v>
      </c>
      <c r="D216" s="19"/>
      <c r="E216" s="19">
        <v>223</v>
      </c>
      <c r="F216" s="20"/>
    </row>
    <row r="217" spans="1:6" x14ac:dyDescent="0.25">
      <c r="A217" s="19">
        <v>216</v>
      </c>
      <c r="B217" s="19" t="s">
        <v>11807</v>
      </c>
      <c r="C217" s="19" t="s">
        <v>8678</v>
      </c>
      <c r="D217" s="19"/>
      <c r="E217" s="19">
        <v>250</v>
      </c>
      <c r="F217" s="20"/>
    </row>
    <row r="218" spans="1:6" x14ac:dyDescent="0.25">
      <c r="A218" s="19">
        <v>217</v>
      </c>
      <c r="B218" s="19" t="s">
        <v>11808</v>
      </c>
      <c r="C218" s="19" t="s">
        <v>8678</v>
      </c>
      <c r="D218" s="19"/>
      <c r="E218" s="19">
        <v>200</v>
      </c>
      <c r="F218" s="20"/>
    </row>
    <row r="219" spans="1:6" x14ac:dyDescent="0.25">
      <c r="A219" s="19">
        <v>218</v>
      </c>
      <c r="B219" s="19" t="s">
        <v>11809</v>
      </c>
      <c r="C219" s="19" t="s">
        <v>8678</v>
      </c>
      <c r="D219" s="19"/>
      <c r="E219" s="19">
        <v>250</v>
      </c>
      <c r="F219" s="20"/>
    </row>
    <row r="220" spans="1:6" x14ac:dyDescent="0.25">
      <c r="A220" s="19">
        <v>219</v>
      </c>
      <c r="B220" s="19" t="s">
        <v>9251</v>
      </c>
      <c r="C220" s="19" t="s">
        <v>8678</v>
      </c>
      <c r="D220" s="19"/>
      <c r="E220" s="19">
        <v>150</v>
      </c>
      <c r="F220" s="20"/>
    </row>
    <row r="221" spans="1:6" x14ac:dyDescent="0.25">
      <c r="A221" s="19">
        <v>220</v>
      </c>
      <c r="B221" s="19" t="s">
        <v>9254</v>
      </c>
      <c r="C221" s="19" t="s">
        <v>8678</v>
      </c>
      <c r="D221" s="19"/>
      <c r="E221" s="19">
        <v>678</v>
      </c>
      <c r="F221" s="20"/>
    </row>
    <row r="222" spans="1:6" x14ac:dyDescent="0.25">
      <c r="A222" s="19">
        <v>221</v>
      </c>
      <c r="B222" s="19" t="s">
        <v>11810</v>
      </c>
      <c r="C222" s="19" t="s">
        <v>8678</v>
      </c>
      <c r="D222" s="19"/>
      <c r="E222" s="19">
        <v>2139</v>
      </c>
      <c r="F222" s="20"/>
    </row>
    <row r="223" spans="1:6" x14ac:dyDescent="0.25">
      <c r="A223" s="19">
        <v>222</v>
      </c>
      <c r="B223" s="19" t="s">
        <v>3370</v>
      </c>
      <c r="C223" s="19" t="s">
        <v>8678</v>
      </c>
      <c r="D223" s="19"/>
      <c r="E223" s="19">
        <v>1750</v>
      </c>
      <c r="F223" s="20"/>
    </row>
    <row r="224" spans="1:6" x14ac:dyDescent="0.25">
      <c r="A224" s="19">
        <v>223</v>
      </c>
      <c r="B224" s="19" t="s">
        <v>11811</v>
      </c>
      <c r="C224" s="19" t="s">
        <v>8678</v>
      </c>
      <c r="D224" s="19"/>
      <c r="E224" s="19">
        <v>512</v>
      </c>
      <c r="F224" s="20"/>
    </row>
    <row r="225" spans="1:6" x14ac:dyDescent="0.25">
      <c r="A225" s="19">
        <v>224</v>
      </c>
      <c r="B225" s="19" t="s">
        <v>3703</v>
      </c>
      <c r="C225" s="19" t="s">
        <v>8678</v>
      </c>
      <c r="D225" s="19"/>
      <c r="E225" s="19">
        <v>150</v>
      </c>
      <c r="F225" s="20"/>
    </row>
    <row r="226" spans="1:6" x14ac:dyDescent="0.25">
      <c r="A226" s="19">
        <v>225</v>
      </c>
      <c r="B226" s="19" t="s">
        <v>3441</v>
      </c>
      <c r="C226" s="19" t="s">
        <v>8678</v>
      </c>
      <c r="D226" s="19"/>
      <c r="E226" s="19">
        <v>150</v>
      </c>
      <c r="F226" s="20"/>
    </row>
    <row r="227" spans="1:6" x14ac:dyDescent="0.25">
      <c r="A227" s="19">
        <v>226</v>
      </c>
      <c r="B227" s="19" t="s">
        <v>11812</v>
      </c>
      <c r="C227" s="19" t="s">
        <v>8678</v>
      </c>
      <c r="D227" s="19"/>
      <c r="E227" s="19">
        <v>200</v>
      </c>
      <c r="F227" s="20"/>
    </row>
    <row r="228" spans="1:6" x14ac:dyDescent="0.25">
      <c r="A228" s="19">
        <v>227</v>
      </c>
      <c r="B228" s="19" t="s">
        <v>11813</v>
      </c>
      <c r="C228" s="19" t="s">
        <v>8678</v>
      </c>
      <c r="D228" s="19"/>
      <c r="E228" s="19">
        <v>257</v>
      </c>
      <c r="F228" s="20"/>
    </row>
    <row r="229" spans="1:6" x14ac:dyDescent="0.25">
      <c r="A229" s="19">
        <v>228</v>
      </c>
      <c r="B229" s="19" t="s">
        <v>7424</v>
      </c>
      <c r="C229" s="19" t="s">
        <v>8678</v>
      </c>
      <c r="D229" s="19"/>
      <c r="E229" s="19">
        <v>444</v>
      </c>
      <c r="F229" s="20"/>
    </row>
    <row r="230" spans="1:6" x14ac:dyDescent="0.25">
      <c r="A230" s="19">
        <v>229</v>
      </c>
      <c r="B230" s="19" t="s">
        <v>11814</v>
      </c>
      <c r="C230" s="19" t="s">
        <v>8678</v>
      </c>
      <c r="D230" s="19"/>
      <c r="E230" s="19">
        <v>150</v>
      </c>
      <c r="F230" s="20"/>
    </row>
    <row r="231" spans="1:6" x14ac:dyDescent="0.25">
      <c r="A231" s="19">
        <v>230</v>
      </c>
      <c r="B231" s="19" t="s">
        <v>11815</v>
      </c>
      <c r="C231" s="19" t="s">
        <v>8678</v>
      </c>
      <c r="D231" s="19"/>
      <c r="E231" s="19">
        <v>250</v>
      </c>
      <c r="F231" s="20"/>
    </row>
    <row r="232" spans="1:6" x14ac:dyDescent="0.25">
      <c r="A232" s="19">
        <v>231</v>
      </c>
      <c r="B232" s="19" t="s">
        <v>9322</v>
      </c>
      <c r="C232" s="19" t="s">
        <v>8678</v>
      </c>
      <c r="D232" s="19"/>
      <c r="E232" s="19">
        <v>750</v>
      </c>
      <c r="F232" s="20"/>
    </row>
    <row r="233" spans="1:6" x14ac:dyDescent="0.25">
      <c r="A233" s="19">
        <v>232</v>
      </c>
      <c r="B233" s="19" t="s">
        <v>5584</v>
      </c>
      <c r="C233" s="19" t="s">
        <v>8678</v>
      </c>
      <c r="D233" s="19"/>
      <c r="E233" s="19">
        <v>250</v>
      </c>
      <c r="F233" s="20"/>
    </row>
    <row r="234" spans="1:6" x14ac:dyDescent="0.25">
      <c r="A234" s="19">
        <v>233</v>
      </c>
      <c r="B234" s="19" t="s">
        <v>11816</v>
      </c>
      <c r="C234" s="19" t="s">
        <v>8678</v>
      </c>
      <c r="D234" s="19"/>
      <c r="E234" s="19">
        <v>250</v>
      </c>
      <c r="F234" s="20"/>
    </row>
    <row r="235" spans="1:6" x14ac:dyDescent="0.25">
      <c r="A235" s="19">
        <v>234</v>
      </c>
      <c r="B235" s="19" t="s">
        <v>3723</v>
      </c>
      <c r="C235" s="19" t="s">
        <v>8678</v>
      </c>
      <c r="D235" s="19"/>
      <c r="E235" s="19">
        <v>250</v>
      </c>
      <c r="F235" s="20"/>
    </row>
    <row r="236" spans="1:6" x14ac:dyDescent="0.25">
      <c r="A236" s="19">
        <v>235</v>
      </c>
      <c r="B236" s="19" t="s">
        <v>11817</v>
      </c>
      <c r="C236" s="19" t="s">
        <v>8678</v>
      </c>
      <c r="D236" s="19"/>
      <c r="E236" s="19">
        <v>2000</v>
      </c>
      <c r="F236" s="20"/>
    </row>
    <row r="237" spans="1:6" x14ac:dyDescent="0.25">
      <c r="A237" s="19">
        <v>236</v>
      </c>
      <c r="B237" s="19" t="s">
        <v>3378</v>
      </c>
      <c r="C237" s="19" t="s">
        <v>8678</v>
      </c>
      <c r="D237" s="19"/>
      <c r="E237" s="19">
        <v>650</v>
      </c>
      <c r="F237" s="20"/>
    </row>
    <row r="238" spans="1:6" x14ac:dyDescent="0.25">
      <c r="A238" s="19">
        <v>237</v>
      </c>
      <c r="B238" s="19" t="s">
        <v>11818</v>
      </c>
      <c r="C238" s="19" t="s">
        <v>8678</v>
      </c>
      <c r="D238" s="19"/>
      <c r="E238" s="19">
        <v>880</v>
      </c>
      <c r="F238" s="20"/>
    </row>
    <row r="239" spans="1:6" x14ac:dyDescent="0.25">
      <c r="A239" s="19">
        <v>238</v>
      </c>
      <c r="B239" s="19" t="s">
        <v>6474</v>
      </c>
      <c r="C239" s="19" t="s">
        <v>8678</v>
      </c>
      <c r="D239" s="19"/>
      <c r="E239" s="19">
        <v>800</v>
      </c>
      <c r="F239" s="20"/>
    </row>
    <row r="240" spans="1:6" x14ac:dyDescent="0.25">
      <c r="A240" s="19">
        <v>239</v>
      </c>
      <c r="B240" s="19" t="s">
        <v>9394</v>
      </c>
      <c r="C240" s="19" t="s">
        <v>8678</v>
      </c>
      <c r="D240" s="19"/>
      <c r="E240" s="19">
        <v>240</v>
      </c>
      <c r="F240" s="20"/>
    </row>
    <row r="241" spans="1:6" x14ac:dyDescent="0.25">
      <c r="A241" s="19">
        <v>240</v>
      </c>
      <c r="B241" s="19" t="s">
        <v>11819</v>
      </c>
      <c r="C241" s="19" t="s">
        <v>8678</v>
      </c>
      <c r="D241" s="19"/>
      <c r="E241" s="19">
        <v>600</v>
      </c>
      <c r="F241" s="20"/>
    </row>
    <row r="242" spans="1:6" x14ac:dyDescent="0.25">
      <c r="A242" s="19">
        <v>241</v>
      </c>
      <c r="B242" s="19" t="s">
        <v>11820</v>
      </c>
      <c r="C242" s="19" t="s">
        <v>8678</v>
      </c>
      <c r="D242" s="19"/>
      <c r="E242" s="19">
        <v>250</v>
      </c>
      <c r="F242" s="20"/>
    </row>
    <row r="243" spans="1:6" x14ac:dyDescent="0.25">
      <c r="A243" s="19">
        <v>242</v>
      </c>
      <c r="B243" s="19" t="s">
        <v>11821</v>
      </c>
      <c r="C243" s="19" t="s">
        <v>8678</v>
      </c>
      <c r="D243" s="19"/>
      <c r="E243" s="19">
        <v>200</v>
      </c>
      <c r="F243" s="20"/>
    </row>
    <row r="244" spans="1:6" x14ac:dyDescent="0.25">
      <c r="A244" s="19">
        <v>243</v>
      </c>
      <c r="B244" s="19" t="s">
        <v>11822</v>
      </c>
      <c r="C244" s="19" t="s">
        <v>8678</v>
      </c>
      <c r="D244" s="19"/>
      <c r="E244" s="19">
        <v>280</v>
      </c>
      <c r="F244" s="20"/>
    </row>
    <row r="245" spans="1:6" x14ac:dyDescent="0.25">
      <c r="A245" s="19">
        <v>244</v>
      </c>
      <c r="B245" s="19" t="s">
        <v>5720</v>
      </c>
      <c r="C245" s="19" t="s">
        <v>8678</v>
      </c>
      <c r="D245" s="19"/>
      <c r="E245" s="19">
        <v>290</v>
      </c>
      <c r="F245" s="20"/>
    </row>
    <row r="246" spans="1:6" x14ac:dyDescent="0.25">
      <c r="A246" s="19">
        <v>245</v>
      </c>
      <c r="B246" s="19" t="s">
        <v>5733</v>
      </c>
      <c r="C246" s="19" t="s">
        <v>8678</v>
      </c>
      <c r="D246" s="19"/>
      <c r="E246" s="19">
        <v>300</v>
      </c>
      <c r="F246" s="20"/>
    </row>
    <row r="247" spans="1:6" x14ac:dyDescent="0.25">
      <c r="A247" s="19">
        <v>246</v>
      </c>
      <c r="B247" s="19" t="s">
        <v>11823</v>
      </c>
      <c r="C247" s="19" t="s">
        <v>8678</v>
      </c>
      <c r="D247" s="19"/>
      <c r="E247" s="19">
        <v>3000</v>
      </c>
      <c r="F247" s="20"/>
    </row>
    <row r="248" spans="1:6" x14ac:dyDescent="0.25">
      <c r="A248" s="19">
        <v>247</v>
      </c>
      <c r="B248" s="19" t="s">
        <v>11824</v>
      </c>
      <c r="C248" s="19" t="s">
        <v>8678</v>
      </c>
      <c r="D248" s="19"/>
      <c r="E248" s="19">
        <v>400</v>
      </c>
      <c r="F248" s="20"/>
    </row>
    <row r="249" spans="1:6" x14ac:dyDescent="0.25">
      <c r="A249" s="19">
        <v>248</v>
      </c>
      <c r="B249" s="19" t="s">
        <v>5774</v>
      </c>
      <c r="C249" s="19" t="s">
        <v>8678</v>
      </c>
      <c r="D249" s="19"/>
      <c r="E249" s="19">
        <v>250</v>
      </c>
      <c r="F249" s="20"/>
    </row>
    <row r="250" spans="1:6" x14ac:dyDescent="0.25">
      <c r="A250" s="19">
        <v>249</v>
      </c>
      <c r="B250" s="19" t="s">
        <v>11825</v>
      </c>
      <c r="C250" s="19" t="s">
        <v>8678</v>
      </c>
      <c r="D250" s="19"/>
      <c r="E250" s="19">
        <v>1000</v>
      </c>
      <c r="F250" s="20"/>
    </row>
    <row r="251" spans="1:6" x14ac:dyDescent="0.25">
      <c r="A251" s="19">
        <v>250</v>
      </c>
      <c r="B251" s="19" t="s">
        <v>11826</v>
      </c>
      <c r="C251" s="19" t="s">
        <v>8678</v>
      </c>
      <c r="D251" s="19"/>
      <c r="E251" s="19">
        <v>300</v>
      </c>
      <c r="F251" s="20"/>
    </row>
    <row r="252" spans="1:6" x14ac:dyDescent="0.25">
      <c r="A252" s="19">
        <v>251</v>
      </c>
      <c r="B252" s="19" t="s">
        <v>11827</v>
      </c>
      <c r="C252" s="19" t="s">
        <v>8678</v>
      </c>
      <c r="D252" s="19"/>
      <c r="E252" s="19">
        <v>200</v>
      </c>
      <c r="F252" s="20"/>
    </row>
    <row r="253" spans="1:6" x14ac:dyDescent="0.25">
      <c r="A253" s="19">
        <v>252</v>
      </c>
      <c r="B253" s="19" t="s">
        <v>11828</v>
      </c>
      <c r="C253" s="19" t="s">
        <v>8678</v>
      </c>
      <c r="D253" s="19"/>
      <c r="E253" s="19">
        <v>200</v>
      </c>
      <c r="F253" s="20"/>
    </row>
    <row r="254" spans="1:6" x14ac:dyDescent="0.25">
      <c r="A254" s="19">
        <v>253</v>
      </c>
      <c r="B254" s="19" t="s">
        <v>11829</v>
      </c>
      <c r="C254" s="19" t="s">
        <v>8678</v>
      </c>
      <c r="D254" s="19"/>
      <c r="E254" s="19">
        <v>300</v>
      </c>
      <c r="F254" s="20"/>
    </row>
    <row r="255" spans="1:6" x14ac:dyDescent="0.25">
      <c r="A255" s="19">
        <v>254</v>
      </c>
      <c r="B255" s="19" t="s">
        <v>3385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11830</v>
      </c>
      <c r="C256" s="19" t="s">
        <v>8678</v>
      </c>
      <c r="D256" s="19"/>
      <c r="E256" s="19">
        <v>200</v>
      </c>
      <c r="F256" s="20"/>
    </row>
    <row r="257" spans="1:6" x14ac:dyDescent="0.25">
      <c r="A257" s="19">
        <v>256</v>
      </c>
      <c r="B257" s="19" t="s">
        <v>11831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11832</v>
      </c>
      <c r="C258" s="19" t="s">
        <v>8678</v>
      </c>
      <c r="D258" s="19"/>
      <c r="E258" s="19">
        <v>250</v>
      </c>
      <c r="F258" s="20"/>
    </row>
    <row r="259" spans="1:6" x14ac:dyDescent="0.25">
      <c r="A259" s="19">
        <v>258</v>
      </c>
      <c r="B259" s="19" t="s">
        <v>9617</v>
      </c>
      <c r="C259" s="19" t="s">
        <v>8678</v>
      </c>
      <c r="D259" s="19"/>
      <c r="E259" s="19">
        <v>550</v>
      </c>
      <c r="F259" s="20"/>
    </row>
    <row r="260" spans="1:6" x14ac:dyDescent="0.25">
      <c r="A260" s="19">
        <v>259</v>
      </c>
      <c r="B260" s="19" t="s">
        <v>11833</v>
      </c>
      <c r="C260" s="19" t="s">
        <v>8678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7729</v>
      </c>
      <c r="C261" s="19" t="s">
        <v>8678</v>
      </c>
      <c r="D261" s="19"/>
      <c r="E261" s="19">
        <v>225</v>
      </c>
      <c r="F261" s="20"/>
    </row>
    <row r="262" spans="1:6" x14ac:dyDescent="0.25">
      <c r="A262" s="19">
        <v>261</v>
      </c>
      <c r="B262" s="19" t="s">
        <v>11834</v>
      </c>
      <c r="C262" s="19" t="s">
        <v>8678</v>
      </c>
      <c r="D262" s="19"/>
      <c r="E262" s="19">
        <v>500</v>
      </c>
      <c r="F262" s="20"/>
    </row>
    <row r="263" spans="1:6" x14ac:dyDescent="0.25">
      <c r="A263" s="19">
        <v>262</v>
      </c>
      <c r="B263" s="19" t="s">
        <v>11835</v>
      </c>
      <c r="C263" s="19" t="s">
        <v>8678</v>
      </c>
      <c r="D263" s="19"/>
      <c r="E263" s="19">
        <v>170</v>
      </c>
      <c r="F263" s="20"/>
    </row>
    <row r="264" spans="1:6" x14ac:dyDescent="0.25">
      <c r="A264" s="19">
        <v>263</v>
      </c>
      <c r="B264" s="19" t="s">
        <v>5876</v>
      </c>
      <c r="C264" s="19" t="s">
        <v>8678</v>
      </c>
      <c r="D264" s="19"/>
      <c r="E264" s="19">
        <v>150</v>
      </c>
      <c r="F264" s="20"/>
    </row>
    <row r="265" spans="1:6" x14ac:dyDescent="0.25">
      <c r="A265" s="19">
        <v>264</v>
      </c>
      <c r="B265" s="19" t="s">
        <v>3874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6952</v>
      </c>
      <c r="C266" s="19" t="s">
        <v>8678</v>
      </c>
      <c r="D266" s="19"/>
      <c r="E266" s="19">
        <v>250</v>
      </c>
      <c r="F266" s="20"/>
    </row>
    <row r="267" spans="1:6" x14ac:dyDescent="0.25">
      <c r="A267" s="19">
        <v>266</v>
      </c>
      <c r="B267" s="19" t="s">
        <v>3880</v>
      </c>
      <c r="C267" s="19" t="s">
        <v>8678</v>
      </c>
      <c r="D267" s="19"/>
      <c r="E267" s="19">
        <v>280</v>
      </c>
      <c r="F267" s="20"/>
    </row>
    <row r="268" spans="1:6" x14ac:dyDescent="0.25">
      <c r="A268" s="19">
        <v>267</v>
      </c>
      <c r="B268" s="19" t="s">
        <v>5900</v>
      </c>
      <c r="C268" s="19" t="s">
        <v>8678</v>
      </c>
      <c r="D268" s="19"/>
      <c r="E268" s="19">
        <v>273</v>
      </c>
      <c r="F268" s="20"/>
    </row>
    <row r="269" spans="1:6" x14ac:dyDescent="0.25">
      <c r="A269" s="19">
        <v>268</v>
      </c>
      <c r="B269" s="19" t="s">
        <v>9705</v>
      </c>
      <c r="C269" s="19" t="s">
        <v>8678</v>
      </c>
      <c r="D269" s="19"/>
      <c r="E269" s="19">
        <v>150</v>
      </c>
      <c r="F269" s="20"/>
    </row>
    <row r="270" spans="1:6" x14ac:dyDescent="0.25">
      <c r="A270" s="19">
        <v>269</v>
      </c>
      <c r="B270" s="19" t="s">
        <v>3394</v>
      </c>
      <c r="C270" s="19" t="s">
        <v>8678</v>
      </c>
      <c r="D270" s="19"/>
      <c r="E270" s="19">
        <v>360</v>
      </c>
      <c r="F270" s="20"/>
    </row>
    <row r="271" spans="1:6" x14ac:dyDescent="0.25">
      <c r="A271" s="19">
        <v>270</v>
      </c>
      <c r="B271" s="19" t="s">
        <v>8379</v>
      </c>
      <c r="C271" s="19" t="s">
        <v>8678</v>
      </c>
      <c r="D271" s="19"/>
      <c r="E271" s="19">
        <v>504</v>
      </c>
      <c r="F271" s="20"/>
    </row>
    <row r="272" spans="1:6" x14ac:dyDescent="0.25">
      <c r="A272" s="19">
        <v>271</v>
      </c>
      <c r="B272" s="19" t="s">
        <v>3914</v>
      </c>
      <c r="C272" s="19" t="s">
        <v>8678</v>
      </c>
      <c r="D272" s="19"/>
      <c r="E272" s="19">
        <v>300</v>
      </c>
      <c r="F272" s="20"/>
    </row>
    <row r="273" spans="1:6" x14ac:dyDescent="0.25">
      <c r="A273" s="19">
        <v>272</v>
      </c>
      <c r="B273" s="19" t="s">
        <v>8380</v>
      </c>
      <c r="C273" s="19" t="s">
        <v>8678</v>
      </c>
      <c r="D273" s="19"/>
      <c r="E273" s="19">
        <v>290</v>
      </c>
      <c r="F273" s="20"/>
    </row>
    <row r="274" spans="1:6" x14ac:dyDescent="0.25">
      <c r="A274" s="19">
        <v>273</v>
      </c>
      <c r="B274" s="19" t="s">
        <v>8381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8382</v>
      </c>
      <c r="C275" s="19" t="s">
        <v>8678</v>
      </c>
      <c r="D275" s="19"/>
      <c r="E275" s="19">
        <v>131</v>
      </c>
      <c r="F275" s="20"/>
    </row>
    <row r="276" spans="1:6" x14ac:dyDescent="0.25">
      <c r="A276" s="19">
        <v>275</v>
      </c>
      <c r="B276" s="19" t="s">
        <v>3397</v>
      </c>
      <c r="C276" s="19" t="s">
        <v>8678</v>
      </c>
      <c r="D276" s="19"/>
      <c r="E276" s="19">
        <v>200</v>
      </c>
      <c r="F276" s="20"/>
    </row>
    <row r="277" spans="1:6" x14ac:dyDescent="0.25">
      <c r="A277" s="19">
        <v>276</v>
      </c>
      <c r="B277" s="19" t="s">
        <v>8383</v>
      </c>
      <c r="C277" s="19" t="s">
        <v>8678</v>
      </c>
      <c r="D277" s="19"/>
      <c r="E277" s="19">
        <v>200</v>
      </c>
      <c r="F277" s="20"/>
    </row>
    <row r="278" spans="1:6" x14ac:dyDescent="0.25">
      <c r="A278" s="19">
        <v>277</v>
      </c>
      <c r="B278" s="19" t="s">
        <v>8384</v>
      </c>
      <c r="C278" s="19" t="s">
        <v>8678</v>
      </c>
      <c r="D278" s="19"/>
      <c r="E278" s="19">
        <v>2184</v>
      </c>
      <c r="F278" s="20"/>
    </row>
    <row r="279" spans="1:6" x14ac:dyDescent="0.25">
      <c r="A279" s="19">
        <v>278</v>
      </c>
      <c r="B279" s="19" t="s">
        <v>7891</v>
      </c>
      <c r="C279" s="19" t="s">
        <v>8678</v>
      </c>
      <c r="D279" s="19"/>
      <c r="E279" s="19">
        <v>200</v>
      </c>
      <c r="F279" s="20"/>
    </row>
    <row r="280" spans="1:6" x14ac:dyDescent="0.25">
      <c r="A280" s="19">
        <v>279</v>
      </c>
      <c r="B280" s="19" t="s">
        <v>8385</v>
      </c>
      <c r="C280" s="19" t="s">
        <v>8678</v>
      </c>
      <c r="D280" s="19"/>
      <c r="E280" s="19">
        <v>220</v>
      </c>
      <c r="F280" s="20"/>
    </row>
    <row r="281" spans="1:6" x14ac:dyDescent="0.25">
      <c r="A281" s="19">
        <v>280</v>
      </c>
      <c r="B281" s="19" t="s">
        <v>8386</v>
      </c>
      <c r="C281" s="19" t="s">
        <v>8678</v>
      </c>
      <c r="D281" s="19"/>
      <c r="E281" s="19">
        <v>220</v>
      </c>
      <c r="F281" s="20"/>
    </row>
    <row r="282" spans="1:6" x14ac:dyDescent="0.25">
      <c r="A282" s="19">
        <v>281</v>
      </c>
      <c r="B282" s="19" t="s">
        <v>8387</v>
      </c>
      <c r="C282" s="19" t="s">
        <v>8678</v>
      </c>
      <c r="D282" s="19"/>
      <c r="E282" s="19">
        <v>220</v>
      </c>
      <c r="F282" s="20"/>
    </row>
    <row r="283" spans="1:6" x14ac:dyDescent="0.25">
      <c r="A283" s="19">
        <v>282</v>
      </c>
      <c r="B283" s="19" t="s">
        <v>8388</v>
      </c>
      <c r="C283" s="19" t="s">
        <v>8678</v>
      </c>
      <c r="D283" s="19"/>
      <c r="E283" s="19">
        <v>220</v>
      </c>
      <c r="F283" s="20"/>
    </row>
    <row r="284" spans="1:6" x14ac:dyDescent="0.25">
      <c r="A284" s="19">
        <v>283</v>
      </c>
      <c r="B284" s="19" t="s">
        <v>8389</v>
      </c>
      <c r="C284" s="19" t="s">
        <v>8678</v>
      </c>
      <c r="D284" s="19"/>
      <c r="E284" s="19">
        <v>371</v>
      </c>
      <c r="F284" s="20"/>
    </row>
    <row r="285" spans="1:6" x14ac:dyDescent="0.25">
      <c r="A285" s="19">
        <v>284</v>
      </c>
      <c r="B285" s="19" t="s">
        <v>8390</v>
      </c>
      <c r="C285" s="19" t="s">
        <v>8678</v>
      </c>
      <c r="D285" s="19"/>
      <c r="E285" s="19">
        <v>307</v>
      </c>
      <c r="F285" s="20"/>
    </row>
    <row r="286" spans="1:6" x14ac:dyDescent="0.25">
      <c r="A286" s="19">
        <v>285</v>
      </c>
      <c r="B286" s="19" t="s">
        <v>8391</v>
      </c>
      <c r="C286" s="19" t="s">
        <v>8678</v>
      </c>
      <c r="D286" s="19"/>
      <c r="E286" s="19">
        <v>757</v>
      </c>
      <c r="F286" s="20"/>
    </row>
    <row r="287" spans="1:6" x14ac:dyDescent="0.25">
      <c r="A287" s="19">
        <v>286</v>
      </c>
      <c r="B287" s="19" t="s">
        <v>8392</v>
      </c>
      <c r="C287" s="19" t="s">
        <v>8678</v>
      </c>
      <c r="D287" s="19"/>
      <c r="E287" s="19">
        <v>2800</v>
      </c>
      <c r="F287" s="20"/>
    </row>
    <row r="288" spans="1:6" x14ac:dyDescent="0.25">
      <c r="A288" s="19">
        <v>287</v>
      </c>
      <c r="B288" s="19" t="s">
        <v>3320</v>
      </c>
      <c r="C288" s="19" t="s">
        <v>8678</v>
      </c>
      <c r="D288" s="19"/>
      <c r="E288" s="19">
        <v>152</v>
      </c>
      <c r="F288" s="20"/>
    </row>
    <row r="289" spans="1:6" x14ac:dyDescent="0.25">
      <c r="A289" s="19">
        <v>288</v>
      </c>
      <c r="B289" s="19" t="s">
        <v>8393</v>
      </c>
      <c r="C289" s="19" t="s">
        <v>8678</v>
      </c>
      <c r="D289" s="19"/>
      <c r="E289" s="19">
        <v>1633</v>
      </c>
      <c r="F289" s="20"/>
    </row>
    <row r="290" spans="1:6" x14ac:dyDescent="0.25">
      <c r="A290" s="19">
        <v>289</v>
      </c>
      <c r="B290" s="19" t="s">
        <v>8394</v>
      </c>
      <c r="C290" s="19" t="s">
        <v>8678</v>
      </c>
      <c r="D290" s="19"/>
      <c r="E290" s="19">
        <v>780</v>
      </c>
      <c r="F290" s="20"/>
    </row>
    <row r="291" spans="1:6" x14ac:dyDescent="0.25">
      <c r="A291" s="19">
        <v>290</v>
      </c>
      <c r="B291" s="19" t="s">
        <v>8395</v>
      </c>
      <c r="C291" s="19" t="s">
        <v>8678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8396</v>
      </c>
      <c r="C292" s="19" t="s">
        <v>8678</v>
      </c>
      <c r="D292" s="19"/>
      <c r="E292" s="19">
        <v>115</v>
      </c>
      <c r="F292" s="20"/>
    </row>
    <row r="293" spans="1:6" x14ac:dyDescent="0.25">
      <c r="A293" s="19">
        <v>292</v>
      </c>
      <c r="B293" s="19" t="s">
        <v>8397</v>
      </c>
      <c r="C293" s="19" t="s">
        <v>8678</v>
      </c>
      <c r="D293" s="19"/>
      <c r="E293" s="19">
        <v>150</v>
      </c>
      <c r="F293" s="20"/>
    </row>
    <row r="294" spans="1:6" x14ac:dyDescent="0.25">
      <c r="A294" s="19">
        <v>293</v>
      </c>
      <c r="B294" s="19" t="s">
        <v>8398</v>
      </c>
      <c r="C294" s="19" t="s">
        <v>8678</v>
      </c>
      <c r="D294" s="19"/>
      <c r="E294" s="19">
        <v>555</v>
      </c>
      <c r="F294" s="20"/>
    </row>
    <row r="295" spans="1:6" x14ac:dyDescent="0.25">
      <c r="A295" s="19">
        <v>294</v>
      </c>
      <c r="B295" s="19" t="s">
        <v>8399</v>
      </c>
      <c r="C295" s="19" t="s">
        <v>8678</v>
      </c>
      <c r="D295" s="19"/>
      <c r="E295" s="19">
        <v>800</v>
      </c>
      <c r="F295" s="20"/>
    </row>
    <row r="296" spans="1:6" x14ac:dyDescent="0.25">
      <c r="A296" s="19">
        <v>295</v>
      </c>
      <c r="B296" s="19" t="s">
        <v>8400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8401</v>
      </c>
      <c r="C297" s="19" t="s">
        <v>8678</v>
      </c>
      <c r="D297" s="19"/>
      <c r="E297" s="19">
        <v>150</v>
      </c>
      <c r="F297" s="20"/>
    </row>
    <row r="298" spans="1:6" x14ac:dyDescent="0.25">
      <c r="A298" s="19">
        <v>297</v>
      </c>
      <c r="B298" s="19" t="s">
        <v>8402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6140</v>
      </c>
      <c r="C299" s="19" t="s">
        <v>8678</v>
      </c>
      <c r="D299" s="19"/>
      <c r="E299" s="19">
        <v>6656</v>
      </c>
      <c r="F299" s="20"/>
    </row>
    <row r="300" spans="1:6" x14ac:dyDescent="0.25">
      <c r="A300" s="19">
        <v>299</v>
      </c>
      <c r="B300" s="19" t="s">
        <v>8403</v>
      </c>
      <c r="C300" s="19" t="s">
        <v>8678</v>
      </c>
      <c r="D300" s="19"/>
      <c r="E300" s="19">
        <v>5400</v>
      </c>
      <c r="F300" s="20"/>
    </row>
    <row r="301" spans="1:6" x14ac:dyDescent="0.25">
      <c r="A301" s="19">
        <v>300</v>
      </c>
      <c r="B301" s="19" t="s">
        <v>8404</v>
      </c>
      <c r="C301" s="19" t="s">
        <v>8678</v>
      </c>
      <c r="D301" s="19"/>
      <c r="E301" s="19">
        <v>698</v>
      </c>
      <c r="F301" s="20"/>
    </row>
    <row r="302" spans="1:6" x14ac:dyDescent="0.25">
      <c r="A302" s="19">
        <v>301</v>
      </c>
      <c r="B302" s="19" t="s">
        <v>8405</v>
      </c>
      <c r="C302" s="19" t="s">
        <v>8678</v>
      </c>
      <c r="D302" s="19"/>
      <c r="E302" s="19">
        <v>390</v>
      </c>
      <c r="F302" s="20"/>
    </row>
    <row r="303" spans="1:6" x14ac:dyDescent="0.25">
      <c r="A303" s="19">
        <v>302</v>
      </c>
      <c r="B303" s="19" t="s">
        <v>8406</v>
      </c>
      <c r="C303" s="19" t="s">
        <v>8678</v>
      </c>
      <c r="D303" s="19"/>
      <c r="E303" s="19">
        <v>511</v>
      </c>
      <c r="F303" s="20"/>
    </row>
    <row r="304" spans="1:6" x14ac:dyDescent="0.25">
      <c r="A304" s="19">
        <v>303</v>
      </c>
      <c r="B304" s="19" t="s">
        <v>8407</v>
      </c>
      <c r="C304" s="19" t="s">
        <v>8678</v>
      </c>
      <c r="D304" s="19"/>
      <c r="E304" s="19">
        <v>200</v>
      </c>
      <c r="F304" s="20"/>
    </row>
    <row r="305" spans="1:6" x14ac:dyDescent="0.25">
      <c r="A305" s="19">
        <v>304</v>
      </c>
      <c r="B305" s="19" t="s">
        <v>8408</v>
      </c>
      <c r="C305" s="19" t="s">
        <v>8678</v>
      </c>
      <c r="D305" s="19"/>
      <c r="E305" s="19">
        <v>185.2</v>
      </c>
      <c r="F305" s="20"/>
    </row>
    <row r="306" spans="1:6" x14ac:dyDescent="0.25">
      <c r="A306" s="19">
        <v>305</v>
      </c>
      <c r="B306" s="19" t="s">
        <v>8409</v>
      </c>
      <c r="C306" s="19" t="s">
        <v>8678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3328</v>
      </c>
      <c r="C307" s="19" t="s">
        <v>8678</v>
      </c>
      <c r="D307" s="19"/>
      <c r="E307" s="19">
        <v>1000</v>
      </c>
      <c r="F307" s="20"/>
    </row>
    <row r="308" spans="1:6" x14ac:dyDescent="0.25">
      <c r="A308" s="19">
        <v>307</v>
      </c>
      <c r="B308" s="19" t="s">
        <v>8410</v>
      </c>
      <c r="C308" s="19" t="s">
        <v>8678</v>
      </c>
      <c r="D308" s="19"/>
      <c r="E308" s="19">
        <v>250</v>
      </c>
      <c r="F308" s="20"/>
    </row>
    <row r="309" spans="1:6" x14ac:dyDescent="0.25">
      <c r="A309" s="19">
        <v>308</v>
      </c>
      <c r="B309" s="19" t="s">
        <v>8411</v>
      </c>
      <c r="C309" s="19" t="s">
        <v>8678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8412</v>
      </c>
      <c r="C310" s="19" t="s">
        <v>8678</v>
      </c>
      <c r="D310" s="19"/>
      <c r="E310" s="19">
        <v>800</v>
      </c>
      <c r="F310" s="20"/>
    </row>
    <row r="311" spans="1:6" x14ac:dyDescent="0.25">
      <c r="A311" s="19">
        <v>310</v>
      </c>
      <c r="B311" s="19" t="s">
        <v>8413</v>
      </c>
      <c r="C311" s="19" t="s">
        <v>8678</v>
      </c>
      <c r="D311" s="19"/>
      <c r="E311" s="19">
        <v>150</v>
      </c>
      <c r="F311" s="20"/>
    </row>
    <row r="312" spans="1:6" x14ac:dyDescent="0.25">
      <c r="A312" s="19">
        <v>311</v>
      </c>
      <c r="B312" s="19" t="s">
        <v>8414</v>
      </c>
      <c r="C312" s="19" t="s">
        <v>8678</v>
      </c>
      <c r="D312" s="19"/>
      <c r="E312" s="19">
        <v>41</v>
      </c>
      <c r="F312" s="20"/>
    </row>
    <row r="313" spans="1:6" x14ac:dyDescent="0.25">
      <c r="A313" s="19">
        <v>312</v>
      </c>
      <c r="B313" s="19" t="s">
        <v>8415</v>
      </c>
      <c r="C313" s="19" t="s">
        <v>8678</v>
      </c>
      <c r="D313" s="19"/>
      <c r="E313" s="19">
        <v>100</v>
      </c>
      <c r="F313" s="20"/>
    </row>
    <row r="314" spans="1:6" x14ac:dyDescent="0.25">
      <c r="A314" s="19">
        <v>313</v>
      </c>
      <c r="B314" s="19" t="s">
        <v>8416</v>
      </c>
      <c r="C314" s="19" t="s">
        <v>8678</v>
      </c>
      <c r="D314" s="19"/>
      <c r="E314" s="19">
        <v>38</v>
      </c>
      <c r="F314" s="20"/>
    </row>
    <row r="315" spans="1:6" x14ac:dyDescent="0.25">
      <c r="A315" s="19">
        <v>314</v>
      </c>
      <c r="B315" s="19" t="s">
        <v>8417</v>
      </c>
      <c r="C315" s="19" t="s">
        <v>8678</v>
      </c>
      <c r="D315" s="19"/>
      <c r="E315" s="19">
        <v>60</v>
      </c>
      <c r="F315" s="20"/>
    </row>
    <row r="316" spans="1:6" x14ac:dyDescent="0.25">
      <c r="A316" s="19">
        <v>315</v>
      </c>
      <c r="B316" s="19" t="s">
        <v>3557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5573</v>
      </c>
      <c r="C317" s="19" t="s">
        <v>8678</v>
      </c>
      <c r="D317" s="19"/>
      <c r="E317" s="19">
        <v>200</v>
      </c>
      <c r="F317" s="20"/>
    </row>
    <row r="318" spans="1:6" x14ac:dyDescent="0.25">
      <c r="A318" s="19">
        <v>317</v>
      </c>
      <c r="B318" s="19" t="s">
        <v>8418</v>
      </c>
      <c r="C318" s="19" t="s">
        <v>8678</v>
      </c>
      <c r="D318" s="19"/>
      <c r="E318" s="19">
        <v>60</v>
      </c>
      <c r="F318" s="20"/>
    </row>
    <row r="319" spans="1:6" x14ac:dyDescent="0.25">
      <c r="A319" s="19">
        <v>318</v>
      </c>
      <c r="B319" s="19" t="s">
        <v>8419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8420</v>
      </c>
      <c r="C320" s="19" t="s">
        <v>8678</v>
      </c>
      <c r="D320" s="19"/>
      <c r="E320" s="19">
        <v>300</v>
      </c>
      <c r="F320" s="20"/>
    </row>
    <row r="321" spans="1:6" x14ac:dyDescent="0.25">
      <c r="A321" s="19">
        <v>320</v>
      </c>
      <c r="B321" s="19" t="s">
        <v>8421</v>
      </c>
      <c r="C321" s="19" t="s">
        <v>8678</v>
      </c>
      <c r="D321" s="19"/>
      <c r="E321" s="19">
        <v>150</v>
      </c>
      <c r="F321" s="20"/>
    </row>
    <row r="322" spans="1:6" x14ac:dyDescent="0.25">
      <c r="A322" s="19">
        <v>321</v>
      </c>
      <c r="B322" s="19" t="s">
        <v>8422</v>
      </c>
      <c r="C322" s="19" t="s">
        <v>8678</v>
      </c>
      <c r="D322" s="19"/>
      <c r="E322" s="19">
        <v>40</v>
      </c>
      <c r="F322" s="20"/>
    </row>
    <row r="323" spans="1:6" x14ac:dyDescent="0.25">
      <c r="A323" s="19">
        <v>322</v>
      </c>
      <c r="B323" s="19" t="s">
        <v>8423</v>
      </c>
      <c r="C323" s="19" t="s">
        <v>8678</v>
      </c>
      <c r="D323" s="19"/>
      <c r="E323" s="19">
        <v>233</v>
      </c>
      <c r="F323" s="20"/>
    </row>
    <row r="324" spans="1:6" x14ac:dyDescent="0.25">
      <c r="A324" s="19">
        <v>323</v>
      </c>
      <c r="B324" s="19" t="s">
        <v>8424</v>
      </c>
      <c r="C324" s="19" t="s">
        <v>8678</v>
      </c>
      <c r="D324" s="19"/>
      <c r="E324" s="19">
        <v>684</v>
      </c>
      <c r="F324" s="20"/>
    </row>
    <row r="325" spans="1:6" x14ac:dyDescent="0.25">
      <c r="A325" s="19">
        <v>324</v>
      </c>
      <c r="B325" s="19" t="s">
        <v>8425</v>
      </c>
      <c r="C325" s="19" t="s">
        <v>8678</v>
      </c>
      <c r="D325" s="19"/>
      <c r="E325" s="19">
        <v>6600</v>
      </c>
      <c r="F325" s="20"/>
    </row>
    <row r="326" spans="1:6" x14ac:dyDescent="0.25">
      <c r="A326" s="19">
        <v>325</v>
      </c>
      <c r="B326" s="19" t="s">
        <v>8426</v>
      </c>
      <c r="C326" s="19" t="s">
        <v>8678</v>
      </c>
      <c r="D326" s="19"/>
      <c r="E326" s="19">
        <v>291</v>
      </c>
      <c r="F326" s="20"/>
    </row>
    <row r="327" spans="1:6" x14ac:dyDescent="0.25">
      <c r="A327" s="19">
        <v>326</v>
      </c>
      <c r="B327" s="19" t="s">
        <v>8427</v>
      </c>
      <c r="C327" s="19" t="s">
        <v>8678</v>
      </c>
      <c r="D327" s="19"/>
      <c r="E327" s="19">
        <v>29</v>
      </c>
      <c r="F327" s="20"/>
    </row>
    <row r="328" spans="1:6" x14ac:dyDescent="0.25">
      <c r="A328" s="19">
        <v>327</v>
      </c>
      <c r="B328" s="19" t="s">
        <v>3559</v>
      </c>
      <c r="C328" s="19" t="s">
        <v>8678</v>
      </c>
      <c r="D328" s="19"/>
      <c r="E328" s="19">
        <v>220</v>
      </c>
      <c r="F328" s="20"/>
    </row>
    <row r="329" spans="1:6" x14ac:dyDescent="0.25">
      <c r="A329" s="19">
        <v>328</v>
      </c>
      <c r="B329" s="19" t="s">
        <v>8428</v>
      </c>
      <c r="C329" s="19" t="s">
        <v>8678</v>
      </c>
      <c r="D329" s="19"/>
      <c r="E329" s="19">
        <v>75</v>
      </c>
      <c r="F329" s="20"/>
    </row>
    <row r="330" spans="1:6" x14ac:dyDescent="0.25">
      <c r="A330" s="19">
        <v>329</v>
      </c>
      <c r="B330" s="19" t="s">
        <v>8429</v>
      </c>
      <c r="C330" s="19" t="s">
        <v>8678</v>
      </c>
      <c r="D330" s="19"/>
      <c r="E330" s="19">
        <v>1216</v>
      </c>
      <c r="F330" s="20"/>
    </row>
    <row r="331" spans="1:6" x14ac:dyDescent="0.25">
      <c r="A331" s="19">
        <v>330</v>
      </c>
      <c r="B331" s="19" t="s">
        <v>8430</v>
      </c>
      <c r="C331" s="19" t="s">
        <v>8678</v>
      </c>
      <c r="D331" s="19"/>
      <c r="E331" s="19">
        <v>1043</v>
      </c>
      <c r="F331" s="20"/>
    </row>
    <row r="332" spans="1:6" x14ac:dyDescent="0.25">
      <c r="A332" s="19">
        <v>331</v>
      </c>
      <c r="B332" s="19" t="s">
        <v>3560</v>
      </c>
      <c r="C332" s="19" t="s">
        <v>8678</v>
      </c>
      <c r="D332" s="19"/>
      <c r="E332" s="19">
        <v>220</v>
      </c>
      <c r="F332" s="20"/>
    </row>
    <row r="333" spans="1:6" x14ac:dyDescent="0.25">
      <c r="A333" s="19">
        <v>332</v>
      </c>
      <c r="B333" s="19" t="s">
        <v>8431</v>
      </c>
      <c r="C333" s="19" t="s">
        <v>8678</v>
      </c>
      <c r="D333" s="19"/>
      <c r="E333" s="19">
        <v>105</v>
      </c>
      <c r="F333" s="20"/>
    </row>
    <row r="334" spans="1:6" x14ac:dyDescent="0.25">
      <c r="A334" s="19">
        <v>333</v>
      </c>
      <c r="B334" s="19" t="s">
        <v>3561</v>
      </c>
      <c r="C334" s="19" t="s">
        <v>8678</v>
      </c>
      <c r="D334" s="19"/>
      <c r="E334" s="19">
        <v>200</v>
      </c>
      <c r="F334" s="20"/>
    </row>
    <row r="335" spans="1:6" x14ac:dyDescent="0.25">
      <c r="A335" s="19">
        <v>334</v>
      </c>
      <c r="B335" s="19" t="s">
        <v>8432</v>
      </c>
      <c r="C335" s="19" t="s">
        <v>8678</v>
      </c>
      <c r="D335" s="19"/>
      <c r="E335" s="19">
        <v>1200</v>
      </c>
      <c r="F335" s="20"/>
    </row>
    <row r="336" spans="1:6" x14ac:dyDescent="0.25">
      <c r="A336" s="19">
        <v>335</v>
      </c>
      <c r="B336" s="19" t="s">
        <v>8433</v>
      </c>
      <c r="C336" s="19" t="s">
        <v>8678</v>
      </c>
      <c r="D336" s="19"/>
      <c r="E336" s="19">
        <v>400</v>
      </c>
      <c r="F336" s="20"/>
    </row>
    <row r="337" spans="1:6" x14ac:dyDescent="0.25">
      <c r="A337" s="19">
        <v>336</v>
      </c>
      <c r="B337" s="19" t="s">
        <v>8434</v>
      </c>
      <c r="C337" s="19" t="s">
        <v>8678</v>
      </c>
      <c r="D337" s="19"/>
      <c r="E337" s="19">
        <v>540</v>
      </c>
      <c r="F337" s="20"/>
    </row>
    <row r="338" spans="1:6" x14ac:dyDescent="0.25">
      <c r="A338" s="19">
        <v>337</v>
      </c>
      <c r="B338" s="19" t="s">
        <v>8435</v>
      </c>
      <c r="C338" s="19" t="s">
        <v>8678</v>
      </c>
      <c r="D338" s="19"/>
      <c r="E338" s="19">
        <v>60</v>
      </c>
      <c r="F338" s="20"/>
    </row>
    <row r="339" spans="1:6" x14ac:dyDescent="0.25">
      <c r="A339" s="19">
        <v>338</v>
      </c>
      <c r="B339" s="19" t="s">
        <v>8436</v>
      </c>
      <c r="C339" s="19" t="s">
        <v>8678</v>
      </c>
      <c r="D339" s="19"/>
      <c r="E339" s="19">
        <v>45</v>
      </c>
      <c r="F339" s="20"/>
    </row>
    <row r="340" spans="1:6" x14ac:dyDescent="0.25">
      <c r="A340" s="19">
        <v>339</v>
      </c>
      <c r="B340" s="19" t="s">
        <v>8437</v>
      </c>
      <c r="C340" s="19" t="s">
        <v>8678</v>
      </c>
      <c r="D340" s="19"/>
      <c r="E340" s="19">
        <v>78</v>
      </c>
      <c r="F340" s="20"/>
    </row>
    <row r="341" spans="1:6" x14ac:dyDescent="0.25">
      <c r="A341" s="19">
        <v>340</v>
      </c>
      <c r="B341" s="19" t="s">
        <v>3563</v>
      </c>
      <c r="C341" s="19" t="s">
        <v>8678</v>
      </c>
      <c r="D341" s="19"/>
      <c r="E341" s="19">
        <v>250</v>
      </c>
      <c r="F341" s="20"/>
    </row>
    <row r="342" spans="1:6" x14ac:dyDescent="0.25">
      <c r="A342" s="19">
        <v>341</v>
      </c>
      <c r="B342" s="19" t="s">
        <v>8438</v>
      </c>
      <c r="C342" s="19" t="s">
        <v>8678</v>
      </c>
      <c r="D342" s="19"/>
      <c r="E342" s="19">
        <v>390</v>
      </c>
      <c r="F342" s="20"/>
    </row>
    <row r="343" spans="1:6" x14ac:dyDescent="0.25">
      <c r="A343" s="19">
        <v>342</v>
      </c>
      <c r="B343" s="19" t="s">
        <v>8439</v>
      </c>
      <c r="C343" s="19" t="s">
        <v>8678</v>
      </c>
      <c r="D343" s="19"/>
      <c r="E343" s="19">
        <v>120</v>
      </c>
      <c r="F343" s="20"/>
    </row>
    <row r="344" spans="1:6" x14ac:dyDescent="0.25">
      <c r="A344" s="19">
        <v>343</v>
      </c>
      <c r="B344" s="19" t="s">
        <v>8440</v>
      </c>
      <c r="C344" s="19" t="s">
        <v>8678</v>
      </c>
      <c r="D344" s="19"/>
      <c r="E344" s="19">
        <v>220</v>
      </c>
      <c r="F344" s="20"/>
    </row>
    <row r="345" spans="1:6" x14ac:dyDescent="0.25">
      <c r="A345" s="19">
        <v>344</v>
      </c>
      <c r="B345" s="19" t="s">
        <v>6880</v>
      </c>
      <c r="C345" s="19" t="s">
        <v>8678</v>
      </c>
      <c r="D345" s="19"/>
      <c r="E345" s="19">
        <v>800</v>
      </c>
      <c r="F345" s="20"/>
    </row>
    <row r="346" spans="1:6" x14ac:dyDescent="0.25">
      <c r="A346" s="19">
        <v>345</v>
      </c>
      <c r="B346" s="19" t="s">
        <v>8441</v>
      </c>
      <c r="C346" s="19" t="s">
        <v>8678</v>
      </c>
      <c r="D346" s="19"/>
      <c r="E346" s="19">
        <v>893</v>
      </c>
      <c r="F346" s="20"/>
    </row>
    <row r="347" spans="1:6" x14ac:dyDescent="0.25">
      <c r="A347" s="19">
        <v>346</v>
      </c>
      <c r="B347" s="19" t="s">
        <v>3871</v>
      </c>
      <c r="C347" s="19" t="s">
        <v>8678</v>
      </c>
      <c r="D347" s="19"/>
      <c r="E347" s="19">
        <v>50</v>
      </c>
      <c r="F347" s="20"/>
    </row>
    <row r="348" spans="1:6" x14ac:dyDescent="0.25">
      <c r="A348" s="19">
        <v>347</v>
      </c>
      <c r="B348" s="19" t="s">
        <v>8442</v>
      </c>
      <c r="C348" s="19" t="s">
        <v>8678</v>
      </c>
      <c r="D348" s="19"/>
      <c r="E348" s="19">
        <v>174</v>
      </c>
      <c r="F348" s="20"/>
    </row>
    <row r="349" spans="1:6" x14ac:dyDescent="0.25">
      <c r="A349" s="19">
        <v>348</v>
      </c>
      <c r="B349" s="19" t="s">
        <v>8443</v>
      </c>
      <c r="C349" s="19" t="s">
        <v>8678</v>
      </c>
      <c r="D349" s="19"/>
      <c r="E349" s="19">
        <v>166</v>
      </c>
      <c r="F349" s="20"/>
    </row>
    <row r="350" spans="1:6" x14ac:dyDescent="0.25">
      <c r="A350" s="19">
        <v>349</v>
      </c>
      <c r="B350" s="19" t="s">
        <v>8444</v>
      </c>
      <c r="C350" s="19" t="s">
        <v>8678</v>
      </c>
      <c r="D350" s="19"/>
      <c r="E350" s="19">
        <v>250</v>
      </c>
      <c r="F350" s="20"/>
    </row>
    <row r="351" spans="1:6" x14ac:dyDescent="0.25">
      <c r="A351" s="19">
        <v>350</v>
      </c>
      <c r="B351" s="19" t="s">
        <v>8445</v>
      </c>
      <c r="C351" s="19" t="s">
        <v>8678</v>
      </c>
      <c r="D351" s="19"/>
      <c r="E351" s="19">
        <v>150</v>
      </c>
      <c r="F351" s="20"/>
    </row>
    <row r="352" spans="1:6" x14ac:dyDescent="0.25">
      <c r="A352" s="19">
        <v>351</v>
      </c>
      <c r="B352" s="19" t="s">
        <v>8446</v>
      </c>
      <c r="C352" s="19" t="s">
        <v>8678</v>
      </c>
      <c r="D352" s="19"/>
      <c r="E352" s="19">
        <v>715</v>
      </c>
      <c r="F352" s="20"/>
    </row>
    <row r="353" spans="1:6" x14ac:dyDescent="0.25">
      <c r="A353" s="19">
        <v>352</v>
      </c>
      <c r="B353" s="19" t="s">
        <v>8447</v>
      </c>
      <c r="C353" s="19" t="s">
        <v>8678</v>
      </c>
      <c r="D353" s="19"/>
      <c r="E353" s="19">
        <v>43</v>
      </c>
      <c r="F353" s="20"/>
    </row>
    <row r="354" spans="1:6" x14ac:dyDescent="0.25">
      <c r="A354" s="19">
        <v>353</v>
      </c>
      <c r="B354" s="19" t="s">
        <v>8448</v>
      </c>
      <c r="C354" s="19" t="s">
        <v>8678</v>
      </c>
      <c r="D354" s="19"/>
      <c r="E354" s="19">
        <v>200</v>
      </c>
      <c r="F354" s="20"/>
    </row>
    <row r="355" spans="1:6" x14ac:dyDescent="0.25">
      <c r="A355" s="19">
        <v>354</v>
      </c>
      <c r="B355" s="19" t="s">
        <v>8449</v>
      </c>
      <c r="C355" s="19" t="s">
        <v>8678</v>
      </c>
      <c r="D355" s="19"/>
      <c r="E355" s="19">
        <v>323</v>
      </c>
      <c r="F355" s="20"/>
    </row>
    <row r="356" spans="1:6" x14ac:dyDescent="0.25">
      <c r="A356" s="19">
        <v>355</v>
      </c>
      <c r="B356" s="19" t="s">
        <v>8450</v>
      </c>
      <c r="C356" s="19" t="s">
        <v>8678</v>
      </c>
      <c r="D356" s="19"/>
      <c r="E356" s="19">
        <v>2100</v>
      </c>
      <c r="F356" s="20"/>
    </row>
    <row r="357" spans="1:6" x14ac:dyDescent="0.25">
      <c r="A357" s="19">
        <v>356</v>
      </c>
      <c r="B357" s="19" t="s">
        <v>8451</v>
      </c>
      <c r="C357" s="19" t="s">
        <v>8678</v>
      </c>
      <c r="D357" s="19"/>
      <c r="E357" s="19">
        <v>402</v>
      </c>
      <c r="F357" s="20"/>
    </row>
    <row r="358" spans="1:6" x14ac:dyDescent="0.25">
      <c r="A358" s="19">
        <v>357</v>
      </c>
      <c r="B358" s="19" t="s">
        <v>8452</v>
      </c>
      <c r="C358" s="19" t="s">
        <v>8678</v>
      </c>
      <c r="D358" s="19"/>
      <c r="E358" s="19">
        <v>100</v>
      </c>
      <c r="F358" s="20"/>
    </row>
    <row r="359" spans="1:6" x14ac:dyDescent="0.25">
      <c r="A359" s="19">
        <v>358</v>
      </c>
      <c r="B359" s="19" t="s">
        <v>8453</v>
      </c>
      <c r="C359" s="19" t="s">
        <v>8678</v>
      </c>
      <c r="D359" s="19"/>
      <c r="E359" s="19">
        <v>177</v>
      </c>
      <c r="F359" s="20"/>
    </row>
    <row r="360" spans="1:6" x14ac:dyDescent="0.25">
      <c r="A360" s="19">
        <v>359</v>
      </c>
      <c r="B360" s="19" t="s">
        <v>8454</v>
      </c>
      <c r="C360" s="19" t="s">
        <v>8678</v>
      </c>
      <c r="D360" s="19"/>
      <c r="E360" s="19">
        <v>4625</v>
      </c>
      <c r="F360" s="20"/>
    </row>
    <row r="361" spans="1:6" x14ac:dyDescent="0.25">
      <c r="A361" s="19">
        <v>360</v>
      </c>
      <c r="B361" s="19" t="s">
        <v>8455</v>
      </c>
      <c r="C361" s="19" t="s">
        <v>8678</v>
      </c>
      <c r="D361" s="19"/>
      <c r="E361" s="19">
        <v>450</v>
      </c>
      <c r="F361" s="20"/>
    </row>
    <row r="362" spans="1:6" x14ac:dyDescent="0.25">
      <c r="A362" s="19">
        <v>361</v>
      </c>
      <c r="B362" s="19" t="s">
        <v>8456</v>
      </c>
      <c r="C362" s="19" t="s">
        <v>8678</v>
      </c>
      <c r="D362" s="19"/>
      <c r="E362" s="19">
        <v>350</v>
      </c>
      <c r="F362" s="20"/>
    </row>
    <row r="363" spans="1:6" x14ac:dyDescent="0.25">
      <c r="A363" s="19">
        <v>362</v>
      </c>
      <c r="B363" s="19" t="s">
        <v>8457</v>
      </c>
      <c r="C363" s="19" t="s">
        <v>8678</v>
      </c>
      <c r="D363" s="19"/>
      <c r="E363" s="19">
        <v>100</v>
      </c>
      <c r="F363" s="20"/>
    </row>
    <row r="364" spans="1:6" x14ac:dyDescent="0.25">
      <c r="A364" s="19">
        <v>363</v>
      </c>
      <c r="B364" s="19" t="s">
        <v>8458</v>
      </c>
      <c r="C364" s="19" t="s">
        <v>8678</v>
      </c>
      <c r="D364" s="19"/>
      <c r="E364" s="19">
        <v>110</v>
      </c>
      <c r="F364" s="20"/>
    </row>
    <row r="365" spans="1:6" x14ac:dyDescent="0.25">
      <c r="A365" s="19">
        <v>364</v>
      </c>
      <c r="B365" s="19" t="s">
        <v>8459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8460</v>
      </c>
      <c r="C366" s="19" t="s">
        <v>8678</v>
      </c>
      <c r="D366" s="19"/>
      <c r="E366" s="19">
        <v>300</v>
      </c>
      <c r="F366" s="20"/>
    </row>
    <row r="367" spans="1:6" x14ac:dyDescent="0.25">
      <c r="A367" s="19">
        <v>366</v>
      </c>
      <c r="B367" s="19" t="s">
        <v>8461</v>
      </c>
      <c r="C367" s="19" t="s">
        <v>8678</v>
      </c>
      <c r="D367" s="19"/>
      <c r="E367" s="19">
        <v>1866</v>
      </c>
      <c r="F367" s="20"/>
    </row>
    <row r="368" spans="1:6" x14ac:dyDescent="0.25">
      <c r="A368" s="19">
        <v>367</v>
      </c>
      <c r="B368" s="19" t="s">
        <v>3538</v>
      </c>
      <c r="C368" s="19" t="s">
        <v>8678</v>
      </c>
      <c r="D368" s="19"/>
      <c r="E368" s="19">
        <v>185</v>
      </c>
      <c r="F368" s="20"/>
    </row>
    <row r="369" spans="1:6" x14ac:dyDescent="0.25">
      <c r="A369" s="19">
        <v>368</v>
      </c>
      <c r="B369" s="19" t="s">
        <v>8462</v>
      </c>
      <c r="C369" s="19" t="s">
        <v>8678</v>
      </c>
      <c r="D369" s="19"/>
      <c r="E369" s="19">
        <v>1180</v>
      </c>
      <c r="F369" s="20"/>
    </row>
    <row r="370" spans="1:6" x14ac:dyDescent="0.25">
      <c r="A370" s="19">
        <v>369</v>
      </c>
      <c r="B370" s="19" t="s">
        <v>8463</v>
      </c>
      <c r="C370" s="19" t="s">
        <v>8678</v>
      </c>
      <c r="D370" s="19"/>
      <c r="E370" s="19">
        <v>650</v>
      </c>
      <c r="F370" s="20"/>
    </row>
    <row r="371" spans="1:6" x14ac:dyDescent="0.25">
      <c r="A371" s="19">
        <v>370</v>
      </c>
      <c r="B371" s="19" t="s">
        <v>8464</v>
      </c>
      <c r="C371" s="19" t="s">
        <v>8678</v>
      </c>
      <c r="D371" s="19"/>
      <c r="E371" s="19">
        <v>900</v>
      </c>
      <c r="F371" s="20"/>
    </row>
    <row r="372" spans="1:6" x14ac:dyDescent="0.25">
      <c r="A372" s="19">
        <v>371</v>
      </c>
      <c r="B372" s="19" t="s">
        <v>8465</v>
      </c>
      <c r="C372" s="19" t="s">
        <v>8678</v>
      </c>
      <c r="D372" s="19"/>
      <c r="E372" s="19">
        <v>863</v>
      </c>
      <c r="F372" s="20"/>
    </row>
    <row r="373" spans="1:6" x14ac:dyDescent="0.25">
      <c r="A373" s="19">
        <v>372</v>
      </c>
      <c r="B373" s="19" t="s">
        <v>8466</v>
      </c>
      <c r="C373" s="19" t="s">
        <v>8678</v>
      </c>
      <c r="D373" s="19"/>
      <c r="E373" s="19">
        <v>425</v>
      </c>
      <c r="F373" s="20"/>
    </row>
    <row r="374" spans="1:6" x14ac:dyDescent="0.25">
      <c r="A374" s="19">
        <v>373</v>
      </c>
      <c r="B374" s="19" t="s">
        <v>5491</v>
      </c>
      <c r="C374" s="19" t="s">
        <v>8678</v>
      </c>
      <c r="D374" s="19"/>
      <c r="E374" s="19">
        <v>290</v>
      </c>
      <c r="F374" s="20"/>
    </row>
    <row r="375" spans="1:6" x14ac:dyDescent="0.25">
      <c r="A375" s="19">
        <v>374</v>
      </c>
      <c r="B375" s="19" t="s">
        <v>8467</v>
      </c>
      <c r="C375" s="19" t="s">
        <v>8678</v>
      </c>
      <c r="D375" s="19"/>
      <c r="E375" s="19">
        <v>1056</v>
      </c>
      <c r="F375" s="20"/>
    </row>
    <row r="376" spans="1:6" x14ac:dyDescent="0.25">
      <c r="A376" s="19">
        <v>375</v>
      </c>
      <c r="B376" s="19" t="s">
        <v>8468</v>
      </c>
      <c r="C376" s="19" t="s">
        <v>8678</v>
      </c>
      <c r="D376" s="19"/>
      <c r="E376" s="19">
        <v>300</v>
      </c>
      <c r="F376" s="20"/>
    </row>
    <row r="377" spans="1:6" x14ac:dyDescent="0.25">
      <c r="A377" s="19">
        <v>376</v>
      </c>
      <c r="B377" s="19" t="s">
        <v>8469</v>
      </c>
      <c r="C377" s="19" t="s">
        <v>8678</v>
      </c>
      <c r="D377" s="19"/>
      <c r="E377" s="19">
        <v>300</v>
      </c>
      <c r="F377" s="20"/>
    </row>
    <row r="378" spans="1:6" x14ac:dyDescent="0.25">
      <c r="A378" s="19">
        <v>377</v>
      </c>
      <c r="B378" s="19" t="s">
        <v>3547</v>
      </c>
      <c r="C378" s="19" t="s">
        <v>8678</v>
      </c>
      <c r="D378" s="19"/>
      <c r="E378" s="19">
        <v>250</v>
      </c>
      <c r="F378" s="20"/>
    </row>
    <row r="379" spans="1:6" x14ac:dyDescent="0.25">
      <c r="A379" s="19">
        <v>378</v>
      </c>
      <c r="B379" s="19" t="s">
        <v>8470</v>
      </c>
      <c r="C379" s="19" t="s">
        <v>8678</v>
      </c>
      <c r="D379" s="19"/>
      <c r="E379" s="19">
        <v>400</v>
      </c>
      <c r="F379" s="20"/>
    </row>
    <row r="380" spans="1:6" x14ac:dyDescent="0.25">
      <c r="A380" s="19">
        <v>379</v>
      </c>
      <c r="B380" s="19" t="s">
        <v>8471</v>
      </c>
      <c r="C380" s="19" t="s">
        <v>8678</v>
      </c>
      <c r="D380" s="19"/>
      <c r="E380" s="19">
        <v>618</v>
      </c>
      <c r="F380" s="20"/>
    </row>
    <row r="381" spans="1:6" x14ac:dyDescent="0.25">
      <c r="A381" s="19">
        <v>380</v>
      </c>
      <c r="B381" s="19" t="s">
        <v>8472</v>
      </c>
      <c r="C381" s="19" t="s">
        <v>8678</v>
      </c>
      <c r="D381" s="19"/>
      <c r="E381" s="19">
        <v>250</v>
      </c>
      <c r="F381" s="20"/>
    </row>
    <row r="382" spans="1:6" x14ac:dyDescent="0.25">
      <c r="A382" s="19">
        <v>381</v>
      </c>
      <c r="B382" s="19" t="s">
        <v>8473</v>
      </c>
      <c r="C382" s="19" t="s">
        <v>8678</v>
      </c>
      <c r="D382" s="19"/>
      <c r="E382" s="19">
        <v>150</v>
      </c>
      <c r="F382" s="20"/>
    </row>
    <row r="383" spans="1:6" x14ac:dyDescent="0.25">
      <c r="A383" s="19">
        <v>382</v>
      </c>
      <c r="B383" s="19" t="s">
        <v>3550</v>
      </c>
      <c r="C383" s="19" t="s">
        <v>8678</v>
      </c>
      <c r="D383" s="19"/>
      <c r="E383" s="19">
        <v>80</v>
      </c>
      <c r="F383" s="20"/>
    </row>
    <row r="384" spans="1:6" x14ac:dyDescent="0.25">
      <c r="A384" s="19">
        <v>383</v>
      </c>
      <c r="B384" s="19" t="s">
        <v>3926</v>
      </c>
      <c r="C384" s="19" t="s">
        <v>8678</v>
      </c>
      <c r="D384" s="19"/>
      <c r="E384" s="19">
        <v>218</v>
      </c>
      <c r="F384" s="20"/>
    </row>
    <row r="385" spans="1:6" x14ac:dyDescent="0.25">
      <c r="A385" s="19">
        <v>384</v>
      </c>
      <c r="B385" s="19" t="s">
        <v>3551</v>
      </c>
      <c r="C385" s="19" t="s">
        <v>8678</v>
      </c>
      <c r="D385" s="19"/>
      <c r="E385" s="19">
        <v>150</v>
      </c>
      <c r="F385" s="20"/>
    </row>
    <row r="386" spans="1:6" x14ac:dyDescent="0.25">
      <c r="A386" s="19">
        <v>385</v>
      </c>
      <c r="B386" s="19" t="s">
        <v>8474</v>
      </c>
      <c r="C386" s="19" t="s">
        <v>8678</v>
      </c>
      <c r="D386" s="19"/>
      <c r="E386" s="19">
        <v>300</v>
      </c>
      <c r="F386" s="20"/>
    </row>
    <row r="387" spans="1:6" x14ac:dyDescent="0.25">
      <c r="A387" s="19">
        <v>386</v>
      </c>
      <c r="B387" s="19" t="s">
        <v>3744</v>
      </c>
      <c r="C387" s="19" t="s">
        <v>8678</v>
      </c>
      <c r="D387" s="19"/>
      <c r="E387" s="19">
        <v>20</v>
      </c>
      <c r="F387" s="20"/>
    </row>
    <row r="388" spans="1:6" x14ac:dyDescent="0.25">
      <c r="A388" s="19">
        <v>387</v>
      </c>
      <c r="B388" s="19" t="s">
        <v>7254</v>
      </c>
      <c r="C388" s="19" t="s">
        <v>8678</v>
      </c>
      <c r="D388" s="19"/>
      <c r="E388" s="19">
        <v>200</v>
      </c>
      <c r="F388" s="20"/>
    </row>
    <row r="389" spans="1:6" x14ac:dyDescent="0.25">
      <c r="A389" s="19">
        <v>388</v>
      </c>
      <c r="B389" s="19" t="s">
        <v>8475</v>
      </c>
      <c r="C389" s="19" t="s">
        <v>8678</v>
      </c>
      <c r="D389" s="19"/>
      <c r="E389" s="19">
        <v>1500</v>
      </c>
      <c r="F389" s="20"/>
    </row>
    <row r="390" spans="1:6" x14ac:dyDescent="0.25">
      <c r="A390" s="19">
        <v>389</v>
      </c>
      <c r="B390" s="19" t="s">
        <v>8476</v>
      </c>
      <c r="C390" s="19" t="s">
        <v>8678</v>
      </c>
      <c r="D390" s="19"/>
      <c r="E390" s="19">
        <v>800</v>
      </c>
      <c r="F390" s="20"/>
    </row>
    <row r="391" spans="1:6" x14ac:dyDescent="0.25">
      <c r="A391" s="19">
        <v>390</v>
      </c>
      <c r="B391" s="19" t="s">
        <v>3616</v>
      </c>
      <c r="C391" s="19" t="s">
        <v>8678</v>
      </c>
      <c r="D391" s="19"/>
      <c r="E391" s="19">
        <v>1100</v>
      </c>
      <c r="F391" s="20"/>
    </row>
    <row r="392" spans="1:6" x14ac:dyDescent="0.25">
      <c r="A392" s="19">
        <v>391</v>
      </c>
      <c r="B392" s="19" t="s">
        <v>8477</v>
      </c>
      <c r="C392" s="19" t="s">
        <v>8678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8478</v>
      </c>
      <c r="C393" s="19" t="s">
        <v>8678</v>
      </c>
      <c r="D393" s="19"/>
      <c r="E393" s="19">
        <v>1150</v>
      </c>
      <c r="F393" s="20"/>
    </row>
    <row r="394" spans="1:6" x14ac:dyDescent="0.25">
      <c r="A394" s="19">
        <v>393</v>
      </c>
      <c r="B394" s="19" t="s">
        <v>8479</v>
      </c>
      <c r="C394" s="19" t="s">
        <v>8678</v>
      </c>
      <c r="D394" s="19"/>
      <c r="E394" s="19">
        <v>780</v>
      </c>
      <c r="F394" s="20"/>
    </row>
    <row r="395" spans="1:6" x14ac:dyDescent="0.25">
      <c r="A395" s="19">
        <v>394</v>
      </c>
      <c r="B395" s="19" t="s">
        <v>8480</v>
      </c>
      <c r="C395" s="19" t="s">
        <v>8678</v>
      </c>
      <c r="D395" s="19"/>
      <c r="E395" s="19">
        <v>700</v>
      </c>
      <c r="F395" s="20"/>
    </row>
    <row r="396" spans="1:6" x14ac:dyDescent="0.25">
      <c r="A396" s="19">
        <v>395</v>
      </c>
      <c r="B396" s="19" t="s">
        <v>8481</v>
      </c>
      <c r="C396" s="19" t="s">
        <v>8678</v>
      </c>
      <c r="D396" s="19"/>
      <c r="E396" s="19">
        <v>3500</v>
      </c>
      <c r="F396" s="20"/>
    </row>
    <row r="397" spans="1:6" x14ac:dyDescent="0.25">
      <c r="A397" s="19">
        <v>396</v>
      </c>
      <c r="B397" s="19" t="s">
        <v>8482</v>
      </c>
      <c r="C397" s="19" t="s">
        <v>8678</v>
      </c>
      <c r="D397" s="19"/>
      <c r="E397" s="19">
        <v>800</v>
      </c>
      <c r="F397" s="20"/>
    </row>
    <row r="398" spans="1:6" x14ac:dyDescent="0.25">
      <c r="A398" s="19">
        <v>397</v>
      </c>
      <c r="B398" s="19" t="s">
        <v>8483</v>
      </c>
      <c r="C398" s="19" t="s">
        <v>8678</v>
      </c>
      <c r="D398" s="19"/>
      <c r="E398" s="19">
        <v>800</v>
      </c>
      <c r="F398" s="20"/>
    </row>
    <row r="399" spans="1:6" x14ac:dyDescent="0.25">
      <c r="A399" s="19">
        <v>398</v>
      </c>
      <c r="B399" s="19" t="s">
        <v>8484</v>
      </c>
      <c r="C399" s="19" t="s">
        <v>8678</v>
      </c>
      <c r="D399" s="19"/>
      <c r="E399" s="19">
        <v>500</v>
      </c>
      <c r="F399" s="20"/>
    </row>
    <row r="400" spans="1:6" x14ac:dyDescent="0.25">
      <c r="A400" s="19">
        <v>399</v>
      </c>
      <c r="B400" s="19" t="s">
        <v>8485</v>
      </c>
      <c r="C400" s="19" t="s">
        <v>8678</v>
      </c>
      <c r="D400" s="19"/>
      <c r="E400" s="19">
        <v>1320</v>
      </c>
      <c r="F400" s="20"/>
    </row>
    <row r="401" spans="1:6" x14ac:dyDescent="0.25">
      <c r="A401" s="19">
        <v>400</v>
      </c>
      <c r="B401" s="19" t="s">
        <v>8486</v>
      </c>
      <c r="C401" s="19" t="s">
        <v>8678</v>
      </c>
      <c r="D401" s="19"/>
      <c r="E401" s="19">
        <v>1300</v>
      </c>
      <c r="F401" s="20"/>
    </row>
    <row r="402" spans="1:6" x14ac:dyDescent="0.25">
      <c r="A402" s="19">
        <v>401</v>
      </c>
      <c r="B402" s="19" t="s">
        <v>8487</v>
      </c>
      <c r="C402" s="19" t="s">
        <v>8678</v>
      </c>
      <c r="D402" s="19"/>
      <c r="E402" s="19">
        <v>1000</v>
      </c>
      <c r="F402" s="20"/>
    </row>
    <row r="403" spans="1:6" x14ac:dyDescent="0.25">
      <c r="A403" s="19">
        <v>402</v>
      </c>
      <c r="B403" s="19" t="s">
        <v>3700</v>
      </c>
      <c r="C403" s="19" t="s">
        <v>8678</v>
      </c>
      <c r="D403" s="19"/>
      <c r="E403" s="19">
        <v>650</v>
      </c>
      <c r="F403" s="20"/>
    </row>
    <row r="404" spans="1:6" x14ac:dyDescent="0.25">
      <c r="A404" s="19">
        <v>403</v>
      </c>
      <c r="B404" s="19" t="s">
        <v>8488</v>
      </c>
      <c r="C404" s="19" t="s">
        <v>8678</v>
      </c>
      <c r="D404" s="19"/>
      <c r="E404" s="19">
        <v>180</v>
      </c>
      <c r="F404" s="20"/>
    </row>
    <row r="405" spans="1:6" x14ac:dyDescent="0.25">
      <c r="A405" s="19">
        <v>404</v>
      </c>
      <c r="B405" s="19" t="s">
        <v>8489</v>
      </c>
      <c r="C405" s="19" t="s">
        <v>8678</v>
      </c>
      <c r="D405" s="19"/>
      <c r="E405" s="19">
        <v>150</v>
      </c>
      <c r="F405" s="20"/>
    </row>
    <row r="406" spans="1:6" x14ac:dyDescent="0.25">
      <c r="A406" s="19">
        <v>405</v>
      </c>
      <c r="B406" s="19" t="s">
        <v>8490</v>
      </c>
      <c r="C406" s="19" t="s">
        <v>8678</v>
      </c>
      <c r="D406" s="19"/>
      <c r="E406" s="19">
        <v>1224</v>
      </c>
      <c r="F406" s="20"/>
    </row>
    <row r="407" spans="1:6" x14ac:dyDescent="0.25">
      <c r="A407" s="19">
        <v>406</v>
      </c>
      <c r="B407" s="19" t="s">
        <v>8491</v>
      </c>
      <c r="C407" s="19" t="s">
        <v>8678</v>
      </c>
      <c r="D407" s="19"/>
      <c r="E407" s="19">
        <v>1000</v>
      </c>
      <c r="F407" s="20"/>
    </row>
    <row r="408" spans="1:6" x14ac:dyDescent="0.25">
      <c r="A408" s="19">
        <v>407</v>
      </c>
      <c r="B408" s="19" t="s">
        <v>8492</v>
      </c>
      <c r="C408" s="19" t="s">
        <v>8678</v>
      </c>
      <c r="D408" s="19"/>
      <c r="E408" s="19">
        <v>3849.9999999999995</v>
      </c>
      <c r="F408" s="20"/>
    </row>
    <row r="409" spans="1:6" x14ac:dyDescent="0.25">
      <c r="A409" s="19">
        <v>408</v>
      </c>
      <c r="B409" s="19" t="s">
        <v>8493</v>
      </c>
      <c r="C409" s="19" t="s">
        <v>8678</v>
      </c>
      <c r="D409" s="19"/>
      <c r="E409" s="19">
        <v>3300</v>
      </c>
      <c r="F409" s="20"/>
    </row>
    <row r="410" spans="1:6" x14ac:dyDescent="0.25">
      <c r="A410" s="19">
        <v>409</v>
      </c>
      <c r="B410" s="19" t="s">
        <v>8494</v>
      </c>
      <c r="C410" s="19" t="s">
        <v>8678</v>
      </c>
      <c r="D410" s="19"/>
      <c r="E410" s="19">
        <v>1500</v>
      </c>
      <c r="F410" s="20"/>
    </row>
    <row r="411" spans="1:6" x14ac:dyDescent="0.25">
      <c r="A411" s="19">
        <v>410</v>
      </c>
      <c r="B411" s="19" t="s">
        <v>8495</v>
      </c>
      <c r="C411" s="19" t="s">
        <v>8678</v>
      </c>
      <c r="D411" s="19"/>
      <c r="E411" s="19">
        <v>1050</v>
      </c>
      <c r="F411" s="20"/>
    </row>
    <row r="412" spans="1:6" x14ac:dyDescent="0.25">
      <c r="A412" s="19">
        <v>411</v>
      </c>
      <c r="B412" s="19" t="s">
        <v>8496</v>
      </c>
      <c r="C412" s="19" t="s">
        <v>8678</v>
      </c>
      <c r="D412" s="19"/>
      <c r="E412" s="19">
        <v>40</v>
      </c>
      <c r="F412" s="20"/>
    </row>
    <row r="413" spans="1:6" x14ac:dyDescent="0.25">
      <c r="A413" s="19">
        <v>412</v>
      </c>
      <c r="B413" s="19" t="s">
        <v>8497</v>
      </c>
      <c r="C413" s="19" t="s">
        <v>8678</v>
      </c>
      <c r="D413" s="19"/>
      <c r="E413" s="19">
        <v>1050</v>
      </c>
      <c r="F413" s="20"/>
    </row>
    <row r="414" spans="1:6" x14ac:dyDescent="0.25">
      <c r="A414" s="19">
        <v>413</v>
      </c>
      <c r="B414" s="19" t="s">
        <v>8498</v>
      </c>
      <c r="C414" s="19" t="s">
        <v>8678</v>
      </c>
      <c r="D414" s="19"/>
      <c r="E414" s="19">
        <v>1200</v>
      </c>
      <c r="F414" s="20"/>
    </row>
    <row r="415" spans="1:6" x14ac:dyDescent="0.25">
      <c r="A415" s="19">
        <v>414</v>
      </c>
      <c r="B415" s="19" t="s">
        <v>8499</v>
      </c>
      <c r="C415" s="19" t="s">
        <v>8678</v>
      </c>
      <c r="D415" s="19"/>
      <c r="E415" s="19">
        <v>1050</v>
      </c>
      <c r="F415" s="20"/>
    </row>
    <row r="416" spans="1:6" x14ac:dyDescent="0.25">
      <c r="A416" s="19">
        <v>415</v>
      </c>
      <c r="B416" s="19" t="s">
        <v>8500</v>
      </c>
      <c r="C416" s="19" t="s">
        <v>8678</v>
      </c>
      <c r="D416" s="19"/>
      <c r="E416" s="19">
        <v>1200</v>
      </c>
      <c r="F416" s="20"/>
    </row>
    <row r="417" spans="1:6" x14ac:dyDescent="0.25">
      <c r="A417" s="19">
        <v>416</v>
      </c>
      <c r="B417" s="19" t="s">
        <v>5683</v>
      </c>
      <c r="C417" s="19" t="s">
        <v>8678</v>
      </c>
      <c r="D417" s="19"/>
      <c r="E417" s="19">
        <v>180</v>
      </c>
      <c r="F417" s="20"/>
    </row>
    <row r="418" spans="1:6" x14ac:dyDescent="0.25">
      <c r="A418" s="19">
        <v>417</v>
      </c>
      <c r="B418" s="19" t="s">
        <v>8501</v>
      </c>
      <c r="C418" s="19" t="s">
        <v>8678</v>
      </c>
      <c r="D418" s="19"/>
      <c r="E418" s="19">
        <v>700</v>
      </c>
      <c r="F418" s="20"/>
    </row>
    <row r="419" spans="1:6" x14ac:dyDescent="0.25">
      <c r="A419" s="19">
        <v>418</v>
      </c>
      <c r="B419" s="19" t="s">
        <v>5711</v>
      </c>
      <c r="C419" s="19" t="s">
        <v>8678</v>
      </c>
      <c r="D419" s="19"/>
      <c r="E419" s="19">
        <v>450</v>
      </c>
      <c r="F419" s="20"/>
    </row>
    <row r="420" spans="1:6" x14ac:dyDescent="0.25">
      <c r="A420" s="19">
        <v>419</v>
      </c>
      <c r="B420" s="19" t="s">
        <v>3795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8502</v>
      </c>
      <c r="C421" s="19" t="s">
        <v>8678</v>
      </c>
      <c r="D421" s="19"/>
      <c r="E421" s="19">
        <v>1200</v>
      </c>
      <c r="F421" s="20"/>
    </row>
    <row r="422" spans="1:6" x14ac:dyDescent="0.25">
      <c r="A422" s="19">
        <v>421</v>
      </c>
      <c r="B422" s="19" t="s">
        <v>8503</v>
      </c>
      <c r="C422" s="19" t="s">
        <v>8678</v>
      </c>
      <c r="D422" s="19"/>
      <c r="E422" s="19">
        <v>2000</v>
      </c>
      <c r="F422" s="20"/>
    </row>
    <row r="423" spans="1:6" x14ac:dyDescent="0.25">
      <c r="A423" s="19">
        <v>422</v>
      </c>
      <c r="B423" s="19" t="s">
        <v>8504</v>
      </c>
      <c r="C423" s="19" t="s">
        <v>8678</v>
      </c>
      <c r="D423" s="19"/>
      <c r="E423" s="19">
        <v>600</v>
      </c>
      <c r="F423" s="20"/>
    </row>
    <row r="424" spans="1:6" x14ac:dyDescent="0.25">
      <c r="A424" s="19">
        <v>423</v>
      </c>
      <c r="B424" s="19" t="s">
        <v>8505</v>
      </c>
      <c r="C424" s="19" t="s">
        <v>8678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8506</v>
      </c>
      <c r="C425" s="19" t="s">
        <v>8678</v>
      </c>
      <c r="D425" s="19"/>
      <c r="E425" s="19">
        <v>1050</v>
      </c>
      <c r="F425" s="20"/>
    </row>
    <row r="426" spans="1:6" x14ac:dyDescent="0.25">
      <c r="A426" s="19">
        <v>425</v>
      </c>
      <c r="B426" s="19" t="s">
        <v>3824</v>
      </c>
      <c r="C426" s="19" t="s">
        <v>8678</v>
      </c>
      <c r="D426" s="19"/>
      <c r="E426" s="19">
        <v>708</v>
      </c>
      <c r="F426" s="20"/>
    </row>
    <row r="427" spans="1:6" x14ac:dyDescent="0.25">
      <c r="A427" s="19">
        <v>426</v>
      </c>
      <c r="B427" s="19" t="s">
        <v>3825</v>
      </c>
      <c r="C427" s="19" t="s">
        <v>8678</v>
      </c>
      <c r="D427" s="19"/>
      <c r="E427" s="19">
        <v>708</v>
      </c>
      <c r="F427" s="20"/>
    </row>
    <row r="428" spans="1:6" x14ac:dyDescent="0.25">
      <c r="A428" s="19">
        <v>427</v>
      </c>
      <c r="B428" s="19" t="s">
        <v>3847</v>
      </c>
      <c r="C428" s="19" t="s">
        <v>8678</v>
      </c>
      <c r="D428" s="19"/>
      <c r="E428" s="19">
        <v>756</v>
      </c>
      <c r="F428" s="20"/>
    </row>
    <row r="429" spans="1:6" x14ac:dyDescent="0.25">
      <c r="A429" s="19">
        <v>428</v>
      </c>
      <c r="B429" s="19" t="s">
        <v>8507</v>
      </c>
      <c r="C429" s="19" t="s">
        <v>8678</v>
      </c>
      <c r="D429" s="19"/>
      <c r="E429" s="19">
        <v>1050</v>
      </c>
      <c r="F429" s="20"/>
    </row>
    <row r="430" spans="1:6" x14ac:dyDescent="0.25">
      <c r="A430" s="19">
        <v>429</v>
      </c>
      <c r="B430" s="19" t="s">
        <v>8508</v>
      </c>
      <c r="C430" s="19" t="s">
        <v>8678</v>
      </c>
      <c r="D430" s="19"/>
      <c r="E430" s="19">
        <v>1000</v>
      </c>
      <c r="F430" s="20"/>
    </row>
    <row r="431" spans="1:6" x14ac:dyDescent="0.25">
      <c r="A431" s="19">
        <v>430</v>
      </c>
      <c r="B431" s="19" t="s">
        <v>8509</v>
      </c>
      <c r="C431" s="19" t="s">
        <v>8678</v>
      </c>
      <c r="D431" s="19"/>
      <c r="E431" s="19">
        <v>1000</v>
      </c>
      <c r="F431" s="20"/>
    </row>
    <row r="432" spans="1:6" x14ac:dyDescent="0.25">
      <c r="A432" s="19">
        <v>431</v>
      </c>
      <c r="B432" s="19" t="s">
        <v>8510</v>
      </c>
      <c r="C432" s="19" t="s">
        <v>8678</v>
      </c>
      <c r="D432" s="19"/>
      <c r="E432" s="19">
        <v>6000</v>
      </c>
      <c r="F432" s="20"/>
    </row>
    <row r="433" spans="1:6" x14ac:dyDescent="0.25">
      <c r="A433" s="19">
        <v>432</v>
      </c>
      <c r="B433" s="19" t="s">
        <v>8511</v>
      </c>
      <c r="C433" s="19" t="s">
        <v>8678</v>
      </c>
      <c r="D433" s="19"/>
      <c r="E433" s="19">
        <v>1000</v>
      </c>
      <c r="F433" s="20"/>
    </row>
    <row r="434" spans="1:6" x14ac:dyDescent="0.25">
      <c r="A434" s="19">
        <v>433</v>
      </c>
      <c r="B434" s="19" t="s">
        <v>5864</v>
      </c>
      <c r="C434" s="19" t="s">
        <v>8678</v>
      </c>
      <c r="D434" s="19"/>
      <c r="E434" s="19">
        <v>280</v>
      </c>
      <c r="F434" s="20"/>
    </row>
    <row r="435" spans="1:6" x14ac:dyDescent="0.25">
      <c r="A435" s="19">
        <v>434</v>
      </c>
      <c r="B435" s="19" t="s">
        <v>8512</v>
      </c>
      <c r="C435" s="19" t="s">
        <v>8678</v>
      </c>
      <c r="D435" s="19"/>
      <c r="E435" s="19">
        <v>600</v>
      </c>
      <c r="F435" s="20"/>
    </row>
    <row r="436" spans="1:6" x14ac:dyDescent="0.25">
      <c r="A436" s="19">
        <v>435</v>
      </c>
      <c r="B436" s="19" t="s">
        <v>8513</v>
      </c>
      <c r="C436" s="19" t="s">
        <v>8678</v>
      </c>
      <c r="D436" s="19"/>
      <c r="E436" s="19">
        <v>2800</v>
      </c>
      <c r="F436" s="20"/>
    </row>
    <row r="437" spans="1:6" x14ac:dyDescent="0.25">
      <c r="A437" s="19">
        <v>436</v>
      </c>
      <c r="B437" s="19" t="s">
        <v>8514</v>
      </c>
      <c r="C437" s="19" t="s">
        <v>8678</v>
      </c>
      <c r="D437" s="19"/>
      <c r="E437" s="19">
        <v>570</v>
      </c>
      <c r="F437" s="20"/>
    </row>
    <row r="438" spans="1:6" x14ac:dyDescent="0.25">
      <c r="A438" s="19">
        <v>437</v>
      </c>
      <c r="B438" s="19" t="s">
        <v>8515</v>
      </c>
      <c r="C438" s="19" t="s">
        <v>8678</v>
      </c>
      <c r="D438" s="19"/>
      <c r="E438" s="19">
        <v>936</v>
      </c>
      <c r="F438" s="20"/>
    </row>
    <row r="439" spans="1:6" x14ac:dyDescent="0.25">
      <c r="A439" s="19">
        <v>438</v>
      </c>
      <c r="B439" s="19" t="s">
        <v>8516</v>
      </c>
      <c r="C439" s="19" t="s">
        <v>8678</v>
      </c>
      <c r="D439" s="19"/>
      <c r="E439" s="19">
        <v>20</v>
      </c>
      <c r="F439" s="20"/>
    </row>
    <row r="440" spans="1:6" x14ac:dyDescent="0.25">
      <c r="A440" s="19">
        <v>439</v>
      </c>
      <c r="B440" s="19" t="s">
        <v>3917</v>
      </c>
      <c r="C440" s="19" t="s">
        <v>8678</v>
      </c>
      <c r="D440" s="19"/>
      <c r="E440" s="19">
        <v>675</v>
      </c>
      <c r="F440" s="20"/>
    </row>
    <row r="441" spans="1:6" x14ac:dyDescent="0.25">
      <c r="A441" s="19">
        <v>440</v>
      </c>
      <c r="B441" s="19" t="s">
        <v>8517</v>
      </c>
      <c r="C441" s="19" t="s">
        <v>8678</v>
      </c>
      <c r="D441" s="19"/>
      <c r="E441" s="19">
        <v>1050</v>
      </c>
      <c r="F441" s="20"/>
    </row>
    <row r="442" spans="1:6" x14ac:dyDescent="0.25">
      <c r="A442" s="19">
        <v>441</v>
      </c>
      <c r="B442" s="19" t="s">
        <v>8518</v>
      </c>
      <c r="C442" s="19" t="s">
        <v>8678</v>
      </c>
      <c r="D442" s="19"/>
      <c r="E442" s="19">
        <v>710</v>
      </c>
      <c r="F442" s="20"/>
    </row>
    <row r="443" spans="1:6" x14ac:dyDescent="0.25">
      <c r="A443" s="19">
        <v>442</v>
      </c>
      <c r="B443" s="19" t="s">
        <v>8519</v>
      </c>
      <c r="C443" s="19" t="s">
        <v>8678</v>
      </c>
      <c r="D443" s="19"/>
      <c r="E443" s="19">
        <v>1000</v>
      </c>
      <c r="F443" s="20"/>
    </row>
    <row r="444" spans="1:6" x14ac:dyDescent="0.25">
      <c r="A444" s="19">
        <v>443</v>
      </c>
      <c r="B444" s="19" t="s">
        <v>3928</v>
      </c>
      <c r="C444" s="19" t="s">
        <v>8678</v>
      </c>
      <c r="D444" s="19"/>
      <c r="E444" s="19">
        <v>900</v>
      </c>
      <c r="F444" s="20"/>
    </row>
    <row r="445" spans="1:6" x14ac:dyDescent="0.25">
      <c r="A445" s="19">
        <v>444</v>
      </c>
      <c r="B445" s="19" t="s">
        <v>8520</v>
      </c>
      <c r="C445" s="19" t="s">
        <v>8678</v>
      </c>
      <c r="D445" s="19"/>
      <c r="E445" s="19">
        <v>350</v>
      </c>
      <c r="F445" s="20"/>
    </row>
    <row r="446" spans="1:6" x14ac:dyDescent="0.25">
      <c r="A446" s="19">
        <v>445</v>
      </c>
      <c r="B446" s="19" t="s">
        <v>8521</v>
      </c>
      <c r="C446" s="19" t="s">
        <v>8678</v>
      </c>
      <c r="D446" s="19"/>
      <c r="E446" s="19">
        <v>500</v>
      </c>
      <c r="F446" s="20"/>
    </row>
    <row r="447" spans="1:6" x14ac:dyDescent="0.25">
      <c r="A447" s="19">
        <v>446</v>
      </c>
      <c r="B447" s="19" t="s">
        <v>8522</v>
      </c>
      <c r="C447" s="19" t="s">
        <v>8678</v>
      </c>
      <c r="D447" s="19"/>
      <c r="E447" s="19">
        <v>1050</v>
      </c>
      <c r="F447" s="20"/>
    </row>
    <row r="448" spans="1:6" x14ac:dyDescent="0.25">
      <c r="A448" s="19">
        <v>447</v>
      </c>
      <c r="B448" s="19" t="s">
        <v>3976</v>
      </c>
      <c r="C448" s="19" t="s">
        <v>8678</v>
      </c>
      <c r="D448" s="19"/>
      <c r="E448" s="19">
        <v>840</v>
      </c>
      <c r="F448" s="20"/>
    </row>
    <row r="449" spans="1:6" x14ac:dyDescent="0.25">
      <c r="A449" s="19">
        <v>448</v>
      </c>
      <c r="B449" s="19" t="s">
        <v>3977</v>
      </c>
      <c r="C449" s="19" t="s">
        <v>8678</v>
      </c>
      <c r="D449" s="19"/>
      <c r="E449" s="19">
        <v>3500</v>
      </c>
      <c r="F449" s="20"/>
    </row>
    <row r="450" spans="1:6" x14ac:dyDescent="0.25">
      <c r="A450" s="19">
        <v>449</v>
      </c>
      <c r="B450" s="19" t="s">
        <v>3978</v>
      </c>
      <c r="C450" s="19" t="s">
        <v>8678</v>
      </c>
      <c r="D450" s="19"/>
      <c r="E450" s="19">
        <v>3500</v>
      </c>
      <c r="F450" s="20"/>
    </row>
    <row r="451" spans="1:6" x14ac:dyDescent="0.25">
      <c r="A451" s="19">
        <v>450</v>
      </c>
      <c r="B451" s="19" t="s">
        <v>3979</v>
      </c>
      <c r="C451" s="19" t="s">
        <v>8678</v>
      </c>
      <c r="D451" s="19"/>
      <c r="E451" s="19">
        <v>700</v>
      </c>
      <c r="F451" s="20"/>
    </row>
    <row r="452" spans="1:6" x14ac:dyDescent="0.25">
      <c r="A452" s="19">
        <v>451</v>
      </c>
      <c r="B452" s="19" t="s">
        <v>3980</v>
      </c>
      <c r="C452" s="19" t="s">
        <v>8678</v>
      </c>
      <c r="D452" s="19"/>
      <c r="E452" s="19">
        <v>300</v>
      </c>
      <c r="F452" s="20"/>
    </row>
    <row r="453" spans="1:6" x14ac:dyDescent="0.25">
      <c r="A453" s="19">
        <v>452</v>
      </c>
      <c r="B453" s="19" t="s">
        <v>3981</v>
      </c>
      <c r="C453" s="19" t="s">
        <v>8678</v>
      </c>
      <c r="D453" s="19"/>
      <c r="E453" s="19">
        <v>500</v>
      </c>
      <c r="F453" s="20"/>
    </row>
    <row r="454" spans="1:6" x14ac:dyDescent="0.25">
      <c r="A454" s="19">
        <v>453</v>
      </c>
      <c r="B454" s="19" t="s">
        <v>3982</v>
      </c>
      <c r="C454" s="19" t="s">
        <v>8678</v>
      </c>
      <c r="D454" s="19"/>
      <c r="E454" s="19">
        <v>700</v>
      </c>
      <c r="F454" s="20"/>
    </row>
    <row r="455" spans="1:6" x14ac:dyDescent="0.25">
      <c r="A455" s="19">
        <v>454</v>
      </c>
      <c r="B455" s="19" t="s">
        <v>3983</v>
      </c>
      <c r="C455" s="19" t="s">
        <v>8678</v>
      </c>
      <c r="D455" s="19"/>
      <c r="E455" s="19">
        <v>4550</v>
      </c>
      <c r="F455" s="20"/>
    </row>
    <row r="456" spans="1:6" x14ac:dyDescent="0.25">
      <c r="A456" s="19">
        <v>455</v>
      </c>
      <c r="B456" s="19" t="s">
        <v>3984</v>
      </c>
      <c r="C456" s="19" t="s">
        <v>8678</v>
      </c>
      <c r="D456" s="19"/>
      <c r="E456" s="19">
        <v>4500</v>
      </c>
      <c r="F456" s="20"/>
    </row>
    <row r="457" spans="1:6" x14ac:dyDescent="0.25">
      <c r="A457" s="19">
        <v>456</v>
      </c>
      <c r="B457" s="19" t="s">
        <v>3985</v>
      </c>
      <c r="C457" s="19" t="s">
        <v>8678</v>
      </c>
      <c r="D457" s="19"/>
      <c r="E457" s="19">
        <v>2000</v>
      </c>
      <c r="F457" s="20"/>
    </row>
    <row r="458" spans="1:6" x14ac:dyDescent="0.25">
      <c r="A458" s="19">
        <v>457</v>
      </c>
      <c r="B458" s="19" t="s">
        <v>11836</v>
      </c>
      <c r="C458" s="19" t="s">
        <v>8545</v>
      </c>
      <c r="D458" s="19"/>
      <c r="E458" s="19">
        <v>1200</v>
      </c>
      <c r="F458" s="20"/>
    </row>
    <row r="459" spans="1:6" x14ac:dyDescent="0.25">
      <c r="A459" s="19">
        <v>458</v>
      </c>
      <c r="B459" s="19" t="s">
        <v>8965</v>
      </c>
      <c r="C459" s="19" t="s">
        <v>8545</v>
      </c>
      <c r="D459" s="19"/>
      <c r="E459" s="19">
        <v>600</v>
      </c>
      <c r="F459" s="20"/>
    </row>
    <row r="460" spans="1:6" x14ac:dyDescent="0.25">
      <c r="A460" s="19">
        <v>459</v>
      </c>
      <c r="B460" s="19" t="s">
        <v>11837</v>
      </c>
      <c r="C460" s="19" t="s">
        <v>8545</v>
      </c>
      <c r="D460" s="19"/>
      <c r="E460" s="19">
        <v>3000</v>
      </c>
      <c r="F460" s="20"/>
    </row>
    <row r="461" spans="1:6" x14ac:dyDescent="0.25">
      <c r="A461" s="19">
        <v>460</v>
      </c>
      <c r="B461" s="19" t="s">
        <v>11838</v>
      </c>
      <c r="C461" s="19" t="s">
        <v>8545</v>
      </c>
      <c r="D461" s="19"/>
      <c r="E461" s="19">
        <v>10000</v>
      </c>
      <c r="F461" s="20"/>
    </row>
    <row r="462" spans="1:6" x14ac:dyDescent="0.25">
      <c r="A462" s="19">
        <v>461</v>
      </c>
      <c r="B462" s="19" t="s">
        <v>11839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11840</v>
      </c>
      <c r="C463" s="19" t="s">
        <v>8545</v>
      </c>
      <c r="D463" s="19"/>
      <c r="E463" s="19">
        <v>3000</v>
      </c>
      <c r="F463" s="20"/>
    </row>
    <row r="464" spans="1:6" x14ac:dyDescent="0.25">
      <c r="A464" s="19">
        <v>463</v>
      </c>
      <c r="B464" s="19" t="s">
        <v>11841</v>
      </c>
      <c r="C464" s="19" t="s">
        <v>8545</v>
      </c>
      <c r="D464" s="19"/>
      <c r="E464" s="19">
        <v>10000</v>
      </c>
      <c r="F464" s="20"/>
    </row>
    <row r="465" spans="1:6" x14ac:dyDescent="0.25">
      <c r="A465" s="19">
        <v>464</v>
      </c>
      <c r="B465" s="19" t="s">
        <v>11842</v>
      </c>
      <c r="C465" s="19" t="s">
        <v>8545</v>
      </c>
      <c r="D465" s="19"/>
      <c r="E465" s="19">
        <v>18000</v>
      </c>
      <c r="F465" s="20"/>
    </row>
    <row r="466" spans="1:6" x14ac:dyDescent="0.25">
      <c r="A466" s="19">
        <v>465</v>
      </c>
      <c r="B466" s="19" t="s">
        <v>11843</v>
      </c>
      <c r="C466" s="19" t="s">
        <v>8545</v>
      </c>
      <c r="D466" s="19"/>
      <c r="E466" s="19">
        <v>20000</v>
      </c>
      <c r="F466" s="20"/>
    </row>
    <row r="467" spans="1:6" x14ac:dyDescent="0.25">
      <c r="A467" s="19">
        <v>466</v>
      </c>
      <c r="B467" s="19" t="s">
        <v>11844</v>
      </c>
      <c r="C467" s="19" t="s">
        <v>8545</v>
      </c>
      <c r="D467" s="19"/>
      <c r="E467" s="19">
        <v>3000</v>
      </c>
      <c r="F467" s="20"/>
    </row>
    <row r="468" spans="1:6" x14ac:dyDescent="0.25">
      <c r="A468" s="19">
        <v>467</v>
      </c>
      <c r="B468" s="19" t="s">
        <v>11845</v>
      </c>
      <c r="C468" s="19" t="s">
        <v>8545</v>
      </c>
      <c r="D468" s="19"/>
      <c r="E468" s="19">
        <v>5000</v>
      </c>
      <c r="F468" s="20"/>
    </row>
    <row r="469" spans="1:6" x14ac:dyDescent="0.25">
      <c r="A469" s="19">
        <v>468</v>
      </c>
      <c r="B469" s="19" t="s">
        <v>6343</v>
      </c>
      <c r="C469" s="19" t="s">
        <v>8545</v>
      </c>
      <c r="D469" s="19"/>
      <c r="E469" s="19">
        <v>5000</v>
      </c>
      <c r="F469" s="20"/>
    </row>
    <row r="470" spans="1:6" x14ac:dyDescent="0.25">
      <c r="A470" s="19">
        <v>469</v>
      </c>
      <c r="B470" s="19" t="s">
        <v>11846</v>
      </c>
      <c r="C470" s="19" t="s">
        <v>8545</v>
      </c>
      <c r="D470" s="19"/>
      <c r="E470" s="19">
        <v>5000</v>
      </c>
      <c r="F470" s="20"/>
    </row>
    <row r="471" spans="1:6" x14ac:dyDescent="0.25">
      <c r="A471" s="19">
        <v>470</v>
      </c>
      <c r="B471" s="19" t="s">
        <v>6462</v>
      </c>
      <c r="C471" s="19" t="s">
        <v>8545</v>
      </c>
      <c r="D471" s="19"/>
      <c r="E471" s="19">
        <v>1000</v>
      </c>
      <c r="F471" s="20"/>
    </row>
    <row r="472" spans="1:6" x14ac:dyDescent="0.25">
      <c r="A472" s="19">
        <v>471</v>
      </c>
      <c r="B472" s="19" t="s">
        <v>11847</v>
      </c>
      <c r="C472" s="19" t="s">
        <v>8618</v>
      </c>
      <c r="D472" s="19"/>
      <c r="E472" s="19">
        <v>4000</v>
      </c>
      <c r="F472" s="20"/>
    </row>
    <row r="473" spans="1:6" x14ac:dyDescent="0.25">
      <c r="A473" s="19">
        <v>472</v>
      </c>
      <c r="B473" s="19" t="s">
        <v>11848</v>
      </c>
      <c r="C473" s="19" t="s">
        <v>8545</v>
      </c>
      <c r="D473" s="19"/>
      <c r="E473" s="19">
        <v>5000</v>
      </c>
      <c r="F473" s="20"/>
    </row>
    <row r="474" spans="1:6" x14ac:dyDescent="0.25">
      <c r="A474" s="19">
        <v>473</v>
      </c>
      <c r="B474" s="19" t="s">
        <v>11849</v>
      </c>
      <c r="C474" s="19" t="s">
        <v>8545</v>
      </c>
      <c r="D474" s="19"/>
      <c r="E474" s="19">
        <v>1500</v>
      </c>
      <c r="F474" s="20"/>
    </row>
    <row r="475" spans="1:6" x14ac:dyDescent="0.25">
      <c r="A475" s="19">
        <v>474</v>
      </c>
      <c r="B475" s="19" t="s">
        <v>6553</v>
      </c>
      <c r="C475" s="19" t="s">
        <v>8545</v>
      </c>
      <c r="D475" s="19"/>
      <c r="E475" s="19">
        <v>5000</v>
      </c>
      <c r="F475" s="20"/>
    </row>
    <row r="476" spans="1:6" x14ac:dyDescent="0.25">
      <c r="A476" s="19">
        <v>475</v>
      </c>
      <c r="B476" s="19" t="s">
        <v>6570</v>
      </c>
      <c r="C476" s="19" t="s">
        <v>8545</v>
      </c>
      <c r="D476" s="19"/>
      <c r="E476" s="19">
        <v>3000</v>
      </c>
      <c r="F476" s="20"/>
    </row>
    <row r="477" spans="1:6" x14ac:dyDescent="0.25">
      <c r="A477" s="19">
        <v>476</v>
      </c>
      <c r="B477" s="19" t="s">
        <v>11850</v>
      </c>
      <c r="C477" s="19" t="s">
        <v>8545</v>
      </c>
      <c r="D477" s="19"/>
      <c r="E477" s="19">
        <v>3000</v>
      </c>
      <c r="F477" s="20"/>
    </row>
    <row r="478" spans="1:6" x14ac:dyDescent="0.25">
      <c r="A478" s="19">
        <v>477</v>
      </c>
      <c r="B478" s="19" t="s">
        <v>11851</v>
      </c>
      <c r="C478" s="19" t="s">
        <v>8545</v>
      </c>
      <c r="D478" s="19"/>
      <c r="E478" s="19">
        <v>5000</v>
      </c>
      <c r="F478" s="20"/>
    </row>
    <row r="479" spans="1:6" x14ac:dyDescent="0.25">
      <c r="A479" s="19">
        <v>478</v>
      </c>
      <c r="B479" s="19" t="s">
        <v>11852</v>
      </c>
      <c r="C479" s="19" t="s">
        <v>8545</v>
      </c>
      <c r="D479" s="19"/>
      <c r="E479" s="19">
        <v>2500</v>
      </c>
      <c r="F479" s="20"/>
    </row>
    <row r="480" spans="1:6" x14ac:dyDescent="0.25">
      <c r="A480" s="19">
        <v>479</v>
      </c>
      <c r="B480" s="19" t="s">
        <v>11853</v>
      </c>
      <c r="C480" s="19" t="s">
        <v>8545</v>
      </c>
      <c r="D480" s="19"/>
      <c r="E480" s="19">
        <v>2500</v>
      </c>
      <c r="F480" s="20"/>
    </row>
    <row r="481" spans="1:6" x14ac:dyDescent="0.25">
      <c r="A481" s="19">
        <v>480</v>
      </c>
      <c r="B481" s="19" t="s">
        <v>11854</v>
      </c>
      <c r="C481" s="19" t="s">
        <v>8545</v>
      </c>
      <c r="D481" s="19"/>
      <c r="E481" s="19">
        <v>2500</v>
      </c>
      <c r="F481" s="20"/>
    </row>
    <row r="482" spans="1:6" x14ac:dyDescent="0.25">
      <c r="A482" s="19">
        <v>481</v>
      </c>
      <c r="B482" s="19" t="s">
        <v>5238</v>
      </c>
      <c r="C482" s="19" t="s">
        <v>8545</v>
      </c>
      <c r="D482" s="19"/>
      <c r="E482" s="19">
        <v>2000</v>
      </c>
      <c r="F482" s="20"/>
    </row>
    <row r="483" spans="1:6" x14ac:dyDescent="0.25">
      <c r="A483" s="19">
        <v>482</v>
      </c>
      <c r="B483" s="19" t="s">
        <v>11855</v>
      </c>
      <c r="C483" s="19" t="s">
        <v>8545</v>
      </c>
      <c r="D483" s="19"/>
      <c r="E483" s="19">
        <v>2000</v>
      </c>
      <c r="F483" s="20"/>
    </row>
    <row r="484" spans="1:6" x14ac:dyDescent="0.25">
      <c r="A484" s="19">
        <v>483</v>
      </c>
      <c r="B484" s="19" t="s">
        <v>11856</v>
      </c>
      <c r="C484" s="19" t="s">
        <v>8545</v>
      </c>
      <c r="D484" s="19"/>
      <c r="E484" s="19">
        <v>10000</v>
      </c>
      <c r="F484" s="20"/>
    </row>
    <row r="485" spans="1:6" x14ac:dyDescent="0.25">
      <c r="A485" s="19">
        <v>484</v>
      </c>
      <c r="B485" s="19" t="s">
        <v>11857</v>
      </c>
      <c r="C485" s="19" t="s">
        <v>8545</v>
      </c>
      <c r="D485" s="19"/>
      <c r="E485" s="19">
        <v>5000</v>
      </c>
      <c r="F485" s="20"/>
    </row>
    <row r="486" spans="1:6" x14ac:dyDescent="0.25">
      <c r="A486" s="19">
        <v>485</v>
      </c>
      <c r="B486" s="19" t="s">
        <v>11858</v>
      </c>
      <c r="C486" s="19" t="s">
        <v>8545</v>
      </c>
      <c r="D486" s="19"/>
      <c r="E486" s="19">
        <v>10000</v>
      </c>
      <c r="F486" s="20"/>
    </row>
    <row r="487" spans="1:6" x14ac:dyDescent="0.25">
      <c r="A487" s="19">
        <v>486</v>
      </c>
      <c r="B487" s="19" t="s">
        <v>11859</v>
      </c>
      <c r="C487" s="19" t="s">
        <v>8545</v>
      </c>
      <c r="D487" s="19"/>
      <c r="E487" s="19">
        <v>8000</v>
      </c>
      <c r="F487" s="20"/>
    </row>
    <row r="488" spans="1:6" x14ac:dyDescent="0.25">
      <c r="A488" s="19">
        <v>487</v>
      </c>
      <c r="B488" s="19" t="s">
        <v>7163</v>
      </c>
      <c r="C488" s="19" t="s">
        <v>8545</v>
      </c>
      <c r="D488" s="19"/>
      <c r="E488" s="19">
        <v>1000</v>
      </c>
      <c r="F488" s="20"/>
    </row>
    <row r="489" spans="1:6" x14ac:dyDescent="0.25">
      <c r="A489" s="19">
        <v>488</v>
      </c>
      <c r="B489" s="19" t="s">
        <v>11860</v>
      </c>
      <c r="C489" s="19" t="s">
        <v>8545</v>
      </c>
      <c r="D489" s="19"/>
      <c r="E489" s="19">
        <v>15000</v>
      </c>
      <c r="F489" s="20"/>
    </row>
    <row r="490" spans="1:6" x14ac:dyDescent="0.25">
      <c r="A490" s="19">
        <v>489</v>
      </c>
      <c r="B490" s="19" t="s">
        <v>11861</v>
      </c>
      <c r="C490" s="19" t="s">
        <v>8545</v>
      </c>
      <c r="D490" s="19"/>
      <c r="E490" s="19">
        <v>1000</v>
      </c>
      <c r="F490" s="20"/>
    </row>
    <row r="491" spans="1:6" x14ac:dyDescent="0.25">
      <c r="A491" s="19">
        <v>490</v>
      </c>
      <c r="B491" s="19" t="s">
        <v>11862</v>
      </c>
      <c r="C491" s="19" t="s">
        <v>8545</v>
      </c>
      <c r="D491" s="19"/>
      <c r="E491" s="19">
        <v>500</v>
      </c>
      <c r="F491" s="20"/>
    </row>
    <row r="492" spans="1:6" x14ac:dyDescent="0.25">
      <c r="A492" s="19">
        <v>491</v>
      </c>
      <c r="B492" s="19" t="s">
        <v>11863</v>
      </c>
      <c r="C492" s="19" t="s">
        <v>8545</v>
      </c>
      <c r="D492" s="19"/>
      <c r="E492" s="19">
        <v>1500</v>
      </c>
      <c r="F492" s="20"/>
    </row>
    <row r="493" spans="1:6" x14ac:dyDescent="0.25">
      <c r="A493" s="19">
        <v>492</v>
      </c>
      <c r="B493" s="19" t="s">
        <v>11864</v>
      </c>
      <c r="C493" s="19" t="s">
        <v>8545</v>
      </c>
      <c r="D493" s="19"/>
      <c r="E493" s="19">
        <v>1500</v>
      </c>
      <c r="F493" s="20"/>
    </row>
    <row r="494" spans="1:6" x14ac:dyDescent="0.25">
      <c r="A494" s="19">
        <v>493</v>
      </c>
      <c r="B494" s="19" t="s">
        <v>11865</v>
      </c>
      <c r="C494" s="19" t="s">
        <v>8545</v>
      </c>
      <c r="D494" s="19"/>
      <c r="E494" s="19">
        <v>2000</v>
      </c>
      <c r="F494" s="20"/>
    </row>
    <row r="495" spans="1:6" x14ac:dyDescent="0.25">
      <c r="A495" s="19">
        <v>494</v>
      </c>
      <c r="B495" s="19" t="s">
        <v>11866</v>
      </c>
      <c r="C495" s="19" t="s">
        <v>8545</v>
      </c>
      <c r="D495" s="19"/>
      <c r="E495" s="19">
        <v>3500</v>
      </c>
      <c r="F495" s="20"/>
    </row>
    <row r="496" spans="1:6" x14ac:dyDescent="0.25">
      <c r="A496" s="19">
        <v>495</v>
      </c>
      <c r="B496" s="19" t="s">
        <v>11867</v>
      </c>
      <c r="C496" s="19" t="s">
        <v>8545</v>
      </c>
      <c r="D496" s="19"/>
      <c r="E496" s="19">
        <v>900</v>
      </c>
      <c r="F496" s="20"/>
    </row>
    <row r="497" spans="1:6" x14ac:dyDescent="0.25">
      <c r="A497" s="19">
        <v>496</v>
      </c>
      <c r="B497" s="19" t="s">
        <v>8577</v>
      </c>
      <c r="C497" s="19" t="s">
        <v>8545</v>
      </c>
      <c r="D497" s="19"/>
      <c r="E497" s="19">
        <v>6500</v>
      </c>
      <c r="F497" s="20"/>
    </row>
    <row r="498" spans="1:6" x14ac:dyDescent="0.25">
      <c r="A498" s="19">
        <v>497</v>
      </c>
      <c r="B498" s="19" t="s">
        <v>8571</v>
      </c>
      <c r="C498" s="19" t="s">
        <v>8545</v>
      </c>
      <c r="D498" s="19"/>
      <c r="E498" s="19">
        <v>900</v>
      </c>
      <c r="F498" s="20"/>
    </row>
    <row r="499" spans="1:6" x14ac:dyDescent="0.25">
      <c r="A499" s="19">
        <v>498</v>
      </c>
      <c r="B499" s="19" t="s">
        <v>11868</v>
      </c>
      <c r="C499" s="19" t="s">
        <v>8545</v>
      </c>
      <c r="D499" s="19"/>
      <c r="E499" s="19">
        <v>2500</v>
      </c>
      <c r="F499" s="20"/>
    </row>
    <row r="500" spans="1:6" x14ac:dyDescent="0.25">
      <c r="A500" s="19">
        <v>499</v>
      </c>
      <c r="B500" s="19" t="s">
        <v>11869</v>
      </c>
      <c r="C500" s="19" t="s">
        <v>8618</v>
      </c>
      <c r="D500" s="19"/>
      <c r="E500" s="19">
        <v>900</v>
      </c>
      <c r="F500" s="20"/>
    </row>
    <row r="501" spans="1:6" x14ac:dyDescent="0.25">
      <c r="A501" s="19">
        <v>500</v>
      </c>
      <c r="B501" s="19" t="s">
        <v>8308</v>
      </c>
      <c r="C501" s="19" t="s">
        <v>8545</v>
      </c>
      <c r="D501" s="19"/>
      <c r="E501" s="19">
        <v>5300</v>
      </c>
      <c r="F501" s="20"/>
    </row>
    <row r="502" spans="1:6" x14ac:dyDescent="0.25">
      <c r="A502" s="19">
        <v>501</v>
      </c>
      <c r="B502" s="19" t="s">
        <v>8575</v>
      </c>
      <c r="C502" s="19" t="s">
        <v>8545</v>
      </c>
      <c r="D502" s="19"/>
      <c r="E502" s="19">
        <v>900</v>
      </c>
      <c r="F502" s="20"/>
    </row>
    <row r="503" spans="1:6" x14ac:dyDescent="0.25">
      <c r="A503" s="19">
        <v>502</v>
      </c>
      <c r="B503" s="19" t="s">
        <v>6780</v>
      </c>
      <c r="C503" s="19" t="s">
        <v>8545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8307</v>
      </c>
      <c r="C504" s="19" t="s">
        <v>8545</v>
      </c>
      <c r="D504" s="19"/>
      <c r="E504" s="19">
        <v>5300</v>
      </c>
      <c r="F504" s="20"/>
    </row>
    <row r="505" spans="1:6" x14ac:dyDescent="0.25">
      <c r="A505" s="19">
        <v>504</v>
      </c>
      <c r="B505" s="19" t="s">
        <v>8569</v>
      </c>
      <c r="C505" s="19" t="s">
        <v>8545</v>
      </c>
      <c r="D505" s="19"/>
      <c r="E505" s="19">
        <v>500</v>
      </c>
      <c r="F505" s="20"/>
    </row>
    <row r="506" spans="1:6" x14ac:dyDescent="0.25">
      <c r="A506" s="19">
        <v>505</v>
      </c>
      <c r="B506" s="19" t="s">
        <v>11870</v>
      </c>
      <c r="C506" s="19" t="s">
        <v>8545</v>
      </c>
      <c r="D506" s="19"/>
      <c r="E506" s="19">
        <v>2000</v>
      </c>
      <c r="F506" s="20"/>
    </row>
    <row r="507" spans="1:6" x14ac:dyDescent="0.25">
      <c r="A507" s="19">
        <v>506</v>
      </c>
      <c r="B507" s="19" t="s">
        <v>11871</v>
      </c>
      <c r="C507" s="19" t="s">
        <v>8545</v>
      </c>
      <c r="D507" s="19"/>
      <c r="E507" s="19">
        <v>2000</v>
      </c>
      <c r="F507" s="20"/>
    </row>
    <row r="508" spans="1:6" x14ac:dyDescent="0.25">
      <c r="A508" s="19">
        <v>507</v>
      </c>
      <c r="B508" s="19" t="s">
        <v>11872</v>
      </c>
      <c r="C508" s="19" t="s">
        <v>8545</v>
      </c>
      <c r="D508" s="19"/>
      <c r="E508" s="19">
        <v>7300</v>
      </c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21"/>
      <c r="B994" s="21"/>
      <c r="C994" s="21"/>
      <c r="D994" s="21"/>
      <c r="E994" s="21"/>
      <c r="F994" s="22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</sheetData>
  <autoFilter ref="A1:F508" xr:uid="{5A1F449A-EC14-470B-B410-4B084E4E04B7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E810C-48DF-444B-A2D5-DAB5BEC68F72}">
  <sheetPr codeName="Sheet44">
    <tabColor theme="2" tint="-0.749992370372631"/>
  </sheetPr>
  <dimension ref="A1:F1362"/>
  <sheetViews>
    <sheetView workbookViewId="0">
      <selection activeCell="B5" sqref="B5"/>
    </sheetView>
  </sheetViews>
  <sheetFormatPr defaultRowHeight="15" x14ac:dyDescent="0.25"/>
  <cols>
    <col min="1" max="1" width="9.5703125" customWidth="1"/>
    <col min="2" max="2" width="78" customWidth="1"/>
    <col min="3" max="3" width="14.5703125" bestFit="1" customWidth="1"/>
    <col min="4" max="4" width="13.42578125" bestFit="1" customWidth="1"/>
    <col min="5" max="5" width="14.85546875" bestFit="1" customWidth="1"/>
    <col min="6" max="6" width="15.710937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5.710937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7254</v>
      </c>
      <c r="C2" s="19" t="s">
        <v>8678</v>
      </c>
      <c r="D2" s="19" t="s">
        <v>8722</v>
      </c>
      <c r="E2" s="19">
        <v>1200</v>
      </c>
      <c r="F2" s="20" t="s">
        <v>11873</v>
      </c>
    </row>
    <row r="3" spans="1:6" x14ac:dyDescent="0.25">
      <c r="A3" s="19">
        <v>2</v>
      </c>
      <c r="B3" s="19" t="s">
        <v>7255</v>
      </c>
      <c r="C3" s="19" t="s">
        <v>8678</v>
      </c>
      <c r="D3" s="19" t="s">
        <v>8722</v>
      </c>
      <c r="E3" s="19">
        <v>1500</v>
      </c>
      <c r="F3" s="20" t="s">
        <v>11873</v>
      </c>
    </row>
    <row r="4" spans="1:6" x14ac:dyDescent="0.25">
      <c r="A4" s="19">
        <v>3</v>
      </c>
      <c r="B4" s="19" t="s">
        <v>3401</v>
      </c>
      <c r="C4" s="19" t="s">
        <v>8678</v>
      </c>
      <c r="D4" s="19" t="s">
        <v>8720</v>
      </c>
      <c r="E4" s="19">
        <v>70</v>
      </c>
      <c r="F4" s="20" t="s">
        <v>11873</v>
      </c>
    </row>
    <row r="5" spans="1:6" x14ac:dyDescent="0.25">
      <c r="A5" s="19">
        <v>4</v>
      </c>
      <c r="B5" s="19" t="s">
        <v>3609</v>
      </c>
      <c r="C5" s="19" t="s">
        <v>8678</v>
      </c>
      <c r="D5" s="19" t="s">
        <v>8718</v>
      </c>
      <c r="E5" s="19">
        <v>105</v>
      </c>
      <c r="F5" s="20" t="s">
        <v>11873</v>
      </c>
    </row>
    <row r="6" spans="1:6" x14ac:dyDescent="0.25">
      <c r="A6" s="19">
        <v>5</v>
      </c>
      <c r="B6" s="19" t="s">
        <v>11874</v>
      </c>
      <c r="C6" s="19" t="s">
        <v>8678</v>
      </c>
      <c r="D6" s="19" t="s">
        <v>8721</v>
      </c>
      <c r="E6" s="19">
        <v>900</v>
      </c>
      <c r="F6" s="20" t="s">
        <v>11873</v>
      </c>
    </row>
    <row r="7" spans="1:6" x14ac:dyDescent="0.25">
      <c r="A7" s="19">
        <v>6</v>
      </c>
      <c r="B7" s="19" t="s">
        <v>11875</v>
      </c>
      <c r="C7" s="19" t="s">
        <v>8678</v>
      </c>
      <c r="D7" s="19" t="s">
        <v>8718</v>
      </c>
      <c r="E7" s="19">
        <v>60</v>
      </c>
      <c r="F7" s="20" t="s">
        <v>11873</v>
      </c>
    </row>
    <row r="8" spans="1:6" x14ac:dyDescent="0.25">
      <c r="A8" s="19">
        <v>7</v>
      </c>
      <c r="B8" s="19" t="s">
        <v>11876</v>
      </c>
      <c r="C8" s="19" t="s">
        <v>8678</v>
      </c>
      <c r="D8" s="19" t="s">
        <v>8729</v>
      </c>
      <c r="E8" s="19">
        <v>45</v>
      </c>
      <c r="F8" s="20" t="s">
        <v>11873</v>
      </c>
    </row>
    <row r="9" spans="1:6" x14ac:dyDescent="0.25">
      <c r="A9" s="19">
        <v>8</v>
      </c>
      <c r="B9" s="19" t="s">
        <v>11877</v>
      </c>
      <c r="C9" s="19" t="s">
        <v>8678</v>
      </c>
      <c r="D9" s="19" t="s">
        <v>8723</v>
      </c>
      <c r="E9" s="19">
        <v>3150</v>
      </c>
      <c r="F9" s="20" t="s">
        <v>11873</v>
      </c>
    </row>
    <row r="10" spans="1:6" x14ac:dyDescent="0.25">
      <c r="A10" s="19">
        <v>9</v>
      </c>
      <c r="B10" s="19" t="s">
        <v>11878</v>
      </c>
      <c r="C10" s="19" t="s">
        <v>8678</v>
      </c>
      <c r="D10" s="19" t="s">
        <v>8723</v>
      </c>
      <c r="E10" s="19">
        <v>1350</v>
      </c>
      <c r="F10" s="20" t="s">
        <v>11873</v>
      </c>
    </row>
    <row r="11" spans="1:6" x14ac:dyDescent="0.25">
      <c r="A11" s="19">
        <v>10</v>
      </c>
      <c r="B11" s="19" t="s">
        <v>11879</v>
      </c>
      <c r="C11" s="19" t="s">
        <v>8678</v>
      </c>
      <c r="D11" s="19" t="s">
        <v>8718</v>
      </c>
      <c r="E11" s="19">
        <v>50</v>
      </c>
      <c r="F11" s="20"/>
    </row>
    <row r="12" spans="1:6" x14ac:dyDescent="0.25">
      <c r="A12" s="19">
        <v>11</v>
      </c>
      <c r="B12" s="19" t="s">
        <v>3611</v>
      </c>
      <c r="C12" s="19" t="s">
        <v>8678</v>
      </c>
      <c r="D12" s="19" t="s">
        <v>8724</v>
      </c>
      <c r="E12" s="19">
        <v>150</v>
      </c>
      <c r="F12" s="20" t="s">
        <v>11873</v>
      </c>
    </row>
    <row r="13" spans="1:6" x14ac:dyDescent="0.25">
      <c r="A13" s="19">
        <v>12</v>
      </c>
      <c r="B13" s="19" t="s">
        <v>11880</v>
      </c>
      <c r="C13" s="19" t="s">
        <v>8678</v>
      </c>
      <c r="D13" s="19" t="s">
        <v>8723</v>
      </c>
      <c r="E13" s="19">
        <v>5750</v>
      </c>
      <c r="F13" s="20" t="s">
        <v>11873</v>
      </c>
    </row>
    <row r="14" spans="1:6" x14ac:dyDescent="0.25">
      <c r="A14" s="19">
        <v>13</v>
      </c>
      <c r="B14" s="19" t="s">
        <v>9127</v>
      </c>
      <c r="C14" s="19" t="s">
        <v>8678</v>
      </c>
      <c r="D14" s="19" t="s">
        <v>8721</v>
      </c>
      <c r="E14" s="19">
        <v>1360</v>
      </c>
      <c r="F14" s="20" t="s">
        <v>11873</v>
      </c>
    </row>
    <row r="15" spans="1:6" x14ac:dyDescent="0.25">
      <c r="A15" s="19">
        <v>14</v>
      </c>
      <c r="B15" s="19" t="s">
        <v>8393</v>
      </c>
      <c r="C15" s="19" t="s">
        <v>8678</v>
      </c>
      <c r="D15" s="19" t="s">
        <v>8721</v>
      </c>
      <c r="E15" s="19">
        <v>1350</v>
      </c>
      <c r="F15" s="20" t="s">
        <v>11873</v>
      </c>
    </row>
    <row r="16" spans="1:6" x14ac:dyDescent="0.25">
      <c r="A16" s="19">
        <v>15</v>
      </c>
      <c r="B16" s="19" t="s">
        <v>7284</v>
      </c>
      <c r="C16" s="19" t="s">
        <v>8678</v>
      </c>
      <c r="D16" s="19" t="s">
        <v>8722</v>
      </c>
      <c r="E16" s="19">
        <v>650</v>
      </c>
      <c r="F16" s="20" t="s">
        <v>11873</v>
      </c>
    </row>
    <row r="17" spans="1:6" x14ac:dyDescent="0.25">
      <c r="A17" s="19">
        <v>16</v>
      </c>
      <c r="B17" s="19" t="s">
        <v>3355</v>
      </c>
      <c r="C17" s="19" t="s">
        <v>8678</v>
      </c>
      <c r="D17" s="19" t="s">
        <v>8718</v>
      </c>
      <c r="E17" s="19">
        <v>60</v>
      </c>
      <c r="F17" s="20" t="s">
        <v>11873</v>
      </c>
    </row>
    <row r="18" spans="1:6" x14ac:dyDescent="0.25">
      <c r="A18" s="19">
        <v>17</v>
      </c>
      <c r="B18" s="19" t="s">
        <v>11881</v>
      </c>
      <c r="C18" s="19" t="s">
        <v>8678</v>
      </c>
      <c r="D18" s="19" t="s">
        <v>8718</v>
      </c>
      <c r="E18" s="19">
        <v>58</v>
      </c>
      <c r="F18" s="20" t="s">
        <v>11873</v>
      </c>
    </row>
    <row r="19" spans="1:6" x14ac:dyDescent="0.25">
      <c r="A19" s="19">
        <v>18</v>
      </c>
      <c r="B19" s="19" t="s">
        <v>3403</v>
      </c>
      <c r="C19" s="19" t="s">
        <v>8678</v>
      </c>
      <c r="D19" s="19" t="s">
        <v>8718</v>
      </c>
      <c r="E19" s="19">
        <v>20</v>
      </c>
      <c r="F19" s="20" t="s">
        <v>11873</v>
      </c>
    </row>
    <row r="20" spans="1:6" x14ac:dyDescent="0.25">
      <c r="A20" s="19">
        <v>19</v>
      </c>
      <c r="B20" s="19" t="s">
        <v>8476</v>
      </c>
      <c r="C20" s="19" t="s">
        <v>8678</v>
      </c>
      <c r="D20" s="19" t="s">
        <v>8722</v>
      </c>
      <c r="E20" s="19">
        <v>700</v>
      </c>
      <c r="F20" s="20" t="s">
        <v>11873</v>
      </c>
    </row>
    <row r="21" spans="1:6" x14ac:dyDescent="0.25">
      <c r="A21" s="19">
        <v>20</v>
      </c>
      <c r="B21" s="19" t="s">
        <v>11882</v>
      </c>
      <c r="C21" s="19" t="s">
        <v>8678</v>
      </c>
      <c r="D21" s="19" t="s">
        <v>8718</v>
      </c>
      <c r="E21" s="19">
        <v>23</v>
      </c>
      <c r="F21" s="20" t="s">
        <v>11873</v>
      </c>
    </row>
    <row r="22" spans="1:6" x14ac:dyDescent="0.25">
      <c r="A22" s="19">
        <v>21</v>
      </c>
      <c r="B22" s="19" t="s">
        <v>11883</v>
      </c>
      <c r="C22" s="19" t="s">
        <v>8678</v>
      </c>
      <c r="D22" s="19" t="s">
        <v>8718</v>
      </c>
      <c r="E22" s="19">
        <v>30</v>
      </c>
      <c r="F22" s="20" t="s">
        <v>11873</v>
      </c>
    </row>
    <row r="23" spans="1:6" x14ac:dyDescent="0.25">
      <c r="A23" s="19">
        <v>22</v>
      </c>
      <c r="B23" s="19" t="s">
        <v>9136</v>
      </c>
      <c r="C23" s="19" t="s">
        <v>8678</v>
      </c>
      <c r="D23" s="19" t="s">
        <v>8722</v>
      </c>
      <c r="E23" s="19">
        <v>1500</v>
      </c>
      <c r="F23" s="20" t="s">
        <v>11873</v>
      </c>
    </row>
    <row r="24" spans="1:6" x14ac:dyDescent="0.25">
      <c r="A24" s="19">
        <v>23</v>
      </c>
      <c r="B24" s="19" t="s">
        <v>11884</v>
      </c>
      <c r="C24" s="19" t="s">
        <v>8678</v>
      </c>
      <c r="D24" s="19" t="s">
        <v>11885</v>
      </c>
      <c r="E24" s="19">
        <v>80</v>
      </c>
      <c r="F24" s="20" t="s">
        <v>11873</v>
      </c>
    </row>
    <row r="25" spans="1:6" x14ac:dyDescent="0.25">
      <c r="A25" s="19">
        <v>24</v>
      </c>
      <c r="B25" s="19" t="s">
        <v>11886</v>
      </c>
      <c r="C25" s="19" t="s">
        <v>8678</v>
      </c>
      <c r="D25" s="19" t="s">
        <v>8718</v>
      </c>
      <c r="E25" s="19">
        <v>100</v>
      </c>
      <c r="F25" s="20" t="s">
        <v>11873</v>
      </c>
    </row>
    <row r="26" spans="1:6" x14ac:dyDescent="0.25">
      <c r="A26" s="19">
        <v>25</v>
      </c>
      <c r="B26" s="19" t="s">
        <v>11887</v>
      </c>
      <c r="C26" s="19" t="s">
        <v>8678</v>
      </c>
      <c r="D26" s="19" t="s">
        <v>8718</v>
      </c>
      <c r="E26" s="19">
        <v>130</v>
      </c>
      <c r="F26" s="20" t="s">
        <v>11873</v>
      </c>
    </row>
    <row r="27" spans="1:6" x14ac:dyDescent="0.25">
      <c r="A27" s="19">
        <v>26</v>
      </c>
      <c r="B27" s="19" t="s">
        <v>11888</v>
      </c>
      <c r="C27" s="19" t="s">
        <v>8678</v>
      </c>
      <c r="D27" s="19" t="s">
        <v>8718</v>
      </c>
      <c r="E27" s="19">
        <v>160</v>
      </c>
      <c r="F27" s="20" t="s">
        <v>11873</v>
      </c>
    </row>
    <row r="28" spans="1:6" x14ac:dyDescent="0.25">
      <c r="A28" s="19">
        <v>27</v>
      </c>
      <c r="B28" s="19" t="s">
        <v>11889</v>
      </c>
      <c r="C28" s="19" t="s">
        <v>8678</v>
      </c>
      <c r="D28" s="19" t="s">
        <v>8718</v>
      </c>
      <c r="E28" s="19">
        <v>300</v>
      </c>
      <c r="F28" s="20" t="s">
        <v>11873</v>
      </c>
    </row>
    <row r="29" spans="1:6" x14ac:dyDescent="0.25">
      <c r="A29" s="19">
        <v>28</v>
      </c>
      <c r="B29" s="19" t="s">
        <v>11890</v>
      </c>
      <c r="C29" s="19" t="s">
        <v>8678</v>
      </c>
      <c r="D29" s="19" t="s">
        <v>8718</v>
      </c>
      <c r="E29" s="19">
        <v>240</v>
      </c>
      <c r="F29" s="20" t="s">
        <v>11873</v>
      </c>
    </row>
    <row r="30" spans="1:6" x14ac:dyDescent="0.25">
      <c r="A30" s="19">
        <v>29</v>
      </c>
      <c r="B30" s="19" t="s">
        <v>11891</v>
      </c>
      <c r="C30" s="19" t="s">
        <v>8678</v>
      </c>
      <c r="D30" s="19" t="s">
        <v>8718</v>
      </c>
      <c r="E30" s="19">
        <v>120</v>
      </c>
      <c r="F30" s="20" t="s">
        <v>11873</v>
      </c>
    </row>
    <row r="31" spans="1:6" x14ac:dyDescent="0.25">
      <c r="A31" s="19">
        <v>30</v>
      </c>
      <c r="B31" s="19" t="s">
        <v>3321</v>
      </c>
      <c r="C31" s="19" t="s">
        <v>8678</v>
      </c>
      <c r="D31" s="19" t="s">
        <v>8724</v>
      </c>
      <c r="E31" s="19">
        <v>250</v>
      </c>
      <c r="F31" s="20" t="s">
        <v>11873</v>
      </c>
    </row>
    <row r="32" spans="1:6" x14ac:dyDescent="0.25">
      <c r="A32" s="19">
        <v>31</v>
      </c>
      <c r="B32" s="19" t="s">
        <v>11892</v>
      </c>
      <c r="C32" s="19" t="s">
        <v>8678</v>
      </c>
      <c r="D32" s="19" t="s">
        <v>8718</v>
      </c>
      <c r="E32" s="19">
        <v>30</v>
      </c>
      <c r="F32" s="20" t="s">
        <v>11873</v>
      </c>
    </row>
    <row r="33" spans="1:6" x14ac:dyDescent="0.25">
      <c r="A33" s="19">
        <v>32</v>
      </c>
      <c r="B33" s="19" t="s">
        <v>3618</v>
      </c>
      <c r="C33" s="19" t="s">
        <v>8678</v>
      </c>
      <c r="D33" s="19" t="s">
        <v>8718</v>
      </c>
      <c r="E33" s="19">
        <v>40</v>
      </c>
      <c r="F33" s="20" t="s">
        <v>11873</v>
      </c>
    </row>
    <row r="34" spans="1:6" x14ac:dyDescent="0.25">
      <c r="A34" s="19">
        <v>33</v>
      </c>
      <c r="B34" s="19" t="s">
        <v>7296</v>
      </c>
      <c r="C34" s="19" t="s">
        <v>8678</v>
      </c>
      <c r="D34" s="19" t="s">
        <v>8718</v>
      </c>
      <c r="E34" s="19">
        <v>15</v>
      </c>
      <c r="F34" s="20" t="s">
        <v>11873</v>
      </c>
    </row>
    <row r="35" spans="1:6" x14ac:dyDescent="0.25">
      <c r="A35" s="19">
        <v>34</v>
      </c>
      <c r="B35" s="19" t="s">
        <v>3406</v>
      </c>
      <c r="C35" s="19" t="s">
        <v>8678</v>
      </c>
      <c r="D35" s="19" t="s">
        <v>8718</v>
      </c>
      <c r="E35" s="19">
        <v>10</v>
      </c>
      <c r="F35" s="20" t="s">
        <v>11873</v>
      </c>
    </row>
    <row r="36" spans="1:6" x14ac:dyDescent="0.25">
      <c r="A36" s="19">
        <v>35</v>
      </c>
      <c r="B36" s="19" t="s">
        <v>3407</v>
      </c>
      <c r="C36" s="19" t="s">
        <v>8678</v>
      </c>
      <c r="D36" s="19" t="s">
        <v>8718</v>
      </c>
      <c r="E36" s="19">
        <v>25</v>
      </c>
      <c r="F36" s="20" t="s">
        <v>11873</v>
      </c>
    </row>
    <row r="37" spans="1:6" x14ac:dyDescent="0.25">
      <c r="A37" s="19">
        <v>36</v>
      </c>
      <c r="B37" s="19" t="s">
        <v>3408</v>
      </c>
      <c r="C37" s="19" t="s">
        <v>8678</v>
      </c>
      <c r="D37" s="19" t="s">
        <v>8718</v>
      </c>
      <c r="E37" s="19">
        <v>20</v>
      </c>
      <c r="F37" s="20" t="s">
        <v>11873</v>
      </c>
    </row>
    <row r="38" spans="1:6" x14ac:dyDescent="0.25">
      <c r="A38" s="19">
        <v>37</v>
      </c>
      <c r="B38" s="19" t="s">
        <v>11893</v>
      </c>
      <c r="C38" s="19" t="s">
        <v>8678</v>
      </c>
      <c r="D38" s="19" t="s">
        <v>8723</v>
      </c>
      <c r="E38" s="19">
        <v>800</v>
      </c>
      <c r="F38" s="20" t="s">
        <v>11873</v>
      </c>
    </row>
    <row r="39" spans="1:6" x14ac:dyDescent="0.25">
      <c r="A39" s="19">
        <v>38</v>
      </c>
      <c r="B39" s="19" t="s">
        <v>11894</v>
      </c>
      <c r="C39" s="19" t="s">
        <v>8678</v>
      </c>
      <c r="D39" s="19" t="s">
        <v>8722</v>
      </c>
      <c r="E39" s="19">
        <v>895</v>
      </c>
      <c r="F39" s="20" t="s">
        <v>11873</v>
      </c>
    </row>
    <row r="40" spans="1:6" x14ac:dyDescent="0.25">
      <c r="A40" s="19">
        <v>39</v>
      </c>
      <c r="B40" s="19" t="s">
        <v>11895</v>
      </c>
      <c r="C40" s="19" t="s">
        <v>8678</v>
      </c>
      <c r="D40" s="19" t="s">
        <v>8722</v>
      </c>
      <c r="E40" s="19">
        <v>1100</v>
      </c>
      <c r="F40" s="20" t="s">
        <v>11873</v>
      </c>
    </row>
    <row r="41" spans="1:6" x14ac:dyDescent="0.25">
      <c r="A41" s="19">
        <v>40</v>
      </c>
      <c r="B41" s="19" t="s">
        <v>11896</v>
      </c>
      <c r="C41" s="19" t="s">
        <v>8678</v>
      </c>
      <c r="D41" s="19" t="s">
        <v>8722</v>
      </c>
      <c r="E41" s="19">
        <v>1000</v>
      </c>
      <c r="F41" s="20" t="s">
        <v>11873</v>
      </c>
    </row>
    <row r="42" spans="1:6" x14ac:dyDescent="0.25">
      <c r="A42" s="19">
        <v>41</v>
      </c>
      <c r="B42" s="19" t="s">
        <v>11897</v>
      </c>
      <c r="C42" s="19" t="s">
        <v>8678</v>
      </c>
      <c r="D42" s="19" t="s">
        <v>8718</v>
      </c>
      <c r="E42" s="19">
        <v>85</v>
      </c>
      <c r="F42" s="20" t="s">
        <v>11873</v>
      </c>
    </row>
    <row r="43" spans="1:6" x14ac:dyDescent="0.25">
      <c r="A43" s="19">
        <v>42</v>
      </c>
      <c r="B43" s="19" t="s">
        <v>11898</v>
      </c>
      <c r="C43" s="19" t="s">
        <v>8678</v>
      </c>
      <c r="D43" s="19" t="s">
        <v>9089</v>
      </c>
      <c r="E43" s="19">
        <v>112</v>
      </c>
      <c r="F43" s="20" t="s">
        <v>11873</v>
      </c>
    </row>
    <row r="44" spans="1:6" x14ac:dyDescent="0.25">
      <c r="A44" s="19">
        <v>43</v>
      </c>
      <c r="B44" s="19" t="s">
        <v>11899</v>
      </c>
      <c r="C44" s="19" t="s">
        <v>8678</v>
      </c>
      <c r="D44" s="19" t="s">
        <v>8723</v>
      </c>
      <c r="E44" s="19">
        <v>650</v>
      </c>
      <c r="F44" s="20" t="s">
        <v>11873</v>
      </c>
    </row>
    <row r="45" spans="1:6" x14ac:dyDescent="0.25">
      <c r="A45" s="19">
        <v>44</v>
      </c>
      <c r="B45" s="19" t="s">
        <v>11900</v>
      </c>
      <c r="C45" s="19" t="s">
        <v>8678</v>
      </c>
      <c r="D45" s="19" t="s">
        <v>8723</v>
      </c>
      <c r="E45" s="19">
        <v>250</v>
      </c>
      <c r="F45" s="20" t="s">
        <v>11873</v>
      </c>
    </row>
    <row r="46" spans="1:6" x14ac:dyDescent="0.25">
      <c r="A46" s="19">
        <v>45</v>
      </c>
      <c r="B46" s="19" t="s">
        <v>11901</v>
      </c>
      <c r="C46" s="19" t="s">
        <v>8678</v>
      </c>
      <c r="D46" s="19" t="s">
        <v>8723</v>
      </c>
      <c r="E46" s="19">
        <v>110</v>
      </c>
      <c r="F46" s="20" t="s">
        <v>11873</v>
      </c>
    </row>
    <row r="47" spans="1:6" x14ac:dyDescent="0.25">
      <c r="A47" s="19">
        <v>46</v>
      </c>
      <c r="B47" s="19" t="s">
        <v>11902</v>
      </c>
      <c r="C47" s="19" t="s">
        <v>8678</v>
      </c>
      <c r="D47" s="19" t="s">
        <v>8722</v>
      </c>
      <c r="E47" s="19">
        <v>1000</v>
      </c>
      <c r="F47" s="20" t="s">
        <v>11873</v>
      </c>
    </row>
    <row r="48" spans="1:6" x14ac:dyDescent="0.25">
      <c r="A48" s="19">
        <v>47</v>
      </c>
      <c r="B48" s="19" t="s">
        <v>11903</v>
      </c>
      <c r="C48" s="19" t="s">
        <v>8678</v>
      </c>
      <c r="D48" s="19" t="s">
        <v>8730</v>
      </c>
      <c r="E48" s="19">
        <v>115</v>
      </c>
      <c r="F48" s="20" t="s">
        <v>11873</v>
      </c>
    </row>
    <row r="49" spans="1:6" x14ac:dyDescent="0.25">
      <c r="A49" s="19">
        <v>48</v>
      </c>
      <c r="B49" s="19" t="s">
        <v>3323</v>
      </c>
      <c r="C49" s="19" t="s">
        <v>8678</v>
      </c>
      <c r="D49" s="19" t="s">
        <v>8723</v>
      </c>
      <c r="E49" s="19">
        <v>3500</v>
      </c>
      <c r="F49" s="20" t="s">
        <v>11873</v>
      </c>
    </row>
    <row r="50" spans="1:6" x14ac:dyDescent="0.25">
      <c r="A50" s="19">
        <v>49</v>
      </c>
      <c r="B50" s="19" t="s">
        <v>3639</v>
      </c>
      <c r="C50" s="19" t="s">
        <v>8678</v>
      </c>
      <c r="D50" s="19" t="s">
        <v>8722</v>
      </c>
      <c r="E50" s="19">
        <v>800</v>
      </c>
      <c r="F50" s="20" t="s">
        <v>11873</v>
      </c>
    </row>
    <row r="51" spans="1:6" x14ac:dyDescent="0.25">
      <c r="A51" s="19">
        <v>50</v>
      </c>
      <c r="B51" s="19" t="s">
        <v>11904</v>
      </c>
      <c r="C51" s="19" t="s">
        <v>8678</v>
      </c>
      <c r="D51" s="19" t="s">
        <v>8724</v>
      </c>
      <c r="E51" s="19">
        <v>240</v>
      </c>
      <c r="F51" s="20" t="s">
        <v>11873</v>
      </c>
    </row>
    <row r="52" spans="1:6" x14ac:dyDescent="0.25">
      <c r="A52" s="19">
        <v>51</v>
      </c>
      <c r="B52" s="19" t="s">
        <v>11905</v>
      </c>
      <c r="C52" s="19" t="s">
        <v>8678</v>
      </c>
      <c r="D52" s="19" t="s">
        <v>8718</v>
      </c>
      <c r="E52" s="19">
        <v>25</v>
      </c>
      <c r="F52" s="20" t="s">
        <v>11873</v>
      </c>
    </row>
    <row r="53" spans="1:6" x14ac:dyDescent="0.25">
      <c r="A53" s="19">
        <v>52</v>
      </c>
      <c r="B53" s="19" t="s">
        <v>11906</v>
      </c>
      <c r="C53" s="19" t="s">
        <v>8678</v>
      </c>
      <c r="D53" s="19" t="s">
        <v>8718</v>
      </c>
      <c r="E53" s="19">
        <v>70</v>
      </c>
      <c r="F53" s="20" t="s">
        <v>11873</v>
      </c>
    </row>
    <row r="54" spans="1:6" x14ac:dyDescent="0.25">
      <c r="A54" s="19">
        <v>53</v>
      </c>
      <c r="B54" s="19" t="s">
        <v>11907</v>
      </c>
      <c r="C54" s="19" t="s">
        <v>8678</v>
      </c>
      <c r="D54" s="19" t="s">
        <v>8733</v>
      </c>
      <c r="E54" s="19">
        <v>2605</v>
      </c>
      <c r="F54" s="20" t="s">
        <v>11873</v>
      </c>
    </row>
    <row r="55" spans="1:6" x14ac:dyDescent="0.25">
      <c r="A55" s="19">
        <v>54</v>
      </c>
      <c r="B55" s="19" t="s">
        <v>11908</v>
      </c>
      <c r="C55" s="19" t="s">
        <v>8678</v>
      </c>
      <c r="D55" s="19" t="s">
        <v>8733</v>
      </c>
      <c r="E55" s="19">
        <v>2605</v>
      </c>
      <c r="F55" s="20" t="s">
        <v>11873</v>
      </c>
    </row>
    <row r="56" spans="1:6" x14ac:dyDescent="0.25">
      <c r="A56" s="19">
        <v>55</v>
      </c>
      <c r="B56" s="19" t="s">
        <v>11909</v>
      </c>
      <c r="C56" s="19" t="s">
        <v>8678</v>
      </c>
      <c r="D56" s="19" t="s">
        <v>8718</v>
      </c>
      <c r="E56" s="19">
        <v>115</v>
      </c>
      <c r="F56" s="20" t="s">
        <v>11873</v>
      </c>
    </row>
    <row r="57" spans="1:6" x14ac:dyDescent="0.25">
      <c r="A57" s="19">
        <v>56</v>
      </c>
      <c r="B57" s="19" t="s">
        <v>11910</v>
      </c>
      <c r="C57" s="19" t="s">
        <v>8678</v>
      </c>
      <c r="D57" s="19" t="s">
        <v>8718</v>
      </c>
      <c r="E57" s="19">
        <v>10</v>
      </c>
      <c r="F57" s="20" t="s">
        <v>11873</v>
      </c>
    </row>
    <row r="58" spans="1:6" x14ac:dyDescent="0.25">
      <c r="A58" s="19">
        <v>57</v>
      </c>
      <c r="B58" s="19" t="s">
        <v>11911</v>
      </c>
      <c r="C58" s="19" t="s">
        <v>8678</v>
      </c>
      <c r="D58" s="19" t="s">
        <v>8734</v>
      </c>
      <c r="E58" s="19">
        <v>680</v>
      </c>
      <c r="F58" s="20" t="s">
        <v>11873</v>
      </c>
    </row>
    <row r="59" spans="1:6" x14ac:dyDescent="0.25">
      <c r="A59" s="19">
        <v>58</v>
      </c>
      <c r="B59" s="19" t="s">
        <v>11912</v>
      </c>
      <c r="C59" s="19" t="s">
        <v>8678</v>
      </c>
      <c r="D59" s="19" t="s">
        <v>8734</v>
      </c>
      <c r="E59" s="19">
        <v>880</v>
      </c>
      <c r="F59" s="20" t="s">
        <v>11873</v>
      </c>
    </row>
    <row r="60" spans="1:6" x14ac:dyDescent="0.25">
      <c r="A60" s="19">
        <v>59</v>
      </c>
      <c r="B60" s="19" t="s">
        <v>11913</v>
      </c>
      <c r="C60" s="19" t="s">
        <v>8678</v>
      </c>
      <c r="D60" s="19" t="s">
        <v>8733</v>
      </c>
      <c r="E60" s="19">
        <v>1110</v>
      </c>
      <c r="F60" s="20" t="s">
        <v>11873</v>
      </c>
    </row>
    <row r="61" spans="1:6" x14ac:dyDescent="0.25">
      <c r="A61" s="19">
        <v>60</v>
      </c>
      <c r="B61" s="19" t="s">
        <v>11914</v>
      </c>
      <c r="C61" s="19" t="s">
        <v>8678</v>
      </c>
      <c r="D61" s="19" t="s">
        <v>8733</v>
      </c>
      <c r="E61" s="19">
        <v>820</v>
      </c>
      <c r="F61" s="20" t="s">
        <v>11873</v>
      </c>
    </row>
    <row r="62" spans="1:6" x14ac:dyDescent="0.25">
      <c r="A62" s="19">
        <v>61</v>
      </c>
      <c r="B62" s="19" t="s">
        <v>11915</v>
      </c>
      <c r="C62" s="19" t="s">
        <v>8678</v>
      </c>
      <c r="D62" s="19" t="s">
        <v>8718</v>
      </c>
      <c r="E62" s="19">
        <v>38</v>
      </c>
      <c r="F62" s="20" t="s">
        <v>11873</v>
      </c>
    </row>
    <row r="63" spans="1:6" x14ac:dyDescent="0.25">
      <c r="A63" s="19">
        <v>62</v>
      </c>
      <c r="B63" s="19" t="s">
        <v>5454</v>
      </c>
      <c r="C63" s="19" t="s">
        <v>8678</v>
      </c>
      <c r="D63" s="19" t="s">
        <v>8722</v>
      </c>
      <c r="E63" s="19">
        <v>650</v>
      </c>
      <c r="F63" s="20" t="s">
        <v>11873</v>
      </c>
    </row>
    <row r="64" spans="1:6" x14ac:dyDescent="0.25">
      <c r="A64" s="19">
        <v>63</v>
      </c>
      <c r="B64" s="19" t="s">
        <v>11916</v>
      </c>
      <c r="C64" s="19" t="s">
        <v>8678</v>
      </c>
      <c r="D64" s="19" t="s">
        <v>8722</v>
      </c>
      <c r="E64" s="19">
        <v>625</v>
      </c>
      <c r="F64" s="20" t="s">
        <v>11873</v>
      </c>
    </row>
    <row r="65" spans="1:6" x14ac:dyDescent="0.25">
      <c r="A65" s="19">
        <v>64</v>
      </c>
      <c r="B65" s="19" t="s">
        <v>11917</v>
      </c>
      <c r="C65" s="19" t="s">
        <v>8678</v>
      </c>
      <c r="D65" s="19" t="s">
        <v>8724</v>
      </c>
      <c r="E65" s="19">
        <v>125</v>
      </c>
      <c r="F65" s="20" t="s">
        <v>11873</v>
      </c>
    </row>
    <row r="66" spans="1:6" x14ac:dyDescent="0.25">
      <c r="A66" s="19">
        <v>65</v>
      </c>
      <c r="B66" s="19" t="s">
        <v>11918</v>
      </c>
      <c r="C66" s="19" t="s">
        <v>8678</v>
      </c>
      <c r="D66" s="19" t="s">
        <v>8724</v>
      </c>
      <c r="E66" s="19">
        <v>80</v>
      </c>
      <c r="F66" s="20" t="s">
        <v>11873</v>
      </c>
    </row>
    <row r="67" spans="1:6" x14ac:dyDescent="0.25">
      <c r="A67" s="19">
        <v>66</v>
      </c>
      <c r="B67" s="19" t="s">
        <v>11919</v>
      </c>
      <c r="C67" s="19" t="s">
        <v>8678</v>
      </c>
      <c r="D67" s="19" t="s">
        <v>8724</v>
      </c>
      <c r="E67" s="19">
        <v>160</v>
      </c>
      <c r="F67" s="20" t="s">
        <v>11873</v>
      </c>
    </row>
    <row r="68" spans="1:6" x14ac:dyDescent="0.25">
      <c r="A68" s="19">
        <v>67</v>
      </c>
      <c r="B68" s="19" t="s">
        <v>5452</v>
      </c>
      <c r="C68" s="19" t="s">
        <v>8678</v>
      </c>
      <c r="D68" s="19" t="s">
        <v>8724</v>
      </c>
      <c r="E68" s="19">
        <v>264</v>
      </c>
      <c r="F68" s="20" t="s">
        <v>11873</v>
      </c>
    </row>
    <row r="69" spans="1:6" x14ac:dyDescent="0.25">
      <c r="A69" s="19">
        <v>68</v>
      </c>
      <c r="B69" s="19" t="s">
        <v>11920</v>
      </c>
      <c r="C69" s="19" t="s">
        <v>8678</v>
      </c>
      <c r="D69" s="19" t="s">
        <v>8729</v>
      </c>
      <c r="E69" s="19">
        <v>60</v>
      </c>
      <c r="F69" s="20" t="s">
        <v>11873</v>
      </c>
    </row>
    <row r="70" spans="1:6" x14ac:dyDescent="0.25">
      <c r="A70" s="19">
        <v>69</v>
      </c>
      <c r="B70" s="19" t="s">
        <v>11921</v>
      </c>
      <c r="C70" s="19" t="s">
        <v>8678</v>
      </c>
      <c r="D70" s="19" t="s">
        <v>8729</v>
      </c>
      <c r="E70" s="19">
        <v>90</v>
      </c>
      <c r="F70" s="20" t="s">
        <v>11873</v>
      </c>
    </row>
    <row r="71" spans="1:6" x14ac:dyDescent="0.25">
      <c r="A71" s="19">
        <v>70</v>
      </c>
      <c r="B71" s="19" t="s">
        <v>11922</v>
      </c>
      <c r="C71" s="19" t="s">
        <v>8678</v>
      </c>
      <c r="D71" s="19" t="s">
        <v>8729</v>
      </c>
      <c r="E71" s="19">
        <v>70</v>
      </c>
      <c r="F71" s="20" t="s">
        <v>11873</v>
      </c>
    </row>
    <row r="72" spans="1:6" x14ac:dyDescent="0.25">
      <c r="A72" s="19">
        <v>71</v>
      </c>
      <c r="B72" s="19" t="s">
        <v>11923</v>
      </c>
      <c r="C72" s="19" t="s">
        <v>8678</v>
      </c>
      <c r="D72" s="19" t="s">
        <v>8718</v>
      </c>
      <c r="E72" s="19">
        <v>113</v>
      </c>
      <c r="F72" s="20" t="s">
        <v>11873</v>
      </c>
    </row>
    <row r="73" spans="1:6" x14ac:dyDescent="0.25">
      <c r="A73" s="19">
        <v>72</v>
      </c>
      <c r="B73" s="19" t="s">
        <v>11924</v>
      </c>
      <c r="C73" s="19" t="s">
        <v>8678</v>
      </c>
      <c r="D73" s="19" t="s">
        <v>8718</v>
      </c>
      <c r="E73" s="19">
        <v>174</v>
      </c>
      <c r="F73" s="20" t="s">
        <v>11873</v>
      </c>
    </row>
    <row r="74" spans="1:6" x14ac:dyDescent="0.25">
      <c r="A74" s="19">
        <v>73</v>
      </c>
      <c r="B74" s="19" t="s">
        <v>11925</v>
      </c>
      <c r="C74" s="19" t="s">
        <v>8678</v>
      </c>
      <c r="D74" s="19" t="s">
        <v>8722</v>
      </c>
      <c r="E74" s="19">
        <v>1000</v>
      </c>
      <c r="F74" s="20" t="s">
        <v>11873</v>
      </c>
    </row>
    <row r="75" spans="1:6" x14ac:dyDescent="0.25">
      <c r="A75" s="19">
        <v>74</v>
      </c>
      <c r="B75" s="19" t="s">
        <v>5462</v>
      </c>
      <c r="C75" s="19" t="s">
        <v>8678</v>
      </c>
      <c r="D75" s="19" t="s">
        <v>8722</v>
      </c>
      <c r="E75" s="19">
        <v>750</v>
      </c>
      <c r="F75" s="20" t="s">
        <v>11873</v>
      </c>
    </row>
    <row r="76" spans="1:6" x14ac:dyDescent="0.25">
      <c r="A76" s="19">
        <v>75</v>
      </c>
      <c r="B76" s="19" t="s">
        <v>9200</v>
      </c>
      <c r="C76" s="19" t="s">
        <v>8678</v>
      </c>
      <c r="D76" s="19" t="s">
        <v>8729</v>
      </c>
      <c r="E76" s="19">
        <v>40</v>
      </c>
      <c r="F76" s="20" t="s">
        <v>11873</v>
      </c>
    </row>
    <row r="77" spans="1:6" x14ac:dyDescent="0.25">
      <c r="A77" s="19">
        <v>76</v>
      </c>
      <c r="B77" s="19" t="s">
        <v>11926</v>
      </c>
      <c r="C77" s="19" t="s">
        <v>8678</v>
      </c>
      <c r="D77" s="19" t="s">
        <v>8718</v>
      </c>
      <c r="E77" s="19">
        <v>12</v>
      </c>
      <c r="F77" s="20" t="s">
        <v>11873</v>
      </c>
    </row>
    <row r="78" spans="1:6" x14ac:dyDescent="0.25">
      <c r="A78" s="19">
        <v>77</v>
      </c>
      <c r="B78" s="19" t="s">
        <v>11927</v>
      </c>
      <c r="C78" s="19" t="s">
        <v>8678</v>
      </c>
      <c r="D78" s="19" t="s">
        <v>8718</v>
      </c>
      <c r="E78" s="19">
        <v>10</v>
      </c>
      <c r="F78" s="20" t="s">
        <v>11873</v>
      </c>
    </row>
    <row r="79" spans="1:6" x14ac:dyDescent="0.25">
      <c r="A79" s="19">
        <v>78</v>
      </c>
      <c r="B79" s="19" t="s">
        <v>11928</v>
      </c>
      <c r="C79" s="19" t="s">
        <v>8678</v>
      </c>
      <c r="D79" s="19" t="s">
        <v>8718</v>
      </c>
      <c r="E79" s="19">
        <v>30</v>
      </c>
      <c r="F79" s="20" t="s">
        <v>11873</v>
      </c>
    </row>
    <row r="80" spans="1:6" x14ac:dyDescent="0.25">
      <c r="A80" s="19">
        <v>79</v>
      </c>
      <c r="B80" s="19" t="s">
        <v>11929</v>
      </c>
      <c r="C80" s="19" t="s">
        <v>8678</v>
      </c>
      <c r="D80" s="19" t="s">
        <v>8718</v>
      </c>
      <c r="E80" s="19">
        <v>55</v>
      </c>
      <c r="F80" s="20" t="s">
        <v>11873</v>
      </c>
    </row>
    <row r="81" spans="1:6" x14ac:dyDescent="0.25">
      <c r="A81" s="19">
        <v>80</v>
      </c>
      <c r="B81" s="19" t="s">
        <v>11930</v>
      </c>
      <c r="C81" s="19" t="s">
        <v>8678</v>
      </c>
      <c r="D81" s="19" t="s">
        <v>8724</v>
      </c>
      <c r="E81" s="19">
        <v>180</v>
      </c>
      <c r="F81" s="20" t="s">
        <v>11873</v>
      </c>
    </row>
    <row r="82" spans="1:6" x14ac:dyDescent="0.25">
      <c r="A82" s="19">
        <v>81</v>
      </c>
      <c r="B82" s="19" t="s">
        <v>5469</v>
      </c>
      <c r="C82" s="19" t="s">
        <v>8678</v>
      </c>
      <c r="D82" s="19" t="s">
        <v>11931</v>
      </c>
      <c r="E82" s="19">
        <v>1000</v>
      </c>
      <c r="F82" s="20" t="s">
        <v>11873</v>
      </c>
    </row>
    <row r="83" spans="1:6" x14ac:dyDescent="0.25">
      <c r="A83" s="19">
        <v>82</v>
      </c>
      <c r="B83" s="19" t="s">
        <v>11932</v>
      </c>
      <c r="C83" s="19" t="s">
        <v>8678</v>
      </c>
      <c r="D83" s="19" t="s">
        <v>8724</v>
      </c>
      <c r="E83" s="19">
        <v>35</v>
      </c>
      <c r="F83" s="20" t="s">
        <v>11873</v>
      </c>
    </row>
    <row r="84" spans="1:6" x14ac:dyDescent="0.25">
      <c r="A84" s="19">
        <v>83</v>
      </c>
      <c r="B84" s="19" t="s">
        <v>6180</v>
      </c>
      <c r="C84" s="19" t="s">
        <v>8678</v>
      </c>
      <c r="D84" s="19" t="s">
        <v>8724</v>
      </c>
      <c r="E84" s="19">
        <v>1000</v>
      </c>
      <c r="F84" s="20" t="s">
        <v>11873</v>
      </c>
    </row>
    <row r="85" spans="1:6" x14ac:dyDescent="0.25">
      <c r="A85" s="19">
        <v>84</v>
      </c>
      <c r="B85" s="19" t="s">
        <v>11933</v>
      </c>
      <c r="C85" s="19" t="s">
        <v>8678</v>
      </c>
      <c r="D85" s="19" t="s">
        <v>8718</v>
      </c>
      <c r="E85" s="19">
        <v>130</v>
      </c>
      <c r="F85" s="20" t="s">
        <v>11873</v>
      </c>
    </row>
    <row r="86" spans="1:6" x14ac:dyDescent="0.25">
      <c r="A86" s="19">
        <v>85</v>
      </c>
      <c r="B86" s="19" t="s">
        <v>11934</v>
      </c>
      <c r="C86" s="19" t="s">
        <v>8678</v>
      </c>
      <c r="D86" s="19" t="s">
        <v>8722</v>
      </c>
      <c r="E86" s="19">
        <v>1200</v>
      </c>
      <c r="F86" s="20" t="s">
        <v>11873</v>
      </c>
    </row>
    <row r="87" spans="1:6" x14ac:dyDescent="0.25">
      <c r="A87" s="19">
        <v>86</v>
      </c>
      <c r="B87" s="19" t="s">
        <v>11935</v>
      </c>
      <c r="C87" s="19" t="s">
        <v>8678</v>
      </c>
      <c r="D87" s="19" t="s">
        <v>8718</v>
      </c>
      <c r="E87" s="19">
        <v>100</v>
      </c>
      <c r="F87" s="20" t="s">
        <v>11873</v>
      </c>
    </row>
    <row r="88" spans="1:6" x14ac:dyDescent="0.25">
      <c r="A88" s="19">
        <v>87</v>
      </c>
      <c r="B88" s="19" t="s">
        <v>11936</v>
      </c>
      <c r="C88" s="19" t="s">
        <v>8678</v>
      </c>
      <c r="D88" s="19" t="s">
        <v>8718</v>
      </c>
      <c r="E88" s="19">
        <v>130</v>
      </c>
      <c r="F88" s="20" t="s">
        <v>11873</v>
      </c>
    </row>
    <row r="89" spans="1:6" x14ac:dyDescent="0.25">
      <c r="A89" s="19">
        <v>88</v>
      </c>
      <c r="B89" s="19" t="s">
        <v>11937</v>
      </c>
      <c r="C89" s="19" t="s">
        <v>8678</v>
      </c>
      <c r="D89" s="19" t="s">
        <v>8721</v>
      </c>
      <c r="E89" s="19">
        <v>1100</v>
      </c>
      <c r="F89" s="20" t="s">
        <v>11873</v>
      </c>
    </row>
    <row r="90" spans="1:6" x14ac:dyDescent="0.25">
      <c r="A90" s="19">
        <v>89</v>
      </c>
      <c r="B90" s="19" t="s">
        <v>11938</v>
      </c>
      <c r="C90" s="19" t="s">
        <v>8678</v>
      </c>
      <c r="D90" s="19" t="s">
        <v>8718</v>
      </c>
      <c r="E90" s="19">
        <v>245</v>
      </c>
      <c r="F90" s="20" t="s">
        <v>11873</v>
      </c>
    </row>
    <row r="91" spans="1:6" x14ac:dyDescent="0.25">
      <c r="A91" s="19">
        <v>90</v>
      </c>
      <c r="B91" s="19" t="s">
        <v>9215</v>
      </c>
      <c r="C91" s="19" t="s">
        <v>8678</v>
      </c>
      <c r="D91" s="19" t="s">
        <v>8718</v>
      </c>
      <c r="E91" s="19">
        <v>98</v>
      </c>
      <c r="F91" s="20" t="s">
        <v>11873</v>
      </c>
    </row>
    <row r="92" spans="1:6" x14ac:dyDescent="0.25">
      <c r="A92" s="19">
        <v>91</v>
      </c>
      <c r="B92" s="19" t="s">
        <v>11939</v>
      </c>
      <c r="C92" s="19" t="s">
        <v>8678</v>
      </c>
      <c r="D92" s="19" t="s">
        <v>8718</v>
      </c>
      <c r="E92" s="19">
        <v>130</v>
      </c>
      <c r="F92" s="20" t="s">
        <v>11873</v>
      </c>
    </row>
    <row r="93" spans="1:6" x14ac:dyDescent="0.25">
      <c r="A93" s="19">
        <v>92</v>
      </c>
      <c r="B93" s="19" t="s">
        <v>11940</v>
      </c>
      <c r="C93" s="19" t="s">
        <v>8678</v>
      </c>
      <c r="D93" s="19" t="s">
        <v>8729</v>
      </c>
      <c r="E93" s="19">
        <v>230</v>
      </c>
      <c r="F93" s="20" t="s">
        <v>11873</v>
      </c>
    </row>
    <row r="94" spans="1:6" x14ac:dyDescent="0.25">
      <c r="A94" s="19">
        <v>93</v>
      </c>
      <c r="B94" s="19" t="s">
        <v>11941</v>
      </c>
      <c r="C94" s="19" t="s">
        <v>8678</v>
      </c>
      <c r="D94" s="19" t="s">
        <v>8722</v>
      </c>
      <c r="E94" s="19">
        <v>2000</v>
      </c>
      <c r="F94" s="20" t="s">
        <v>11873</v>
      </c>
    </row>
    <row r="95" spans="1:6" x14ac:dyDescent="0.25">
      <c r="A95" s="19">
        <v>94</v>
      </c>
      <c r="B95" s="19" t="s">
        <v>7359</v>
      </c>
      <c r="C95" s="19" t="s">
        <v>8678</v>
      </c>
      <c r="D95" s="19" t="s">
        <v>8722</v>
      </c>
      <c r="E95" s="19">
        <v>3500</v>
      </c>
      <c r="F95" s="20" t="s">
        <v>11873</v>
      </c>
    </row>
    <row r="96" spans="1:6" x14ac:dyDescent="0.25">
      <c r="A96" s="19">
        <v>95</v>
      </c>
      <c r="B96" s="19" t="s">
        <v>7360</v>
      </c>
      <c r="C96" s="19" t="s">
        <v>8678</v>
      </c>
      <c r="D96" s="19" t="s">
        <v>8721</v>
      </c>
      <c r="E96" s="19">
        <v>1750</v>
      </c>
      <c r="F96" s="20" t="s">
        <v>11873</v>
      </c>
    </row>
    <row r="97" spans="1:6" x14ac:dyDescent="0.25">
      <c r="A97" s="19">
        <v>96</v>
      </c>
      <c r="B97" s="19" t="s">
        <v>11942</v>
      </c>
      <c r="C97" s="19" t="s">
        <v>8678</v>
      </c>
      <c r="D97" s="19" t="s">
        <v>8718</v>
      </c>
      <c r="E97" s="19">
        <v>40</v>
      </c>
      <c r="F97" s="20" t="s">
        <v>11873</v>
      </c>
    </row>
    <row r="98" spans="1:6" x14ac:dyDescent="0.25">
      <c r="A98" s="19">
        <v>97</v>
      </c>
      <c r="B98" s="19" t="s">
        <v>11943</v>
      </c>
      <c r="C98" s="19" t="s">
        <v>8678</v>
      </c>
      <c r="D98" s="19" t="s">
        <v>8755</v>
      </c>
      <c r="E98" s="19">
        <v>700</v>
      </c>
      <c r="F98" s="20" t="s">
        <v>11873</v>
      </c>
    </row>
    <row r="99" spans="1:6" x14ac:dyDescent="0.25">
      <c r="A99" s="19">
        <v>98</v>
      </c>
      <c r="B99" s="19" t="s">
        <v>6194</v>
      </c>
      <c r="C99" s="19" t="s">
        <v>8678</v>
      </c>
      <c r="D99" s="19" t="s">
        <v>8747</v>
      </c>
      <c r="E99" s="19">
        <v>20</v>
      </c>
      <c r="F99" s="20" t="s">
        <v>11873</v>
      </c>
    </row>
    <row r="100" spans="1:6" x14ac:dyDescent="0.25">
      <c r="A100" s="19">
        <v>99</v>
      </c>
      <c r="B100" s="19" t="s">
        <v>11944</v>
      </c>
      <c r="C100" s="19" t="s">
        <v>8678</v>
      </c>
      <c r="D100" s="19" t="s">
        <v>8729</v>
      </c>
      <c r="E100" s="19">
        <v>23</v>
      </c>
      <c r="F100" s="20" t="s">
        <v>11873</v>
      </c>
    </row>
    <row r="101" spans="1:6" x14ac:dyDescent="0.25">
      <c r="A101" s="19">
        <v>100</v>
      </c>
      <c r="B101" s="19" t="s">
        <v>11945</v>
      </c>
      <c r="C101" s="19" t="s">
        <v>8678</v>
      </c>
      <c r="D101" s="19" t="s">
        <v>8738</v>
      </c>
      <c r="E101" s="19">
        <v>2350</v>
      </c>
      <c r="F101" s="20" t="s">
        <v>11873</v>
      </c>
    </row>
    <row r="102" spans="1:6" x14ac:dyDescent="0.25">
      <c r="A102" s="19">
        <v>101</v>
      </c>
      <c r="B102" s="19" t="s">
        <v>11946</v>
      </c>
      <c r="C102" s="19" t="s">
        <v>8678</v>
      </c>
      <c r="D102" s="19" t="s">
        <v>8738</v>
      </c>
      <c r="E102" s="19">
        <v>1500</v>
      </c>
      <c r="F102" s="20" t="s">
        <v>11873</v>
      </c>
    </row>
    <row r="103" spans="1:6" x14ac:dyDescent="0.25">
      <c r="A103" s="19">
        <v>102</v>
      </c>
      <c r="B103" s="19" t="s">
        <v>11947</v>
      </c>
      <c r="C103" s="19" t="s">
        <v>8678</v>
      </c>
      <c r="D103" s="19" t="s">
        <v>8718</v>
      </c>
      <c r="E103" s="19">
        <v>18</v>
      </c>
      <c r="F103" s="20" t="s">
        <v>11873</v>
      </c>
    </row>
    <row r="104" spans="1:6" x14ac:dyDescent="0.25">
      <c r="A104" s="19">
        <v>103</v>
      </c>
      <c r="B104" s="19" t="s">
        <v>11948</v>
      </c>
      <c r="C104" s="19" t="s">
        <v>8678</v>
      </c>
      <c r="D104" s="19" t="s">
        <v>8718</v>
      </c>
      <c r="E104" s="19">
        <v>15</v>
      </c>
      <c r="F104" s="20" t="s">
        <v>11873</v>
      </c>
    </row>
    <row r="105" spans="1:6" x14ac:dyDescent="0.25">
      <c r="A105" s="19">
        <v>104</v>
      </c>
      <c r="B105" s="19" t="s">
        <v>11949</v>
      </c>
      <c r="C105" s="19" t="s">
        <v>8678</v>
      </c>
      <c r="D105" s="19" t="s">
        <v>8733</v>
      </c>
      <c r="E105" s="19">
        <v>2600</v>
      </c>
      <c r="F105" s="20" t="s">
        <v>11873</v>
      </c>
    </row>
    <row r="106" spans="1:6" x14ac:dyDescent="0.25">
      <c r="A106" s="19">
        <v>105</v>
      </c>
      <c r="B106" s="19" t="s">
        <v>11950</v>
      </c>
      <c r="C106" s="19" t="s">
        <v>8678</v>
      </c>
      <c r="D106" s="19" t="s">
        <v>8733</v>
      </c>
      <c r="E106" s="19">
        <v>2200</v>
      </c>
      <c r="F106" s="20" t="s">
        <v>11873</v>
      </c>
    </row>
    <row r="107" spans="1:6" x14ac:dyDescent="0.25">
      <c r="A107" s="19">
        <v>106</v>
      </c>
      <c r="B107" s="19" t="s">
        <v>3668</v>
      </c>
      <c r="C107" s="19" t="s">
        <v>8678</v>
      </c>
      <c r="D107" s="19" t="s">
        <v>8721</v>
      </c>
      <c r="E107" s="19">
        <v>400</v>
      </c>
      <c r="F107" s="20" t="s">
        <v>11873</v>
      </c>
    </row>
    <row r="108" spans="1:6" x14ac:dyDescent="0.25">
      <c r="A108" s="19">
        <v>107</v>
      </c>
      <c r="B108" s="19" t="s">
        <v>3669</v>
      </c>
      <c r="C108" s="19" t="s">
        <v>8678</v>
      </c>
      <c r="D108" s="19" t="s">
        <v>8721</v>
      </c>
      <c r="E108" s="19">
        <v>700</v>
      </c>
      <c r="F108" s="20" t="s">
        <v>11873</v>
      </c>
    </row>
    <row r="109" spans="1:6" x14ac:dyDescent="0.25">
      <c r="A109" s="19">
        <v>108</v>
      </c>
      <c r="B109" s="19" t="s">
        <v>11951</v>
      </c>
      <c r="C109" s="19" t="s">
        <v>8678</v>
      </c>
      <c r="D109" s="19" t="s">
        <v>8722</v>
      </c>
      <c r="E109" s="19">
        <v>700</v>
      </c>
      <c r="F109" s="20" t="s">
        <v>11873</v>
      </c>
    </row>
    <row r="110" spans="1:6" x14ac:dyDescent="0.25">
      <c r="A110" s="19">
        <v>109</v>
      </c>
      <c r="B110" s="19" t="s">
        <v>7372</v>
      </c>
      <c r="C110" s="19" t="s">
        <v>8678</v>
      </c>
      <c r="D110" s="19" t="s">
        <v>8722</v>
      </c>
      <c r="E110" s="19">
        <v>1000</v>
      </c>
      <c r="F110" s="20" t="s">
        <v>11873</v>
      </c>
    </row>
    <row r="111" spans="1:6" x14ac:dyDescent="0.25">
      <c r="A111" s="19">
        <v>110</v>
      </c>
      <c r="B111" s="19" t="s">
        <v>5484</v>
      </c>
      <c r="C111" s="19" t="s">
        <v>8678</v>
      </c>
      <c r="D111" s="19" t="s">
        <v>8722</v>
      </c>
      <c r="E111" s="19">
        <v>400</v>
      </c>
      <c r="F111" s="20" t="s">
        <v>11873</v>
      </c>
    </row>
    <row r="112" spans="1:6" x14ac:dyDescent="0.25">
      <c r="A112" s="19">
        <v>111</v>
      </c>
      <c r="B112" s="19" t="s">
        <v>5490</v>
      </c>
      <c r="C112" s="19" t="s">
        <v>8678</v>
      </c>
      <c r="D112" s="19" t="s">
        <v>8721</v>
      </c>
      <c r="E112" s="19">
        <v>400</v>
      </c>
      <c r="F112" s="20" t="s">
        <v>11873</v>
      </c>
    </row>
    <row r="113" spans="1:6" x14ac:dyDescent="0.25">
      <c r="A113" s="19">
        <v>112</v>
      </c>
      <c r="B113" s="19" t="s">
        <v>5491</v>
      </c>
      <c r="C113" s="19" t="s">
        <v>8678</v>
      </c>
      <c r="D113" s="19" t="s">
        <v>8721</v>
      </c>
      <c r="E113" s="19">
        <v>300</v>
      </c>
      <c r="F113" s="20" t="s">
        <v>11873</v>
      </c>
    </row>
    <row r="114" spans="1:6" x14ac:dyDescent="0.25">
      <c r="A114" s="19">
        <v>113</v>
      </c>
      <c r="B114" s="19" t="s">
        <v>3674</v>
      </c>
      <c r="C114" s="19" t="s">
        <v>8678</v>
      </c>
      <c r="D114" s="19" t="s">
        <v>8718</v>
      </c>
      <c r="E114" s="19">
        <v>40</v>
      </c>
      <c r="F114" s="20" t="s">
        <v>11873</v>
      </c>
    </row>
    <row r="115" spans="1:6" x14ac:dyDescent="0.25">
      <c r="A115" s="19">
        <v>114</v>
      </c>
      <c r="B115" s="19" t="s">
        <v>11952</v>
      </c>
      <c r="C115" s="19" t="s">
        <v>8678</v>
      </c>
      <c r="D115" s="19" t="s">
        <v>8718</v>
      </c>
      <c r="E115" s="19">
        <v>70</v>
      </c>
      <c r="F115" s="20" t="s">
        <v>11873</v>
      </c>
    </row>
    <row r="116" spans="1:6" x14ac:dyDescent="0.25">
      <c r="A116" s="19">
        <v>115</v>
      </c>
      <c r="B116" s="19" t="s">
        <v>5502</v>
      </c>
      <c r="C116" s="19" t="s">
        <v>8678</v>
      </c>
      <c r="D116" s="19" t="s">
        <v>8718</v>
      </c>
      <c r="E116" s="19">
        <v>600</v>
      </c>
      <c r="F116" s="20" t="s">
        <v>11873</v>
      </c>
    </row>
    <row r="117" spans="1:6" x14ac:dyDescent="0.25">
      <c r="A117" s="19">
        <v>116</v>
      </c>
      <c r="B117" s="19" t="s">
        <v>11953</v>
      </c>
      <c r="C117" s="19" t="s">
        <v>8678</v>
      </c>
      <c r="D117" s="19" t="s">
        <v>8718</v>
      </c>
      <c r="E117" s="19">
        <v>25</v>
      </c>
      <c r="F117" s="20" t="s">
        <v>11873</v>
      </c>
    </row>
    <row r="118" spans="1:6" x14ac:dyDescent="0.25">
      <c r="A118" s="19">
        <v>117</v>
      </c>
      <c r="B118" s="19" t="s">
        <v>3681</v>
      </c>
      <c r="C118" s="19" t="s">
        <v>8678</v>
      </c>
      <c r="D118" s="19" t="s">
        <v>8718</v>
      </c>
      <c r="E118" s="19">
        <v>50</v>
      </c>
      <c r="F118" s="20" t="s">
        <v>11873</v>
      </c>
    </row>
    <row r="119" spans="1:6" x14ac:dyDescent="0.25">
      <c r="A119" s="19">
        <v>118</v>
      </c>
      <c r="B119" s="19" t="s">
        <v>11954</v>
      </c>
      <c r="C119" s="19" t="s">
        <v>8678</v>
      </c>
      <c r="D119" s="19" t="s">
        <v>8718</v>
      </c>
      <c r="E119" s="19">
        <v>60</v>
      </c>
      <c r="F119" s="20" t="s">
        <v>11873</v>
      </c>
    </row>
    <row r="120" spans="1:6" x14ac:dyDescent="0.25">
      <c r="A120" s="19">
        <v>119</v>
      </c>
      <c r="B120" s="19" t="s">
        <v>11955</v>
      </c>
      <c r="C120" s="19" t="s">
        <v>8678</v>
      </c>
      <c r="D120" s="19" t="s">
        <v>8718</v>
      </c>
      <c r="E120" s="19">
        <v>1125</v>
      </c>
      <c r="F120" s="20" t="s">
        <v>11873</v>
      </c>
    </row>
    <row r="121" spans="1:6" x14ac:dyDescent="0.25">
      <c r="A121" s="19">
        <v>120</v>
      </c>
      <c r="B121" s="19" t="s">
        <v>11956</v>
      </c>
      <c r="C121" s="19" t="s">
        <v>8678</v>
      </c>
      <c r="D121" s="19" t="s">
        <v>8724</v>
      </c>
      <c r="E121" s="19">
        <v>250</v>
      </c>
      <c r="F121" s="20" t="s">
        <v>11873</v>
      </c>
    </row>
    <row r="122" spans="1:6" x14ac:dyDescent="0.25">
      <c r="A122" s="19">
        <v>121</v>
      </c>
      <c r="B122" s="19" t="s">
        <v>3430</v>
      </c>
      <c r="C122" s="19" t="s">
        <v>8678</v>
      </c>
      <c r="D122" s="19" t="s">
        <v>8718</v>
      </c>
      <c r="E122" s="19">
        <v>10</v>
      </c>
      <c r="F122" s="20" t="s">
        <v>11873</v>
      </c>
    </row>
    <row r="123" spans="1:6" x14ac:dyDescent="0.25">
      <c r="A123" s="19">
        <v>122</v>
      </c>
      <c r="B123" s="19" t="s">
        <v>11957</v>
      </c>
      <c r="C123" s="19" t="s">
        <v>8678</v>
      </c>
      <c r="D123" s="19" t="s">
        <v>8718</v>
      </c>
      <c r="E123" s="19">
        <v>242</v>
      </c>
      <c r="F123" s="20" t="s">
        <v>11873</v>
      </c>
    </row>
    <row r="124" spans="1:6" x14ac:dyDescent="0.25">
      <c r="A124" s="19">
        <v>123</v>
      </c>
      <c r="B124" s="19" t="s">
        <v>11958</v>
      </c>
      <c r="C124" s="19" t="s">
        <v>8678</v>
      </c>
      <c r="D124" s="19" t="s">
        <v>8718</v>
      </c>
      <c r="E124" s="19">
        <v>190</v>
      </c>
      <c r="F124" s="20" t="s">
        <v>11873</v>
      </c>
    </row>
    <row r="125" spans="1:6" x14ac:dyDescent="0.25">
      <c r="A125" s="19">
        <v>124</v>
      </c>
      <c r="B125" s="19" t="s">
        <v>11959</v>
      </c>
      <c r="C125" s="19" t="s">
        <v>8678</v>
      </c>
      <c r="D125" s="19" t="s">
        <v>8718</v>
      </c>
      <c r="E125" s="19">
        <v>100</v>
      </c>
      <c r="F125" s="20" t="s">
        <v>11873</v>
      </c>
    </row>
    <row r="126" spans="1:6" x14ac:dyDescent="0.25">
      <c r="A126" s="19">
        <v>125</v>
      </c>
      <c r="B126" s="19" t="s">
        <v>11960</v>
      </c>
      <c r="C126" s="19" t="s">
        <v>8678</v>
      </c>
      <c r="D126" s="19" t="s">
        <v>8747</v>
      </c>
      <c r="E126" s="19">
        <v>120</v>
      </c>
      <c r="F126" s="20" t="s">
        <v>11873</v>
      </c>
    </row>
    <row r="127" spans="1:6" x14ac:dyDescent="0.25">
      <c r="A127" s="19">
        <v>126</v>
      </c>
      <c r="B127" s="19" t="s">
        <v>11961</v>
      </c>
      <c r="C127" s="19" t="s">
        <v>8678</v>
      </c>
      <c r="D127" s="19" t="s">
        <v>8722</v>
      </c>
      <c r="E127" s="19">
        <v>1000</v>
      </c>
      <c r="F127" s="20" t="s">
        <v>11873</v>
      </c>
    </row>
    <row r="128" spans="1:6" x14ac:dyDescent="0.25">
      <c r="A128" s="19">
        <v>127</v>
      </c>
      <c r="B128" s="19" t="s">
        <v>5511</v>
      </c>
      <c r="C128" s="19" t="s">
        <v>8678</v>
      </c>
      <c r="D128" s="19" t="s">
        <v>8718</v>
      </c>
      <c r="E128" s="19">
        <v>20</v>
      </c>
      <c r="F128" s="20" t="s">
        <v>11873</v>
      </c>
    </row>
    <row r="129" spans="1:6" x14ac:dyDescent="0.25">
      <c r="A129" s="19">
        <v>128</v>
      </c>
      <c r="B129" s="19" t="s">
        <v>3432</v>
      </c>
      <c r="C129" s="19" t="s">
        <v>8678</v>
      </c>
      <c r="D129" s="19" t="s">
        <v>8718</v>
      </c>
      <c r="E129" s="19">
        <v>25</v>
      </c>
      <c r="F129" s="20" t="s">
        <v>11873</v>
      </c>
    </row>
    <row r="130" spans="1:6" x14ac:dyDescent="0.25">
      <c r="A130" s="19">
        <v>129</v>
      </c>
      <c r="B130" s="19" t="s">
        <v>3433</v>
      </c>
      <c r="C130" s="19" t="s">
        <v>8678</v>
      </c>
      <c r="D130" s="19" t="s">
        <v>8718</v>
      </c>
      <c r="E130" s="19">
        <v>45</v>
      </c>
      <c r="F130" s="20" t="s">
        <v>11873</v>
      </c>
    </row>
    <row r="131" spans="1:6" x14ac:dyDescent="0.25">
      <c r="A131" s="19">
        <v>130</v>
      </c>
      <c r="B131" s="19" t="s">
        <v>3686</v>
      </c>
      <c r="C131" s="19" t="s">
        <v>8678</v>
      </c>
      <c r="D131" s="19" t="s">
        <v>8718</v>
      </c>
      <c r="E131" s="19">
        <v>15</v>
      </c>
      <c r="F131" s="20" t="s">
        <v>11873</v>
      </c>
    </row>
    <row r="132" spans="1:6" x14ac:dyDescent="0.25">
      <c r="A132" s="19">
        <v>131</v>
      </c>
      <c r="B132" s="19" t="s">
        <v>11694</v>
      </c>
      <c r="C132" s="19" t="s">
        <v>8678</v>
      </c>
      <c r="D132" s="19" t="s">
        <v>8718</v>
      </c>
      <c r="E132" s="19">
        <v>15</v>
      </c>
      <c r="F132" s="20" t="s">
        <v>11873</v>
      </c>
    </row>
    <row r="133" spans="1:6" x14ac:dyDescent="0.25">
      <c r="A133" s="19">
        <v>132</v>
      </c>
      <c r="B133" s="19" t="s">
        <v>5504</v>
      </c>
      <c r="C133" s="19" t="s">
        <v>8678</v>
      </c>
      <c r="D133" s="19" t="s">
        <v>8729</v>
      </c>
      <c r="E133" s="19">
        <v>25</v>
      </c>
      <c r="F133" s="20" t="s">
        <v>11873</v>
      </c>
    </row>
    <row r="134" spans="1:6" x14ac:dyDescent="0.25">
      <c r="A134" s="19">
        <v>133</v>
      </c>
      <c r="B134" s="19" t="s">
        <v>11962</v>
      </c>
      <c r="C134" s="19" t="s">
        <v>8678</v>
      </c>
      <c r="D134" s="19" t="s">
        <v>8718</v>
      </c>
      <c r="E134" s="19">
        <v>252</v>
      </c>
      <c r="F134" s="20" t="s">
        <v>11873</v>
      </c>
    </row>
    <row r="135" spans="1:6" x14ac:dyDescent="0.25">
      <c r="A135" s="19">
        <v>134</v>
      </c>
      <c r="B135" s="19" t="s">
        <v>11963</v>
      </c>
      <c r="C135" s="19" t="s">
        <v>8678</v>
      </c>
      <c r="D135" s="19" t="s">
        <v>8718</v>
      </c>
      <c r="E135" s="19">
        <v>20</v>
      </c>
      <c r="F135" s="20" t="s">
        <v>11873</v>
      </c>
    </row>
    <row r="136" spans="1:6" x14ac:dyDescent="0.25">
      <c r="A136" s="19">
        <v>135</v>
      </c>
      <c r="B136" s="19" t="s">
        <v>11964</v>
      </c>
      <c r="C136" s="19" t="s">
        <v>8678</v>
      </c>
      <c r="D136" s="19" t="s">
        <v>8718</v>
      </c>
      <c r="E136" s="19">
        <v>30</v>
      </c>
      <c r="F136" s="20" t="s">
        <v>11873</v>
      </c>
    </row>
    <row r="137" spans="1:6" x14ac:dyDescent="0.25">
      <c r="A137" s="19">
        <v>136</v>
      </c>
      <c r="B137" s="19" t="s">
        <v>3689</v>
      </c>
      <c r="C137" s="19" t="s">
        <v>8678</v>
      </c>
      <c r="D137" s="19" t="s">
        <v>8718</v>
      </c>
      <c r="E137" s="19">
        <v>40</v>
      </c>
      <c r="F137" s="20" t="s">
        <v>11873</v>
      </c>
    </row>
    <row r="138" spans="1:6" x14ac:dyDescent="0.25">
      <c r="A138" s="19">
        <v>137</v>
      </c>
      <c r="B138" s="19" t="s">
        <v>11965</v>
      </c>
      <c r="C138" s="19" t="s">
        <v>8678</v>
      </c>
      <c r="D138" s="19" t="s">
        <v>8718</v>
      </c>
      <c r="E138" s="19">
        <v>2000</v>
      </c>
      <c r="F138" s="20" t="s">
        <v>11873</v>
      </c>
    </row>
    <row r="139" spans="1:6" x14ac:dyDescent="0.25">
      <c r="A139" s="19">
        <v>138</v>
      </c>
      <c r="B139" s="19" t="s">
        <v>7393</v>
      </c>
      <c r="C139" s="19" t="s">
        <v>8678</v>
      </c>
      <c r="D139" s="19" t="s">
        <v>8718</v>
      </c>
      <c r="E139" s="19">
        <v>55</v>
      </c>
      <c r="F139" s="20" t="s">
        <v>11873</v>
      </c>
    </row>
    <row r="140" spans="1:6" x14ac:dyDescent="0.25">
      <c r="A140" s="19">
        <v>139</v>
      </c>
      <c r="B140" s="19" t="s">
        <v>11966</v>
      </c>
      <c r="C140" s="19" t="s">
        <v>8678</v>
      </c>
      <c r="D140" s="19" t="s">
        <v>8722</v>
      </c>
      <c r="E140" s="19">
        <v>750</v>
      </c>
      <c r="F140" s="20" t="s">
        <v>11873</v>
      </c>
    </row>
    <row r="141" spans="1:6" x14ac:dyDescent="0.25">
      <c r="A141" s="19">
        <v>140</v>
      </c>
      <c r="B141" s="19" t="s">
        <v>7395</v>
      </c>
      <c r="C141" s="19" t="s">
        <v>8678</v>
      </c>
      <c r="D141" s="19" t="s">
        <v>8718</v>
      </c>
      <c r="E141" s="19">
        <v>100</v>
      </c>
      <c r="F141" s="20" t="s">
        <v>11873</v>
      </c>
    </row>
    <row r="142" spans="1:6" x14ac:dyDescent="0.25">
      <c r="A142" s="19">
        <v>141</v>
      </c>
      <c r="B142" s="19" t="s">
        <v>11967</v>
      </c>
      <c r="C142" s="19" t="s">
        <v>8678</v>
      </c>
      <c r="D142" s="19" t="s">
        <v>8718</v>
      </c>
      <c r="E142" s="19">
        <v>160</v>
      </c>
      <c r="F142" s="20" t="s">
        <v>11873</v>
      </c>
    </row>
    <row r="143" spans="1:6" x14ac:dyDescent="0.25">
      <c r="A143" s="19">
        <v>142</v>
      </c>
      <c r="B143" s="19" t="s">
        <v>9272</v>
      </c>
      <c r="C143" s="19" t="s">
        <v>8678</v>
      </c>
      <c r="D143" s="19" t="s">
        <v>8722</v>
      </c>
      <c r="E143" s="19">
        <v>950</v>
      </c>
      <c r="F143" s="20" t="s">
        <v>11873</v>
      </c>
    </row>
    <row r="144" spans="1:6" x14ac:dyDescent="0.25">
      <c r="A144" s="19">
        <v>143</v>
      </c>
      <c r="B144" s="19" t="s">
        <v>3691</v>
      </c>
      <c r="C144" s="19" t="s">
        <v>8678</v>
      </c>
      <c r="D144" s="19" t="s">
        <v>8724</v>
      </c>
      <c r="E144" s="19">
        <v>1500</v>
      </c>
      <c r="F144" s="20" t="s">
        <v>11873</v>
      </c>
    </row>
    <row r="145" spans="1:6" x14ac:dyDescent="0.25">
      <c r="A145" s="19">
        <v>144</v>
      </c>
      <c r="B145" s="19" t="s">
        <v>11968</v>
      </c>
      <c r="C145" s="19" t="s">
        <v>8678</v>
      </c>
      <c r="D145" s="19" t="s">
        <v>8724</v>
      </c>
      <c r="E145" s="19">
        <v>800</v>
      </c>
      <c r="F145" s="20" t="s">
        <v>11873</v>
      </c>
    </row>
    <row r="146" spans="1:6" x14ac:dyDescent="0.25">
      <c r="A146" s="19">
        <v>145</v>
      </c>
      <c r="B146" s="19" t="s">
        <v>3696</v>
      </c>
      <c r="C146" s="19" t="s">
        <v>8678</v>
      </c>
      <c r="D146" s="19" t="s">
        <v>8718</v>
      </c>
      <c r="E146" s="19">
        <v>60</v>
      </c>
      <c r="F146" s="20" t="s">
        <v>11873</v>
      </c>
    </row>
    <row r="147" spans="1:6" x14ac:dyDescent="0.25">
      <c r="A147" s="19">
        <v>146</v>
      </c>
      <c r="B147" s="19" t="s">
        <v>11969</v>
      </c>
      <c r="C147" s="19" t="s">
        <v>8678</v>
      </c>
      <c r="D147" s="19" t="s">
        <v>8718</v>
      </c>
      <c r="E147" s="19">
        <v>90</v>
      </c>
      <c r="F147" s="20" t="s">
        <v>11873</v>
      </c>
    </row>
    <row r="148" spans="1:6" x14ac:dyDescent="0.25">
      <c r="A148" s="19">
        <v>147</v>
      </c>
      <c r="B148" s="19" t="s">
        <v>11970</v>
      </c>
      <c r="C148" s="19" t="s">
        <v>8678</v>
      </c>
      <c r="D148" s="19" t="s">
        <v>8729</v>
      </c>
      <c r="E148" s="19">
        <v>62</v>
      </c>
      <c r="F148" s="20" t="s">
        <v>11873</v>
      </c>
    </row>
    <row r="149" spans="1:6" x14ac:dyDescent="0.25">
      <c r="A149" s="19">
        <v>148</v>
      </c>
      <c r="B149" s="19" t="s">
        <v>11971</v>
      </c>
      <c r="C149" s="19" t="s">
        <v>8678</v>
      </c>
      <c r="D149" s="19" t="s">
        <v>8722</v>
      </c>
      <c r="E149" s="19">
        <v>700</v>
      </c>
      <c r="F149" s="20" t="s">
        <v>11873</v>
      </c>
    </row>
    <row r="150" spans="1:6" x14ac:dyDescent="0.25">
      <c r="A150" s="19">
        <v>149</v>
      </c>
      <c r="B150" s="19" t="s">
        <v>11972</v>
      </c>
      <c r="C150" s="19" t="s">
        <v>8678</v>
      </c>
      <c r="D150" s="19" t="s">
        <v>8722</v>
      </c>
      <c r="E150" s="19">
        <v>900</v>
      </c>
      <c r="F150" s="20" t="s">
        <v>11873</v>
      </c>
    </row>
    <row r="151" spans="1:6" x14ac:dyDescent="0.25">
      <c r="A151" s="19">
        <v>150</v>
      </c>
      <c r="B151" s="19" t="s">
        <v>9283</v>
      </c>
      <c r="C151" s="19" t="s">
        <v>8678</v>
      </c>
      <c r="D151" s="19" t="s">
        <v>8722</v>
      </c>
      <c r="E151" s="19">
        <v>850</v>
      </c>
      <c r="F151" s="20" t="s">
        <v>11873</v>
      </c>
    </row>
    <row r="152" spans="1:6" x14ac:dyDescent="0.25">
      <c r="A152" s="19">
        <v>151</v>
      </c>
      <c r="B152" s="19" t="s">
        <v>9284</v>
      </c>
      <c r="C152" s="19" t="s">
        <v>8678</v>
      </c>
      <c r="D152" s="19" t="s">
        <v>8722</v>
      </c>
      <c r="E152" s="19" t="s">
        <v>11973</v>
      </c>
      <c r="F152" s="20" t="s">
        <v>11873</v>
      </c>
    </row>
    <row r="153" spans="1:6" x14ac:dyDescent="0.25">
      <c r="A153" s="19">
        <v>152</v>
      </c>
      <c r="B153" s="19" t="s">
        <v>3438</v>
      </c>
      <c r="C153" s="19" t="s">
        <v>8678</v>
      </c>
      <c r="D153" s="19" t="s">
        <v>8729</v>
      </c>
      <c r="E153" s="19">
        <v>75</v>
      </c>
      <c r="F153" s="20" t="s">
        <v>11873</v>
      </c>
    </row>
    <row r="154" spans="1:6" x14ac:dyDescent="0.25">
      <c r="A154" s="19">
        <v>153</v>
      </c>
      <c r="B154" s="19" t="s">
        <v>3700</v>
      </c>
      <c r="C154" s="19" t="s">
        <v>8678</v>
      </c>
      <c r="D154" s="19" t="s">
        <v>8722</v>
      </c>
      <c r="E154" s="19">
        <v>750</v>
      </c>
      <c r="F154" s="20" t="s">
        <v>11873</v>
      </c>
    </row>
    <row r="155" spans="1:6" x14ac:dyDescent="0.25">
      <c r="A155" s="19">
        <v>154</v>
      </c>
      <c r="B155" s="19" t="s">
        <v>5538</v>
      </c>
      <c r="C155" s="19" t="s">
        <v>8678</v>
      </c>
      <c r="D155" s="19" t="s">
        <v>8747</v>
      </c>
      <c r="E155" s="19">
        <v>2000</v>
      </c>
      <c r="F155" s="20" t="s">
        <v>11873</v>
      </c>
    </row>
    <row r="156" spans="1:6" x14ac:dyDescent="0.25">
      <c r="A156" s="19">
        <v>155</v>
      </c>
      <c r="B156" s="19" t="s">
        <v>5539</v>
      </c>
      <c r="C156" s="19" t="s">
        <v>8678</v>
      </c>
      <c r="D156" s="19" t="s">
        <v>8747</v>
      </c>
      <c r="E156" s="19">
        <v>2000</v>
      </c>
      <c r="F156" s="20" t="s">
        <v>11873</v>
      </c>
    </row>
    <row r="157" spans="1:6" x14ac:dyDescent="0.25">
      <c r="A157" s="19">
        <v>156</v>
      </c>
      <c r="B157" s="19" t="s">
        <v>5540</v>
      </c>
      <c r="C157" s="19" t="s">
        <v>8678</v>
      </c>
      <c r="D157" s="19" t="s">
        <v>8747</v>
      </c>
      <c r="E157" s="19">
        <v>1500</v>
      </c>
      <c r="F157" s="20" t="s">
        <v>11873</v>
      </c>
    </row>
    <row r="158" spans="1:6" x14ac:dyDescent="0.25">
      <c r="A158" s="19">
        <v>157</v>
      </c>
      <c r="B158" s="19" t="s">
        <v>5541</v>
      </c>
      <c r="C158" s="19" t="s">
        <v>8678</v>
      </c>
      <c r="D158" s="19" t="s">
        <v>8747</v>
      </c>
      <c r="E158" s="19">
        <v>1500</v>
      </c>
      <c r="F158" s="20" t="s">
        <v>11873</v>
      </c>
    </row>
    <row r="159" spans="1:6" x14ac:dyDescent="0.25">
      <c r="A159" s="19">
        <v>158</v>
      </c>
      <c r="B159" s="19" t="s">
        <v>5542</v>
      </c>
      <c r="C159" s="19" t="s">
        <v>8678</v>
      </c>
      <c r="D159" s="19" t="s">
        <v>8747</v>
      </c>
      <c r="E159" s="19">
        <v>1500</v>
      </c>
      <c r="F159" s="20" t="s">
        <v>11873</v>
      </c>
    </row>
    <row r="160" spans="1:6" x14ac:dyDescent="0.25">
      <c r="A160" s="19">
        <v>159</v>
      </c>
      <c r="B160" s="19" t="s">
        <v>7420</v>
      </c>
      <c r="C160" s="19" t="s">
        <v>8678</v>
      </c>
      <c r="D160" s="19" t="s">
        <v>8718</v>
      </c>
      <c r="E160" s="19">
        <v>30</v>
      </c>
      <c r="F160" s="20" t="s">
        <v>11873</v>
      </c>
    </row>
    <row r="161" spans="1:6" x14ac:dyDescent="0.25">
      <c r="A161" s="19">
        <v>160</v>
      </c>
      <c r="B161" s="19" t="s">
        <v>11974</v>
      </c>
      <c r="C161" s="19" t="s">
        <v>8678</v>
      </c>
      <c r="D161" s="19" t="s">
        <v>8718</v>
      </c>
      <c r="E161" s="19">
        <v>1300</v>
      </c>
      <c r="F161" s="20" t="s">
        <v>11873</v>
      </c>
    </row>
    <row r="162" spans="1:6" x14ac:dyDescent="0.25">
      <c r="A162" s="19">
        <v>161</v>
      </c>
      <c r="B162" s="19" t="s">
        <v>3709</v>
      </c>
      <c r="C162" s="19" t="s">
        <v>8678</v>
      </c>
      <c r="D162" s="19" t="s">
        <v>8722</v>
      </c>
      <c r="E162" s="19">
        <v>185</v>
      </c>
      <c r="F162" s="20" t="s">
        <v>11873</v>
      </c>
    </row>
    <row r="163" spans="1:6" x14ac:dyDescent="0.25">
      <c r="A163" s="19">
        <v>162</v>
      </c>
      <c r="B163" s="19" t="s">
        <v>11975</v>
      </c>
      <c r="C163" s="19" t="s">
        <v>8678</v>
      </c>
      <c r="D163" s="19" t="s">
        <v>8722</v>
      </c>
      <c r="E163" s="19">
        <v>1000</v>
      </c>
      <c r="F163" s="20" t="s">
        <v>11873</v>
      </c>
    </row>
    <row r="164" spans="1:6" x14ac:dyDescent="0.25">
      <c r="A164" s="19">
        <v>163</v>
      </c>
      <c r="B164" s="19" t="s">
        <v>11976</v>
      </c>
      <c r="C164" s="19" t="s">
        <v>8678</v>
      </c>
      <c r="D164" s="19" t="s">
        <v>8722</v>
      </c>
      <c r="E164" s="19">
        <v>1150</v>
      </c>
      <c r="F164" s="20" t="s">
        <v>11873</v>
      </c>
    </row>
    <row r="165" spans="1:6" x14ac:dyDescent="0.25">
      <c r="A165" s="19">
        <v>164</v>
      </c>
      <c r="B165" s="19" t="s">
        <v>5559</v>
      </c>
      <c r="C165" s="19" t="s">
        <v>8678</v>
      </c>
      <c r="D165" s="19" t="s">
        <v>8724</v>
      </c>
      <c r="E165" s="19">
        <v>100</v>
      </c>
      <c r="F165" s="20" t="s">
        <v>11873</v>
      </c>
    </row>
    <row r="166" spans="1:6" x14ac:dyDescent="0.25">
      <c r="A166" s="19">
        <v>165</v>
      </c>
      <c r="B166" s="19" t="s">
        <v>3445</v>
      </c>
      <c r="C166" s="19" t="s">
        <v>8678</v>
      </c>
      <c r="D166" s="19" t="s">
        <v>8718</v>
      </c>
      <c r="E166" s="19">
        <v>10</v>
      </c>
      <c r="F166" s="20" t="s">
        <v>11873</v>
      </c>
    </row>
    <row r="167" spans="1:6" x14ac:dyDescent="0.25">
      <c r="A167" s="19">
        <v>166</v>
      </c>
      <c r="B167" s="19" t="s">
        <v>3446</v>
      </c>
      <c r="C167" s="19" t="s">
        <v>8678</v>
      </c>
      <c r="D167" s="19" t="s">
        <v>8718</v>
      </c>
      <c r="E167" s="19">
        <v>15</v>
      </c>
      <c r="F167" s="20" t="s">
        <v>11873</v>
      </c>
    </row>
    <row r="168" spans="1:6" x14ac:dyDescent="0.25">
      <c r="A168" s="19">
        <v>167</v>
      </c>
      <c r="B168" s="19" t="s">
        <v>7422</v>
      </c>
      <c r="C168" s="19" t="s">
        <v>8678</v>
      </c>
      <c r="D168" s="19" t="s">
        <v>8718</v>
      </c>
      <c r="E168" s="19">
        <v>52</v>
      </c>
      <c r="F168" s="20" t="s">
        <v>11873</v>
      </c>
    </row>
    <row r="169" spans="1:6" x14ac:dyDescent="0.25">
      <c r="A169" s="19">
        <v>168</v>
      </c>
      <c r="B169" s="19" t="s">
        <v>11977</v>
      </c>
      <c r="C169" s="19" t="s">
        <v>8678</v>
      </c>
      <c r="D169" s="19" t="s">
        <v>8723</v>
      </c>
      <c r="E169" s="19">
        <v>400</v>
      </c>
      <c r="F169" s="20" t="s">
        <v>11873</v>
      </c>
    </row>
    <row r="170" spans="1:6" x14ac:dyDescent="0.25">
      <c r="A170" s="19">
        <v>169</v>
      </c>
      <c r="B170" s="19" t="s">
        <v>11978</v>
      </c>
      <c r="C170" s="19" t="s">
        <v>8678</v>
      </c>
      <c r="D170" s="19" t="s">
        <v>8722</v>
      </c>
      <c r="E170" s="19">
        <v>350</v>
      </c>
      <c r="F170" s="20" t="s">
        <v>11873</v>
      </c>
    </row>
    <row r="171" spans="1:6" x14ac:dyDescent="0.25">
      <c r="A171" s="19">
        <v>170</v>
      </c>
      <c r="B171" s="19" t="s">
        <v>11979</v>
      </c>
      <c r="C171" s="19" t="s">
        <v>8678</v>
      </c>
      <c r="D171" s="19" t="s">
        <v>8718</v>
      </c>
      <c r="E171" s="19">
        <v>130</v>
      </c>
      <c r="F171" s="20" t="s">
        <v>11873</v>
      </c>
    </row>
    <row r="172" spans="1:6" x14ac:dyDescent="0.25">
      <c r="A172" s="19">
        <v>171</v>
      </c>
      <c r="B172" s="19" t="s">
        <v>11980</v>
      </c>
      <c r="C172" s="19" t="s">
        <v>8678</v>
      </c>
      <c r="D172" s="19" t="s">
        <v>8718</v>
      </c>
      <c r="E172" s="19">
        <v>25</v>
      </c>
      <c r="F172" s="20" t="s">
        <v>11873</v>
      </c>
    </row>
    <row r="173" spans="1:6" x14ac:dyDescent="0.25">
      <c r="A173" s="19">
        <v>172</v>
      </c>
      <c r="B173" s="19" t="s">
        <v>11981</v>
      </c>
      <c r="C173" s="19" t="s">
        <v>8678</v>
      </c>
      <c r="D173" s="19" t="s">
        <v>8718</v>
      </c>
      <c r="E173" s="19">
        <v>40</v>
      </c>
      <c r="F173" s="20" t="s">
        <v>11873</v>
      </c>
    </row>
    <row r="174" spans="1:6" x14ac:dyDescent="0.25">
      <c r="A174" s="19">
        <v>173</v>
      </c>
      <c r="B174" s="19" t="s">
        <v>11982</v>
      </c>
      <c r="C174" s="19" t="s">
        <v>8678</v>
      </c>
      <c r="D174" s="19" t="s">
        <v>8718</v>
      </c>
      <c r="E174" s="19">
        <v>60</v>
      </c>
      <c r="F174" s="20" t="s">
        <v>11873</v>
      </c>
    </row>
    <row r="175" spans="1:6" x14ac:dyDescent="0.25">
      <c r="A175" s="19">
        <v>174</v>
      </c>
      <c r="B175" s="19" t="s">
        <v>7426</v>
      </c>
      <c r="C175" s="19" t="s">
        <v>8678</v>
      </c>
      <c r="D175" s="19" t="s">
        <v>8723</v>
      </c>
      <c r="E175" s="19">
        <v>4130</v>
      </c>
      <c r="F175" s="20" t="s">
        <v>11873</v>
      </c>
    </row>
    <row r="176" spans="1:6" x14ac:dyDescent="0.25">
      <c r="A176" s="19">
        <v>175</v>
      </c>
      <c r="B176" s="19" t="s">
        <v>11983</v>
      </c>
      <c r="C176" s="19" t="s">
        <v>8678</v>
      </c>
      <c r="D176" s="19" t="s">
        <v>8723</v>
      </c>
      <c r="E176" s="19">
        <v>2000</v>
      </c>
      <c r="F176" s="20" t="s">
        <v>11873</v>
      </c>
    </row>
    <row r="177" spans="1:6" x14ac:dyDescent="0.25">
      <c r="A177" s="19">
        <v>176</v>
      </c>
      <c r="B177" s="19" t="s">
        <v>7424</v>
      </c>
      <c r="C177" s="19" t="s">
        <v>8678</v>
      </c>
      <c r="D177" s="19" t="s">
        <v>8722</v>
      </c>
      <c r="E177" s="19">
        <v>400</v>
      </c>
      <c r="F177" s="20" t="s">
        <v>11873</v>
      </c>
    </row>
    <row r="178" spans="1:6" x14ac:dyDescent="0.25">
      <c r="A178" s="19">
        <v>177</v>
      </c>
      <c r="B178" s="19" t="s">
        <v>7425</v>
      </c>
      <c r="C178" s="19" t="s">
        <v>8678</v>
      </c>
      <c r="D178" s="19" t="s">
        <v>8718</v>
      </c>
      <c r="E178" s="19">
        <v>90</v>
      </c>
      <c r="F178" s="20" t="s">
        <v>11873</v>
      </c>
    </row>
    <row r="179" spans="1:6" x14ac:dyDescent="0.25">
      <c r="A179" s="19">
        <v>178</v>
      </c>
      <c r="B179" s="19" t="s">
        <v>3448</v>
      </c>
      <c r="C179" s="19" t="s">
        <v>8678</v>
      </c>
      <c r="D179" s="19" t="s">
        <v>8729</v>
      </c>
      <c r="E179" s="19">
        <v>180</v>
      </c>
      <c r="F179" s="20" t="s">
        <v>11873</v>
      </c>
    </row>
    <row r="180" spans="1:6" x14ac:dyDescent="0.25">
      <c r="A180" s="19">
        <v>179</v>
      </c>
      <c r="B180" s="19" t="s">
        <v>11984</v>
      </c>
      <c r="C180" s="19" t="s">
        <v>8678</v>
      </c>
      <c r="D180" s="19" t="s">
        <v>8718</v>
      </c>
      <c r="E180" s="19">
        <v>178</v>
      </c>
      <c r="F180" s="20" t="s">
        <v>11873</v>
      </c>
    </row>
    <row r="181" spans="1:6" x14ac:dyDescent="0.25">
      <c r="A181" s="19">
        <v>180</v>
      </c>
      <c r="B181" s="19" t="s">
        <v>11985</v>
      </c>
      <c r="C181" s="19" t="s">
        <v>8678</v>
      </c>
      <c r="D181" s="19" t="s">
        <v>8722</v>
      </c>
      <c r="E181" s="19">
        <v>1000</v>
      </c>
      <c r="F181" s="20" t="s">
        <v>11873</v>
      </c>
    </row>
    <row r="182" spans="1:6" x14ac:dyDescent="0.25">
      <c r="A182" s="19">
        <v>181</v>
      </c>
      <c r="B182" s="19" t="s">
        <v>11986</v>
      </c>
      <c r="C182" s="19" t="s">
        <v>8678</v>
      </c>
      <c r="D182" s="19" t="s">
        <v>8724</v>
      </c>
      <c r="E182" s="19">
        <v>1750</v>
      </c>
      <c r="F182" s="20" t="s">
        <v>11873</v>
      </c>
    </row>
    <row r="183" spans="1:6" x14ac:dyDescent="0.25">
      <c r="A183" s="19">
        <v>182</v>
      </c>
      <c r="B183" s="19" t="s">
        <v>7432</v>
      </c>
      <c r="C183" s="19" t="s">
        <v>8678</v>
      </c>
      <c r="D183" s="19" t="s">
        <v>8724</v>
      </c>
      <c r="E183" s="19">
        <v>2200</v>
      </c>
      <c r="F183" s="20" t="s">
        <v>11873</v>
      </c>
    </row>
    <row r="184" spans="1:6" x14ac:dyDescent="0.25">
      <c r="A184" s="19">
        <v>183</v>
      </c>
      <c r="B184" s="19" t="s">
        <v>7435</v>
      </c>
      <c r="C184" s="19" t="s">
        <v>8678</v>
      </c>
      <c r="D184" s="19" t="s">
        <v>8718</v>
      </c>
      <c r="E184" s="19">
        <v>60</v>
      </c>
      <c r="F184" s="20" t="s">
        <v>11873</v>
      </c>
    </row>
    <row r="185" spans="1:6" x14ac:dyDescent="0.25">
      <c r="A185" s="19">
        <v>184</v>
      </c>
      <c r="B185" s="19" t="s">
        <v>11987</v>
      </c>
      <c r="C185" s="19" t="s">
        <v>8678</v>
      </c>
      <c r="D185" s="19" t="s">
        <v>8722</v>
      </c>
      <c r="E185" s="19">
        <v>1750</v>
      </c>
      <c r="F185" s="20" t="s">
        <v>11873</v>
      </c>
    </row>
    <row r="186" spans="1:6" x14ac:dyDescent="0.25">
      <c r="A186" s="19">
        <v>185</v>
      </c>
      <c r="B186" s="19" t="s">
        <v>11988</v>
      </c>
      <c r="C186" s="19" t="s">
        <v>8678</v>
      </c>
      <c r="D186" s="19" t="s">
        <v>8721</v>
      </c>
      <c r="E186" s="19">
        <v>800</v>
      </c>
      <c r="F186" s="20" t="s">
        <v>11873</v>
      </c>
    </row>
    <row r="187" spans="1:6" x14ac:dyDescent="0.25">
      <c r="A187" s="19">
        <v>186</v>
      </c>
      <c r="B187" s="19" t="s">
        <v>7440</v>
      </c>
      <c r="C187" s="19" t="s">
        <v>8678</v>
      </c>
      <c r="D187" s="19" t="s">
        <v>8718</v>
      </c>
      <c r="E187" s="19">
        <v>75</v>
      </c>
      <c r="F187" s="20" t="s">
        <v>11873</v>
      </c>
    </row>
    <row r="188" spans="1:6" x14ac:dyDescent="0.25">
      <c r="A188" s="19">
        <v>187</v>
      </c>
      <c r="B188" s="19" t="s">
        <v>3717</v>
      </c>
      <c r="C188" s="19" t="s">
        <v>8678</v>
      </c>
      <c r="D188" s="19" t="s">
        <v>8718</v>
      </c>
      <c r="E188" s="19">
        <v>50</v>
      </c>
      <c r="F188" s="20" t="s">
        <v>11873</v>
      </c>
    </row>
    <row r="189" spans="1:6" x14ac:dyDescent="0.25">
      <c r="A189" s="19">
        <v>188</v>
      </c>
      <c r="B189" s="19" t="s">
        <v>3450</v>
      </c>
      <c r="C189" s="19" t="s">
        <v>8678</v>
      </c>
      <c r="D189" s="19" t="s">
        <v>8718</v>
      </c>
      <c r="E189" s="19">
        <v>75</v>
      </c>
      <c r="F189" s="20" t="s">
        <v>11873</v>
      </c>
    </row>
    <row r="190" spans="1:6" x14ac:dyDescent="0.25">
      <c r="A190" s="19">
        <v>189</v>
      </c>
      <c r="B190" s="19" t="s">
        <v>3451</v>
      </c>
      <c r="C190" s="19" t="s">
        <v>8678</v>
      </c>
      <c r="D190" s="19" t="s">
        <v>8718</v>
      </c>
      <c r="E190" s="19">
        <v>10</v>
      </c>
      <c r="F190" s="20" t="s">
        <v>11873</v>
      </c>
    </row>
    <row r="191" spans="1:6" x14ac:dyDescent="0.25">
      <c r="A191" s="19">
        <v>190</v>
      </c>
      <c r="B191" s="19" t="s">
        <v>11989</v>
      </c>
      <c r="C191" s="19" t="s">
        <v>8678</v>
      </c>
      <c r="D191" s="19" t="s">
        <v>8733</v>
      </c>
      <c r="E191" s="19">
        <v>900</v>
      </c>
      <c r="F191" s="20" t="s">
        <v>11873</v>
      </c>
    </row>
    <row r="192" spans="1:6" x14ac:dyDescent="0.25">
      <c r="A192" s="19">
        <v>191</v>
      </c>
      <c r="B192" s="19" t="s">
        <v>11990</v>
      </c>
      <c r="C192" s="19" t="s">
        <v>8678</v>
      </c>
      <c r="D192" s="19" t="s">
        <v>8733</v>
      </c>
      <c r="E192" s="19">
        <v>700</v>
      </c>
      <c r="F192" s="20" t="s">
        <v>11873</v>
      </c>
    </row>
    <row r="193" spans="1:6" x14ac:dyDescent="0.25">
      <c r="A193" s="19">
        <v>192</v>
      </c>
      <c r="B193" s="19" t="s">
        <v>11991</v>
      </c>
      <c r="C193" s="19" t="s">
        <v>8678</v>
      </c>
      <c r="D193" s="19" t="s">
        <v>8722</v>
      </c>
      <c r="E193" s="19">
        <v>1050</v>
      </c>
      <c r="F193" s="20" t="s">
        <v>11873</v>
      </c>
    </row>
    <row r="194" spans="1:6" x14ac:dyDescent="0.25">
      <c r="A194" s="19">
        <v>193</v>
      </c>
      <c r="B194" s="19" t="s">
        <v>11992</v>
      </c>
      <c r="C194" s="19" t="s">
        <v>8678</v>
      </c>
      <c r="D194" s="19" t="s">
        <v>8722</v>
      </c>
      <c r="E194" s="19">
        <v>1320</v>
      </c>
      <c r="F194" s="20" t="s">
        <v>11873</v>
      </c>
    </row>
    <row r="195" spans="1:6" x14ac:dyDescent="0.25">
      <c r="A195" s="19">
        <v>194</v>
      </c>
      <c r="B195" s="19" t="s">
        <v>11993</v>
      </c>
      <c r="C195" s="19" t="s">
        <v>8678</v>
      </c>
      <c r="D195" s="19" t="s">
        <v>8722</v>
      </c>
      <c r="E195" s="19">
        <v>900</v>
      </c>
      <c r="F195" s="20" t="s">
        <v>11873</v>
      </c>
    </row>
    <row r="196" spans="1:6" x14ac:dyDescent="0.25">
      <c r="A196" s="19">
        <v>195</v>
      </c>
      <c r="B196" s="19" t="s">
        <v>11994</v>
      </c>
      <c r="C196" s="19" t="s">
        <v>8678</v>
      </c>
      <c r="D196" s="19" t="s">
        <v>8722</v>
      </c>
      <c r="E196" s="19">
        <v>800</v>
      </c>
      <c r="F196" s="20" t="s">
        <v>11873</v>
      </c>
    </row>
    <row r="197" spans="1:6" x14ac:dyDescent="0.25">
      <c r="A197" s="19">
        <v>196</v>
      </c>
      <c r="B197" s="19" t="s">
        <v>11995</v>
      </c>
      <c r="C197" s="19" t="s">
        <v>8678</v>
      </c>
      <c r="D197" s="19" t="s">
        <v>8718</v>
      </c>
      <c r="E197" s="19">
        <v>35</v>
      </c>
      <c r="F197" s="20" t="s">
        <v>11873</v>
      </c>
    </row>
    <row r="198" spans="1:6" x14ac:dyDescent="0.25">
      <c r="A198" s="19">
        <v>197</v>
      </c>
      <c r="B198" s="19" t="s">
        <v>9321</v>
      </c>
      <c r="C198" s="19" t="s">
        <v>8678</v>
      </c>
      <c r="D198" s="19" t="s">
        <v>8718</v>
      </c>
      <c r="E198" s="19">
        <v>25</v>
      </c>
      <c r="F198" s="20" t="s">
        <v>11873</v>
      </c>
    </row>
    <row r="199" spans="1:6" x14ac:dyDescent="0.25">
      <c r="A199" s="19">
        <v>198</v>
      </c>
      <c r="B199" s="19" t="s">
        <v>11996</v>
      </c>
      <c r="C199" s="19" t="s">
        <v>8678</v>
      </c>
      <c r="D199" s="19" t="s">
        <v>8718</v>
      </c>
      <c r="E199" s="19">
        <v>220</v>
      </c>
      <c r="F199" s="20" t="s">
        <v>11873</v>
      </c>
    </row>
    <row r="200" spans="1:6" x14ac:dyDescent="0.25">
      <c r="A200" s="19">
        <v>199</v>
      </c>
      <c r="B200" s="19" t="s">
        <v>11997</v>
      </c>
      <c r="C200" s="19" t="s">
        <v>8678</v>
      </c>
      <c r="D200" s="19" t="s">
        <v>8718</v>
      </c>
      <c r="E200" s="19">
        <v>175</v>
      </c>
      <c r="F200" s="20" t="s">
        <v>11873</v>
      </c>
    </row>
    <row r="201" spans="1:6" x14ac:dyDescent="0.25">
      <c r="A201" s="19">
        <v>200</v>
      </c>
      <c r="B201" s="19" t="s">
        <v>11998</v>
      </c>
      <c r="C201" s="19" t="s">
        <v>8678</v>
      </c>
      <c r="D201" s="19" t="s">
        <v>8718</v>
      </c>
      <c r="E201" s="19">
        <v>161</v>
      </c>
      <c r="F201" s="20" t="s">
        <v>11873</v>
      </c>
    </row>
    <row r="202" spans="1:6" x14ac:dyDescent="0.25">
      <c r="A202" s="19">
        <v>201</v>
      </c>
      <c r="B202" s="19" t="s">
        <v>5577</v>
      </c>
      <c r="C202" s="19" t="s">
        <v>8678</v>
      </c>
      <c r="D202" s="19" t="s">
        <v>8722</v>
      </c>
      <c r="E202" s="19">
        <v>800</v>
      </c>
      <c r="F202" s="20" t="s">
        <v>11873</v>
      </c>
    </row>
    <row r="203" spans="1:6" x14ac:dyDescent="0.25">
      <c r="A203" s="19">
        <v>202</v>
      </c>
      <c r="B203" s="19" t="s">
        <v>5578</v>
      </c>
      <c r="C203" s="19" t="s">
        <v>8678</v>
      </c>
      <c r="D203" s="19" t="s">
        <v>11999</v>
      </c>
      <c r="E203" s="19">
        <v>900</v>
      </c>
      <c r="F203" s="20" t="s">
        <v>11873</v>
      </c>
    </row>
    <row r="204" spans="1:6" x14ac:dyDescent="0.25">
      <c r="A204" s="19">
        <v>203</v>
      </c>
      <c r="B204" s="19" t="s">
        <v>5579</v>
      </c>
      <c r="C204" s="19" t="s">
        <v>8678</v>
      </c>
      <c r="D204" s="19" t="s">
        <v>11999</v>
      </c>
      <c r="E204" s="19">
        <v>900</v>
      </c>
      <c r="F204" s="20" t="s">
        <v>11873</v>
      </c>
    </row>
    <row r="205" spans="1:6" x14ac:dyDescent="0.25">
      <c r="A205" s="19">
        <v>204</v>
      </c>
      <c r="B205" s="19" t="s">
        <v>5580</v>
      </c>
      <c r="C205" s="19" t="s">
        <v>8678</v>
      </c>
      <c r="D205" s="19" t="s">
        <v>11999</v>
      </c>
      <c r="E205" s="19">
        <v>650</v>
      </c>
      <c r="F205" s="20" t="s">
        <v>11873</v>
      </c>
    </row>
    <row r="206" spans="1:6" x14ac:dyDescent="0.25">
      <c r="A206" s="19">
        <v>205</v>
      </c>
      <c r="B206" s="19" t="s">
        <v>5581</v>
      </c>
      <c r="C206" s="19" t="s">
        <v>8678</v>
      </c>
      <c r="D206" s="19" t="s">
        <v>11999</v>
      </c>
      <c r="E206" s="19">
        <v>650</v>
      </c>
      <c r="F206" s="20" t="s">
        <v>11873</v>
      </c>
    </row>
    <row r="207" spans="1:6" x14ac:dyDescent="0.25">
      <c r="A207" s="19">
        <v>206</v>
      </c>
      <c r="B207" s="19" t="s">
        <v>5582</v>
      </c>
      <c r="C207" s="19" t="s">
        <v>8678</v>
      </c>
      <c r="D207" s="19" t="s">
        <v>11999</v>
      </c>
      <c r="E207" s="19">
        <v>700</v>
      </c>
      <c r="F207" s="20" t="s">
        <v>11873</v>
      </c>
    </row>
    <row r="208" spans="1:6" x14ac:dyDescent="0.25">
      <c r="A208" s="19">
        <v>207</v>
      </c>
      <c r="B208" s="19" t="s">
        <v>12000</v>
      </c>
      <c r="C208" s="19" t="s">
        <v>8678</v>
      </c>
      <c r="D208" s="19" t="s">
        <v>8718</v>
      </c>
      <c r="E208" s="19">
        <v>325</v>
      </c>
      <c r="F208" s="20" t="s">
        <v>11873</v>
      </c>
    </row>
    <row r="209" spans="1:6" x14ac:dyDescent="0.25">
      <c r="A209" s="19">
        <v>208</v>
      </c>
      <c r="B209" s="19" t="s">
        <v>3720</v>
      </c>
      <c r="C209" s="19" t="s">
        <v>8678</v>
      </c>
      <c r="D209" s="19" t="s">
        <v>8718</v>
      </c>
      <c r="E209" s="19">
        <v>20</v>
      </c>
      <c r="F209" s="20" t="s">
        <v>11873</v>
      </c>
    </row>
    <row r="210" spans="1:6" x14ac:dyDescent="0.25">
      <c r="A210" s="19">
        <v>209</v>
      </c>
      <c r="B210" s="19" t="s">
        <v>12001</v>
      </c>
      <c r="C210" s="19" t="s">
        <v>8678</v>
      </c>
      <c r="D210" s="19" t="s">
        <v>8718</v>
      </c>
      <c r="E210" s="19">
        <v>60</v>
      </c>
      <c r="F210" s="20" t="s">
        <v>11873</v>
      </c>
    </row>
    <row r="211" spans="1:6" x14ac:dyDescent="0.25">
      <c r="A211" s="19">
        <v>210</v>
      </c>
      <c r="B211" s="19" t="s">
        <v>12002</v>
      </c>
      <c r="C211" s="19" t="s">
        <v>8678</v>
      </c>
      <c r="D211" s="19" t="s">
        <v>8718</v>
      </c>
      <c r="E211" s="19">
        <v>40</v>
      </c>
      <c r="F211" s="20" t="s">
        <v>11873</v>
      </c>
    </row>
    <row r="212" spans="1:6" x14ac:dyDescent="0.25">
      <c r="A212" s="19">
        <v>211</v>
      </c>
      <c r="B212" s="19" t="s">
        <v>12003</v>
      </c>
      <c r="C212" s="19" t="s">
        <v>8678</v>
      </c>
      <c r="D212" s="19" t="s">
        <v>8718</v>
      </c>
      <c r="E212" s="19">
        <v>28</v>
      </c>
      <c r="F212" s="20" t="s">
        <v>11873</v>
      </c>
    </row>
    <row r="213" spans="1:6" x14ac:dyDescent="0.25">
      <c r="A213" s="19">
        <v>212</v>
      </c>
      <c r="B213" s="19" t="s">
        <v>12004</v>
      </c>
      <c r="C213" s="19" t="s">
        <v>8678</v>
      </c>
      <c r="D213" s="19" t="s">
        <v>8718</v>
      </c>
      <c r="E213" s="19">
        <v>48</v>
      </c>
      <c r="F213" s="20" t="s">
        <v>11873</v>
      </c>
    </row>
    <row r="214" spans="1:6" x14ac:dyDescent="0.25">
      <c r="A214" s="19">
        <v>213</v>
      </c>
      <c r="B214" s="19" t="s">
        <v>12005</v>
      </c>
      <c r="C214" s="19" t="s">
        <v>8678</v>
      </c>
      <c r="D214" s="19" t="s">
        <v>8718</v>
      </c>
      <c r="E214" s="19">
        <v>80</v>
      </c>
      <c r="F214" s="20" t="s">
        <v>11873</v>
      </c>
    </row>
    <row r="215" spans="1:6" x14ac:dyDescent="0.25">
      <c r="A215" s="19">
        <v>214</v>
      </c>
      <c r="B215" s="19" t="s">
        <v>12006</v>
      </c>
      <c r="C215" s="19" t="s">
        <v>8678</v>
      </c>
      <c r="D215" s="19" t="s">
        <v>8718</v>
      </c>
      <c r="E215" s="19">
        <v>400</v>
      </c>
      <c r="F215" s="20" t="s">
        <v>11873</v>
      </c>
    </row>
    <row r="216" spans="1:6" x14ac:dyDescent="0.25">
      <c r="A216" s="19">
        <v>215</v>
      </c>
      <c r="B216" s="19" t="s">
        <v>12007</v>
      </c>
      <c r="C216" s="19" t="s">
        <v>8678</v>
      </c>
      <c r="D216" s="19" t="s">
        <v>8718</v>
      </c>
      <c r="E216" s="19">
        <v>130</v>
      </c>
      <c r="F216" s="20" t="s">
        <v>11873</v>
      </c>
    </row>
    <row r="217" spans="1:6" x14ac:dyDescent="0.25">
      <c r="A217" s="19">
        <v>216</v>
      </c>
      <c r="B217" s="19" t="s">
        <v>12008</v>
      </c>
      <c r="C217" s="19" t="s">
        <v>8678</v>
      </c>
      <c r="D217" s="19" t="s">
        <v>8718</v>
      </c>
      <c r="E217" s="19">
        <v>130</v>
      </c>
      <c r="F217" s="20" t="s">
        <v>11873</v>
      </c>
    </row>
    <row r="218" spans="1:6" x14ac:dyDescent="0.25">
      <c r="A218" s="19">
        <v>217</v>
      </c>
      <c r="B218" s="19" t="s">
        <v>12009</v>
      </c>
      <c r="C218" s="19" t="s">
        <v>8678</v>
      </c>
      <c r="D218" s="19" t="s">
        <v>8718</v>
      </c>
      <c r="E218" s="19">
        <v>100</v>
      </c>
      <c r="F218" s="20" t="s">
        <v>11873</v>
      </c>
    </row>
    <row r="219" spans="1:6" x14ac:dyDescent="0.25">
      <c r="A219" s="19">
        <v>218</v>
      </c>
      <c r="B219" s="19" t="s">
        <v>5591</v>
      </c>
      <c r="C219" s="19" t="s">
        <v>8678</v>
      </c>
      <c r="D219" s="19" t="s">
        <v>9463</v>
      </c>
      <c r="E219" s="19">
        <v>350</v>
      </c>
      <c r="F219" s="20" t="s">
        <v>11873</v>
      </c>
    </row>
    <row r="220" spans="1:6" x14ac:dyDescent="0.25">
      <c r="A220" s="19">
        <v>219</v>
      </c>
      <c r="B220" s="19" t="s">
        <v>7459</v>
      </c>
      <c r="C220" s="19" t="s">
        <v>8678</v>
      </c>
      <c r="D220" s="19" t="s">
        <v>8723</v>
      </c>
      <c r="E220" s="19">
        <v>660</v>
      </c>
      <c r="F220" s="20" t="s">
        <v>11873</v>
      </c>
    </row>
    <row r="221" spans="1:6" x14ac:dyDescent="0.25">
      <c r="A221" s="19">
        <v>220</v>
      </c>
      <c r="B221" s="19" t="s">
        <v>12010</v>
      </c>
      <c r="C221" s="19" t="s">
        <v>8678</v>
      </c>
      <c r="D221" s="19" t="s">
        <v>12011</v>
      </c>
      <c r="E221" s="19">
        <v>650</v>
      </c>
      <c r="F221" s="20" t="s">
        <v>11873</v>
      </c>
    </row>
    <row r="222" spans="1:6" x14ac:dyDescent="0.25">
      <c r="A222" s="19">
        <v>221</v>
      </c>
      <c r="B222" s="19" t="s">
        <v>12012</v>
      </c>
      <c r="C222" s="19" t="s">
        <v>8678</v>
      </c>
      <c r="D222" s="19" t="s">
        <v>8718</v>
      </c>
      <c r="E222" s="19">
        <v>180</v>
      </c>
      <c r="F222" s="20" t="s">
        <v>11873</v>
      </c>
    </row>
    <row r="223" spans="1:6" x14ac:dyDescent="0.25">
      <c r="A223" s="19">
        <v>222</v>
      </c>
      <c r="B223" s="19" t="s">
        <v>3452</v>
      </c>
      <c r="C223" s="19" t="s">
        <v>8678</v>
      </c>
      <c r="D223" s="19" t="s">
        <v>8718</v>
      </c>
      <c r="E223" s="19">
        <v>85</v>
      </c>
      <c r="F223" s="20" t="s">
        <v>11873</v>
      </c>
    </row>
    <row r="224" spans="1:6" x14ac:dyDescent="0.25">
      <c r="A224" s="19">
        <v>223</v>
      </c>
      <c r="B224" s="19" t="s">
        <v>12013</v>
      </c>
      <c r="C224" s="19" t="s">
        <v>8678</v>
      </c>
      <c r="D224" s="19" t="s">
        <v>8722</v>
      </c>
      <c r="E224" s="19">
        <v>2500</v>
      </c>
      <c r="F224" s="20" t="s">
        <v>11873</v>
      </c>
    </row>
    <row r="225" spans="1:6" x14ac:dyDescent="0.25">
      <c r="A225" s="19">
        <v>224</v>
      </c>
      <c r="B225" s="19" t="s">
        <v>12014</v>
      </c>
      <c r="C225" s="19" t="s">
        <v>8678</v>
      </c>
      <c r="D225" s="19" t="s">
        <v>8718</v>
      </c>
      <c r="E225" s="19">
        <v>25</v>
      </c>
      <c r="F225" s="20" t="s">
        <v>11873</v>
      </c>
    </row>
    <row r="226" spans="1:6" x14ac:dyDescent="0.25">
      <c r="A226" s="19">
        <v>225</v>
      </c>
      <c r="B226" s="19" t="s">
        <v>3726</v>
      </c>
      <c r="C226" s="19" t="s">
        <v>8678</v>
      </c>
      <c r="D226" s="19" t="s">
        <v>8741</v>
      </c>
      <c r="E226" s="19">
        <v>300</v>
      </c>
      <c r="F226" s="20" t="s">
        <v>11873</v>
      </c>
    </row>
    <row r="227" spans="1:6" x14ac:dyDescent="0.25">
      <c r="A227" s="19">
        <v>226</v>
      </c>
      <c r="B227" s="19" t="s">
        <v>3727</v>
      </c>
      <c r="C227" s="19" t="s">
        <v>8678</v>
      </c>
      <c r="D227" s="19" t="s">
        <v>8741</v>
      </c>
      <c r="E227" s="19">
        <v>300</v>
      </c>
      <c r="F227" s="20" t="s">
        <v>11873</v>
      </c>
    </row>
    <row r="228" spans="1:6" x14ac:dyDescent="0.25">
      <c r="A228" s="19">
        <v>227</v>
      </c>
      <c r="B228" s="19" t="s">
        <v>5597</v>
      </c>
      <c r="C228" s="19" t="s">
        <v>8678</v>
      </c>
      <c r="D228" s="19" t="s">
        <v>9262</v>
      </c>
      <c r="E228" s="19">
        <v>1200</v>
      </c>
      <c r="F228" s="20" t="s">
        <v>11873</v>
      </c>
    </row>
    <row r="229" spans="1:6" x14ac:dyDescent="0.25">
      <c r="A229" s="19">
        <v>228</v>
      </c>
      <c r="B229" s="19" t="s">
        <v>12015</v>
      </c>
      <c r="C229" s="19" t="s">
        <v>8678</v>
      </c>
      <c r="D229" s="19" t="s">
        <v>8723</v>
      </c>
      <c r="E229" s="19">
        <v>220</v>
      </c>
      <c r="F229" s="20" t="s">
        <v>11873</v>
      </c>
    </row>
    <row r="230" spans="1:6" x14ac:dyDescent="0.25">
      <c r="A230" s="19">
        <v>229</v>
      </c>
      <c r="B230" s="19" t="s">
        <v>12016</v>
      </c>
      <c r="C230" s="19" t="s">
        <v>8678</v>
      </c>
      <c r="D230" s="19" t="s">
        <v>8723</v>
      </c>
      <c r="E230" s="19">
        <v>1100</v>
      </c>
      <c r="F230" s="20" t="s">
        <v>11873</v>
      </c>
    </row>
    <row r="231" spans="1:6" x14ac:dyDescent="0.25">
      <c r="A231" s="19">
        <v>230</v>
      </c>
      <c r="B231" s="19" t="s">
        <v>12017</v>
      </c>
      <c r="C231" s="19" t="s">
        <v>8678</v>
      </c>
      <c r="D231" s="19" t="s">
        <v>8723</v>
      </c>
      <c r="E231" s="19">
        <v>1750</v>
      </c>
      <c r="F231" s="20" t="s">
        <v>11873</v>
      </c>
    </row>
    <row r="232" spans="1:6" x14ac:dyDescent="0.25">
      <c r="A232" s="19">
        <v>231</v>
      </c>
      <c r="B232" s="19" t="s">
        <v>3733</v>
      </c>
      <c r="C232" s="19" t="s">
        <v>8678</v>
      </c>
      <c r="D232" s="19" t="s">
        <v>8721</v>
      </c>
      <c r="E232" s="19">
        <v>750</v>
      </c>
      <c r="F232" s="20" t="s">
        <v>11873</v>
      </c>
    </row>
    <row r="233" spans="1:6" x14ac:dyDescent="0.25">
      <c r="A233" s="19">
        <v>232</v>
      </c>
      <c r="B233" s="19" t="s">
        <v>12018</v>
      </c>
      <c r="C233" s="19" t="s">
        <v>8678</v>
      </c>
      <c r="D233" s="19" t="s">
        <v>8721</v>
      </c>
      <c r="E233" s="19">
        <v>650</v>
      </c>
      <c r="F233" s="20" t="s">
        <v>11873</v>
      </c>
    </row>
    <row r="234" spans="1:6" x14ac:dyDescent="0.25">
      <c r="A234" s="19">
        <v>233</v>
      </c>
      <c r="B234" s="19" t="s">
        <v>7463</v>
      </c>
      <c r="C234" s="19" t="s">
        <v>8678</v>
      </c>
      <c r="D234" s="19" t="s">
        <v>8721</v>
      </c>
      <c r="E234" s="19">
        <v>855</v>
      </c>
      <c r="F234" s="20" t="s">
        <v>11873</v>
      </c>
    </row>
    <row r="235" spans="1:6" x14ac:dyDescent="0.25">
      <c r="A235" s="19">
        <v>234</v>
      </c>
      <c r="B235" s="19" t="s">
        <v>3734</v>
      </c>
      <c r="C235" s="19" t="s">
        <v>8678</v>
      </c>
      <c r="D235" s="19" t="s">
        <v>8718</v>
      </c>
      <c r="E235" s="19">
        <v>180</v>
      </c>
      <c r="F235" s="20" t="s">
        <v>11873</v>
      </c>
    </row>
    <row r="236" spans="1:6" x14ac:dyDescent="0.25">
      <c r="A236" s="19">
        <v>235</v>
      </c>
      <c r="B236" s="19" t="s">
        <v>12019</v>
      </c>
      <c r="C236" s="19" t="s">
        <v>8678</v>
      </c>
      <c r="D236" s="19" t="s">
        <v>8718</v>
      </c>
      <c r="E236" s="19">
        <v>400</v>
      </c>
      <c r="F236" s="20" t="s">
        <v>11873</v>
      </c>
    </row>
    <row r="237" spans="1:6" x14ac:dyDescent="0.25">
      <c r="A237" s="19">
        <v>236</v>
      </c>
      <c r="B237" s="19" t="s">
        <v>12020</v>
      </c>
      <c r="C237" s="19" t="s">
        <v>8678</v>
      </c>
      <c r="D237" s="19" t="s">
        <v>8724</v>
      </c>
      <c r="E237" s="19">
        <v>50</v>
      </c>
      <c r="F237" s="20" t="s">
        <v>11873</v>
      </c>
    </row>
    <row r="238" spans="1:6" x14ac:dyDescent="0.25">
      <c r="A238" s="19">
        <v>237</v>
      </c>
      <c r="B238" s="19" t="s">
        <v>12021</v>
      </c>
      <c r="C238" s="19" t="s">
        <v>8678</v>
      </c>
      <c r="D238" s="19" t="s">
        <v>8741</v>
      </c>
      <c r="E238" s="19">
        <v>300</v>
      </c>
      <c r="F238" s="20" t="s">
        <v>11873</v>
      </c>
    </row>
    <row r="239" spans="1:6" x14ac:dyDescent="0.25">
      <c r="A239" s="19">
        <v>238</v>
      </c>
      <c r="B239" s="19" t="s">
        <v>12022</v>
      </c>
      <c r="C239" s="19" t="s">
        <v>8678</v>
      </c>
      <c r="D239" s="19" t="s">
        <v>8741</v>
      </c>
      <c r="E239" s="19">
        <v>300</v>
      </c>
      <c r="F239" s="20" t="s">
        <v>11873</v>
      </c>
    </row>
    <row r="240" spans="1:6" x14ac:dyDescent="0.25">
      <c r="A240" s="19">
        <v>239</v>
      </c>
      <c r="B240" s="19" t="s">
        <v>3558</v>
      </c>
      <c r="C240" s="19" t="s">
        <v>8678</v>
      </c>
      <c r="D240" s="19" t="s">
        <v>8741</v>
      </c>
      <c r="E240" s="19">
        <v>300</v>
      </c>
      <c r="F240" s="20" t="s">
        <v>11873</v>
      </c>
    </row>
    <row r="241" spans="1:6" x14ac:dyDescent="0.25">
      <c r="A241" s="19">
        <v>240</v>
      </c>
      <c r="B241" s="19" t="s">
        <v>12023</v>
      </c>
      <c r="C241" s="19" t="s">
        <v>8678</v>
      </c>
      <c r="D241" s="19" t="s">
        <v>8718</v>
      </c>
      <c r="E241" s="19">
        <v>40</v>
      </c>
      <c r="F241" s="20" t="s">
        <v>11873</v>
      </c>
    </row>
    <row r="242" spans="1:6" x14ac:dyDescent="0.25">
      <c r="A242" s="19">
        <v>241</v>
      </c>
      <c r="B242" s="19" t="s">
        <v>12024</v>
      </c>
      <c r="C242" s="19" t="s">
        <v>8678</v>
      </c>
      <c r="D242" s="19" t="s">
        <v>8718</v>
      </c>
      <c r="E242" s="19">
        <v>40</v>
      </c>
      <c r="F242" s="20" t="s">
        <v>11873</v>
      </c>
    </row>
    <row r="243" spans="1:6" x14ac:dyDescent="0.25">
      <c r="A243" s="19">
        <v>242</v>
      </c>
      <c r="B243" s="19" t="s">
        <v>7478</v>
      </c>
      <c r="C243" s="19" t="s">
        <v>8678</v>
      </c>
      <c r="D243" s="19" t="s">
        <v>8718</v>
      </c>
      <c r="E243" s="19">
        <v>40</v>
      </c>
      <c r="F243" s="20" t="s">
        <v>11873</v>
      </c>
    </row>
    <row r="244" spans="1:6" x14ac:dyDescent="0.25">
      <c r="A244" s="19">
        <v>243</v>
      </c>
      <c r="B244" s="19" t="s">
        <v>12025</v>
      </c>
      <c r="C244" s="19" t="s">
        <v>8678</v>
      </c>
      <c r="D244" s="19" t="s">
        <v>8722</v>
      </c>
      <c r="E244" s="19">
        <v>250</v>
      </c>
      <c r="F244" s="20" t="s">
        <v>11873</v>
      </c>
    </row>
    <row r="245" spans="1:6" x14ac:dyDescent="0.25">
      <c r="A245" s="19">
        <v>244</v>
      </c>
      <c r="B245" s="19" t="s">
        <v>12026</v>
      </c>
      <c r="C245" s="19" t="s">
        <v>8678</v>
      </c>
      <c r="D245" s="19" t="s">
        <v>8729</v>
      </c>
      <c r="E245" s="19">
        <v>100</v>
      </c>
      <c r="F245" s="20" t="s">
        <v>11873</v>
      </c>
    </row>
    <row r="246" spans="1:6" x14ac:dyDescent="0.25">
      <c r="A246" s="19">
        <v>245</v>
      </c>
      <c r="B246" s="19" t="s">
        <v>3746</v>
      </c>
      <c r="C246" s="19" t="s">
        <v>8678</v>
      </c>
      <c r="D246" s="19" t="s">
        <v>8718</v>
      </c>
      <c r="E246" s="19">
        <v>25</v>
      </c>
      <c r="F246" s="20" t="s">
        <v>11873</v>
      </c>
    </row>
    <row r="247" spans="1:6" x14ac:dyDescent="0.25">
      <c r="A247" s="19">
        <v>246</v>
      </c>
      <c r="B247" s="19" t="s">
        <v>3749</v>
      </c>
      <c r="C247" s="19" t="s">
        <v>8678</v>
      </c>
      <c r="D247" s="19" t="s">
        <v>8718</v>
      </c>
      <c r="E247" s="19">
        <v>35</v>
      </c>
      <c r="F247" s="20" t="s">
        <v>11873</v>
      </c>
    </row>
    <row r="248" spans="1:6" x14ac:dyDescent="0.25">
      <c r="A248" s="19">
        <v>247</v>
      </c>
      <c r="B248" s="19" t="s">
        <v>12027</v>
      </c>
      <c r="C248" s="19" t="s">
        <v>8678</v>
      </c>
      <c r="D248" s="19" t="s">
        <v>8718</v>
      </c>
      <c r="E248" s="19">
        <v>210</v>
      </c>
      <c r="F248" s="20" t="s">
        <v>11873</v>
      </c>
    </row>
    <row r="249" spans="1:6" x14ac:dyDescent="0.25">
      <c r="A249" s="19">
        <v>248</v>
      </c>
      <c r="B249" s="19" t="s">
        <v>12028</v>
      </c>
      <c r="C249" s="19" t="s">
        <v>8678</v>
      </c>
      <c r="D249" s="19" t="s">
        <v>8729</v>
      </c>
      <c r="E249" s="19">
        <v>160</v>
      </c>
      <c r="F249" s="20" t="s">
        <v>11873</v>
      </c>
    </row>
    <row r="250" spans="1:6" x14ac:dyDescent="0.25">
      <c r="A250" s="19">
        <v>249</v>
      </c>
      <c r="B250" s="19" t="s">
        <v>12029</v>
      </c>
      <c r="C250" s="19" t="s">
        <v>8678</v>
      </c>
      <c r="D250" s="19" t="s">
        <v>8722</v>
      </c>
      <c r="E250" s="19">
        <v>300</v>
      </c>
      <c r="F250" s="20" t="s">
        <v>11873</v>
      </c>
    </row>
    <row r="251" spans="1:6" x14ac:dyDescent="0.25">
      <c r="A251" s="19">
        <v>250</v>
      </c>
      <c r="B251" s="19" t="s">
        <v>12030</v>
      </c>
      <c r="C251" s="19" t="s">
        <v>8678</v>
      </c>
      <c r="D251" s="19" t="s">
        <v>8721</v>
      </c>
      <c r="E251" s="19">
        <v>800</v>
      </c>
      <c r="F251" s="20" t="s">
        <v>11873</v>
      </c>
    </row>
    <row r="252" spans="1:6" x14ac:dyDescent="0.25">
      <c r="A252" s="19">
        <v>251</v>
      </c>
      <c r="B252" s="19" t="s">
        <v>7492</v>
      </c>
      <c r="C252" s="19" t="s">
        <v>8678</v>
      </c>
      <c r="D252" s="19" t="s">
        <v>8718</v>
      </c>
      <c r="E252" s="19">
        <v>115</v>
      </c>
      <c r="F252" s="20" t="s">
        <v>11873</v>
      </c>
    </row>
    <row r="253" spans="1:6" x14ac:dyDescent="0.25">
      <c r="A253" s="19">
        <v>252</v>
      </c>
      <c r="B253" s="19" t="s">
        <v>12031</v>
      </c>
      <c r="C253" s="19" t="s">
        <v>8678</v>
      </c>
      <c r="D253" s="19" t="s">
        <v>8723</v>
      </c>
      <c r="E253" s="19">
        <v>119</v>
      </c>
      <c r="F253" s="20" t="s">
        <v>11873</v>
      </c>
    </row>
    <row r="254" spans="1:6" x14ac:dyDescent="0.25">
      <c r="A254" s="19">
        <v>253</v>
      </c>
      <c r="B254" s="19" t="s">
        <v>7494</v>
      </c>
      <c r="C254" s="19" t="s">
        <v>8678</v>
      </c>
      <c r="D254" s="19" t="s">
        <v>8724</v>
      </c>
      <c r="E254" s="19">
        <v>2000</v>
      </c>
      <c r="F254" s="20" t="s">
        <v>11873</v>
      </c>
    </row>
    <row r="255" spans="1:6" x14ac:dyDescent="0.25">
      <c r="A255" s="19">
        <v>254</v>
      </c>
      <c r="B255" s="19" t="s">
        <v>8424</v>
      </c>
      <c r="C255" s="19" t="s">
        <v>8678</v>
      </c>
      <c r="D255" s="19" t="s">
        <v>8721</v>
      </c>
      <c r="E255" s="19">
        <v>185</v>
      </c>
      <c r="F255" s="20" t="s">
        <v>11873</v>
      </c>
    </row>
    <row r="256" spans="1:6" x14ac:dyDescent="0.25">
      <c r="A256" s="19">
        <v>255</v>
      </c>
      <c r="B256" s="19" t="s">
        <v>12032</v>
      </c>
      <c r="C256" s="19" t="s">
        <v>8678</v>
      </c>
      <c r="D256" s="19" t="s">
        <v>12033</v>
      </c>
      <c r="E256" s="19">
        <v>159</v>
      </c>
      <c r="F256" s="20" t="s">
        <v>11873</v>
      </c>
    </row>
    <row r="257" spans="1:6" x14ac:dyDescent="0.25">
      <c r="A257" s="19">
        <v>256</v>
      </c>
      <c r="B257" s="19" t="s">
        <v>9384</v>
      </c>
      <c r="C257" s="19" t="s">
        <v>8678</v>
      </c>
      <c r="D257" s="19" t="s">
        <v>8718</v>
      </c>
      <c r="E257" s="19">
        <v>340</v>
      </c>
      <c r="F257" s="20" t="s">
        <v>11873</v>
      </c>
    </row>
    <row r="258" spans="1:6" x14ac:dyDescent="0.25">
      <c r="A258" s="19">
        <v>257</v>
      </c>
      <c r="B258" s="19" t="s">
        <v>7497</v>
      </c>
      <c r="C258" s="19" t="s">
        <v>8678</v>
      </c>
      <c r="D258" s="19" t="s">
        <v>8718</v>
      </c>
      <c r="E258" s="19">
        <v>120</v>
      </c>
      <c r="F258" s="20" t="s">
        <v>11873</v>
      </c>
    </row>
    <row r="259" spans="1:6" x14ac:dyDescent="0.25">
      <c r="A259" s="19">
        <v>258</v>
      </c>
      <c r="B259" s="19" t="s">
        <v>3379</v>
      </c>
      <c r="C259" s="19" t="s">
        <v>8678</v>
      </c>
      <c r="D259" s="19" t="s">
        <v>8722</v>
      </c>
      <c r="E259" s="19">
        <v>110</v>
      </c>
      <c r="F259" s="20" t="s">
        <v>11873</v>
      </c>
    </row>
    <row r="260" spans="1:6" x14ac:dyDescent="0.25">
      <c r="A260" s="19">
        <v>259</v>
      </c>
      <c r="B260" s="19" t="s">
        <v>5631</v>
      </c>
      <c r="C260" s="19" t="s">
        <v>8678</v>
      </c>
      <c r="D260" s="19" t="s">
        <v>8724</v>
      </c>
      <c r="E260" s="19">
        <v>185</v>
      </c>
      <c r="F260" s="20" t="s">
        <v>11873</v>
      </c>
    </row>
    <row r="261" spans="1:6" x14ac:dyDescent="0.25">
      <c r="A261" s="19">
        <v>260</v>
      </c>
      <c r="B261" s="19" t="s">
        <v>5634</v>
      </c>
      <c r="C261" s="19" t="s">
        <v>8678</v>
      </c>
      <c r="D261" s="19" t="s">
        <v>8718</v>
      </c>
      <c r="E261" s="19">
        <v>25</v>
      </c>
      <c r="F261" s="20" t="s">
        <v>11873</v>
      </c>
    </row>
    <row r="262" spans="1:6" x14ac:dyDescent="0.25">
      <c r="A262" s="19">
        <v>261</v>
      </c>
      <c r="B262" s="19" t="s">
        <v>5635</v>
      </c>
      <c r="C262" s="19" t="s">
        <v>8678</v>
      </c>
      <c r="D262" s="19" t="s">
        <v>12034</v>
      </c>
      <c r="E262" s="19">
        <v>20</v>
      </c>
      <c r="F262" s="20" t="s">
        <v>11873</v>
      </c>
    </row>
    <row r="263" spans="1:6" x14ac:dyDescent="0.25">
      <c r="A263" s="19">
        <v>262</v>
      </c>
      <c r="B263" s="19" t="s">
        <v>7508</v>
      </c>
      <c r="C263" s="19" t="s">
        <v>8678</v>
      </c>
      <c r="D263" s="19" t="s">
        <v>8718</v>
      </c>
      <c r="E263" s="19">
        <v>30</v>
      </c>
      <c r="F263" s="20" t="s">
        <v>11873</v>
      </c>
    </row>
    <row r="264" spans="1:6" x14ac:dyDescent="0.25">
      <c r="A264" s="19">
        <v>263</v>
      </c>
      <c r="B264" s="19" t="s">
        <v>5637</v>
      </c>
      <c r="C264" s="19" t="s">
        <v>8678</v>
      </c>
      <c r="D264" s="19" t="s">
        <v>8722</v>
      </c>
      <c r="E264" s="19">
        <v>1500</v>
      </c>
      <c r="F264" s="20" t="s">
        <v>11873</v>
      </c>
    </row>
    <row r="265" spans="1:6" x14ac:dyDescent="0.25">
      <c r="A265" s="19">
        <v>264</v>
      </c>
      <c r="B265" s="19" t="s">
        <v>5636</v>
      </c>
      <c r="C265" s="19" t="s">
        <v>8678</v>
      </c>
      <c r="D265" s="19" t="s">
        <v>8722</v>
      </c>
      <c r="E265" s="19">
        <v>1110</v>
      </c>
      <c r="F265" s="20" t="s">
        <v>11873</v>
      </c>
    </row>
    <row r="266" spans="1:6" x14ac:dyDescent="0.25">
      <c r="A266" s="19">
        <v>265</v>
      </c>
      <c r="B266" s="19" t="s">
        <v>12035</v>
      </c>
      <c r="C266" s="19" t="s">
        <v>8678</v>
      </c>
      <c r="D266" s="19" t="s">
        <v>8718</v>
      </c>
      <c r="E266" s="19">
        <v>23</v>
      </c>
      <c r="F266" s="20" t="s">
        <v>11873</v>
      </c>
    </row>
    <row r="267" spans="1:6" x14ac:dyDescent="0.25">
      <c r="A267" s="19">
        <v>266</v>
      </c>
      <c r="B267" s="19" t="s">
        <v>12036</v>
      </c>
      <c r="C267" s="19" t="s">
        <v>8678</v>
      </c>
      <c r="D267" s="19" t="s">
        <v>8724</v>
      </c>
      <c r="E267" s="19">
        <v>180</v>
      </c>
      <c r="F267" s="20" t="s">
        <v>11873</v>
      </c>
    </row>
    <row r="268" spans="1:6" x14ac:dyDescent="0.25">
      <c r="A268" s="19">
        <v>267</v>
      </c>
      <c r="B268" s="19" t="s">
        <v>12037</v>
      </c>
      <c r="C268" s="19" t="s">
        <v>8678</v>
      </c>
      <c r="D268" s="19" t="s">
        <v>8724</v>
      </c>
      <c r="E268" s="19">
        <v>9740</v>
      </c>
      <c r="F268" s="20" t="s">
        <v>11873</v>
      </c>
    </row>
    <row r="269" spans="1:6" x14ac:dyDescent="0.25">
      <c r="A269" s="19">
        <v>268</v>
      </c>
      <c r="B269" s="19" t="s">
        <v>12038</v>
      </c>
      <c r="C269" s="19" t="s">
        <v>8678</v>
      </c>
      <c r="D269" s="19" t="s">
        <v>8724</v>
      </c>
      <c r="E269" s="19">
        <v>4810</v>
      </c>
      <c r="F269" s="20" t="s">
        <v>11873</v>
      </c>
    </row>
    <row r="270" spans="1:6" x14ac:dyDescent="0.25">
      <c r="A270" s="19">
        <v>269</v>
      </c>
      <c r="B270" s="19" t="s">
        <v>3465</v>
      </c>
      <c r="C270" s="19" t="s">
        <v>8678</v>
      </c>
      <c r="D270" s="19" t="s">
        <v>8718</v>
      </c>
      <c r="E270" s="19">
        <v>60</v>
      </c>
      <c r="F270" s="20" t="s">
        <v>11873</v>
      </c>
    </row>
    <row r="271" spans="1:6" x14ac:dyDescent="0.25">
      <c r="A271" s="19">
        <v>270</v>
      </c>
      <c r="B271" s="19" t="s">
        <v>3759</v>
      </c>
      <c r="C271" s="19" t="s">
        <v>8678</v>
      </c>
      <c r="D271" s="19" t="s">
        <v>8729</v>
      </c>
      <c r="E271" s="19">
        <v>53</v>
      </c>
      <c r="F271" s="20" t="s">
        <v>11873</v>
      </c>
    </row>
    <row r="272" spans="1:6" x14ac:dyDescent="0.25">
      <c r="A272" s="19">
        <v>271</v>
      </c>
      <c r="B272" s="19" t="s">
        <v>3762</v>
      </c>
      <c r="C272" s="19" t="s">
        <v>8678</v>
      </c>
      <c r="D272" s="19" t="s">
        <v>8729</v>
      </c>
      <c r="E272" s="19">
        <v>20</v>
      </c>
      <c r="F272" s="20" t="s">
        <v>11873</v>
      </c>
    </row>
    <row r="273" spans="1:6" x14ac:dyDescent="0.25">
      <c r="A273" s="19">
        <v>272</v>
      </c>
      <c r="B273" s="19" t="s">
        <v>7524</v>
      </c>
      <c r="C273" s="19" t="s">
        <v>8678</v>
      </c>
      <c r="D273" s="19" t="s">
        <v>8729</v>
      </c>
      <c r="E273" s="19">
        <v>25</v>
      </c>
      <c r="F273" s="20" t="s">
        <v>11873</v>
      </c>
    </row>
    <row r="274" spans="1:6" x14ac:dyDescent="0.25">
      <c r="A274" s="19">
        <v>273</v>
      </c>
      <c r="B274" s="19" t="s">
        <v>5653</v>
      </c>
      <c r="C274" s="19" t="s">
        <v>8678</v>
      </c>
      <c r="D274" s="19" t="s">
        <v>8722</v>
      </c>
      <c r="E274" s="19">
        <v>575</v>
      </c>
      <c r="F274" s="20" t="s">
        <v>11873</v>
      </c>
    </row>
    <row r="275" spans="1:6" x14ac:dyDescent="0.25">
      <c r="A275" s="19">
        <v>274</v>
      </c>
      <c r="B275" s="19" t="s">
        <v>12039</v>
      </c>
      <c r="C275" s="19" t="s">
        <v>8678</v>
      </c>
      <c r="D275" s="19" t="s">
        <v>8718</v>
      </c>
      <c r="E275" s="19">
        <v>260</v>
      </c>
      <c r="F275" s="20" t="s">
        <v>11873</v>
      </c>
    </row>
    <row r="276" spans="1:6" x14ac:dyDescent="0.25">
      <c r="A276" s="19">
        <v>275</v>
      </c>
      <c r="B276" s="19" t="s">
        <v>12040</v>
      </c>
      <c r="C276" s="19" t="s">
        <v>8678</v>
      </c>
      <c r="D276" s="19" t="s">
        <v>8718</v>
      </c>
      <c r="E276" s="19">
        <v>290</v>
      </c>
      <c r="F276" s="20" t="s">
        <v>11873</v>
      </c>
    </row>
    <row r="277" spans="1:6" x14ac:dyDescent="0.25">
      <c r="A277" s="19">
        <v>276</v>
      </c>
      <c r="B277" s="19" t="s">
        <v>12041</v>
      </c>
      <c r="C277" s="19" t="s">
        <v>8678</v>
      </c>
      <c r="D277" s="19" t="s">
        <v>8718</v>
      </c>
      <c r="E277" s="19">
        <v>200</v>
      </c>
      <c r="F277" s="20" t="s">
        <v>11873</v>
      </c>
    </row>
    <row r="278" spans="1:6" x14ac:dyDescent="0.25">
      <c r="A278" s="19">
        <v>277</v>
      </c>
      <c r="B278" s="19" t="s">
        <v>9396</v>
      </c>
      <c r="C278" s="19" t="s">
        <v>8678</v>
      </c>
      <c r="D278" s="19" t="s">
        <v>8721</v>
      </c>
      <c r="E278" s="19">
        <v>750</v>
      </c>
      <c r="F278" s="20" t="s">
        <v>11873</v>
      </c>
    </row>
    <row r="279" spans="1:6" x14ac:dyDescent="0.25">
      <c r="A279" s="19">
        <v>278</v>
      </c>
      <c r="B279" s="19" t="s">
        <v>12042</v>
      </c>
      <c r="C279" s="19" t="s">
        <v>8678</v>
      </c>
      <c r="D279" s="19" t="s">
        <v>8722</v>
      </c>
      <c r="E279" s="19">
        <v>145</v>
      </c>
      <c r="F279" s="20" t="s">
        <v>11873</v>
      </c>
    </row>
    <row r="280" spans="1:6" x14ac:dyDescent="0.25">
      <c r="A280" s="19">
        <v>279</v>
      </c>
      <c r="B280" s="19" t="s">
        <v>12043</v>
      </c>
      <c r="C280" s="19" t="s">
        <v>8678</v>
      </c>
      <c r="D280" s="19" t="s">
        <v>8722</v>
      </c>
      <c r="E280" s="19">
        <v>550</v>
      </c>
      <c r="F280" s="20" t="s">
        <v>11873</v>
      </c>
    </row>
    <row r="281" spans="1:6" x14ac:dyDescent="0.25">
      <c r="A281" s="19">
        <v>280</v>
      </c>
      <c r="B281" s="19" t="s">
        <v>7526</v>
      </c>
      <c r="C281" s="19" t="s">
        <v>8678</v>
      </c>
      <c r="D281" s="19" t="s">
        <v>8718</v>
      </c>
      <c r="E281" s="19">
        <v>68</v>
      </c>
      <c r="F281" s="20" t="s">
        <v>11873</v>
      </c>
    </row>
    <row r="282" spans="1:6" x14ac:dyDescent="0.25">
      <c r="A282" s="19">
        <v>281</v>
      </c>
      <c r="B282" s="19" t="s">
        <v>3763</v>
      </c>
      <c r="C282" s="19" t="s">
        <v>8678</v>
      </c>
      <c r="D282" s="19" t="s">
        <v>8729</v>
      </c>
      <c r="E282" s="19">
        <v>38</v>
      </c>
      <c r="F282" s="20" t="s">
        <v>11873</v>
      </c>
    </row>
    <row r="283" spans="1:6" x14ac:dyDescent="0.25">
      <c r="A283" s="19">
        <v>282</v>
      </c>
      <c r="B283" s="19" t="s">
        <v>7528</v>
      </c>
      <c r="C283" s="19" t="s">
        <v>8678</v>
      </c>
      <c r="D283" s="19" t="s">
        <v>8718</v>
      </c>
      <c r="E283" s="19">
        <v>30</v>
      </c>
      <c r="F283" s="20" t="s">
        <v>11873</v>
      </c>
    </row>
    <row r="284" spans="1:6" x14ac:dyDescent="0.25">
      <c r="A284" s="19">
        <v>283</v>
      </c>
      <c r="B284" s="19" t="s">
        <v>7529</v>
      </c>
      <c r="C284" s="19" t="s">
        <v>8678</v>
      </c>
      <c r="D284" s="19" t="s">
        <v>8729</v>
      </c>
      <c r="E284" s="19">
        <v>35</v>
      </c>
      <c r="F284" s="20" t="s">
        <v>11873</v>
      </c>
    </row>
    <row r="285" spans="1:6" x14ac:dyDescent="0.25">
      <c r="A285" s="19">
        <v>284</v>
      </c>
      <c r="B285" s="19" t="s">
        <v>5657</v>
      </c>
      <c r="C285" s="19" t="s">
        <v>8678</v>
      </c>
      <c r="D285" s="19" t="s">
        <v>8733</v>
      </c>
      <c r="E285" s="19">
        <v>20000</v>
      </c>
      <c r="F285" s="20" t="s">
        <v>11873</v>
      </c>
    </row>
    <row r="286" spans="1:6" x14ac:dyDescent="0.25">
      <c r="A286" s="19">
        <v>285</v>
      </c>
      <c r="B286" s="19" t="s">
        <v>12044</v>
      </c>
      <c r="C286" s="19" t="s">
        <v>8678</v>
      </c>
      <c r="D286" s="19" t="s">
        <v>8718</v>
      </c>
      <c r="E286" s="19">
        <v>250</v>
      </c>
      <c r="F286" s="20" t="s">
        <v>11873</v>
      </c>
    </row>
    <row r="287" spans="1:6" x14ac:dyDescent="0.25">
      <c r="A287" s="19">
        <v>286</v>
      </c>
      <c r="B287" s="19" t="s">
        <v>12045</v>
      </c>
      <c r="C287" s="19" t="s">
        <v>8678</v>
      </c>
      <c r="D287" s="19" t="s">
        <v>8718</v>
      </c>
      <c r="E287" s="19">
        <v>250</v>
      </c>
      <c r="F287" s="20" t="s">
        <v>11873</v>
      </c>
    </row>
    <row r="288" spans="1:6" x14ac:dyDescent="0.25">
      <c r="A288" s="19">
        <v>287</v>
      </c>
      <c r="B288" s="19" t="s">
        <v>12046</v>
      </c>
      <c r="C288" s="19" t="s">
        <v>8678</v>
      </c>
      <c r="D288" s="19" t="s">
        <v>8718</v>
      </c>
      <c r="E288" s="19">
        <v>200</v>
      </c>
      <c r="F288" s="20" t="s">
        <v>11873</v>
      </c>
    </row>
    <row r="289" spans="1:6" x14ac:dyDescent="0.25">
      <c r="A289" s="19">
        <v>288</v>
      </c>
      <c r="B289" s="19" t="s">
        <v>9404</v>
      </c>
      <c r="C289" s="19" t="s">
        <v>8678</v>
      </c>
      <c r="D289" s="19" t="s">
        <v>8729</v>
      </c>
      <c r="E289" s="19">
        <v>40</v>
      </c>
      <c r="F289" s="20" t="s">
        <v>11873</v>
      </c>
    </row>
    <row r="290" spans="1:6" x14ac:dyDescent="0.25">
      <c r="A290" s="19">
        <v>289</v>
      </c>
      <c r="B290" s="19" t="s">
        <v>7533</v>
      </c>
      <c r="C290" s="19" t="s">
        <v>8678</v>
      </c>
      <c r="D290" s="19" t="s">
        <v>8729</v>
      </c>
      <c r="E290" s="19">
        <v>150</v>
      </c>
      <c r="F290" s="20" t="s">
        <v>11873</v>
      </c>
    </row>
    <row r="291" spans="1:6" x14ac:dyDescent="0.25">
      <c r="A291" s="19">
        <v>290</v>
      </c>
      <c r="B291" s="19" t="s">
        <v>7534</v>
      </c>
      <c r="C291" s="19" t="s">
        <v>8678</v>
      </c>
      <c r="D291" s="19" t="s">
        <v>8721</v>
      </c>
      <c r="E291" s="19">
        <v>500</v>
      </c>
      <c r="F291" s="20" t="s">
        <v>11873</v>
      </c>
    </row>
    <row r="292" spans="1:6" x14ac:dyDescent="0.25">
      <c r="A292" s="19">
        <v>291</v>
      </c>
      <c r="B292" s="19" t="s">
        <v>7535</v>
      </c>
      <c r="C292" s="19" t="s">
        <v>8678</v>
      </c>
      <c r="D292" s="19" t="s">
        <v>8724</v>
      </c>
      <c r="E292" s="19">
        <v>450</v>
      </c>
      <c r="F292" s="20" t="s">
        <v>11873</v>
      </c>
    </row>
    <row r="293" spans="1:6" x14ac:dyDescent="0.25">
      <c r="A293" s="19">
        <v>292</v>
      </c>
      <c r="B293" s="19" t="s">
        <v>3764</v>
      </c>
      <c r="C293" s="19" t="s">
        <v>8678</v>
      </c>
      <c r="D293" s="19" t="s">
        <v>8722</v>
      </c>
      <c r="E293" s="19">
        <v>1010</v>
      </c>
      <c r="F293" s="20" t="s">
        <v>11873</v>
      </c>
    </row>
    <row r="294" spans="1:6" x14ac:dyDescent="0.25">
      <c r="A294" s="19">
        <v>293</v>
      </c>
      <c r="B294" s="19" t="s">
        <v>9414</v>
      </c>
      <c r="C294" s="19" t="s">
        <v>8678</v>
      </c>
      <c r="D294" s="19" t="s">
        <v>8718</v>
      </c>
      <c r="E294" s="19">
        <v>168</v>
      </c>
      <c r="F294" s="20" t="s">
        <v>11873</v>
      </c>
    </row>
    <row r="295" spans="1:6" x14ac:dyDescent="0.25">
      <c r="A295" s="19">
        <v>294</v>
      </c>
      <c r="B295" s="19" t="s">
        <v>12047</v>
      </c>
      <c r="C295" s="19" t="s">
        <v>8678</v>
      </c>
      <c r="D295" s="19" t="s">
        <v>8718</v>
      </c>
      <c r="E295" s="19">
        <v>100</v>
      </c>
      <c r="F295" s="20" t="s">
        <v>11873</v>
      </c>
    </row>
    <row r="296" spans="1:6" x14ac:dyDescent="0.25">
      <c r="A296" s="19">
        <v>295</v>
      </c>
      <c r="B296" s="19" t="s">
        <v>12048</v>
      </c>
      <c r="C296" s="19" t="s">
        <v>8678</v>
      </c>
      <c r="D296" s="19" t="s">
        <v>8718</v>
      </c>
      <c r="E296" s="19">
        <v>140</v>
      </c>
      <c r="F296" s="20" t="s">
        <v>11873</v>
      </c>
    </row>
    <row r="297" spans="1:6" x14ac:dyDescent="0.25">
      <c r="A297" s="19">
        <v>296</v>
      </c>
      <c r="B297" s="19" t="s">
        <v>12049</v>
      </c>
      <c r="C297" s="19" t="s">
        <v>8678</v>
      </c>
      <c r="D297" s="19" t="s">
        <v>8722</v>
      </c>
      <c r="E297" s="19">
        <v>1000</v>
      </c>
      <c r="F297" s="20" t="s">
        <v>11873</v>
      </c>
    </row>
    <row r="298" spans="1:6" x14ac:dyDescent="0.25">
      <c r="A298" s="19">
        <v>297</v>
      </c>
      <c r="B298" s="19" t="s">
        <v>5664</v>
      </c>
      <c r="C298" s="19" t="s">
        <v>8678</v>
      </c>
      <c r="D298" s="19" t="s">
        <v>8722</v>
      </c>
      <c r="E298" s="19">
        <v>1700</v>
      </c>
      <c r="F298" s="20" t="s">
        <v>11873</v>
      </c>
    </row>
    <row r="299" spans="1:6" x14ac:dyDescent="0.25">
      <c r="A299" s="19">
        <v>298</v>
      </c>
      <c r="B299" s="19" t="s">
        <v>7544</v>
      </c>
      <c r="C299" s="19" t="s">
        <v>8678</v>
      </c>
      <c r="D299" s="19" t="s">
        <v>8744</v>
      </c>
      <c r="E299" s="19">
        <v>5500</v>
      </c>
      <c r="F299" s="20" t="s">
        <v>11873</v>
      </c>
    </row>
    <row r="300" spans="1:6" x14ac:dyDescent="0.25">
      <c r="A300" s="19">
        <v>299</v>
      </c>
      <c r="B300" s="19" t="s">
        <v>7545</v>
      </c>
      <c r="C300" s="19" t="s">
        <v>8678</v>
      </c>
      <c r="D300" s="19" t="s">
        <v>8744</v>
      </c>
      <c r="E300" s="19">
        <v>3500</v>
      </c>
      <c r="F300" s="20" t="s">
        <v>11873</v>
      </c>
    </row>
    <row r="301" spans="1:6" x14ac:dyDescent="0.25">
      <c r="A301" s="19">
        <v>300</v>
      </c>
      <c r="B301" s="19" t="s">
        <v>12050</v>
      </c>
      <c r="C301" s="19" t="s">
        <v>8678</v>
      </c>
      <c r="D301" s="19" t="s">
        <v>8729</v>
      </c>
      <c r="E301" s="19">
        <v>320</v>
      </c>
      <c r="F301" s="20" t="s">
        <v>11873</v>
      </c>
    </row>
    <row r="302" spans="1:6" x14ac:dyDescent="0.25">
      <c r="A302" s="19">
        <v>301</v>
      </c>
      <c r="B302" s="19" t="s">
        <v>7549</v>
      </c>
      <c r="C302" s="19" t="s">
        <v>8678</v>
      </c>
      <c r="D302" s="19" t="s">
        <v>8729</v>
      </c>
      <c r="E302" s="19">
        <v>100</v>
      </c>
      <c r="F302" s="20" t="s">
        <v>11873</v>
      </c>
    </row>
    <row r="303" spans="1:6" x14ac:dyDescent="0.25">
      <c r="A303" s="19">
        <v>302</v>
      </c>
      <c r="B303" s="19" t="s">
        <v>5668</v>
      </c>
      <c r="C303" s="19" t="s">
        <v>8678</v>
      </c>
      <c r="D303" s="19" t="s">
        <v>12051</v>
      </c>
      <c r="E303" s="19">
        <v>481</v>
      </c>
      <c r="F303" s="20" t="s">
        <v>11873</v>
      </c>
    </row>
    <row r="304" spans="1:6" x14ac:dyDescent="0.25">
      <c r="A304" s="19">
        <v>303</v>
      </c>
      <c r="B304" s="19" t="s">
        <v>12052</v>
      </c>
      <c r="C304" s="19" t="s">
        <v>8678</v>
      </c>
      <c r="D304" s="19" t="s">
        <v>8724</v>
      </c>
      <c r="E304" s="19">
        <v>210</v>
      </c>
      <c r="F304" s="20" t="s">
        <v>11873</v>
      </c>
    </row>
    <row r="305" spans="1:6" x14ac:dyDescent="0.25">
      <c r="A305" s="19">
        <v>304</v>
      </c>
      <c r="B305" s="19" t="s">
        <v>12053</v>
      </c>
      <c r="C305" s="19" t="s">
        <v>8678</v>
      </c>
      <c r="D305" s="19" t="s">
        <v>8724</v>
      </c>
      <c r="E305" s="19">
        <v>232</v>
      </c>
      <c r="F305" s="20" t="s">
        <v>11873</v>
      </c>
    </row>
    <row r="306" spans="1:6" x14ac:dyDescent="0.25">
      <c r="A306" s="19">
        <v>305</v>
      </c>
      <c r="B306" s="19" t="s">
        <v>7568</v>
      </c>
      <c r="C306" s="19" t="s">
        <v>8678</v>
      </c>
      <c r="D306" s="19" t="s">
        <v>8747</v>
      </c>
      <c r="E306" s="19">
        <v>200</v>
      </c>
      <c r="F306" s="20" t="s">
        <v>11873</v>
      </c>
    </row>
    <row r="307" spans="1:6" x14ac:dyDescent="0.25">
      <c r="A307" s="19">
        <v>306</v>
      </c>
      <c r="B307" s="19" t="s">
        <v>12054</v>
      </c>
      <c r="C307" s="19" t="s">
        <v>8678</v>
      </c>
      <c r="D307" s="19" t="s">
        <v>8723</v>
      </c>
      <c r="E307" s="19">
        <v>2500</v>
      </c>
      <c r="F307" s="20" t="s">
        <v>11873</v>
      </c>
    </row>
    <row r="308" spans="1:6" x14ac:dyDescent="0.25">
      <c r="A308" s="19">
        <v>307</v>
      </c>
      <c r="B308" s="19" t="s">
        <v>7570</v>
      </c>
      <c r="C308" s="19" t="s">
        <v>8678</v>
      </c>
      <c r="D308" s="19" t="s">
        <v>8724</v>
      </c>
      <c r="E308" s="19">
        <v>125</v>
      </c>
      <c r="F308" s="20" t="s">
        <v>11873</v>
      </c>
    </row>
    <row r="309" spans="1:6" x14ac:dyDescent="0.25">
      <c r="A309" s="19">
        <v>308</v>
      </c>
      <c r="B309" s="19" t="s">
        <v>5678</v>
      </c>
      <c r="C309" s="19" t="s">
        <v>8678</v>
      </c>
      <c r="D309" s="19" t="s">
        <v>12051</v>
      </c>
      <c r="E309" s="19">
        <v>275</v>
      </c>
      <c r="F309" s="20" t="s">
        <v>11873</v>
      </c>
    </row>
    <row r="310" spans="1:6" x14ac:dyDescent="0.25">
      <c r="A310" s="19">
        <v>309</v>
      </c>
      <c r="B310" s="19" t="s">
        <v>6563</v>
      </c>
      <c r="C310" s="19" t="s">
        <v>8678</v>
      </c>
      <c r="D310" s="19" t="s">
        <v>8722</v>
      </c>
      <c r="E310" s="19">
        <v>410</v>
      </c>
      <c r="F310" s="20" t="s">
        <v>11873</v>
      </c>
    </row>
    <row r="311" spans="1:6" x14ac:dyDescent="0.25">
      <c r="A311" s="19">
        <v>310</v>
      </c>
      <c r="B311" s="19" t="s">
        <v>6564</v>
      </c>
      <c r="C311" s="19" t="s">
        <v>8678</v>
      </c>
      <c r="D311" s="19" t="s">
        <v>9431</v>
      </c>
      <c r="E311" s="19">
        <v>420</v>
      </c>
      <c r="F311" s="20" t="s">
        <v>11873</v>
      </c>
    </row>
    <row r="312" spans="1:6" x14ac:dyDescent="0.25">
      <c r="A312" s="19">
        <v>311</v>
      </c>
      <c r="B312" s="19" t="s">
        <v>12055</v>
      </c>
      <c r="C312" s="19" t="s">
        <v>8678</v>
      </c>
      <c r="D312" s="19" t="s">
        <v>8722</v>
      </c>
      <c r="E312" s="19">
        <v>1300</v>
      </c>
      <c r="F312" s="20" t="s">
        <v>11873</v>
      </c>
    </row>
    <row r="313" spans="1:6" x14ac:dyDescent="0.25">
      <c r="A313" s="19">
        <v>312</v>
      </c>
      <c r="B313" s="19" t="s">
        <v>12056</v>
      </c>
      <c r="C313" s="19" t="s">
        <v>8678</v>
      </c>
      <c r="D313" s="19" t="s">
        <v>8722</v>
      </c>
      <c r="E313" s="19">
        <v>1300</v>
      </c>
      <c r="F313" s="20" t="s">
        <v>11873</v>
      </c>
    </row>
    <row r="314" spans="1:6" x14ac:dyDescent="0.25">
      <c r="A314" s="19">
        <v>313</v>
      </c>
      <c r="B314" s="19" t="s">
        <v>12057</v>
      </c>
      <c r="C314" s="19" t="s">
        <v>8678</v>
      </c>
      <c r="D314" s="19" t="s">
        <v>8718</v>
      </c>
      <c r="E314" s="19">
        <v>210</v>
      </c>
      <c r="F314" s="20" t="s">
        <v>11873</v>
      </c>
    </row>
    <row r="315" spans="1:6" x14ac:dyDescent="0.25">
      <c r="A315" s="19">
        <v>314</v>
      </c>
      <c r="B315" s="19" t="s">
        <v>12058</v>
      </c>
      <c r="C315" s="19" t="s">
        <v>8678</v>
      </c>
      <c r="D315" s="19" t="s">
        <v>8718</v>
      </c>
      <c r="E315" s="19">
        <v>230</v>
      </c>
      <c r="F315" s="20" t="s">
        <v>11873</v>
      </c>
    </row>
    <row r="316" spans="1:6" x14ac:dyDescent="0.25">
      <c r="A316" s="19">
        <v>315</v>
      </c>
      <c r="B316" s="19" t="s">
        <v>12059</v>
      </c>
      <c r="C316" s="19" t="s">
        <v>8678</v>
      </c>
      <c r="D316" s="19" t="s">
        <v>8718</v>
      </c>
      <c r="E316" s="19">
        <v>230</v>
      </c>
      <c r="F316" s="20" t="s">
        <v>11873</v>
      </c>
    </row>
    <row r="317" spans="1:6" x14ac:dyDescent="0.25">
      <c r="A317" s="19">
        <v>316</v>
      </c>
      <c r="B317" s="19" t="s">
        <v>3545</v>
      </c>
      <c r="C317" s="19" t="s">
        <v>8678</v>
      </c>
      <c r="D317" s="19" t="s">
        <v>8721</v>
      </c>
      <c r="E317" s="19">
        <v>250</v>
      </c>
      <c r="F317" s="20" t="s">
        <v>11873</v>
      </c>
    </row>
    <row r="318" spans="1:6" x14ac:dyDescent="0.25">
      <c r="A318" s="19">
        <v>317</v>
      </c>
      <c r="B318" s="19" t="s">
        <v>12060</v>
      </c>
      <c r="C318" s="19" t="s">
        <v>8678</v>
      </c>
      <c r="D318" s="19" t="s">
        <v>8722</v>
      </c>
      <c r="E318" s="19">
        <v>220</v>
      </c>
      <c r="F318" s="20" t="s">
        <v>11873</v>
      </c>
    </row>
    <row r="319" spans="1:6" x14ac:dyDescent="0.25">
      <c r="A319" s="19">
        <v>318</v>
      </c>
      <c r="B319" s="19" t="s">
        <v>12061</v>
      </c>
      <c r="C319" s="19" t="s">
        <v>8678</v>
      </c>
      <c r="D319" s="19" t="s">
        <v>8722</v>
      </c>
      <c r="E319" s="19">
        <v>100</v>
      </c>
      <c r="F319" s="20" t="s">
        <v>11873</v>
      </c>
    </row>
    <row r="320" spans="1:6" x14ac:dyDescent="0.25">
      <c r="A320" s="19">
        <v>319</v>
      </c>
      <c r="B320" s="19" t="s">
        <v>7573</v>
      </c>
      <c r="C320" s="19" t="s">
        <v>8678</v>
      </c>
      <c r="D320" s="19" t="s">
        <v>8718</v>
      </c>
      <c r="E320" s="19">
        <v>18</v>
      </c>
      <c r="F320" s="20" t="s">
        <v>11873</v>
      </c>
    </row>
    <row r="321" spans="1:6" x14ac:dyDescent="0.25">
      <c r="A321" s="19">
        <v>320</v>
      </c>
      <c r="B321" s="19" t="s">
        <v>7574</v>
      </c>
      <c r="C321" s="19" t="s">
        <v>8678</v>
      </c>
      <c r="D321" s="19" t="s">
        <v>8722</v>
      </c>
      <c r="E321" s="19">
        <v>420</v>
      </c>
      <c r="F321" s="20" t="s">
        <v>11873</v>
      </c>
    </row>
    <row r="322" spans="1:6" x14ac:dyDescent="0.25">
      <c r="A322" s="19">
        <v>321</v>
      </c>
      <c r="B322" s="19" t="s">
        <v>7575</v>
      </c>
      <c r="C322" s="19" t="s">
        <v>8678</v>
      </c>
      <c r="D322" s="19" t="s">
        <v>8722</v>
      </c>
      <c r="E322" s="19">
        <v>480</v>
      </c>
      <c r="F322" s="20" t="s">
        <v>11873</v>
      </c>
    </row>
    <row r="323" spans="1:6" x14ac:dyDescent="0.25">
      <c r="A323" s="19">
        <v>322</v>
      </c>
      <c r="B323" s="19" t="s">
        <v>9445</v>
      </c>
      <c r="C323" s="19" t="s">
        <v>8678</v>
      </c>
      <c r="D323" s="19" t="s">
        <v>8724</v>
      </c>
      <c r="E323" s="19">
        <v>280</v>
      </c>
      <c r="F323" s="20" t="s">
        <v>11873</v>
      </c>
    </row>
    <row r="324" spans="1:6" x14ac:dyDescent="0.25">
      <c r="A324" s="19">
        <v>323</v>
      </c>
      <c r="B324" s="19" t="s">
        <v>9446</v>
      </c>
      <c r="C324" s="19" t="s">
        <v>8678</v>
      </c>
      <c r="D324" s="19" t="s">
        <v>8724</v>
      </c>
      <c r="E324" s="19">
        <v>190</v>
      </c>
      <c r="F324" s="20" t="s">
        <v>11873</v>
      </c>
    </row>
    <row r="325" spans="1:6" x14ac:dyDescent="0.25">
      <c r="A325" s="19">
        <v>324</v>
      </c>
      <c r="B325" s="19" t="s">
        <v>3782</v>
      </c>
      <c r="C325" s="19" t="s">
        <v>8678</v>
      </c>
      <c r="D325" s="19" t="s">
        <v>8718</v>
      </c>
      <c r="E325" s="19">
        <v>45</v>
      </c>
      <c r="F325" s="20" t="s">
        <v>11873</v>
      </c>
    </row>
    <row r="326" spans="1:6" x14ac:dyDescent="0.25">
      <c r="A326" s="19">
        <v>325</v>
      </c>
      <c r="B326" s="19" t="s">
        <v>12062</v>
      </c>
      <c r="C326" s="19" t="s">
        <v>8678</v>
      </c>
      <c r="D326" s="19" t="s">
        <v>8718</v>
      </c>
      <c r="E326" s="19">
        <v>20</v>
      </c>
      <c r="F326" s="20" t="s">
        <v>11873</v>
      </c>
    </row>
    <row r="327" spans="1:6" x14ac:dyDescent="0.25">
      <c r="A327" s="19">
        <v>326</v>
      </c>
      <c r="B327" s="19" t="s">
        <v>7582</v>
      </c>
      <c r="C327" s="19" t="s">
        <v>8678</v>
      </c>
      <c r="D327" s="19" t="s">
        <v>8718</v>
      </c>
      <c r="E327" s="19">
        <v>30</v>
      </c>
      <c r="F327" s="20" t="s">
        <v>11873</v>
      </c>
    </row>
    <row r="328" spans="1:6" x14ac:dyDescent="0.25">
      <c r="A328" s="19">
        <v>327</v>
      </c>
      <c r="B328" s="19" t="s">
        <v>12063</v>
      </c>
      <c r="C328" s="19" t="s">
        <v>8678</v>
      </c>
      <c r="D328" s="19" t="s">
        <v>8729</v>
      </c>
      <c r="E328" s="19">
        <v>142</v>
      </c>
      <c r="F328" s="20" t="s">
        <v>11873</v>
      </c>
    </row>
    <row r="329" spans="1:6" x14ac:dyDescent="0.25">
      <c r="A329" s="19">
        <v>328</v>
      </c>
      <c r="B329" s="19" t="s">
        <v>12064</v>
      </c>
      <c r="C329" s="19" t="s">
        <v>8678</v>
      </c>
      <c r="D329" s="19" t="s">
        <v>8718</v>
      </c>
      <c r="E329" s="19">
        <v>48</v>
      </c>
      <c r="F329" s="20" t="s">
        <v>11873</v>
      </c>
    </row>
    <row r="330" spans="1:6" x14ac:dyDescent="0.25">
      <c r="A330" s="19">
        <v>329</v>
      </c>
      <c r="B330" s="19" t="s">
        <v>5692</v>
      </c>
      <c r="C330" s="19" t="s">
        <v>8678</v>
      </c>
      <c r="D330" s="19" t="s">
        <v>8722</v>
      </c>
      <c r="E330" s="19">
        <v>235</v>
      </c>
      <c r="F330" s="20" t="s">
        <v>11873</v>
      </c>
    </row>
    <row r="331" spans="1:6" x14ac:dyDescent="0.25">
      <c r="A331" s="19">
        <v>330</v>
      </c>
      <c r="B331" s="19" t="s">
        <v>5693</v>
      </c>
      <c r="C331" s="19" t="s">
        <v>8678</v>
      </c>
      <c r="D331" s="19" t="s">
        <v>8718</v>
      </c>
      <c r="E331" s="19">
        <v>30</v>
      </c>
      <c r="F331" s="20" t="s">
        <v>11873</v>
      </c>
    </row>
    <row r="332" spans="1:6" x14ac:dyDescent="0.25">
      <c r="A332" s="19">
        <v>331</v>
      </c>
      <c r="B332" s="19" t="s">
        <v>12065</v>
      </c>
      <c r="C332" s="19" t="s">
        <v>8678</v>
      </c>
      <c r="D332" s="19" t="s">
        <v>8733</v>
      </c>
      <c r="E332" s="19">
        <v>6700</v>
      </c>
      <c r="F332" s="20" t="s">
        <v>11873</v>
      </c>
    </row>
    <row r="333" spans="1:6" x14ac:dyDescent="0.25">
      <c r="A333" s="19">
        <v>332</v>
      </c>
      <c r="B333" s="19" t="s">
        <v>7585</v>
      </c>
      <c r="C333" s="19" t="s">
        <v>8678</v>
      </c>
      <c r="D333" s="19" t="s">
        <v>8718</v>
      </c>
      <c r="E333" s="19">
        <v>60</v>
      </c>
      <c r="F333" s="20" t="s">
        <v>11873</v>
      </c>
    </row>
    <row r="334" spans="1:6" x14ac:dyDescent="0.25">
      <c r="A334" s="19">
        <v>333</v>
      </c>
      <c r="B334" s="19" t="s">
        <v>9459</v>
      </c>
      <c r="C334" s="19" t="s">
        <v>8678</v>
      </c>
      <c r="D334" s="19" t="s">
        <v>12066</v>
      </c>
      <c r="E334" s="19">
        <v>750</v>
      </c>
      <c r="F334" s="20" t="s">
        <v>11873</v>
      </c>
    </row>
    <row r="335" spans="1:6" x14ac:dyDescent="0.25">
      <c r="A335" s="19">
        <v>334</v>
      </c>
      <c r="B335" s="19" t="s">
        <v>7586</v>
      </c>
      <c r="C335" s="19" t="s">
        <v>8678</v>
      </c>
      <c r="D335" s="19" t="s">
        <v>10213</v>
      </c>
      <c r="E335" s="19">
        <v>300</v>
      </c>
      <c r="F335" s="20" t="s">
        <v>11873</v>
      </c>
    </row>
    <row r="336" spans="1:6" x14ac:dyDescent="0.25">
      <c r="A336" s="19">
        <v>335</v>
      </c>
      <c r="B336" s="19" t="s">
        <v>7587</v>
      </c>
      <c r="C336" s="19" t="s">
        <v>8678</v>
      </c>
      <c r="D336" s="19" t="s">
        <v>10213</v>
      </c>
      <c r="E336" s="19">
        <v>550</v>
      </c>
      <c r="F336" s="20" t="s">
        <v>11873</v>
      </c>
    </row>
    <row r="337" spans="1:6" x14ac:dyDescent="0.25">
      <c r="A337" s="19">
        <v>336</v>
      </c>
      <c r="B337" s="19" t="s">
        <v>12067</v>
      </c>
      <c r="C337" s="19" t="s">
        <v>8678</v>
      </c>
      <c r="D337" s="19" t="s">
        <v>10213</v>
      </c>
      <c r="E337" s="19">
        <v>300</v>
      </c>
      <c r="F337" s="20" t="s">
        <v>11873</v>
      </c>
    </row>
    <row r="338" spans="1:6" x14ac:dyDescent="0.25">
      <c r="A338" s="19">
        <v>337</v>
      </c>
      <c r="B338" s="19" t="s">
        <v>12068</v>
      </c>
      <c r="C338" s="19" t="s">
        <v>8678</v>
      </c>
      <c r="D338" s="19" t="s">
        <v>10213</v>
      </c>
      <c r="E338" s="19">
        <v>480</v>
      </c>
      <c r="F338" s="20" t="s">
        <v>11873</v>
      </c>
    </row>
    <row r="339" spans="1:6" x14ac:dyDescent="0.25">
      <c r="A339" s="19">
        <v>338</v>
      </c>
      <c r="B339" s="19" t="s">
        <v>12069</v>
      </c>
      <c r="C339" s="19" t="s">
        <v>8678</v>
      </c>
      <c r="D339" s="19" t="s">
        <v>8747</v>
      </c>
      <c r="E339" s="19">
        <v>220</v>
      </c>
      <c r="F339" s="20" t="s">
        <v>11873</v>
      </c>
    </row>
    <row r="340" spans="1:6" x14ac:dyDescent="0.25">
      <c r="A340" s="19">
        <v>339</v>
      </c>
      <c r="B340" s="19" t="s">
        <v>12070</v>
      </c>
      <c r="C340" s="19" t="s">
        <v>8678</v>
      </c>
      <c r="D340" s="19" t="s">
        <v>8747</v>
      </c>
      <c r="E340" s="19">
        <v>265</v>
      </c>
      <c r="F340" s="20" t="s">
        <v>11873</v>
      </c>
    </row>
    <row r="341" spans="1:6" x14ac:dyDescent="0.25">
      <c r="A341" s="19">
        <v>340</v>
      </c>
      <c r="B341" s="19" t="s">
        <v>12071</v>
      </c>
      <c r="C341" s="19" t="s">
        <v>8678</v>
      </c>
      <c r="D341" s="19" t="s">
        <v>12072</v>
      </c>
      <c r="E341" s="19">
        <v>1800</v>
      </c>
      <c r="F341" s="20" t="s">
        <v>11873</v>
      </c>
    </row>
    <row r="342" spans="1:6" x14ac:dyDescent="0.25">
      <c r="A342" s="19">
        <v>341</v>
      </c>
      <c r="B342" s="19" t="s">
        <v>3380</v>
      </c>
      <c r="C342" s="19" t="s">
        <v>8678</v>
      </c>
      <c r="D342" s="19" t="s">
        <v>8722</v>
      </c>
      <c r="E342" s="19">
        <v>750</v>
      </c>
      <c r="F342" s="20" t="s">
        <v>11873</v>
      </c>
    </row>
    <row r="343" spans="1:6" x14ac:dyDescent="0.25">
      <c r="A343" s="19">
        <v>342</v>
      </c>
      <c r="B343" s="19" t="s">
        <v>12073</v>
      </c>
      <c r="C343" s="19" t="s">
        <v>8678</v>
      </c>
      <c r="D343" s="19" t="s">
        <v>8718</v>
      </c>
      <c r="E343" s="19">
        <v>300</v>
      </c>
      <c r="F343" s="20" t="s">
        <v>11873</v>
      </c>
    </row>
    <row r="344" spans="1:6" x14ac:dyDescent="0.25">
      <c r="A344" s="19">
        <v>343</v>
      </c>
      <c r="B344" s="19" t="s">
        <v>3474</v>
      </c>
      <c r="C344" s="19" t="s">
        <v>8678</v>
      </c>
      <c r="D344" s="19" t="s">
        <v>8718</v>
      </c>
      <c r="E344" s="19">
        <v>20</v>
      </c>
      <c r="F344" s="20" t="s">
        <v>11873</v>
      </c>
    </row>
    <row r="345" spans="1:6" x14ac:dyDescent="0.25">
      <c r="A345" s="19">
        <v>344</v>
      </c>
      <c r="B345" s="19" t="s">
        <v>5703</v>
      </c>
      <c r="C345" s="19" t="s">
        <v>8678</v>
      </c>
      <c r="D345" s="19" t="s">
        <v>12033</v>
      </c>
      <c r="E345" s="19">
        <v>115</v>
      </c>
      <c r="F345" s="20" t="s">
        <v>11873</v>
      </c>
    </row>
    <row r="346" spans="1:6" x14ac:dyDescent="0.25">
      <c r="A346" s="19">
        <v>345</v>
      </c>
      <c r="B346" s="19" t="s">
        <v>9477</v>
      </c>
      <c r="C346" s="19" t="s">
        <v>8678</v>
      </c>
      <c r="D346" s="19" t="s">
        <v>8724</v>
      </c>
      <c r="E346" s="19">
        <v>160</v>
      </c>
      <c r="F346" s="20" t="s">
        <v>11873</v>
      </c>
    </row>
    <row r="347" spans="1:6" x14ac:dyDescent="0.25">
      <c r="A347" s="19">
        <v>346</v>
      </c>
      <c r="B347" s="19" t="s">
        <v>12074</v>
      </c>
      <c r="C347" s="19" t="s">
        <v>8678</v>
      </c>
      <c r="D347" s="19" t="s">
        <v>8723</v>
      </c>
      <c r="E347" s="19" t="s">
        <v>12075</v>
      </c>
      <c r="F347" s="20" t="s">
        <v>11873</v>
      </c>
    </row>
    <row r="348" spans="1:6" x14ac:dyDescent="0.25">
      <c r="A348" s="19">
        <v>347</v>
      </c>
      <c r="B348" s="19" t="s">
        <v>6629</v>
      </c>
      <c r="C348" s="19" t="s">
        <v>8678</v>
      </c>
      <c r="D348" s="19" t="s">
        <v>8723</v>
      </c>
      <c r="E348" s="19">
        <v>4000</v>
      </c>
      <c r="F348" s="20" t="s">
        <v>11873</v>
      </c>
    </row>
    <row r="349" spans="1:6" x14ac:dyDescent="0.25">
      <c r="A349" s="19">
        <v>348</v>
      </c>
      <c r="B349" s="19" t="s">
        <v>12076</v>
      </c>
      <c r="C349" s="19" t="s">
        <v>8678</v>
      </c>
      <c r="D349" s="19" t="s">
        <v>8718</v>
      </c>
      <c r="E349" s="19">
        <v>25</v>
      </c>
      <c r="F349" s="20" t="s">
        <v>11873</v>
      </c>
    </row>
    <row r="350" spans="1:6" x14ac:dyDescent="0.25">
      <c r="A350" s="19">
        <v>349</v>
      </c>
      <c r="B350" s="19" t="s">
        <v>12077</v>
      </c>
      <c r="C350" s="19" t="s">
        <v>8678</v>
      </c>
      <c r="D350" s="19" t="s">
        <v>8718</v>
      </c>
      <c r="E350" s="19">
        <v>45</v>
      </c>
      <c r="F350" s="20" t="s">
        <v>11873</v>
      </c>
    </row>
    <row r="351" spans="1:6" x14ac:dyDescent="0.25">
      <c r="A351" s="19">
        <v>350</v>
      </c>
      <c r="B351" s="19" t="s">
        <v>12078</v>
      </c>
      <c r="C351" s="19" t="s">
        <v>8678</v>
      </c>
      <c r="D351" s="19" t="s">
        <v>8718</v>
      </c>
      <c r="E351" s="19">
        <v>17</v>
      </c>
      <c r="F351" s="20" t="s">
        <v>11873</v>
      </c>
    </row>
    <row r="352" spans="1:6" x14ac:dyDescent="0.25">
      <c r="A352" s="19">
        <v>351</v>
      </c>
      <c r="B352" s="19" t="s">
        <v>12079</v>
      </c>
      <c r="C352" s="19" t="s">
        <v>8678</v>
      </c>
      <c r="D352" s="19" t="s">
        <v>8733</v>
      </c>
      <c r="E352" s="19">
        <v>3500</v>
      </c>
      <c r="F352" s="20" t="s">
        <v>11873</v>
      </c>
    </row>
    <row r="353" spans="1:6" x14ac:dyDescent="0.25">
      <c r="A353" s="19">
        <v>352</v>
      </c>
      <c r="B353" s="19" t="s">
        <v>12080</v>
      </c>
      <c r="C353" s="19" t="s">
        <v>8678</v>
      </c>
      <c r="D353" s="19" t="s">
        <v>8718</v>
      </c>
      <c r="E353" s="19">
        <v>42</v>
      </c>
      <c r="F353" s="20" t="s">
        <v>11873</v>
      </c>
    </row>
    <row r="354" spans="1:6" x14ac:dyDescent="0.25">
      <c r="A354" s="19">
        <v>353</v>
      </c>
      <c r="B354" s="19" t="s">
        <v>9478</v>
      </c>
      <c r="C354" s="19" t="s">
        <v>8678</v>
      </c>
      <c r="D354" s="19" t="s">
        <v>8723</v>
      </c>
      <c r="E354" s="19">
        <v>2500</v>
      </c>
      <c r="F354" s="20" t="s">
        <v>11873</v>
      </c>
    </row>
    <row r="355" spans="1:6" x14ac:dyDescent="0.25">
      <c r="A355" s="19">
        <v>354</v>
      </c>
      <c r="B355" s="19" t="s">
        <v>9479</v>
      </c>
      <c r="C355" s="19" t="s">
        <v>8678</v>
      </c>
      <c r="D355" s="19" t="s">
        <v>8723</v>
      </c>
      <c r="E355" s="19">
        <v>2500</v>
      </c>
      <c r="F355" s="20" t="s">
        <v>11873</v>
      </c>
    </row>
    <row r="356" spans="1:6" x14ac:dyDescent="0.25">
      <c r="A356" s="19">
        <v>355</v>
      </c>
      <c r="B356" s="19" t="s">
        <v>7595</v>
      </c>
      <c r="C356" s="19" t="s">
        <v>8678</v>
      </c>
      <c r="D356" s="19" t="s">
        <v>8723</v>
      </c>
      <c r="E356" s="19">
        <v>2000</v>
      </c>
      <c r="F356" s="20" t="s">
        <v>11873</v>
      </c>
    </row>
    <row r="357" spans="1:6" x14ac:dyDescent="0.25">
      <c r="A357" s="19">
        <v>356</v>
      </c>
      <c r="B357" s="19" t="s">
        <v>7596</v>
      </c>
      <c r="C357" s="19" t="s">
        <v>8678</v>
      </c>
      <c r="D357" s="19" t="s">
        <v>8723</v>
      </c>
      <c r="E357" s="19">
        <v>4100</v>
      </c>
      <c r="F357" s="20" t="s">
        <v>11873</v>
      </c>
    </row>
    <row r="358" spans="1:6" x14ac:dyDescent="0.25">
      <c r="A358" s="19">
        <v>357</v>
      </c>
      <c r="B358" s="19" t="s">
        <v>7597</v>
      </c>
      <c r="C358" s="19" t="s">
        <v>8678</v>
      </c>
      <c r="D358" s="19" t="s">
        <v>8723</v>
      </c>
      <c r="E358" s="19">
        <v>1800</v>
      </c>
      <c r="F358" s="20" t="s">
        <v>11873</v>
      </c>
    </row>
    <row r="359" spans="1:6" x14ac:dyDescent="0.25">
      <c r="A359" s="19">
        <v>358</v>
      </c>
      <c r="B359" s="19" t="s">
        <v>5710</v>
      </c>
      <c r="C359" s="19" t="s">
        <v>8678</v>
      </c>
      <c r="D359" s="19" t="s">
        <v>12081</v>
      </c>
      <c r="E359" s="19">
        <v>3200</v>
      </c>
      <c r="F359" s="20" t="s">
        <v>11873</v>
      </c>
    </row>
    <row r="360" spans="1:6" x14ac:dyDescent="0.25">
      <c r="A360" s="19">
        <v>359</v>
      </c>
      <c r="B360" s="19" t="s">
        <v>5711</v>
      </c>
      <c r="C360" s="19" t="s">
        <v>8678</v>
      </c>
      <c r="D360" s="19" t="s">
        <v>8722</v>
      </c>
      <c r="E360" s="19">
        <v>700</v>
      </c>
      <c r="F360" s="20" t="s">
        <v>11873</v>
      </c>
    </row>
    <row r="361" spans="1:6" x14ac:dyDescent="0.25">
      <c r="A361" s="19">
        <v>360</v>
      </c>
      <c r="B361" s="19" t="s">
        <v>9480</v>
      </c>
      <c r="C361" s="19" t="s">
        <v>8678</v>
      </c>
      <c r="D361" s="19" t="s">
        <v>8724</v>
      </c>
      <c r="E361" s="19">
        <v>150</v>
      </c>
      <c r="F361" s="20" t="s">
        <v>11873</v>
      </c>
    </row>
    <row r="362" spans="1:6" x14ac:dyDescent="0.25">
      <c r="A362" s="19">
        <v>361</v>
      </c>
      <c r="B362" s="19" t="s">
        <v>12082</v>
      </c>
      <c r="C362" s="19" t="s">
        <v>8678</v>
      </c>
      <c r="D362" s="19" t="s">
        <v>8718</v>
      </c>
      <c r="E362" s="19">
        <v>115</v>
      </c>
      <c r="F362" s="20" t="s">
        <v>11873</v>
      </c>
    </row>
    <row r="363" spans="1:6" x14ac:dyDescent="0.25">
      <c r="A363" s="19">
        <v>362</v>
      </c>
      <c r="B363" s="19" t="s">
        <v>3791</v>
      </c>
      <c r="C363" s="19" t="s">
        <v>8678</v>
      </c>
      <c r="D363" s="19" t="s">
        <v>8718</v>
      </c>
      <c r="E363" s="19">
        <v>23</v>
      </c>
      <c r="F363" s="20" t="s">
        <v>11873</v>
      </c>
    </row>
    <row r="364" spans="1:6" x14ac:dyDescent="0.25">
      <c r="A364" s="19">
        <v>363</v>
      </c>
      <c r="B364" s="19" t="s">
        <v>12083</v>
      </c>
      <c r="C364" s="19" t="s">
        <v>8678</v>
      </c>
      <c r="D364" s="19" t="s">
        <v>8718</v>
      </c>
      <c r="E364" s="19">
        <v>18</v>
      </c>
      <c r="F364" s="20" t="s">
        <v>11873</v>
      </c>
    </row>
    <row r="365" spans="1:6" x14ac:dyDescent="0.25">
      <c r="A365" s="19">
        <v>364</v>
      </c>
      <c r="B365" s="19" t="s">
        <v>12084</v>
      </c>
      <c r="C365" s="19" t="s">
        <v>8678</v>
      </c>
      <c r="D365" s="19" t="s">
        <v>8718</v>
      </c>
      <c r="E365" s="19">
        <v>10</v>
      </c>
      <c r="F365" s="20" t="s">
        <v>11873</v>
      </c>
    </row>
    <row r="366" spans="1:6" x14ac:dyDescent="0.25">
      <c r="A366" s="19">
        <v>365</v>
      </c>
      <c r="B366" s="19" t="s">
        <v>3338</v>
      </c>
      <c r="C366" s="19" t="s">
        <v>8678</v>
      </c>
      <c r="D366" s="19" t="s">
        <v>8724</v>
      </c>
      <c r="E366" s="19">
        <v>280</v>
      </c>
      <c r="F366" s="20" t="s">
        <v>11873</v>
      </c>
    </row>
    <row r="367" spans="1:6" x14ac:dyDescent="0.25">
      <c r="A367" s="19">
        <v>366</v>
      </c>
      <c r="B367" s="19" t="s">
        <v>12085</v>
      </c>
      <c r="C367" s="19" t="s">
        <v>8678</v>
      </c>
      <c r="D367" s="19" t="s">
        <v>8721</v>
      </c>
      <c r="E367" s="19">
        <v>280</v>
      </c>
      <c r="F367" s="20" t="s">
        <v>11873</v>
      </c>
    </row>
    <row r="368" spans="1:6" x14ac:dyDescent="0.25">
      <c r="A368" s="19">
        <v>367</v>
      </c>
      <c r="B368" s="19" t="s">
        <v>3795</v>
      </c>
      <c r="C368" s="19" t="s">
        <v>8678</v>
      </c>
      <c r="D368" s="19" t="s">
        <v>8722</v>
      </c>
      <c r="E368" s="19">
        <v>480</v>
      </c>
      <c r="F368" s="20" t="s">
        <v>11873</v>
      </c>
    </row>
    <row r="369" spans="1:6" x14ac:dyDescent="0.25">
      <c r="A369" s="19">
        <v>368</v>
      </c>
      <c r="B369" s="19" t="s">
        <v>9488</v>
      </c>
      <c r="C369" s="19" t="s">
        <v>8678</v>
      </c>
      <c r="D369" s="19" t="s">
        <v>8722</v>
      </c>
      <c r="E369" s="19">
        <v>1120</v>
      </c>
      <c r="F369" s="20" t="s">
        <v>11873</v>
      </c>
    </row>
    <row r="370" spans="1:6" x14ac:dyDescent="0.25">
      <c r="A370" s="19">
        <v>369</v>
      </c>
      <c r="B370" s="19" t="s">
        <v>3796</v>
      </c>
      <c r="C370" s="19" t="s">
        <v>8678</v>
      </c>
      <c r="D370" s="19" t="s">
        <v>8718</v>
      </c>
      <c r="E370" s="19">
        <v>80</v>
      </c>
      <c r="F370" s="20" t="s">
        <v>11873</v>
      </c>
    </row>
    <row r="371" spans="1:6" x14ac:dyDescent="0.25">
      <c r="A371" s="19">
        <v>370</v>
      </c>
      <c r="B371" s="19" t="s">
        <v>12086</v>
      </c>
      <c r="C371" s="19" t="s">
        <v>8678</v>
      </c>
      <c r="D371" s="19" t="s">
        <v>8722</v>
      </c>
      <c r="E371" s="19">
        <v>310</v>
      </c>
      <c r="F371" s="20" t="s">
        <v>11873</v>
      </c>
    </row>
    <row r="372" spans="1:6" x14ac:dyDescent="0.25">
      <c r="A372" s="19">
        <v>371</v>
      </c>
      <c r="B372" s="19" t="s">
        <v>5723</v>
      </c>
      <c r="C372" s="19" t="s">
        <v>8678</v>
      </c>
      <c r="D372" s="19" t="s">
        <v>8729</v>
      </c>
      <c r="E372" s="19">
        <v>35</v>
      </c>
      <c r="F372" s="20" t="s">
        <v>11873</v>
      </c>
    </row>
    <row r="373" spans="1:6" x14ac:dyDescent="0.25">
      <c r="A373" s="19">
        <v>372</v>
      </c>
      <c r="B373" s="19" t="s">
        <v>7611</v>
      </c>
      <c r="C373" s="19" t="s">
        <v>8678</v>
      </c>
      <c r="D373" s="19" t="s">
        <v>8718</v>
      </c>
      <c r="E373" s="19">
        <v>60</v>
      </c>
      <c r="F373" s="20" t="s">
        <v>11873</v>
      </c>
    </row>
    <row r="374" spans="1:6" x14ac:dyDescent="0.25">
      <c r="A374" s="19">
        <v>373</v>
      </c>
      <c r="B374" s="19" t="s">
        <v>7612</v>
      </c>
      <c r="C374" s="19" t="s">
        <v>8678</v>
      </c>
      <c r="D374" s="19" t="s">
        <v>8718</v>
      </c>
      <c r="E374" s="19">
        <v>20</v>
      </c>
      <c r="F374" s="20" t="s">
        <v>11873</v>
      </c>
    </row>
    <row r="375" spans="1:6" x14ac:dyDescent="0.25">
      <c r="A375" s="19">
        <v>374</v>
      </c>
      <c r="B375" s="19" t="s">
        <v>7613</v>
      </c>
      <c r="C375" s="19" t="s">
        <v>8678</v>
      </c>
      <c r="D375" s="19" t="s">
        <v>8718</v>
      </c>
      <c r="E375" s="19">
        <v>8</v>
      </c>
      <c r="F375" s="20" t="s">
        <v>11873</v>
      </c>
    </row>
    <row r="376" spans="1:6" x14ac:dyDescent="0.25">
      <c r="A376" s="19">
        <v>375</v>
      </c>
      <c r="B376" s="19" t="s">
        <v>12087</v>
      </c>
      <c r="C376" s="19" t="s">
        <v>8678</v>
      </c>
      <c r="D376" s="19" t="s">
        <v>8723</v>
      </c>
      <c r="E376" s="19">
        <v>3570</v>
      </c>
      <c r="F376" s="20" t="s">
        <v>11873</v>
      </c>
    </row>
    <row r="377" spans="1:6" x14ac:dyDescent="0.25">
      <c r="A377" s="19">
        <v>376</v>
      </c>
      <c r="B377" s="19" t="s">
        <v>3340</v>
      </c>
      <c r="C377" s="19" t="s">
        <v>8678</v>
      </c>
      <c r="D377" s="19" t="s">
        <v>8723</v>
      </c>
      <c r="E377" s="19">
        <v>1500</v>
      </c>
      <c r="F377" s="20" t="s">
        <v>11873</v>
      </c>
    </row>
    <row r="378" spans="1:6" x14ac:dyDescent="0.25">
      <c r="A378" s="19">
        <v>377</v>
      </c>
      <c r="B378" s="19" t="s">
        <v>7617</v>
      </c>
      <c r="C378" s="19" t="s">
        <v>8678</v>
      </c>
      <c r="D378" s="19" t="s">
        <v>8747</v>
      </c>
      <c r="E378" s="19">
        <v>25</v>
      </c>
      <c r="F378" s="20" t="s">
        <v>11873</v>
      </c>
    </row>
    <row r="379" spans="1:6" x14ac:dyDescent="0.25">
      <c r="A379" s="19">
        <v>378</v>
      </c>
      <c r="B379" s="19" t="s">
        <v>7618</v>
      </c>
      <c r="C379" s="19" t="s">
        <v>8678</v>
      </c>
      <c r="D379" s="19" t="s">
        <v>8747</v>
      </c>
      <c r="E379" s="19">
        <v>25</v>
      </c>
      <c r="F379" s="20" t="s">
        <v>11873</v>
      </c>
    </row>
    <row r="380" spans="1:6" x14ac:dyDescent="0.25">
      <c r="A380" s="19">
        <v>379</v>
      </c>
      <c r="B380" s="19" t="s">
        <v>7621</v>
      </c>
      <c r="C380" s="19" t="s">
        <v>8678</v>
      </c>
      <c r="D380" s="19" t="s">
        <v>8729</v>
      </c>
      <c r="E380" s="19">
        <v>65</v>
      </c>
      <c r="F380" s="20" t="s">
        <v>11873</v>
      </c>
    </row>
    <row r="381" spans="1:6" x14ac:dyDescent="0.25">
      <c r="A381" s="19">
        <v>380</v>
      </c>
      <c r="B381" s="19" t="s">
        <v>12088</v>
      </c>
      <c r="C381" s="19" t="s">
        <v>8678</v>
      </c>
      <c r="D381" s="19" t="s">
        <v>8733</v>
      </c>
      <c r="E381" s="19">
        <v>1960</v>
      </c>
      <c r="F381" s="20" t="s">
        <v>11873</v>
      </c>
    </row>
    <row r="382" spans="1:6" x14ac:dyDescent="0.25">
      <c r="A382" s="19">
        <v>381</v>
      </c>
      <c r="B382" s="19" t="s">
        <v>7622</v>
      </c>
      <c r="C382" s="19" t="s">
        <v>8678</v>
      </c>
      <c r="D382" s="19" t="s">
        <v>8724</v>
      </c>
      <c r="E382" s="19">
        <v>115</v>
      </c>
      <c r="F382" s="20" t="s">
        <v>11873</v>
      </c>
    </row>
    <row r="383" spans="1:6" x14ac:dyDescent="0.25">
      <c r="A383" s="19">
        <v>382</v>
      </c>
      <c r="B383" s="19" t="s">
        <v>12089</v>
      </c>
      <c r="C383" s="19" t="s">
        <v>8678</v>
      </c>
      <c r="D383" s="19" t="s">
        <v>8718</v>
      </c>
      <c r="E383" s="19">
        <v>15</v>
      </c>
      <c r="F383" s="20" t="s">
        <v>11873</v>
      </c>
    </row>
    <row r="384" spans="1:6" x14ac:dyDescent="0.25">
      <c r="A384" s="19">
        <v>383</v>
      </c>
      <c r="B384" s="19" t="s">
        <v>12090</v>
      </c>
      <c r="C384" s="19" t="s">
        <v>8678</v>
      </c>
      <c r="D384" s="19" t="s">
        <v>8718</v>
      </c>
      <c r="E384" s="19">
        <v>20</v>
      </c>
      <c r="F384" s="20" t="s">
        <v>11873</v>
      </c>
    </row>
    <row r="385" spans="1:6" x14ac:dyDescent="0.25">
      <c r="A385" s="19">
        <v>384</v>
      </c>
      <c r="B385" s="19" t="s">
        <v>5733</v>
      </c>
      <c r="C385" s="19" t="s">
        <v>8678</v>
      </c>
      <c r="D385" s="19" t="s">
        <v>8718</v>
      </c>
      <c r="E385" s="19">
        <v>575</v>
      </c>
      <c r="F385" s="20" t="s">
        <v>11873</v>
      </c>
    </row>
    <row r="386" spans="1:6" x14ac:dyDescent="0.25">
      <c r="A386" s="19">
        <v>385</v>
      </c>
      <c r="B386" s="19" t="s">
        <v>7623</v>
      </c>
      <c r="C386" s="19" t="s">
        <v>8678</v>
      </c>
      <c r="D386" s="19" t="s">
        <v>8722</v>
      </c>
      <c r="E386" s="19">
        <v>1110</v>
      </c>
      <c r="F386" s="20" t="s">
        <v>11873</v>
      </c>
    </row>
    <row r="387" spans="1:6" x14ac:dyDescent="0.25">
      <c r="A387" s="19">
        <v>386</v>
      </c>
      <c r="B387" s="19" t="s">
        <v>3801</v>
      </c>
      <c r="C387" s="19" t="s">
        <v>8678</v>
      </c>
      <c r="D387" s="19" t="s">
        <v>8722</v>
      </c>
      <c r="E387" s="19">
        <v>1110</v>
      </c>
      <c r="F387" s="20" t="s">
        <v>11873</v>
      </c>
    </row>
    <row r="388" spans="1:6" x14ac:dyDescent="0.25">
      <c r="A388" s="19">
        <v>387</v>
      </c>
      <c r="B388" s="19" t="s">
        <v>7628</v>
      </c>
      <c r="C388" s="19" t="s">
        <v>8678</v>
      </c>
      <c r="D388" s="19" t="s">
        <v>8718</v>
      </c>
      <c r="E388" s="19">
        <v>160</v>
      </c>
      <c r="F388" s="20" t="s">
        <v>11873</v>
      </c>
    </row>
    <row r="389" spans="1:6" x14ac:dyDescent="0.25">
      <c r="A389" s="19">
        <v>388</v>
      </c>
      <c r="B389" s="19" t="s">
        <v>5738</v>
      </c>
      <c r="C389" s="19" t="s">
        <v>8678</v>
      </c>
      <c r="D389" s="19" t="s">
        <v>8733</v>
      </c>
      <c r="E389" s="19">
        <v>2730</v>
      </c>
      <c r="F389" s="20" t="s">
        <v>11873</v>
      </c>
    </row>
    <row r="390" spans="1:6" x14ac:dyDescent="0.25">
      <c r="A390" s="19">
        <v>389</v>
      </c>
      <c r="B390" s="19" t="s">
        <v>12091</v>
      </c>
      <c r="C390" s="19" t="s">
        <v>8678</v>
      </c>
      <c r="D390" s="19" t="s">
        <v>8733</v>
      </c>
      <c r="E390" s="19">
        <v>3620</v>
      </c>
      <c r="F390" s="20" t="s">
        <v>11873</v>
      </c>
    </row>
    <row r="391" spans="1:6" x14ac:dyDescent="0.25">
      <c r="A391" s="19">
        <v>390</v>
      </c>
      <c r="B391" s="19" t="s">
        <v>5740</v>
      </c>
      <c r="C391" s="19" t="s">
        <v>8678</v>
      </c>
      <c r="D391" s="19" t="s">
        <v>8722</v>
      </c>
      <c r="E391" s="19">
        <v>720</v>
      </c>
      <c r="F391" s="20" t="s">
        <v>11873</v>
      </c>
    </row>
    <row r="392" spans="1:6" x14ac:dyDescent="0.25">
      <c r="A392" s="19">
        <v>391</v>
      </c>
      <c r="B392" s="19" t="s">
        <v>9514</v>
      </c>
      <c r="C392" s="19" t="s">
        <v>8678</v>
      </c>
      <c r="D392" s="19" t="s">
        <v>8722</v>
      </c>
      <c r="E392" s="19">
        <v>650</v>
      </c>
      <c r="F392" s="20" t="s">
        <v>11873</v>
      </c>
    </row>
    <row r="393" spans="1:6" x14ac:dyDescent="0.25">
      <c r="A393" s="19">
        <v>392</v>
      </c>
      <c r="B393" s="19" t="s">
        <v>5741</v>
      </c>
      <c r="C393" s="19" t="s">
        <v>8678</v>
      </c>
      <c r="D393" s="19" t="s">
        <v>8722</v>
      </c>
      <c r="E393" s="19">
        <v>486</v>
      </c>
      <c r="F393" s="20" t="s">
        <v>11873</v>
      </c>
    </row>
    <row r="394" spans="1:6" x14ac:dyDescent="0.25">
      <c r="A394" s="19">
        <v>393</v>
      </c>
      <c r="B394" s="19" t="s">
        <v>12092</v>
      </c>
      <c r="C394" s="19" t="s">
        <v>8678</v>
      </c>
      <c r="D394" s="19" t="s">
        <v>8722</v>
      </c>
      <c r="E394" s="19">
        <v>420</v>
      </c>
      <c r="F394" s="20" t="s">
        <v>11873</v>
      </c>
    </row>
    <row r="395" spans="1:6" x14ac:dyDescent="0.25">
      <c r="A395" s="19">
        <v>394</v>
      </c>
      <c r="B395" s="19" t="s">
        <v>12093</v>
      </c>
      <c r="C395" s="19" t="s">
        <v>8678</v>
      </c>
      <c r="D395" s="19" t="s">
        <v>8722</v>
      </c>
      <c r="E395" s="19">
        <v>650</v>
      </c>
      <c r="F395" s="20" t="s">
        <v>11873</v>
      </c>
    </row>
    <row r="396" spans="1:6" x14ac:dyDescent="0.25">
      <c r="A396" s="19">
        <v>395</v>
      </c>
      <c r="B396" s="19" t="s">
        <v>12094</v>
      </c>
      <c r="C396" s="19" t="s">
        <v>8678</v>
      </c>
      <c r="D396" s="19" t="s">
        <v>8722</v>
      </c>
      <c r="E396" s="19">
        <v>350</v>
      </c>
      <c r="F396" s="20" t="s">
        <v>11873</v>
      </c>
    </row>
    <row r="397" spans="1:6" x14ac:dyDescent="0.25">
      <c r="A397" s="19">
        <v>396</v>
      </c>
      <c r="B397" s="19" t="s">
        <v>12095</v>
      </c>
      <c r="C397" s="19" t="s">
        <v>8678</v>
      </c>
      <c r="D397" s="19" t="s">
        <v>8722</v>
      </c>
      <c r="E397" s="19">
        <v>1670</v>
      </c>
      <c r="F397" s="20" t="s">
        <v>11873</v>
      </c>
    </row>
    <row r="398" spans="1:6" x14ac:dyDescent="0.25">
      <c r="A398" s="19">
        <v>397</v>
      </c>
      <c r="B398" s="19" t="s">
        <v>12096</v>
      </c>
      <c r="C398" s="19" t="s">
        <v>8678</v>
      </c>
      <c r="D398" s="19" t="s">
        <v>8722</v>
      </c>
      <c r="E398" s="19">
        <v>225</v>
      </c>
      <c r="F398" s="20" t="s">
        <v>11873</v>
      </c>
    </row>
    <row r="399" spans="1:6" x14ac:dyDescent="0.25">
      <c r="A399" s="19">
        <v>398</v>
      </c>
      <c r="B399" s="19" t="s">
        <v>12097</v>
      </c>
      <c r="C399" s="19" t="s">
        <v>8678</v>
      </c>
      <c r="D399" s="19" t="s">
        <v>8722</v>
      </c>
      <c r="E399" s="19">
        <v>980</v>
      </c>
      <c r="F399" s="20" t="s">
        <v>11873</v>
      </c>
    </row>
    <row r="400" spans="1:6" x14ac:dyDescent="0.25">
      <c r="A400" s="19">
        <v>399</v>
      </c>
      <c r="B400" s="19" t="s">
        <v>12098</v>
      </c>
      <c r="C400" s="19" t="s">
        <v>8678</v>
      </c>
      <c r="D400" s="19" t="s">
        <v>8718</v>
      </c>
      <c r="E400" s="19">
        <v>98</v>
      </c>
      <c r="F400" s="20" t="s">
        <v>11873</v>
      </c>
    </row>
    <row r="401" spans="1:6" x14ac:dyDescent="0.25">
      <c r="A401" s="19">
        <v>400</v>
      </c>
      <c r="B401" s="19" t="s">
        <v>12099</v>
      </c>
      <c r="C401" s="19" t="s">
        <v>8678</v>
      </c>
      <c r="D401" s="19" t="s">
        <v>8718</v>
      </c>
      <c r="E401" s="19">
        <v>126</v>
      </c>
      <c r="F401" s="20" t="s">
        <v>11873</v>
      </c>
    </row>
    <row r="402" spans="1:6" x14ac:dyDescent="0.25">
      <c r="A402" s="19">
        <v>401</v>
      </c>
      <c r="B402" s="19" t="s">
        <v>3343</v>
      </c>
      <c r="C402" s="19" t="s">
        <v>8678</v>
      </c>
      <c r="D402" s="19" t="s">
        <v>8733</v>
      </c>
      <c r="E402" s="19">
        <v>1280</v>
      </c>
      <c r="F402" s="20" t="s">
        <v>11873</v>
      </c>
    </row>
    <row r="403" spans="1:6" x14ac:dyDescent="0.25">
      <c r="A403" s="19">
        <v>402</v>
      </c>
      <c r="B403" s="19" t="s">
        <v>12100</v>
      </c>
      <c r="C403" s="19" t="s">
        <v>8678</v>
      </c>
      <c r="D403" s="19" t="s">
        <v>8733</v>
      </c>
      <c r="E403" s="19">
        <v>6520</v>
      </c>
      <c r="F403" s="20" t="s">
        <v>11873</v>
      </c>
    </row>
    <row r="404" spans="1:6" x14ac:dyDescent="0.25">
      <c r="A404" s="19">
        <v>403</v>
      </c>
      <c r="B404" s="19" t="s">
        <v>5752</v>
      </c>
      <c r="C404" s="19" t="s">
        <v>8678</v>
      </c>
      <c r="D404" s="19" t="s">
        <v>8733</v>
      </c>
      <c r="E404" s="19">
        <v>7160</v>
      </c>
      <c r="F404" s="20" t="s">
        <v>11873</v>
      </c>
    </row>
    <row r="405" spans="1:6" x14ac:dyDescent="0.25">
      <c r="A405" s="19">
        <v>404</v>
      </c>
      <c r="B405" s="19" t="s">
        <v>5753</v>
      </c>
      <c r="C405" s="19" t="s">
        <v>8678</v>
      </c>
      <c r="D405" s="19" t="s">
        <v>8733</v>
      </c>
      <c r="E405" s="19">
        <v>4550</v>
      </c>
      <c r="F405" s="20" t="s">
        <v>11873</v>
      </c>
    </row>
    <row r="406" spans="1:6" x14ac:dyDescent="0.25">
      <c r="A406" s="19">
        <v>405</v>
      </c>
      <c r="B406" s="19" t="s">
        <v>3482</v>
      </c>
      <c r="C406" s="19" t="s">
        <v>8678</v>
      </c>
      <c r="D406" s="19" t="s">
        <v>8718</v>
      </c>
      <c r="E406" s="19">
        <v>25</v>
      </c>
      <c r="F406" s="20" t="s">
        <v>11873</v>
      </c>
    </row>
    <row r="407" spans="1:6" x14ac:dyDescent="0.25">
      <c r="A407" s="19">
        <v>406</v>
      </c>
      <c r="B407" s="19" t="s">
        <v>12101</v>
      </c>
      <c r="C407" s="19" t="s">
        <v>8678</v>
      </c>
      <c r="D407" s="19" t="s">
        <v>8721</v>
      </c>
      <c r="E407" s="19">
        <v>650</v>
      </c>
      <c r="F407" s="20" t="s">
        <v>11873</v>
      </c>
    </row>
    <row r="408" spans="1:6" x14ac:dyDescent="0.25">
      <c r="A408" s="19">
        <v>407</v>
      </c>
      <c r="B408" s="19" t="s">
        <v>12102</v>
      </c>
      <c r="C408" s="19" t="s">
        <v>8678</v>
      </c>
      <c r="D408" s="19" t="s">
        <v>8718</v>
      </c>
      <c r="E408" s="19">
        <v>110</v>
      </c>
      <c r="F408" s="20" t="s">
        <v>11873</v>
      </c>
    </row>
    <row r="409" spans="1:6" x14ac:dyDescent="0.25">
      <c r="A409" s="19">
        <v>408</v>
      </c>
      <c r="B409" s="19" t="s">
        <v>12103</v>
      </c>
      <c r="C409" s="19" t="s">
        <v>8678</v>
      </c>
      <c r="D409" s="19" t="s">
        <v>8722</v>
      </c>
      <c r="E409" s="19">
        <v>1600</v>
      </c>
      <c r="F409" s="20" t="s">
        <v>11873</v>
      </c>
    </row>
    <row r="410" spans="1:6" x14ac:dyDescent="0.25">
      <c r="A410" s="19">
        <v>409</v>
      </c>
      <c r="B410" s="19" t="s">
        <v>12104</v>
      </c>
      <c r="C410" s="19" t="s">
        <v>8678</v>
      </c>
      <c r="D410" s="19" t="s">
        <v>8722</v>
      </c>
      <c r="E410" s="19">
        <v>1800</v>
      </c>
      <c r="F410" s="20" t="s">
        <v>11873</v>
      </c>
    </row>
    <row r="411" spans="1:6" x14ac:dyDescent="0.25">
      <c r="A411" s="19">
        <v>410</v>
      </c>
      <c r="B411" s="19" t="s">
        <v>12105</v>
      </c>
      <c r="C411" s="19" t="s">
        <v>8678</v>
      </c>
      <c r="D411" s="19" t="s">
        <v>8718</v>
      </c>
      <c r="E411" s="19">
        <v>48</v>
      </c>
      <c r="F411" s="20" t="s">
        <v>11873</v>
      </c>
    </row>
    <row r="412" spans="1:6" x14ac:dyDescent="0.25">
      <c r="A412" s="19">
        <v>411</v>
      </c>
      <c r="B412" s="19" t="s">
        <v>12106</v>
      </c>
      <c r="C412" s="19" t="s">
        <v>8678</v>
      </c>
      <c r="D412" s="19" t="s">
        <v>8718</v>
      </c>
      <c r="E412" s="19">
        <v>70</v>
      </c>
      <c r="F412" s="20" t="s">
        <v>11873</v>
      </c>
    </row>
    <row r="413" spans="1:6" x14ac:dyDescent="0.25">
      <c r="A413" s="19">
        <v>412</v>
      </c>
      <c r="B413" s="19" t="s">
        <v>12107</v>
      </c>
      <c r="C413" s="19" t="s">
        <v>8678</v>
      </c>
      <c r="D413" s="19" t="s">
        <v>8721</v>
      </c>
      <c r="E413" s="19">
        <v>1700</v>
      </c>
      <c r="F413" s="20" t="s">
        <v>11873</v>
      </c>
    </row>
    <row r="414" spans="1:6" x14ac:dyDescent="0.25">
      <c r="A414" s="19">
        <v>413</v>
      </c>
      <c r="B414" s="19" t="s">
        <v>12108</v>
      </c>
      <c r="C414" s="19" t="s">
        <v>8678</v>
      </c>
      <c r="D414" s="19" t="s">
        <v>8718</v>
      </c>
      <c r="E414" s="19">
        <v>45</v>
      </c>
      <c r="F414" s="20" t="s">
        <v>11873</v>
      </c>
    </row>
    <row r="415" spans="1:6" x14ac:dyDescent="0.25">
      <c r="A415" s="19">
        <v>414</v>
      </c>
      <c r="B415" s="19" t="s">
        <v>12109</v>
      </c>
      <c r="C415" s="19" t="s">
        <v>8678</v>
      </c>
      <c r="D415" s="19" t="s">
        <v>8722</v>
      </c>
      <c r="E415" s="19">
        <v>3500</v>
      </c>
      <c r="F415" s="20" t="s">
        <v>11873</v>
      </c>
    </row>
    <row r="416" spans="1:6" x14ac:dyDescent="0.25">
      <c r="A416" s="19">
        <v>415</v>
      </c>
      <c r="B416" s="19" t="s">
        <v>12110</v>
      </c>
      <c r="C416" s="19" t="s">
        <v>8678</v>
      </c>
      <c r="D416" s="19" t="s">
        <v>8718</v>
      </c>
      <c r="E416" s="19">
        <v>186</v>
      </c>
      <c r="F416" s="20" t="s">
        <v>11873</v>
      </c>
    </row>
    <row r="417" spans="1:6" x14ac:dyDescent="0.25">
      <c r="A417" s="19">
        <v>416</v>
      </c>
      <c r="B417" s="19" t="s">
        <v>12111</v>
      </c>
      <c r="C417" s="19" t="s">
        <v>8678</v>
      </c>
      <c r="D417" s="19" t="s">
        <v>8718</v>
      </c>
      <c r="E417" s="19">
        <v>235</v>
      </c>
      <c r="F417" s="20" t="s">
        <v>11873</v>
      </c>
    </row>
    <row r="418" spans="1:6" x14ac:dyDescent="0.25">
      <c r="A418" s="19">
        <v>417</v>
      </c>
      <c r="B418" s="19" t="s">
        <v>12112</v>
      </c>
      <c r="C418" s="19" t="s">
        <v>8678</v>
      </c>
      <c r="D418" s="19" t="s">
        <v>8718</v>
      </c>
      <c r="E418" s="19">
        <v>480</v>
      </c>
      <c r="F418" s="20" t="s">
        <v>11873</v>
      </c>
    </row>
    <row r="419" spans="1:6" x14ac:dyDescent="0.25">
      <c r="A419" s="19">
        <v>418</v>
      </c>
      <c r="B419" s="19" t="s">
        <v>7642</v>
      </c>
      <c r="C419" s="19" t="s">
        <v>8678</v>
      </c>
      <c r="D419" s="19" t="s">
        <v>8724</v>
      </c>
      <c r="E419" s="19">
        <v>95</v>
      </c>
      <c r="F419" s="20" t="s">
        <v>11873</v>
      </c>
    </row>
    <row r="420" spans="1:6" x14ac:dyDescent="0.25">
      <c r="A420" s="19">
        <v>419</v>
      </c>
      <c r="B420" s="19" t="s">
        <v>7643</v>
      </c>
      <c r="C420" s="19" t="s">
        <v>8678</v>
      </c>
      <c r="D420" s="19" t="s">
        <v>8724</v>
      </c>
      <c r="E420" s="19">
        <v>135</v>
      </c>
      <c r="F420" s="20" t="s">
        <v>11873</v>
      </c>
    </row>
    <row r="421" spans="1:6" x14ac:dyDescent="0.25">
      <c r="A421" s="19">
        <v>420</v>
      </c>
      <c r="B421" s="19" t="s">
        <v>12113</v>
      </c>
      <c r="C421" s="19" t="s">
        <v>8678</v>
      </c>
      <c r="D421" s="19" t="s">
        <v>8718</v>
      </c>
      <c r="E421" s="19">
        <v>20</v>
      </c>
      <c r="F421" s="20" t="s">
        <v>11873</v>
      </c>
    </row>
    <row r="422" spans="1:6" x14ac:dyDescent="0.25">
      <c r="A422" s="19">
        <v>421</v>
      </c>
      <c r="B422" s="19" t="s">
        <v>12114</v>
      </c>
      <c r="C422" s="19" t="s">
        <v>8678</v>
      </c>
      <c r="D422" s="19" t="s">
        <v>8718</v>
      </c>
      <c r="E422" s="19">
        <v>141</v>
      </c>
      <c r="F422" s="20" t="s">
        <v>11873</v>
      </c>
    </row>
    <row r="423" spans="1:6" x14ac:dyDescent="0.25">
      <c r="A423" s="19">
        <v>422</v>
      </c>
      <c r="B423" s="19" t="s">
        <v>12115</v>
      </c>
      <c r="C423" s="19" t="s">
        <v>8678</v>
      </c>
      <c r="D423" s="19" t="s">
        <v>8718</v>
      </c>
      <c r="E423" s="19">
        <v>220</v>
      </c>
      <c r="F423" s="20" t="s">
        <v>11873</v>
      </c>
    </row>
    <row r="424" spans="1:6" x14ac:dyDescent="0.25">
      <c r="A424" s="19">
        <v>423</v>
      </c>
      <c r="B424" s="19" t="s">
        <v>5760</v>
      </c>
      <c r="C424" s="19" t="s">
        <v>8678</v>
      </c>
      <c r="D424" s="19" t="s">
        <v>8723</v>
      </c>
      <c r="E424" s="19">
        <v>4400</v>
      </c>
      <c r="F424" s="20" t="s">
        <v>11873</v>
      </c>
    </row>
    <row r="425" spans="1:6" x14ac:dyDescent="0.25">
      <c r="A425" s="19">
        <v>424</v>
      </c>
      <c r="B425" s="19" t="s">
        <v>3812</v>
      </c>
      <c r="C425" s="19" t="s">
        <v>8678</v>
      </c>
      <c r="D425" s="19" t="s">
        <v>8722</v>
      </c>
      <c r="E425" s="19">
        <v>700</v>
      </c>
      <c r="F425" s="20" t="s">
        <v>11873</v>
      </c>
    </row>
    <row r="426" spans="1:6" x14ac:dyDescent="0.25">
      <c r="A426" s="19">
        <v>425</v>
      </c>
      <c r="B426" s="19" t="s">
        <v>7646</v>
      </c>
      <c r="C426" s="19" t="s">
        <v>8678</v>
      </c>
      <c r="D426" s="19" t="s">
        <v>8718</v>
      </c>
      <c r="E426" s="19">
        <v>20</v>
      </c>
      <c r="F426" s="20" t="s">
        <v>11873</v>
      </c>
    </row>
    <row r="427" spans="1:6" x14ac:dyDescent="0.25">
      <c r="A427" s="19">
        <v>426</v>
      </c>
      <c r="B427" s="19" t="s">
        <v>12116</v>
      </c>
      <c r="C427" s="19" t="s">
        <v>8678</v>
      </c>
      <c r="D427" s="19" t="s">
        <v>8718</v>
      </c>
      <c r="E427" s="19">
        <v>1300</v>
      </c>
      <c r="F427" s="20" t="s">
        <v>11873</v>
      </c>
    </row>
    <row r="428" spans="1:6" x14ac:dyDescent="0.25">
      <c r="A428" s="19">
        <v>427</v>
      </c>
      <c r="B428" s="19" t="s">
        <v>3815</v>
      </c>
      <c r="C428" s="19" t="s">
        <v>8678</v>
      </c>
      <c r="D428" s="19" t="s">
        <v>8718</v>
      </c>
      <c r="E428" s="19">
        <v>100</v>
      </c>
      <c r="F428" s="20" t="s">
        <v>11873</v>
      </c>
    </row>
    <row r="429" spans="1:6" x14ac:dyDescent="0.25">
      <c r="A429" s="19">
        <v>428</v>
      </c>
      <c r="B429" s="19" t="s">
        <v>12117</v>
      </c>
      <c r="C429" s="19" t="s">
        <v>8678</v>
      </c>
      <c r="D429" s="19" t="s">
        <v>8722</v>
      </c>
      <c r="E429" s="19">
        <v>450</v>
      </c>
      <c r="F429" s="20" t="s">
        <v>11873</v>
      </c>
    </row>
    <row r="430" spans="1:6" x14ac:dyDescent="0.25">
      <c r="A430" s="19">
        <v>429</v>
      </c>
      <c r="B430" s="19" t="s">
        <v>3816</v>
      </c>
      <c r="C430" s="19" t="s">
        <v>8678</v>
      </c>
      <c r="D430" s="19" t="s">
        <v>8729</v>
      </c>
      <c r="E430" s="19">
        <v>120</v>
      </c>
      <c r="F430" s="20" t="s">
        <v>11873</v>
      </c>
    </row>
    <row r="431" spans="1:6" x14ac:dyDescent="0.25">
      <c r="A431" s="19">
        <v>430</v>
      </c>
      <c r="B431" s="19" t="s">
        <v>3483</v>
      </c>
      <c r="C431" s="19" t="s">
        <v>8678</v>
      </c>
      <c r="D431" s="19" t="s">
        <v>8718</v>
      </c>
      <c r="E431" s="19">
        <v>235</v>
      </c>
      <c r="F431" s="20" t="s">
        <v>11873</v>
      </c>
    </row>
    <row r="432" spans="1:6" x14ac:dyDescent="0.25">
      <c r="A432" s="19">
        <v>431</v>
      </c>
      <c r="B432" s="19" t="s">
        <v>3484</v>
      </c>
      <c r="C432" s="19" t="s">
        <v>8678</v>
      </c>
      <c r="D432" s="19" t="s">
        <v>8718</v>
      </c>
      <c r="E432" s="19">
        <v>300</v>
      </c>
      <c r="F432" s="20" t="s">
        <v>11873</v>
      </c>
    </row>
    <row r="433" spans="1:6" x14ac:dyDescent="0.25">
      <c r="A433" s="19">
        <v>432</v>
      </c>
      <c r="B433" s="19" t="s">
        <v>12118</v>
      </c>
      <c r="C433" s="19" t="s">
        <v>8678</v>
      </c>
      <c r="D433" s="19" t="s">
        <v>8722</v>
      </c>
      <c r="E433" s="19">
        <v>390</v>
      </c>
      <c r="F433" s="20" t="s">
        <v>11873</v>
      </c>
    </row>
    <row r="434" spans="1:6" x14ac:dyDescent="0.25">
      <c r="A434" s="19">
        <v>433</v>
      </c>
      <c r="B434" s="19" t="s">
        <v>3486</v>
      </c>
      <c r="C434" s="19" t="s">
        <v>8678</v>
      </c>
      <c r="D434" s="19" t="s">
        <v>8718</v>
      </c>
      <c r="E434" s="19">
        <v>23</v>
      </c>
      <c r="F434" s="20" t="s">
        <v>11873</v>
      </c>
    </row>
    <row r="435" spans="1:6" x14ac:dyDescent="0.25">
      <c r="A435" s="19">
        <v>434</v>
      </c>
      <c r="B435" s="19" t="s">
        <v>12119</v>
      </c>
      <c r="C435" s="19" t="s">
        <v>8678</v>
      </c>
      <c r="D435" s="19" t="s">
        <v>8718</v>
      </c>
      <c r="E435" s="19">
        <v>30</v>
      </c>
      <c r="F435" s="20" t="s">
        <v>11873</v>
      </c>
    </row>
    <row r="436" spans="1:6" x14ac:dyDescent="0.25">
      <c r="A436" s="19">
        <v>435</v>
      </c>
      <c r="B436" s="19" t="s">
        <v>12120</v>
      </c>
      <c r="C436" s="19" t="s">
        <v>8678</v>
      </c>
      <c r="D436" s="19" t="s">
        <v>8718</v>
      </c>
      <c r="E436" s="19">
        <v>40</v>
      </c>
      <c r="F436" s="20" t="s">
        <v>11873</v>
      </c>
    </row>
    <row r="437" spans="1:6" x14ac:dyDescent="0.25">
      <c r="A437" s="19">
        <v>436</v>
      </c>
      <c r="B437" s="19" t="s">
        <v>12121</v>
      </c>
      <c r="C437" s="19" t="s">
        <v>8678</v>
      </c>
      <c r="D437" s="19" t="s">
        <v>8718</v>
      </c>
      <c r="E437" s="19">
        <v>20</v>
      </c>
      <c r="F437" s="20" t="s">
        <v>11873</v>
      </c>
    </row>
    <row r="438" spans="1:6" x14ac:dyDescent="0.25">
      <c r="A438" s="19">
        <v>437</v>
      </c>
      <c r="B438" s="19" t="s">
        <v>5770</v>
      </c>
      <c r="C438" s="19" t="s">
        <v>8678</v>
      </c>
      <c r="D438" s="19" t="s">
        <v>12051</v>
      </c>
      <c r="E438" s="19">
        <v>1000</v>
      </c>
      <c r="F438" s="20" t="s">
        <v>11873</v>
      </c>
    </row>
    <row r="439" spans="1:6" x14ac:dyDescent="0.25">
      <c r="A439" s="19">
        <v>438</v>
      </c>
      <c r="B439" s="19" t="s">
        <v>5771</v>
      </c>
      <c r="C439" s="19" t="s">
        <v>8678</v>
      </c>
      <c r="D439" s="19" t="s">
        <v>8722</v>
      </c>
      <c r="E439" s="19">
        <v>840</v>
      </c>
      <c r="F439" s="20" t="s">
        <v>11873</v>
      </c>
    </row>
    <row r="440" spans="1:6" x14ac:dyDescent="0.25">
      <c r="A440" s="19">
        <v>439</v>
      </c>
      <c r="B440" s="19" t="s">
        <v>7662</v>
      </c>
      <c r="C440" s="19" t="s">
        <v>8678</v>
      </c>
      <c r="D440" s="19" t="s">
        <v>8721</v>
      </c>
      <c r="E440" s="19">
        <v>1300</v>
      </c>
      <c r="F440" s="20" t="s">
        <v>11873</v>
      </c>
    </row>
    <row r="441" spans="1:6" x14ac:dyDescent="0.25">
      <c r="A441" s="19">
        <v>440</v>
      </c>
      <c r="B441" s="19" t="s">
        <v>7663</v>
      </c>
      <c r="C441" s="19" t="s">
        <v>8678</v>
      </c>
      <c r="D441" s="19" t="s">
        <v>8749</v>
      </c>
      <c r="E441" s="19">
        <v>30</v>
      </c>
      <c r="F441" s="20" t="s">
        <v>11873</v>
      </c>
    </row>
    <row r="442" spans="1:6" x14ac:dyDescent="0.25">
      <c r="A442" s="19">
        <v>441</v>
      </c>
      <c r="B442" s="19" t="s">
        <v>7664</v>
      </c>
      <c r="C442" s="19" t="s">
        <v>8678</v>
      </c>
      <c r="D442" s="19" t="s">
        <v>8718</v>
      </c>
      <c r="E442" s="19">
        <v>90</v>
      </c>
      <c r="F442" s="20" t="s">
        <v>11873</v>
      </c>
    </row>
    <row r="443" spans="1:6" x14ac:dyDescent="0.25">
      <c r="A443" s="19">
        <v>442</v>
      </c>
      <c r="B443" s="19" t="s">
        <v>3487</v>
      </c>
      <c r="C443" s="19" t="s">
        <v>8678</v>
      </c>
      <c r="D443" s="19" t="s">
        <v>8718</v>
      </c>
      <c r="E443" s="19">
        <v>15</v>
      </c>
      <c r="F443" s="20" t="s">
        <v>11873</v>
      </c>
    </row>
    <row r="444" spans="1:6" x14ac:dyDescent="0.25">
      <c r="A444" s="19">
        <v>443</v>
      </c>
      <c r="B444" s="19" t="s">
        <v>12122</v>
      </c>
      <c r="C444" s="19" t="s">
        <v>8678</v>
      </c>
      <c r="D444" s="19" t="s">
        <v>8718</v>
      </c>
      <c r="E444" s="19">
        <v>35</v>
      </c>
      <c r="F444" s="20" t="s">
        <v>11873</v>
      </c>
    </row>
    <row r="445" spans="1:6" x14ac:dyDescent="0.25">
      <c r="A445" s="19">
        <v>444</v>
      </c>
      <c r="B445" s="19" t="s">
        <v>12123</v>
      </c>
      <c r="C445" s="19" t="s">
        <v>8678</v>
      </c>
      <c r="D445" s="19" t="s">
        <v>8722</v>
      </c>
      <c r="E445" s="19">
        <v>820</v>
      </c>
      <c r="F445" s="20" t="s">
        <v>11873</v>
      </c>
    </row>
    <row r="446" spans="1:6" x14ac:dyDescent="0.25">
      <c r="A446" s="19">
        <v>445</v>
      </c>
      <c r="B446" s="19" t="s">
        <v>12124</v>
      </c>
      <c r="C446" s="19" t="s">
        <v>8678</v>
      </c>
      <c r="D446" s="19" t="s">
        <v>8718</v>
      </c>
      <c r="E446" s="19">
        <v>180</v>
      </c>
      <c r="F446" s="20" t="s">
        <v>11873</v>
      </c>
    </row>
    <row r="447" spans="1:6" x14ac:dyDescent="0.25">
      <c r="A447" s="19">
        <v>446</v>
      </c>
      <c r="B447" s="19" t="s">
        <v>12125</v>
      </c>
      <c r="C447" s="19" t="s">
        <v>8678</v>
      </c>
      <c r="D447" s="19" t="s">
        <v>8730</v>
      </c>
      <c r="E447" s="19">
        <v>110</v>
      </c>
      <c r="F447" s="20" t="s">
        <v>11873</v>
      </c>
    </row>
    <row r="448" spans="1:6" x14ac:dyDescent="0.25">
      <c r="A448" s="19">
        <v>447</v>
      </c>
      <c r="B448" s="19" t="s">
        <v>12126</v>
      </c>
      <c r="C448" s="19" t="s">
        <v>8678</v>
      </c>
      <c r="D448" s="19" t="s">
        <v>8722</v>
      </c>
      <c r="E448" s="19">
        <v>550</v>
      </c>
      <c r="F448" s="20" t="s">
        <v>11873</v>
      </c>
    </row>
    <row r="449" spans="1:6" x14ac:dyDescent="0.25">
      <c r="A449" s="19">
        <v>448</v>
      </c>
      <c r="B449" s="19" t="s">
        <v>12127</v>
      </c>
      <c r="C449" s="19" t="s">
        <v>8678</v>
      </c>
      <c r="D449" s="19" t="s">
        <v>8718</v>
      </c>
      <c r="E449" s="19">
        <v>54</v>
      </c>
      <c r="F449" s="20" t="s">
        <v>11873</v>
      </c>
    </row>
    <row r="450" spans="1:6" x14ac:dyDescent="0.25">
      <c r="A450" s="19">
        <v>449</v>
      </c>
      <c r="B450" s="19" t="s">
        <v>12128</v>
      </c>
      <c r="C450" s="19" t="s">
        <v>8678</v>
      </c>
      <c r="D450" s="19" t="s">
        <v>8718</v>
      </c>
      <c r="E450" s="19">
        <v>36</v>
      </c>
      <c r="F450" s="20" t="s">
        <v>11873</v>
      </c>
    </row>
    <row r="451" spans="1:6" x14ac:dyDescent="0.25">
      <c r="A451" s="19">
        <v>450</v>
      </c>
      <c r="B451" s="19" t="s">
        <v>3490</v>
      </c>
      <c r="C451" s="19" t="s">
        <v>8678</v>
      </c>
      <c r="D451" s="19" t="s">
        <v>8718</v>
      </c>
      <c r="E451" s="19">
        <v>35</v>
      </c>
      <c r="F451" s="20" t="s">
        <v>11873</v>
      </c>
    </row>
    <row r="452" spans="1:6" x14ac:dyDescent="0.25">
      <c r="A452" s="19">
        <v>451</v>
      </c>
      <c r="B452" s="19" t="s">
        <v>3491</v>
      </c>
      <c r="C452" s="19" t="s">
        <v>8678</v>
      </c>
      <c r="D452" s="19" t="s">
        <v>8718</v>
      </c>
      <c r="E452" s="19">
        <v>60</v>
      </c>
      <c r="F452" s="20" t="s">
        <v>11873</v>
      </c>
    </row>
    <row r="453" spans="1:6" x14ac:dyDescent="0.25">
      <c r="A453" s="19">
        <v>452</v>
      </c>
      <c r="B453" s="19" t="s">
        <v>12129</v>
      </c>
      <c r="C453" s="19" t="s">
        <v>8678</v>
      </c>
      <c r="D453" s="19" t="s">
        <v>8718</v>
      </c>
      <c r="E453" s="19">
        <v>80</v>
      </c>
      <c r="F453" s="20" t="s">
        <v>11873</v>
      </c>
    </row>
    <row r="454" spans="1:6" x14ac:dyDescent="0.25">
      <c r="A454" s="19">
        <v>453</v>
      </c>
      <c r="B454" s="19" t="s">
        <v>12130</v>
      </c>
      <c r="C454" s="19" t="s">
        <v>8678</v>
      </c>
      <c r="D454" s="19" t="s">
        <v>8718</v>
      </c>
      <c r="E454" s="19">
        <v>12</v>
      </c>
      <c r="F454" s="20" t="s">
        <v>11873</v>
      </c>
    </row>
    <row r="455" spans="1:6" x14ac:dyDescent="0.25">
      <c r="A455" s="19">
        <v>454</v>
      </c>
      <c r="B455" s="19" t="s">
        <v>12131</v>
      </c>
      <c r="C455" s="19" t="s">
        <v>8678</v>
      </c>
      <c r="D455" s="19" t="s">
        <v>8718</v>
      </c>
      <c r="E455" s="19">
        <v>80</v>
      </c>
      <c r="F455" s="20" t="s">
        <v>11873</v>
      </c>
    </row>
    <row r="456" spans="1:6" x14ac:dyDescent="0.25">
      <c r="A456" s="19">
        <v>455</v>
      </c>
      <c r="B456" s="19" t="s">
        <v>12132</v>
      </c>
      <c r="C456" s="19" t="s">
        <v>8678</v>
      </c>
      <c r="D456" s="19" t="s">
        <v>8722</v>
      </c>
      <c r="E456" s="19">
        <v>845</v>
      </c>
      <c r="F456" s="20" t="s">
        <v>11873</v>
      </c>
    </row>
    <row r="457" spans="1:6" x14ac:dyDescent="0.25">
      <c r="A457" s="19">
        <v>456</v>
      </c>
      <c r="B457" s="19" t="s">
        <v>5779</v>
      </c>
      <c r="C457" s="19" t="s">
        <v>8678</v>
      </c>
      <c r="D457" s="19" t="s">
        <v>8722</v>
      </c>
      <c r="E457" s="19">
        <v>1562</v>
      </c>
      <c r="F457" s="20" t="s">
        <v>11873</v>
      </c>
    </row>
    <row r="458" spans="1:6" x14ac:dyDescent="0.25">
      <c r="A458" s="19">
        <v>457</v>
      </c>
      <c r="B458" s="19" t="s">
        <v>12133</v>
      </c>
      <c r="C458" s="19" t="s">
        <v>8678</v>
      </c>
      <c r="D458" s="19" t="s">
        <v>8718</v>
      </c>
      <c r="E458" s="19">
        <v>82</v>
      </c>
      <c r="F458" s="20" t="s">
        <v>11873</v>
      </c>
    </row>
    <row r="459" spans="1:6" x14ac:dyDescent="0.25">
      <c r="A459" s="19">
        <v>458</v>
      </c>
      <c r="B459" s="19" t="s">
        <v>12134</v>
      </c>
      <c r="C459" s="19" t="s">
        <v>8678</v>
      </c>
      <c r="D459" s="19" t="s">
        <v>8729</v>
      </c>
      <c r="E459" s="19">
        <v>400</v>
      </c>
      <c r="F459" s="20" t="s">
        <v>11873</v>
      </c>
    </row>
    <row r="460" spans="1:6" x14ac:dyDescent="0.25">
      <c r="A460" s="19">
        <v>459</v>
      </c>
      <c r="B460" s="19" t="s">
        <v>12135</v>
      </c>
      <c r="C460" s="19" t="s">
        <v>8678</v>
      </c>
      <c r="D460" s="19" t="s">
        <v>8729</v>
      </c>
      <c r="E460" s="19">
        <v>160</v>
      </c>
      <c r="F460" s="20" t="s">
        <v>11873</v>
      </c>
    </row>
    <row r="461" spans="1:6" x14ac:dyDescent="0.25">
      <c r="A461" s="19">
        <v>460</v>
      </c>
      <c r="B461" s="19" t="s">
        <v>12136</v>
      </c>
      <c r="C461" s="19" t="s">
        <v>8678</v>
      </c>
      <c r="D461" s="19" t="s">
        <v>8729</v>
      </c>
      <c r="E461" s="19">
        <v>280</v>
      </c>
      <c r="F461" s="20" t="s">
        <v>11873</v>
      </c>
    </row>
    <row r="462" spans="1:6" x14ac:dyDescent="0.25">
      <c r="A462" s="19">
        <v>461</v>
      </c>
      <c r="B462" s="19" t="s">
        <v>12137</v>
      </c>
      <c r="C462" s="19" t="s">
        <v>8678</v>
      </c>
      <c r="D462" s="19" t="s">
        <v>8718</v>
      </c>
      <c r="E462" s="19">
        <v>20</v>
      </c>
      <c r="F462" s="20" t="s">
        <v>11873</v>
      </c>
    </row>
    <row r="463" spans="1:6" x14ac:dyDescent="0.25">
      <c r="A463" s="19">
        <v>462</v>
      </c>
      <c r="B463" s="19" t="s">
        <v>10453</v>
      </c>
      <c r="C463" s="19" t="s">
        <v>8678</v>
      </c>
      <c r="D463" s="19" t="s">
        <v>8724</v>
      </c>
      <c r="E463" s="19">
        <v>980</v>
      </c>
      <c r="F463" s="20" t="s">
        <v>11873</v>
      </c>
    </row>
    <row r="464" spans="1:6" x14ac:dyDescent="0.25">
      <c r="A464" s="19">
        <v>463</v>
      </c>
      <c r="B464" s="19" t="s">
        <v>12138</v>
      </c>
      <c r="C464" s="19" t="s">
        <v>8678</v>
      </c>
      <c r="D464" s="19" t="s">
        <v>8722</v>
      </c>
      <c r="E464" s="19">
        <v>265</v>
      </c>
      <c r="F464" s="20" t="s">
        <v>11873</v>
      </c>
    </row>
    <row r="465" spans="1:6" x14ac:dyDescent="0.25">
      <c r="A465" s="19">
        <v>464</v>
      </c>
      <c r="B465" s="19" t="s">
        <v>12139</v>
      </c>
      <c r="C465" s="19" t="s">
        <v>8678</v>
      </c>
      <c r="D465" s="19" t="s">
        <v>8718</v>
      </c>
      <c r="E465" s="19">
        <v>60</v>
      </c>
      <c r="F465" s="20" t="s">
        <v>11873</v>
      </c>
    </row>
    <row r="466" spans="1:6" x14ac:dyDescent="0.25">
      <c r="A466" s="19">
        <v>465</v>
      </c>
      <c r="B466" s="19" t="s">
        <v>12140</v>
      </c>
      <c r="C466" s="19" t="s">
        <v>8678</v>
      </c>
      <c r="D466" s="19" t="s">
        <v>8733</v>
      </c>
      <c r="E466" s="19">
        <v>570</v>
      </c>
      <c r="F466" s="20" t="s">
        <v>11873</v>
      </c>
    </row>
    <row r="467" spans="1:6" x14ac:dyDescent="0.25">
      <c r="A467" s="19">
        <v>466</v>
      </c>
      <c r="B467" s="19" t="s">
        <v>3824</v>
      </c>
      <c r="C467" s="19" t="s">
        <v>8678</v>
      </c>
      <c r="D467" s="19" t="s">
        <v>8722</v>
      </c>
      <c r="E467" s="19">
        <v>830</v>
      </c>
      <c r="F467" s="20" t="s">
        <v>11873</v>
      </c>
    </row>
    <row r="468" spans="1:6" x14ac:dyDescent="0.25">
      <c r="A468" s="19">
        <v>467</v>
      </c>
      <c r="B468" s="19" t="s">
        <v>7675</v>
      </c>
      <c r="C468" s="19" t="s">
        <v>8678</v>
      </c>
      <c r="D468" s="19" t="s">
        <v>8729</v>
      </c>
      <c r="E468" s="19">
        <v>75</v>
      </c>
      <c r="F468" s="20" t="s">
        <v>11873</v>
      </c>
    </row>
    <row r="469" spans="1:6" x14ac:dyDescent="0.25">
      <c r="A469" s="19">
        <v>468</v>
      </c>
      <c r="B469" s="19" t="s">
        <v>6776</v>
      </c>
      <c r="C469" s="19" t="s">
        <v>8678</v>
      </c>
      <c r="D469" s="19" t="s">
        <v>8723</v>
      </c>
      <c r="E469" s="19">
        <v>1000</v>
      </c>
      <c r="F469" s="20" t="s">
        <v>11873</v>
      </c>
    </row>
    <row r="470" spans="1:6" x14ac:dyDescent="0.25">
      <c r="A470" s="19">
        <v>469</v>
      </c>
      <c r="B470" s="19" t="s">
        <v>3493</v>
      </c>
      <c r="C470" s="19" t="s">
        <v>8678</v>
      </c>
      <c r="D470" s="19" t="s">
        <v>8718</v>
      </c>
      <c r="E470" s="19">
        <v>45</v>
      </c>
      <c r="F470" s="20" t="s">
        <v>11873</v>
      </c>
    </row>
    <row r="471" spans="1:6" x14ac:dyDescent="0.25">
      <c r="A471" s="19">
        <v>470</v>
      </c>
      <c r="B471" s="19" t="s">
        <v>3494</v>
      </c>
      <c r="C471" s="19" t="s">
        <v>8678</v>
      </c>
      <c r="D471" s="19" t="s">
        <v>8718</v>
      </c>
      <c r="E471" s="19">
        <v>25</v>
      </c>
      <c r="F471" s="20" t="s">
        <v>11873</v>
      </c>
    </row>
    <row r="472" spans="1:6" x14ac:dyDescent="0.25">
      <c r="A472" s="19">
        <v>471</v>
      </c>
      <c r="B472" s="19" t="s">
        <v>7678</v>
      </c>
      <c r="C472" s="19" t="s">
        <v>8678</v>
      </c>
      <c r="D472" s="19" t="s">
        <v>8722</v>
      </c>
      <c r="E472" s="19">
        <v>900</v>
      </c>
      <c r="F472" s="20" t="s">
        <v>11873</v>
      </c>
    </row>
    <row r="473" spans="1:6" x14ac:dyDescent="0.25">
      <c r="A473" s="19">
        <v>472</v>
      </c>
      <c r="B473" s="19" t="s">
        <v>9580</v>
      </c>
      <c r="C473" s="19" t="s">
        <v>8678</v>
      </c>
      <c r="D473" s="19" t="s">
        <v>8733</v>
      </c>
      <c r="E473" s="19">
        <v>4150</v>
      </c>
      <c r="F473" s="20" t="s">
        <v>11873</v>
      </c>
    </row>
    <row r="474" spans="1:6" x14ac:dyDescent="0.25">
      <c r="A474" s="19">
        <v>473</v>
      </c>
      <c r="B474" s="19" t="s">
        <v>12141</v>
      </c>
      <c r="C474" s="19" t="s">
        <v>8678</v>
      </c>
      <c r="D474" s="19" t="s">
        <v>8722</v>
      </c>
      <c r="E474" s="19">
        <v>630</v>
      </c>
      <c r="F474" s="20" t="s">
        <v>11873</v>
      </c>
    </row>
    <row r="475" spans="1:6" x14ac:dyDescent="0.25">
      <c r="A475" s="19">
        <v>474</v>
      </c>
      <c r="B475" s="19" t="s">
        <v>5799</v>
      </c>
      <c r="C475" s="19" t="s">
        <v>8678</v>
      </c>
      <c r="D475" s="19" t="s">
        <v>8721</v>
      </c>
      <c r="E475" s="19">
        <v>300</v>
      </c>
      <c r="F475" s="20" t="s">
        <v>11873</v>
      </c>
    </row>
    <row r="476" spans="1:6" x14ac:dyDescent="0.25">
      <c r="A476" s="19">
        <v>475</v>
      </c>
      <c r="B476" s="19" t="s">
        <v>1029</v>
      </c>
      <c r="C476" s="19" t="s">
        <v>8678</v>
      </c>
      <c r="D476" s="19" t="s">
        <v>8729</v>
      </c>
      <c r="E476" s="19">
        <v>90</v>
      </c>
      <c r="F476" s="20" t="s">
        <v>11873</v>
      </c>
    </row>
    <row r="477" spans="1:6" x14ac:dyDescent="0.25">
      <c r="A477" s="19">
        <v>476</v>
      </c>
      <c r="B477" s="19" t="s">
        <v>12142</v>
      </c>
      <c r="C477" s="19" t="s">
        <v>8678</v>
      </c>
      <c r="D477" s="19" t="s">
        <v>8723</v>
      </c>
      <c r="E477" s="19">
        <v>530</v>
      </c>
      <c r="F477" s="20" t="s">
        <v>11873</v>
      </c>
    </row>
    <row r="478" spans="1:6" x14ac:dyDescent="0.25">
      <c r="A478" s="19">
        <v>477</v>
      </c>
      <c r="B478" s="19" t="s">
        <v>12143</v>
      </c>
      <c r="C478" s="19" t="s">
        <v>8678</v>
      </c>
      <c r="D478" s="19" t="s">
        <v>8724</v>
      </c>
      <c r="E478" s="19">
        <v>6800</v>
      </c>
      <c r="F478" s="20" t="s">
        <v>11873</v>
      </c>
    </row>
    <row r="479" spans="1:6" x14ac:dyDescent="0.25">
      <c r="A479" s="19">
        <v>478</v>
      </c>
      <c r="B479" s="19" t="s">
        <v>12144</v>
      </c>
      <c r="C479" s="19" t="s">
        <v>8678</v>
      </c>
      <c r="D479" s="19" t="s">
        <v>8723</v>
      </c>
      <c r="E479" s="19">
        <v>1130</v>
      </c>
      <c r="F479" s="20" t="s">
        <v>11873</v>
      </c>
    </row>
    <row r="480" spans="1:6" x14ac:dyDescent="0.25">
      <c r="A480" s="19">
        <v>479</v>
      </c>
      <c r="B480" s="19" t="s">
        <v>3495</v>
      </c>
      <c r="C480" s="19" t="s">
        <v>8678</v>
      </c>
      <c r="D480" s="19" t="s">
        <v>8718</v>
      </c>
      <c r="E480" s="19">
        <v>15</v>
      </c>
      <c r="F480" s="20" t="s">
        <v>11873</v>
      </c>
    </row>
    <row r="481" spans="1:6" x14ac:dyDescent="0.25">
      <c r="A481" s="19">
        <v>480</v>
      </c>
      <c r="B481" s="19" t="s">
        <v>12145</v>
      </c>
      <c r="C481" s="19" t="s">
        <v>8678</v>
      </c>
      <c r="D481" s="19" t="s">
        <v>8723</v>
      </c>
      <c r="E481" s="19">
        <v>200</v>
      </c>
      <c r="F481" s="20" t="s">
        <v>11873</v>
      </c>
    </row>
    <row r="482" spans="1:6" x14ac:dyDescent="0.25">
      <c r="A482" s="19">
        <v>481</v>
      </c>
      <c r="B482" s="19" t="s">
        <v>3496</v>
      </c>
      <c r="C482" s="19" t="s">
        <v>8678</v>
      </c>
      <c r="D482" s="19" t="s">
        <v>8718</v>
      </c>
      <c r="E482" s="19">
        <v>14</v>
      </c>
      <c r="F482" s="20" t="s">
        <v>11873</v>
      </c>
    </row>
    <row r="483" spans="1:6" x14ac:dyDescent="0.25">
      <c r="A483" s="19">
        <v>482</v>
      </c>
      <c r="B483" s="19" t="s">
        <v>7699</v>
      </c>
      <c r="C483" s="19" t="s">
        <v>8678</v>
      </c>
      <c r="D483" s="19" t="s">
        <v>8718</v>
      </c>
      <c r="E483" s="19">
        <v>32</v>
      </c>
      <c r="F483" s="20" t="s">
        <v>11873</v>
      </c>
    </row>
    <row r="484" spans="1:6" x14ac:dyDescent="0.25">
      <c r="A484" s="19">
        <v>483</v>
      </c>
      <c r="B484" s="19" t="s">
        <v>3838</v>
      </c>
      <c r="C484" s="19" t="s">
        <v>8678</v>
      </c>
      <c r="D484" s="19" t="s">
        <v>8718</v>
      </c>
      <c r="E484" s="19">
        <v>60</v>
      </c>
      <c r="F484" s="20" t="s">
        <v>11873</v>
      </c>
    </row>
    <row r="485" spans="1:6" x14ac:dyDescent="0.25">
      <c r="A485" s="19">
        <v>484</v>
      </c>
      <c r="B485" s="19" t="s">
        <v>5816</v>
      </c>
      <c r="C485" s="19" t="s">
        <v>8678</v>
      </c>
      <c r="D485" s="19" t="s">
        <v>12146</v>
      </c>
      <c r="E485" s="19">
        <v>1230</v>
      </c>
      <c r="F485" s="20" t="s">
        <v>11873</v>
      </c>
    </row>
    <row r="486" spans="1:6" x14ac:dyDescent="0.25">
      <c r="A486" s="19">
        <v>485</v>
      </c>
      <c r="B486" s="19" t="s">
        <v>12147</v>
      </c>
      <c r="C486" s="19" t="s">
        <v>8678</v>
      </c>
      <c r="D486" s="19" t="s">
        <v>8718</v>
      </c>
      <c r="E486" s="19">
        <v>200</v>
      </c>
      <c r="F486" s="20" t="s">
        <v>11873</v>
      </c>
    </row>
    <row r="487" spans="1:6" x14ac:dyDescent="0.25">
      <c r="A487" s="19">
        <v>486</v>
      </c>
      <c r="B487" s="19" t="s">
        <v>7701</v>
      </c>
      <c r="C487" s="19" t="s">
        <v>8678</v>
      </c>
      <c r="D487" s="19" t="s">
        <v>8724</v>
      </c>
      <c r="E487" s="19">
        <v>281</v>
      </c>
      <c r="F487" s="20" t="s">
        <v>11873</v>
      </c>
    </row>
    <row r="488" spans="1:6" x14ac:dyDescent="0.25">
      <c r="A488" s="19">
        <v>487</v>
      </c>
      <c r="B488" s="19" t="s">
        <v>12148</v>
      </c>
      <c r="C488" s="19" t="s">
        <v>8678</v>
      </c>
      <c r="D488" s="19" t="s">
        <v>8718</v>
      </c>
      <c r="E488" s="19">
        <v>15</v>
      </c>
      <c r="F488" s="20" t="s">
        <v>11873</v>
      </c>
    </row>
    <row r="489" spans="1:6" x14ac:dyDescent="0.25">
      <c r="A489" s="19">
        <v>488</v>
      </c>
      <c r="B489" s="19" t="s">
        <v>7702</v>
      </c>
      <c r="C489" s="19" t="s">
        <v>8678</v>
      </c>
      <c r="D489" s="19" t="s">
        <v>8723</v>
      </c>
      <c r="E489" s="19">
        <v>3400</v>
      </c>
      <c r="F489" s="20" t="s">
        <v>11873</v>
      </c>
    </row>
    <row r="490" spans="1:6" x14ac:dyDescent="0.25">
      <c r="A490" s="19">
        <v>489</v>
      </c>
      <c r="B490" s="19" t="s">
        <v>7705</v>
      </c>
      <c r="C490" s="19" t="s">
        <v>8678</v>
      </c>
      <c r="D490" s="19" t="s">
        <v>8718</v>
      </c>
      <c r="E490" s="19">
        <v>80</v>
      </c>
      <c r="F490" s="20" t="s">
        <v>11873</v>
      </c>
    </row>
    <row r="491" spans="1:6" x14ac:dyDescent="0.25">
      <c r="A491" s="19">
        <v>490</v>
      </c>
      <c r="B491" s="19" t="s">
        <v>12149</v>
      </c>
      <c r="C491" s="19" t="s">
        <v>8678</v>
      </c>
      <c r="D491" s="19" t="s">
        <v>8722</v>
      </c>
      <c r="E491" s="19">
        <v>1500</v>
      </c>
      <c r="F491" s="20" t="s">
        <v>11873</v>
      </c>
    </row>
    <row r="492" spans="1:6" x14ac:dyDescent="0.25">
      <c r="A492" s="19">
        <v>491</v>
      </c>
      <c r="B492" s="19" t="s">
        <v>7712</v>
      </c>
      <c r="C492" s="19" t="s">
        <v>8678</v>
      </c>
      <c r="D492" s="19" t="s">
        <v>8718</v>
      </c>
      <c r="E492" s="19">
        <v>72</v>
      </c>
      <c r="F492" s="20" t="s">
        <v>11873</v>
      </c>
    </row>
    <row r="493" spans="1:6" x14ac:dyDescent="0.25">
      <c r="A493" s="19">
        <v>492</v>
      </c>
      <c r="B493" s="19" t="s">
        <v>3842</v>
      </c>
      <c r="C493" s="19" t="s">
        <v>8678</v>
      </c>
      <c r="D493" s="19" t="s">
        <v>8721</v>
      </c>
      <c r="E493" s="19">
        <v>750</v>
      </c>
      <c r="F493" s="20" t="s">
        <v>11873</v>
      </c>
    </row>
    <row r="494" spans="1:6" x14ac:dyDescent="0.25">
      <c r="A494" s="19">
        <v>493</v>
      </c>
      <c r="B494" s="19" t="s">
        <v>3843</v>
      </c>
      <c r="C494" s="19" t="s">
        <v>8678</v>
      </c>
      <c r="D494" s="19" t="s">
        <v>8733</v>
      </c>
      <c r="E494" s="19">
        <v>1280</v>
      </c>
      <c r="F494" s="20" t="s">
        <v>11873</v>
      </c>
    </row>
    <row r="495" spans="1:6" x14ac:dyDescent="0.25">
      <c r="A495" s="19">
        <v>494</v>
      </c>
      <c r="B495" s="19" t="s">
        <v>12150</v>
      </c>
      <c r="C495" s="19" t="s">
        <v>8678</v>
      </c>
      <c r="D495" s="19" t="s">
        <v>8722</v>
      </c>
      <c r="E495" s="19">
        <v>450</v>
      </c>
      <c r="F495" s="20" t="s">
        <v>11873</v>
      </c>
    </row>
    <row r="496" spans="1:6" x14ac:dyDescent="0.25">
      <c r="A496" s="19">
        <v>495</v>
      </c>
      <c r="B496" s="19" t="s">
        <v>7713</v>
      </c>
      <c r="C496" s="19" t="s">
        <v>8678</v>
      </c>
      <c r="D496" s="19" t="s">
        <v>8721</v>
      </c>
      <c r="E496" s="19">
        <v>250</v>
      </c>
      <c r="F496" s="20" t="s">
        <v>11873</v>
      </c>
    </row>
    <row r="497" spans="1:6" x14ac:dyDescent="0.25">
      <c r="A497" s="19">
        <v>496</v>
      </c>
      <c r="B497" s="19" t="s">
        <v>7714</v>
      </c>
      <c r="C497" s="19" t="s">
        <v>8678</v>
      </c>
      <c r="D497" s="19" t="s">
        <v>10213</v>
      </c>
      <c r="E497" s="19">
        <v>110</v>
      </c>
      <c r="F497" s="20" t="s">
        <v>11873</v>
      </c>
    </row>
    <row r="498" spans="1:6" x14ac:dyDescent="0.25">
      <c r="A498" s="19">
        <v>497</v>
      </c>
      <c r="B498" s="19" t="s">
        <v>3847</v>
      </c>
      <c r="C498" s="19" t="s">
        <v>8678</v>
      </c>
      <c r="D498" s="19" t="s">
        <v>8722</v>
      </c>
      <c r="E498" s="19">
        <v>1000</v>
      </c>
      <c r="F498" s="20" t="s">
        <v>11873</v>
      </c>
    </row>
    <row r="499" spans="1:6" x14ac:dyDescent="0.25">
      <c r="A499" s="19">
        <v>498</v>
      </c>
      <c r="B499" s="19" t="s">
        <v>12151</v>
      </c>
      <c r="C499" s="19" t="s">
        <v>8678</v>
      </c>
      <c r="D499" s="19" t="s">
        <v>8718</v>
      </c>
      <c r="E499" s="19">
        <v>75</v>
      </c>
      <c r="F499" s="20" t="s">
        <v>11873</v>
      </c>
    </row>
    <row r="500" spans="1:6" x14ac:dyDescent="0.25">
      <c r="A500" s="19">
        <v>499</v>
      </c>
      <c r="B500" s="19" t="s">
        <v>12152</v>
      </c>
      <c r="C500" s="19" t="s">
        <v>8678</v>
      </c>
      <c r="D500" s="19" t="s">
        <v>8718</v>
      </c>
      <c r="E500" s="19">
        <v>105</v>
      </c>
      <c r="F500" s="20" t="s">
        <v>11873</v>
      </c>
    </row>
    <row r="501" spans="1:6" x14ac:dyDescent="0.25">
      <c r="A501" s="19">
        <v>500</v>
      </c>
      <c r="B501" s="19" t="s">
        <v>12153</v>
      </c>
      <c r="C501" s="19" t="s">
        <v>8678</v>
      </c>
      <c r="D501" s="19" t="s">
        <v>8729</v>
      </c>
      <c r="E501" s="19">
        <v>415</v>
      </c>
      <c r="F501" s="20" t="s">
        <v>11873</v>
      </c>
    </row>
    <row r="502" spans="1:6" x14ac:dyDescent="0.25">
      <c r="A502" s="19">
        <v>501</v>
      </c>
      <c r="B502" s="19" t="s">
        <v>7717</v>
      </c>
      <c r="C502" s="19" t="s">
        <v>8678</v>
      </c>
      <c r="D502" s="19" t="s">
        <v>8718</v>
      </c>
      <c r="E502" s="19">
        <v>20</v>
      </c>
      <c r="F502" s="20" t="s">
        <v>11873</v>
      </c>
    </row>
    <row r="503" spans="1:6" x14ac:dyDescent="0.25">
      <c r="A503" s="19">
        <v>502</v>
      </c>
      <c r="B503" s="19" t="s">
        <v>12154</v>
      </c>
      <c r="C503" s="19" t="s">
        <v>8678</v>
      </c>
      <c r="D503" s="19" t="s">
        <v>8718</v>
      </c>
      <c r="E503" s="19">
        <v>30</v>
      </c>
      <c r="F503" s="20" t="s">
        <v>11873</v>
      </c>
    </row>
    <row r="504" spans="1:6" x14ac:dyDescent="0.25">
      <c r="A504" s="19">
        <v>503</v>
      </c>
      <c r="B504" s="19" t="s">
        <v>3850</v>
      </c>
      <c r="C504" s="19" t="s">
        <v>8678</v>
      </c>
      <c r="D504" s="19" t="s">
        <v>8718</v>
      </c>
      <c r="E504" s="19">
        <v>35</v>
      </c>
      <c r="F504" s="20" t="s">
        <v>11873</v>
      </c>
    </row>
    <row r="505" spans="1:6" x14ac:dyDescent="0.25">
      <c r="A505" s="19">
        <v>504</v>
      </c>
      <c r="B505" s="19" t="s">
        <v>9617</v>
      </c>
      <c r="C505" s="19" t="s">
        <v>8678</v>
      </c>
      <c r="D505" s="19" t="s">
        <v>8722</v>
      </c>
      <c r="E505" s="19">
        <v>750</v>
      </c>
      <c r="F505" s="20" t="s">
        <v>11873</v>
      </c>
    </row>
    <row r="506" spans="1:6" x14ac:dyDescent="0.25">
      <c r="A506" s="19">
        <v>505</v>
      </c>
      <c r="B506" s="19" t="s">
        <v>12155</v>
      </c>
      <c r="C506" s="19" t="s">
        <v>8678</v>
      </c>
      <c r="D506" s="19" t="s">
        <v>8729</v>
      </c>
      <c r="E506" s="19">
        <v>300</v>
      </c>
      <c r="F506" s="20" t="s">
        <v>11873</v>
      </c>
    </row>
    <row r="507" spans="1:6" x14ac:dyDescent="0.25">
      <c r="A507" s="19">
        <v>506</v>
      </c>
      <c r="B507" s="19" t="s">
        <v>12156</v>
      </c>
      <c r="C507" s="19" t="s">
        <v>8678</v>
      </c>
      <c r="D507" s="19" t="s">
        <v>8729</v>
      </c>
      <c r="E507" s="19">
        <v>600</v>
      </c>
      <c r="F507" s="20" t="s">
        <v>11873</v>
      </c>
    </row>
    <row r="508" spans="1:6" x14ac:dyDescent="0.25">
      <c r="A508" s="19">
        <v>507</v>
      </c>
      <c r="B508" s="19" t="s">
        <v>5828</v>
      </c>
      <c r="C508" s="19" t="s">
        <v>8678</v>
      </c>
      <c r="D508" s="19" t="s">
        <v>8722</v>
      </c>
      <c r="E508" s="19">
        <v>5180</v>
      </c>
      <c r="F508" s="20" t="s">
        <v>11873</v>
      </c>
    </row>
    <row r="509" spans="1:6" x14ac:dyDescent="0.25">
      <c r="A509" s="19">
        <v>508</v>
      </c>
      <c r="B509" s="19" t="s">
        <v>6843</v>
      </c>
      <c r="C509" s="19" t="s">
        <v>8678</v>
      </c>
      <c r="D509" s="19" t="s">
        <v>8718</v>
      </c>
      <c r="E509" s="19">
        <v>55</v>
      </c>
      <c r="F509" s="20" t="s">
        <v>11873</v>
      </c>
    </row>
    <row r="510" spans="1:6" x14ac:dyDescent="0.25">
      <c r="A510" s="19">
        <v>509</v>
      </c>
      <c r="B510" s="19" t="s">
        <v>5830</v>
      </c>
      <c r="C510" s="19" t="s">
        <v>8678</v>
      </c>
      <c r="D510" s="19" t="s">
        <v>8722</v>
      </c>
      <c r="E510" s="19">
        <v>3250</v>
      </c>
      <c r="F510" s="20" t="s">
        <v>11873</v>
      </c>
    </row>
    <row r="511" spans="1:6" x14ac:dyDescent="0.25">
      <c r="A511" s="19">
        <v>510</v>
      </c>
      <c r="B511" s="19" t="s">
        <v>5831</v>
      </c>
      <c r="C511" s="19" t="s">
        <v>8678</v>
      </c>
      <c r="D511" s="19" t="s">
        <v>12157</v>
      </c>
      <c r="E511" s="19">
        <v>250</v>
      </c>
      <c r="F511" s="20" t="s">
        <v>11873</v>
      </c>
    </row>
    <row r="512" spans="1:6" x14ac:dyDescent="0.25">
      <c r="A512" s="19">
        <v>511</v>
      </c>
      <c r="B512" s="19" t="s">
        <v>5832</v>
      </c>
      <c r="C512" s="19" t="s">
        <v>8678</v>
      </c>
      <c r="D512" s="19" t="s">
        <v>8718</v>
      </c>
      <c r="E512" s="19">
        <v>350</v>
      </c>
      <c r="F512" s="20" t="s">
        <v>11873</v>
      </c>
    </row>
    <row r="513" spans="1:6" x14ac:dyDescent="0.25">
      <c r="A513" s="19">
        <v>512</v>
      </c>
      <c r="B513" s="19" t="s">
        <v>3854</v>
      </c>
      <c r="C513" s="19" t="s">
        <v>8678</v>
      </c>
      <c r="D513" s="19" t="s">
        <v>8718</v>
      </c>
      <c r="E513" s="19">
        <v>15</v>
      </c>
      <c r="F513" s="20" t="s">
        <v>11873</v>
      </c>
    </row>
    <row r="514" spans="1:6" x14ac:dyDescent="0.25">
      <c r="A514" s="19">
        <v>513</v>
      </c>
      <c r="B514" s="19" t="s">
        <v>5834</v>
      </c>
      <c r="C514" s="19" t="s">
        <v>8678</v>
      </c>
      <c r="D514" s="19" t="s">
        <v>8718</v>
      </c>
      <c r="E514" s="19">
        <v>40</v>
      </c>
      <c r="F514" s="20" t="s">
        <v>11873</v>
      </c>
    </row>
    <row r="515" spans="1:6" x14ac:dyDescent="0.25">
      <c r="A515" s="19">
        <v>514</v>
      </c>
      <c r="B515" s="19" t="s">
        <v>3504</v>
      </c>
      <c r="C515" s="19" t="s">
        <v>8678</v>
      </c>
      <c r="D515" s="19" t="s">
        <v>8718</v>
      </c>
      <c r="E515" s="19">
        <v>20</v>
      </c>
      <c r="F515" s="20" t="s">
        <v>11873</v>
      </c>
    </row>
    <row r="516" spans="1:6" x14ac:dyDescent="0.25">
      <c r="A516" s="19">
        <v>515</v>
      </c>
      <c r="B516" s="19" t="s">
        <v>7727</v>
      </c>
      <c r="C516" s="19" t="s">
        <v>8678</v>
      </c>
      <c r="D516" s="19" t="s">
        <v>8718</v>
      </c>
      <c r="E516" s="19">
        <v>28</v>
      </c>
      <c r="F516" s="20" t="s">
        <v>11873</v>
      </c>
    </row>
    <row r="517" spans="1:6" x14ac:dyDescent="0.25">
      <c r="A517" s="19">
        <v>516</v>
      </c>
      <c r="B517" s="19" t="s">
        <v>3858</v>
      </c>
      <c r="C517" s="19" t="s">
        <v>8678</v>
      </c>
      <c r="D517" s="19" t="s">
        <v>8718</v>
      </c>
      <c r="E517" s="19">
        <v>30</v>
      </c>
      <c r="F517" s="20" t="s">
        <v>11873</v>
      </c>
    </row>
    <row r="518" spans="1:6" x14ac:dyDescent="0.25">
      <c r="A518" s="19">
        <v>517</v>
      </c>
      <c r="B518" s="19" t="s">
        <v>9632</v>
      </c>
      <c r="C518" s="19" t="s">
        <v>8678</v>
      </c>
      <c r="D518" s="19" t="s">
        <v>8722</v>
      </c>
      <c r="E518" s="19">
        <v>250</v>
      </c>
      <c r="F518" s="20" t="s">
        <v>11873</v>
      </c>
    </row>
    <row r="519" spans="1:6" x14ac:dyDescent="0.25">
      <c r="A519" s="19">
        <v>518</v>
      </c>
      <c r="B519" s="19" t="s">
        <v>7730</v>
      </c>
      <c r="C519" s="19" t="s">
        <v>8678</v>
      </c>
      <c r="D519" s="19" t="s">
        <v>8718</v>
      </c>
      <c r="E519" s="19">
        <v>62</v>
      </c>
      <c r="F519" s="20" t="s">
        <v>11873</v>
      </c>
    </row>
    <row r="520" spans="1:6" x14ac:dyDescent="0.25">
      <c r="A520" s="19">
        <v>519</v>
      </c>
      <c r="B520" s="19" t="s">
        <v>7731</v>
      </c>
      <c r="C520" s="19" t="s">
        <v>8678</v>
      </c>
      <c r="D520" s="19" t="s">
        <v>8722</v>
      </c>
      <c r="E520" s="19">
        <v>750</v>
      </c>
      <c r="F520" s="20" t="s">
        <v>11873</v>
      </c>
    </row>
    <row r="521" spans="1:6" x14ac:dyDescent="0.25">
      <c r="A521" s="19">
        <v>520</v>
      </c>
      <c r="B521" s="19" t="s">
        <v>3859</v>
      </c>
      <c r="C521" s="19" t="s">
        <v>8678</v>
      </c>
      <c r="D521" s="19" t="s">
        <v>8729</v>
      </c>
      <c r="E521" s="19">
        <v>60</v>
      </c>
      <c r="F521" s="20" t="s">
        <v>11873</v>
      </c>
    </row>
    <row r="522" spans="1:6" x14ac:dyDescent="0.25">
      <c r="A522" s="19">
        <v>521</v>
      </c>
      <c r="B522" s="19" t="s">
        <v>12158</v>
      </c>
      <c r="C522" s="19" t="s">
        <v>8678</v>
      </c>
      <c r="D522" s="19" t="s">
        <v>8718</v>
      </c>
      <c r="E522" s="19">
        <v>100</v>
      </c>
      <c r="F522" s="20" t="s">
        <v>11873</v>
      </c>
    </row>
    <row r="523" spans="1:6" x14ac:dyDescent="0.25">
      <c r="A523" s="19">
        <v>522</v>
      </c>
      <c r="B523" s="19" t="s">
        <v>12159</v>
      </c>
      <c r="C523" s="19" t="s">
        <v>8678</v>
      </c>
      <c r="D523" s="19" t="s">
        <v>8721</v>
      </c>
      <c r="E523" s="19">
        <v>950</v>
      </c>
      <c r="F523" s="20" t="s">
        <v>11873</v>
      </c>
    </row>
    <row r="524" spans="1:6" x14ac:dyDescent="0.25">
      <c r="A524" s="19">
        <v>523</v>
      </c>
      <c r="B524" s="19" t="s">
        <v>9636</v>
      </c>
      <c r="C524" s="19" t="s">
        <v>8678</v>
      </c>
      <c r="D524" s="19" t="s">
        <v>8722</v>
      </c>
      <c r="E524" s="19">
        <v>1450</v>
      </c>
      <c r="F524" s="20" t="s">
        <v>11873</v>
      </c>
    </row>
    <row r="525" spans="1:6" x14ac:dyDescent="0.25">
      <c r="A525" s="19">
        <v>524</v>
      </c>
      <c r="B525" s="19" t="s">
        <v>10464</v>
      </c>
      <c r="C525" s="19" t="s">
        <v>8678</v>
      </c>
      <c r="D525" s="19" t="s">
        <v>8723</v>
      </c>
      <c r="E525" s="19">
        <v>295</v>
      </c>
      <c r="F525" s="20" t="s">
        <v>11873</v>
      </c>
    </row>
    <row r="526" spans="1:6" x14ac:dyDescent="0.25">
      <c r="A526" s="19">
        <v>525</v>
      </c>
      <c r="B526" s="19" t="s">
        <v>5839</v>
      </c>
      <c r="C526" s="19" t="s">
        <v>8678</v>
      </c>
      <c r="D526" s="19" t="s">
        <v>8723</v>
      </c>
      <c r="E526" s="19">
        <v>300</v>
      </c>
      <c r="F526" s="20" t="s">
        <v>11873</v>
      </c>
    </row>
    <row r="527" spans="1:6" x14ac:dyDescent="0.25">
      <c r="A527" s="19">
        <v>526</v>
      </c>
      <c r="B527" s="19" t="s">
        <v>7734</v>
      </c>
      <c r="C527" s="19" t="s">
        <v>8678</v>
      </c>
      <c r="D527" s="19" t="s">
        <v>8718</v>
      </c>
      <c r="E527" s="19">
        <v>18</v>
      </c>
      <c r="F527" s="20" t="s">
        <v>11873</v>
      </c>
    </row>
    <row r="528" spans="1:6" x14ac:dyDescent="0.25">
      <c r="A528" s="19">
        <v>527</v>
      </c>
      <c r="B528" s="19" t="s">
        <v>12160</v>
      </c>
      <c r="C528" s="19" t="s">
        <v>8678</v>
      </c>
      <c r="D528" s="19" t="s">
        <v>8718</v>
      </c>
      <c r="E528" s="19">
        <v>220</v>
      </c>
      <c r="F528" s="20" t="s">
        <v>11873</v>
      </c>
    </row>
    <row r="529" spans="1:6" x14ac:dyDescent="0.25">
      <c r="A529" s="19">
        <v>528</v>
      </c>
      <c r="B529" s="19" t="s">
        <v>12161</v>
      </c>
      <c r="C529" s="19" t="s">
        <v>8678</v>
      </c>
      <c r="D529" s="19" t="s">
        <v>8718</v>
      </c>
      <c r="E529" s="19">
        <v>120</v>
      </c>
      <c r="F529" s="20" t="s">
        <v>11873</v>
      </c>
    </row>
    <row r="530" spans="1:6" x14ac:dyDescent="0.25">
      <c r="A530" s="19">
        <v>529</v>
      </c>
      <c r="B530" s="19" t="s">
        <v>12162</v>
      </c>
      <c r="C530" s="19" t="s">
        <v>8678</v>
      </c>
      <c r="D530" s="19" t="s">
        <v>8718</v>
      </c>
      <c r="E530" s="19">
        <v>125</v>
      </c>
      <c r="F530" s="20" t="s">
        <v>11873</v>
      </c>
    </row>
    <row r="531" spans="1:6" x14ac:dyDescent="0.25">
      <c r="A531" s="19">
        <v>530</v>
      </c>
      <c r="B531" s="19" t="s">
        <v>5841</v>
      </c>
      <c r="C531" s="19" t="s">
        <v>8678</v>
      </c>
      <c r="D531" s="19" t="s">
        <v>8723</v>
      </c>
      <c r="E531" s="19">
        <v>1700</v>
      </c>
      <c r="F531" s="20" t="s">
        <v>11873</v>
      </c>
    </row>
    <row r="532" spans="1:6" x14ac:dyDescent="0.25">
      <c r="A532" s="19">
        <v>531</v>
      </c>
      <c r="B532" s="19" t="s">
        <v>5842</v>
      </c>
      <c r="C532" s="19" t="s">
        <v>8678</v>
      </c>
      <c r="D532" s="19" t="s">
        <v>8723</v>
      </c>
      <c r="E532" s="19">
        <v>1120</v>
      </c>
      <c r="F532" s="20" t="s">
        <v>11873</v>
      </c>
    </row>
    <row r="533" spans="1:6" x14ac:dyDescent="0.25">
      <c r="A533" s="19">
        <v>532</v>
      </c>
      <c r="B533" s="19" t="s">
        <v>5843</v>
      </c>
      <c r="C533" s="19" t="s">
        <v>8678</v>
      </c>
      <c r="D533" s="19" t="s">
        <v>11999</v>
      </c>
      <c r="E533" s="19">
        <v>60</v>
      </c>
      <c r="F533" s="20" t="s">
        <v>11873</v>
      </c>
    </row>
    <row r="534" spans="1:6" x14ac:dyDescent="0.25">
      <c r="A534" s="19">
        <v>533</v>
      </c>
      <c r="B534" s="19" t="s">
        <v>12163</v>
      </c>
      <c r="C534" s="19" t="s">
        <v>8678</v>
      </c>
      <c r="D534" s="19" t="s">
        <v>8722</v>
      </c>
      <c r="E534" s="19">
        <v>1110</v>
      </c>
      <c r="F534" s="20" t="s">
        <v>11873</v>
      </c>
    </row>
    <row r="535" spans="1:6" x14ac:dyDescent="0.25">
      <c r="A535" s="19">
        <v>534</v>
      </c>
      <c r="B535" s="19" t="s">
        <v>5845</v>
      </c>
      <c r="C535" s="19" t="s">
        <v>8678</v>
      </c>
      <c r="D535" s="19" t="s">
        <v>8722</v>
      </c>
      <c r="E535" s="19">
        <v>1200</v>
      </c>
      <c r="F535" s="20" t="s">
        <v>11873</v>
      </c>
    </row>
    <row r="536" spans="1:6" x14ac:dyDescent="0.25">
      <c r="A536" s="19">
        <v>535</v>
      </c>
      <c r="B536" s="19" t="s">
        <v>3865</v>
      </c>
      <c r="C536" s="19" t="s">
        <v>8678</v>
      </c>
      <c r="D536" s="19" t="s">
        <v>8722</v>
      </c>
      <c r="E536" s="19">
        <v>320</v>
      </c>
      <c r="F536" s="20" t="s">
        <v>11873</v>
      </c>
    </row>
    <row r="537" spans="1:6" x14ac:dyDescent="0.25">
      <c r="A537" s="19">
        <v>536</v>
      </c>
      <c r="B537" s="19" t="s">
        <v>5847</v>
      </c>
      <c r="C537" s="19" t="s">
        <v>8678</v>
      </c>
      <c r="D537" s="19" t="s">
        <v>8718</v>
      </c>
      <c r="E537" s="19">
        <v>27</v>
      </c>
      <c r="F537" s="20" t="s">
        <v>11873</v>
      </c>
    </row>
    <row r="538" spans="1:6" x14ac:dyDescent="0.25">
      <c r="A538" s="19">
        <v>537</v>
      </c>
      <c r="B538" s="19" t="s">
        <v>12164</v>
      </c>
      <c r="C538" s="19" t="s">
        <v>8678</v>
      </c>
      <c r="D538" s="19" t="s">
        <v>8729</v>
      </c>
      <c r="E538" s="19">
        <v>35</v>
      </c>
      <c r="F538" s="20" t="s">
        <v>11873</v>
      </c>
    </row>
    <row r="539" spans="1:6" x14ac:dyDescent="0.25">
      <c r="A539" s="19">
        <v>538</v>
      </c>
      <c r="B539" s="19" t="s">
        <v>5848</v>
      </c>
      <c r="C539" s="19" t="s">
        <v>8678</v>
      </c>
      <c r="D539" s="19" t="s">
        <v>8729</v>
      </c>
      <c r="E539" s="19">
        <v>50</v>
      </c>
      <c r="F539" s="20" t="s">
        <v>11873</v>
      </c>
    </row>
    <row r="540" spans="1:6" x14ac:dyDescent="0.25">
      <c r="A540" s="19">
        <v>539</v>
      </c>
      <c r="B540" s="19" t="s">
        <v>12165</v>
      </c>
      <c r="C540" s="19" t="s">
        <v>8678</v>
      </c>
      <c r="D540" s="19" t="s">
        <v>8724</v>
      </c>
      <c r="E540" s="19">
        <v>1180</v>
      </c>
      <c r="F540" s="20" t="s">
        <v>11873</v>
      </c>
    </row>
    <row r="541" spans="1:6" x14ac:dyDescent="0.25">
      <c r="A541" s="19">
        <v>540</v>
      </c>
      <c r="B541" s="19" t="s">
        <v>3508</v>
      </c>
      <c r="C541" s="19" t="s">
        <v>8678</v>
      </c>
      <c r="D541" s="19" t="s">
        <v>8718</v>
      </c>
      <c r="E541" s="19">
        <v>45</v>
      </c>
      <c r="F541" s="20" t="s">
        <v>11873</v>
      </c>
    </row>
    <row r="542" spans="1:6" x14ac:dyDescent="0.25">
      <c r="A542" s="19">
        <v>541</v>
      </c>
      <c r="B542" s="19" t="s">
        <v>5850</v>
      </c>
      <c r="C542" s="19" t="s">
        <v>8678</v>
      </c>
      <c r="D542" s="19" t="s">
        <v>8718</v>
      </c>
      <c r="E542" s="19">
        <v>30</v>
      </c>
      <c r="F542" s="20" t="s">
        <v>11873</v>
      </c>
    </row>
    <row r="543" spans="1:6" x14ac:dyDescent="0.25">
      <c r="A543" s="19">
        <v>542</v>
      </c>
      <c r="B543" s="19" t="s">
        <v>5851</v>
      </c>
      <c r="C543" s="19" t="s">
        <v>8678</v>
      </c>
      <c r="D543" s="19" t="s">
        <v>8718</v>
      </c>
      <c r="E543" s="19">
        <v>25</v>
      </c>
      <c r="F543" s="20" t="s">
        <v>11873</v>
      </c>
    </row>
    <row r="544" spans="1:6" x14ac:dyDescent="0.25">
      <c r="A544" s="19">
        <v>543</v>
      </c>
      <c r="B544" s="19" t="s">
        <v>5852</v>
      </c>
      <c r="C544" s="19" t="s">
        <v>8678</v>
      </c>
      <c r="D544" s="19" t="s">
        <v>8718</v>
      </c>
      <c r="E544" s="19">
        <v>25</v>
      </c>
      <c r="F544" s="20" t="s">
        <v>11873</v>
      </c>
    </row>
    <row r="545" spans="1:6" x14ac:dyDescent="0.25">
      <c r="A545" s="19">
        <v>544</v>
      </c>
      <c r="B545" s="19" t="s">
        <v>5853</v>
      </c>
      <c r="C545" s="19" t="s">
        <v>8678</v>
      </c>
      <c r="D545" s="19" t="s">
        <v>8722</v>
      </c>
      <c r="E545" s="19">
        <v>312</v>
      </c>
      <c r="F545" s="20" t="s">
        <v>11873</v>
      </c>
    </row>
    <row r="546" spans="1:6" x14ac:dyDescent="0.25">
      <c r="A546" s="19">
        <v>545</v>
      </c>
      <c r="B546" s="19" t="s">
        <v>12166</v>
      </c>
      <c r="C546" s="19" t="s">
        <v>8678</v>
      </c>
      <c r="D546" s="19" t="s">
        <v>8722</v>
      </c>
      <c r="E546" s="19">
        <v>760</v>
      </c>
      <c r="F546" s="20" t="s">
        <v>11873</v>
      </c>
    </row>
    <row r="547" spans="1:6" x14ac:dyDescent="0.25">
      <c r="A547" s="19">
        <v>546</v>
      </c>
      <c r="B547" s="19" t="s">
        <v>7743</v>
      </c>
      <c r="C547" s="19" t="s">
        <v>8678</v>
      </c>
      <c r="D547" s="19" t="s">
        <v>8721</v>
      </c>
      <c r="E547" s="19">
        <v>650</v>
      </c>
      <c r="F547" s="20" t="s">
        <v>11873</v>
      </c>
    </row>
    <row r="548" spans="1:6" x14ac:dyDescent="0.25">
      <c r="A548" s="19">
        <v>547</v>
      </c>
      <c r="B548" s="19" t="s">
        <v>12167</v>
      </c>
      <c r="C548" s="19" t="s">
        <v>8678</v>
      </c>
      <c r="D548" s="19" t="s">
        <v>8724</v>
      </c>
      <c r="E548" s="19">
        <v>500</v>
      </c>
      <c r="F548" s="20" t="s">
        <v>11873</v>
      </c>
    </row>
    <row r="549" spans="1:6" x14ac:dyDescent="0.25">
      <c r="A549" s="19">
        <v>548</v>
      </c>
      <c r="B549" s="19" t="s">
        <v>12168</v>
      </c>
      <c r="C549" s="19" t="s">
        <v>8678</v>
      </c>
      <c r="D549" s="19" t="s">
        <v>8729</v>
      </c>
      <c r="E549" s="19">
        <v>70</v>
      </c>
      <c r="F549" s="20" t="s">
        <v>11873</v>
      </c>
    </row>
    <row r="550" spans="1:6" x14ac:dyDescent="0.25">
      <c r="A550" s="19">
        <v>549</v>
      </c>
      <c r="B550" s="19" t="s">
        <v>9658</v>
      </c>
      <c r="C550" s="19" t="s">
        <v>8678</v>
      </c>
      <c r="D550" s="19" t="s">
        <v>8718</v>
      </c>
      <c r="E550" s="19">
        <v>40</v>
      </c>
      <c r="F550" s="20" t="s">
        <v>11873</v>
      </c>
    </row>
    <row r="551" spans="1:6" x14ac:dyDescent="0.25">
      <c r="A551" s="19">
        <v>550</v>
      </c>
      <c r="B551" s="19" t="s">
        <v>5855</v>
      </c>
      <c r="C551" s="19" t="s">
        <v>8678</v>
      </c>
      <c r="D551" s="19" t="s">
        <v>8729</v>
      </c>
      <c r="E551" s="19">
        <v>40</v>
      </c>
      <c r="F551" s="20" t="s">
        <v>11873</v>
      </c>
    </row>
    <row r="552" spans="1:6" x14ac:dyDescent="0.25">
      <c r="A552" s="19">
        <v>551</v>
      </c>
      <c r="B552" s="19" t="s">
        <v>5856</v>
      </c>
      <c r="C552" s="19" t="s">
        <v>8678</v>
      </c>
      <c r="D552" s="19" t="s">
        <v>8723</v>
      </c>
      <c r="E552" s="19">
        <v>500</v>
      </c>
      <c r="F552" s="20" t="s">
        <v>11873</v>
      </c>
    </row>
    <row r="553" spans="1:6" x14ac:dyDescent="0.25">
      <c r="A553" s="19">
        <v>552</v>
      </c>
      <c r="B553" s="19" t="s">
        <v>12169</v>
      </c>
      <c r="C553" s="19" t="s">
        <v>8678</v>
      </c>
      <c r="D553" s="19" t="s">
        <v>8718</v>
      </c>
      <c r="E553" s="19">
        <v>50</v>
      </c>
      <c r="F553" s="20" t="s">
        <v>11873</v>
      </c>
    </row>
    <row r="554" spans="1:6" x14ac:dyDescent="0.25">
      <c r="A554" s="19">
        <v>553</v>
      </c>
      <c r="B554" s="19" t="s">
        <v>12170</v>
      </c>
      <c r="C554" s="19" t="s">
        <v>8678</v>
      </c>
      <c r="D554" s="19" t="s">
        <v>9339</v>
      </c>
      <c r="E554" s="19">
        <v>228</v>
      </c>
      <c r="F554" s="20" t="s">
        <v>11873</v>
      </c>
    </row>
    <row r="555" spans="1:6" x14ac:dyDescent="0.25">
      <c r="A555" s="19">
        <v>554</v>
      </c>
      <c r="B555" s="19" t="s">
        <v>12171</v>
      </c>
      <c r="C555" s="19" t="s">
        <v>8678</v>
      </c>
      <c r="D555" s="19" t="s">
        <v>9339</v>
      </c>
      <c r="E555" s="19">
        <v>257</v>
      </c>
      <c r="F555" s="20" t="s">
        <v>11873</v>
      </c>
    </row>
    <row r="556" spans="1:6" x14ac:dyDescent="0.25">
      <c r="A556" s="19">
        <v>555</v>
      </c>
      <c r="B556" s="19" t="s">
        <v>5864</v>
      </c>
      <c r="C556" s="19" t="s">
        <v>8678</v>
      </c>
      <c r="D556" s="19" t="s">
        <v>8722</v>
      </c>
      <c r="E556" s="19">
        <v>350</v>
      </c>
      <c r="F556" s="20" t="s">
        <v>11873</v>
      </c>
    </row>
    <row r="557" spans="1:6" x14ac:dyDescent="0.25">
      <c r="A557" s="19">
        <v>556</v>
      </c>
      <c r="B557" s="19" t="s">
        <v>12172</v>
      </c>
      <c r="C557" s="19" t="s">
        <v>8678</v>
      </c>
      <c r="D557" s="19" t="s">
        <v>8722</v>
      </c>
      <c r="E557" s="19">
        <v>650</v>
      </c>
      <c r="F557" s="20" t="s">
        <v>11873</v>
      </c>
    </row>
    <row r="558" spans="1:6" x14ac:dyDescent="0.25">
      <c r="A558" s="19">
        <v>557</v>
      </c>
      <c r="B558" s="19" t="s">
        <v>12173</v>
      </c>
      <c r="C558" s="19" t="s">
        <v>8678</v>
      </c>
      <c r="D558" s="19" t="s">
        <v>8722</v>
      </c>
      <c r="E558" s="19">
        <v>700</v>
      </c>
      <c r="F558" s="20" t="s">
        <v>11873</v>
      </c>
    </row>
    <row r="559" spans="1:6" x14ac:dyDescent="0.25">
      <c r="A559" s="19">
        <v>558</v>
      </c>
      <c r="B559" s="19" t="s">
        <v>12174</v>
      </c>
      <c r="C559" s="19" t="s">
        <v>8678</v>
      </c>
      <c r="D559" s="19" t="s">
        <v>8718</v>
      </c>
      <c r="E559" s="19">
        <v>118</v>
      </c>
      <c r="F559" s="20" t="s">
        <v>11873</v>
      </c>
    </row>
    <row r="560" spans="1:6" x14ac:dyDescent="0.25">
      <c r="A560" s="19">
        <v>559</v>
      </c>
      <c r="B560" s="19" t="s">
        <v>12175</v>
      </c>
      <c r="C560" s="19" t="s">
        <v>8678</v>
      </c>
      <c r="D560" s="19" t="s">
        <v>8723</v>
      </c>
      <c r="E560" s="19">
        <v>715</v>
      </c>
      <c r="F560" s="20" t="s">
        <v>11873</v>
      </c>
    </row>
    <row r="561" spans="1:6" x14ac:dyDescent="0.25">
      <c r="A561" s="19">
        <v>560</v>
      </c>
      <c r="B561" s="19" t="s">
        <v>12176</v>
      </c>
      <c r="C561" s="19" t="s">
        <v>8678</v>
      </c>
      <c r="D561" s="19" t="s">
        <v>8722</v>
      </c>
      <c r="E561" s="19">
        <v>845</v>
      </c>
      <c r="F561" s="20" t="s">
        <v>11873</v>
      </c>
    </row>
    <row r="562" spans="1:6" x14ac:dyDescent="0.25">
      <c r="A562" s="19">
        <v>561</v>
      </c>
      <c r="B562" s="19" t="s">
        <v>5867</v>
      </c>
      <c r="C562" s="19" t="s">
        <v>8678</v>
      </c>
      <c r="D562" s="19" t="s">
        <v>8718</v>
      </c>
      <c r="E562" s="19">
        <v>78</v>
      </c>
      <c r="F562" s="20" t="s">
        <v>11873</v>
      </c>
    </row>
    <row r="563" spans="1:6" x14ac:dyDescent="0.25">
      <c r="A563" s="19">
        <v>562</v>
      </c>
      <c r="B563" s="19" t="s">
        <v>5868</v>
      </c>
      <c r="C563" s="19" t="s">
        <v>8678</v>
      </c>
      <c r="D563" s="19" t="s">
        <v>8722</v>
      </c>
      <c r="E563" s="19">
        <v>302</v>
      </c>
      <c r="F563" s="20" t="s">
        <v>11873</v>
      </c>
    </row>
    <row r="564" spans="1:6" x14ac:dyDescent="0.25">
      <c r="A564" s="19">
        <v>563</v>
      </c>
      <c r="B564" s="19" t="s">
        <v>12177</v>
      </c>
      <c r="C564" s="19" t="s">
        <v>8678</v>
      </c>
      <c r="D564" s="19" t="s">
        <v>8718</v>
      </c>
      <c r="E564" s="19">
        <v>70</v>
      </c>
      <c r="F564" s="20" t="s">
        <v>11873</v>
      </c>
    </row>
    <row r="565" spans="1:6" x14ac:dyDescent="0.25">
      <c r="A565" s="19">
        <v>564</v>
      </c>
      <c r="B565" s="19" t="s">
        <v>12178</v>
      </c>
      <c r="C565" s="19" t="s">
        <v>8678</v>
      </c>
      <c r="D565" s="19" t="s">
        <v>8722</v>
      </c>
      <c r="E565" s="19">
        <v>720</v>
      </c>
      <c r="F565" s="20" t="s">
        <v>11873</v>
      </c>
    </row>
    <row r="566" spans="1:6" x14ac:dyDescent="0.25">
      <c r="A566" s="19">
        <v>565</v>
      </c>
      <c r="B566" s="19" t="s">
        <v>12179</v>
      </c>
      <c r="C566" s="19" t="s">
        <v>8678</v>
      </c>
      <c r="D566" s="19" t="s">
        <v>8718</v>
      </c>
      <c r="E566" s="19">
        <v>250</v>
      </c>
      <c r="F566" s="20" t="s">
        <v>11873</v>
      </c>
    </row>
    <row r="567" spans="1:6" x14ac:dyDescent="0.25">
      <c r="A567" s="19">
        <v>566</v>
      </c>
      <c r="B567" s="19" t="s">
        <v>12180</v>
      </c>
      <c r="C567" s="19" t="s">
        <v>8678</v>
      </c>
      <c r="D567" s="19" t="s">
        <v>8729</v>
      </c>
      <c r="E567" s="19">
        <v>45</v>
      </c>
      <c r="F567" s="20" t="s">
        <v>11873</v>
      </c>
    </row>
    <row r="568" spans="1:6" x14ac:dyDescent="0.25">
      <c r="A568" s="19">
        <v>567</v>
      </c>
      <c r="B568" s="19" t="s">
        <v>12181</v>
      </c>
      <c r="C568" s="19" t="s">
        <v>8678</v>
      </c>
      <c r="D568" s="19" t="s">
        <v>8718</v>
      </c>
      <c r="E568" s="19">
        <v>54</v>
      </c>
      <c r="F568" s="20" t="s">
        <v>11873</v>
      </c>
    </row>
    <row r="569" spans="1:6" x14ac:dyDescent="0.25">
      <c r="A569" s="19">
        <v>568</v>
      </c>
      <c r="B569" s="19" t="s">
        <v>3345</v>
      </c>
      <c r="C569" s="19" t="s">
        <v>8678</v>
      </c>
      <c r="D569" s="19" t="s">
        <v>8752</v>
      </c>
      <c r="E569" s="19">
        <v>180</v>
      </c>
      <c r="F569" s="20" t="s">
        <v>11873</v>
      </c>
    </row>
    <row r="570" spans="1:6" x14ac:dyDescent="0.25">
      <c r="A570" s="19">
        <v>569</v>
      </c>
      <c r="B570" s="19" t="s">
        <v>12182</v>
      </c>
      <c r="C570" s="19" t="s">
        <v>8678</v>
      </c>
      <c r="D570" s="19" t="s">
        <v>8718</v>
      </c>
      <c r="E570" s="19">
        <v>130</v>
      </c>
      <c r="F570" s="20" t="s">
        <v>11873</v>
      </c>
    </row>
    <row r="571" spans="1:6" x14ac:dyDescent="0.25">
      <c r="A571" s="19">
        <v>570</v>
      </c>
      <c r="B571" s="19" t="s">
        <v>12183</v>
      </c>
      <c r="C571" s="19" t="s">
        <v>8678</v>
      </c>
      <c r="D571" s="19" t="s">
        <v>8724</v>
      </c>
      <c r="E571" s="19">
        <v>1900</v>
      </c>
      <c r="F571" s="20" t="s">
        <v>11873</v>
      </c>
    </row>
    <row r="572" spans="1:6" x14ac:dyDescent="0.25">
      <c r="A572" s="19">
        <v>571</v>
      </c>
      <c r="B572" s="19" t="s">
        <v>5888</v>
      </c>
      <c r="C572" s="19" t="s">
        <v>8678</v>
      </c>
      <c r="D572" s="19" t="s">
        <v>8724</v>
      </c>
      <c r="E572" s="19">
        <v>260</v>
      </c>
      <c r="F572" s="20" t="s">
        <v>11873</v>
      </c>
    </row>
    <row r="573" spans="1:6" x14ac:dyDescent="0.25">
      <c r="A573" s="19">
        <v>572</v>
      </c>
      <c r="B573" s="19" t="s">
        <v>12184</v>
      </c>
      <c r="C573" s="19" t="s">
        <v>8678</v>
      </c>
      <c r="D573" s="19" t="s">
        <v>8718</v>
      </c>
      <c r="E573" s="19">
        <v>10</v>
      </c>
      <c r="F573" s="20" t="s">
        <v>11873</v>
      </c>
    </row>
    <row r="574" spans="1:6" x14ac:dyDescent="0.25">
      <c r="A574" s="19">
        <v>573</v>
      </c>
      <c r="B574" s="19" t="s">
        <v>7760</v>
      </c>
      <c r="C574" s="19" t="s">
        <v>8678</v>
      </c>
      <c r="D574" s="19" t="s">
        <v>8718</v>
      </c>
      <c r="E574" s="19">
        <v>75</v>
      </c>
      <c r="F574" s="20" t="s">
        <v>11873</v>
      </c>
    </row>
    <row r="575" spans="1:6" x14ac:dyDescent="0.25">
      <c r="A575" s="19">
        <v>574</v>
      </c>
      <c r="B575" s="19" t="s">
        <v>3511</v>
      </c>
      <c r="C575" s="19" t="s">
        <v>8678</v>
      </c>
      <c r="D575" s="19" t="s">
        <v>8718</v>
      </c>
      <c r="E575" s="19">
        <v>75</v>
      </c>
      <c r="F575" s="20" t="s">
        <v>11873</v>
      </c>
    </row>
    <row r="576" spans="1:6" x14ac:dyDescent="0.25">
      <c r="A576" s="19">
        <v>575</v>
      </c>
      <c r="B576" s="19" t="s">
        <v>12185</v>
      </c>
      <c r="C576" s="19" t="s">
        <v>8678</v>
      </c>
      <c r="D576" s="19" t="s">
        <v>8733</v>
      </c>
      <c r="E576" s="19">
        <v>2500</v>
      </c>
      <c r="F576" s="20" t="s">
        <v>11873</v>
      </c>
    </row>
    <row r="577" spans="1:6" x14ac:dyDescent="0.25">
      <c r="A577" s="19">
        <v>576</v>
      </c>
      <c r="B577" s="19" t="s">
        <v>12186</v>
      </c>
      <c r="C577" s="19" t="s">
        <v>8678</v>
      </c>
      <c r="D577" s="19" t="s">
        <v>8723</v>
      </c>
      <c r="E577" s="19">
        <v>4500</v>
      </c>
      <c r="F577" s="20" t="s">
        <v>11873</v>
      </c>
    </row>
    <row r="578" spans="1:6" x14ac:dyDescent="0.25">
      <c r="A578" s="19">
        <v>577</v>
      </c>
      <c r="B578" s="19" t="s">
        <v>9677</v>
      </c>
      <c r="C578" s="19" t="s">
        <v>8678</v>
      </c>
      <c r="D578" s="19" t="s">
        <v>8724</v>
      </c>
      <c r="E578" s="19">
        <v>170</v>
      </c>
      <c r="F578" s="20" t="s">
        <v>11873</v>
      </c>
    </row>
    <row r="579" spans="1:6" x14ac:dyDescent="0.25">
      <c r="A579" s="19">
        <v>578</v>
      </c>
      <c r="B579" s="19" t="s">
        <v>3513</v>
      </c>
      <c r="C579" s="19" t="s">
        <v>8678</v>
      </c>
      <c r="D579" s="19" t="s">
        <v>8756</v>
      </c>
      <c r="E579" s="19">
        <v>23</v>
      </c>
      <c r="F579" s="20" t="s">
        <v>11873</v>
      </c>
    </row>
    <row r="580" spans="1:6" x14ac:dyDescent="0.25">
      <c r="A580" s="19">
        <v>579</v>
      </c>
      <c r="B580" s="19" t="s">
        <v>3877</v>
      </c>
      <c r="C580" s="19" t="s">
        <v>8678</v>
      </c>
      <c r="D580" s="19" t="s">
        <v>8722</v>
      </c>
      <c r="E580" s="19">
        <v>650</v>
      </c>
      <c r="F580" s="20" t="s">
        <v>11873</v>
      </c>
    </row>
    <row r="581" spans="1:6" x14ac:dyDescent="0.25">
      <c r="A581" s="19">
        <v>580</v>
      </c>
      <c r="B581" s="19" t="s">
        <v>3878</v>
      </c>
      <c r="C581" s="19" t="s">
        <v>8678</v>
      </c>
      <c r="D581" s="19" t="s">
        <v>8722</v>
      </c>
      <c r="E581" s="19">
        <v>745</v>
      </c>
      <c r="F581" s="20" t="s">
        <v>11873</v>
      </c>
    </row>
    <row r="582" spans="1:6" x14ac:dyDescent="0.25">
      <c r="A582" s="19">
        <v>581</v>
      </c>
      <c r="B582" s="19" t="s">
        <v>12187</v>
      </c>
      <c r="C582" s="19" t="s">
        <v>8678</v>
      </c>
      <c r="D582" s="19" t="s">
        <v>8718</v>
      </c>
      <c r="E582" s="19">
        <v>55</v>
      </c>
      <c r="F582" s="20" t="s">
        <v>11873</v>
      </c>
    </row>
    <row r="583" spans="1:6" x14ac:dyDescent="0.25">
      <c r="A583" s="19">
        <v>582</v>
      </c>
      <c r="B583" s="19" t="s">
        <v>12188</v>
      </c>
      <c r="C583" s="19" t="s">
        <v>8678</v>
      </c>
      <c r="D583" s="19" t="s">
        <v>8718</v>
      </c>
      <c r="E583" s="19">
        <v>70</v>
      </c>
      <c r="F583" s="20" t="s">
        <v>11873</v>
      </c>
    </row>
    <row r="584" spans="1:6" x14ac:dyDescent="0.25">
      <c r="A584" s="19">
        <v>583</v>
      </c>
      <c r="B584" s="19" t="s">
        <v>12189</v>
      </c>
      <c r="C584" s="19" t="s">
        <v>8678</v>
      </c>
      <c r="D584" s="19" t="s">
        <v>8718</v>
      </c>
      <c r="E584" s="19">
        <v>80</v>
      </c>
      <c r="F584" s="20" t="s">
        <v>11873</v>
      </c>
    </row>
    <row r="585" spans="1:6" x14ac:dyDescent="0.25">
      <c r="A585" s="19">
        <v>584</v>
      </c>
      <c r="B585" s="19" t="s">
        <v>12190</v>
      </c>
      <c r="C585" s="19" t="s">
        <v>8678</v>
      </c>
      <c r="D585" s="19" t="s">
        <v>8718</v>
      </c>
      <c r="E585" s="19">
        <v>115</v>
      </c>
      <c r="F585" s="20" t="s">
        <v>11873</v>
      </c>
    </row>
    <row r="586" spans="1:6" x14ac:dyDescent="0.25">
      <c r="A586" s="19">
        <v>585</v>
      </c>
      <c r="B586" s="19" t="s">
        <v>12191</v>
      </c>
      <c r="C586" s="19" t="s">
        <v>8678</v>
      </c>
      <c r="D586" s="19" t="s">
        <v>8722</v>
      </c>
      <c r="E586" s="19">
        <v>1200</v>
      </c>
      <c r="F586" s="20" t="s">
        <v>11873</v>
      </c>
    </row>
    <row r="587" spans="1:6" x14ac:dyDescent="0.25">
      <c r="A587" s="19">
        <v>586</v>
      </c>
      <c r="B587" s="19" t="s">
        <v>7765</v>
      </c>
      <c r="C587" s="19" t="s">
        <v>8678</v>
      </c>
      <c r="D587" s="19" t="s">
        <v>8721</v>
      </c>
      <c r="E587" s="19">
        <v>450</v>
      </c>
      <c r="F587" s="20" t="s">
        <v>11873</v>
      </c>
    </row>
    <row r="588" spans="1:6" x14ac:dyDescent="0.25">
      <c r="A588" s="19">
        <v>587</v>
      </c>
      <c r="B588" s="19" t="s">
        <v>12192</v>
      </c>
      <c r="C588" s="19" t="s">
        <v>8678</v>
      </c>
      <c r="D588" s="19" t="s">
        <v>8718</v>
      </c>
      <c r="E588" s="19">
        <v>81</v>
      </c>
      <c r="F588" s="20" t="s">
        <v>11873</v>
      </c>
    </row>
    <row r="589" spans="1:6" x14ac:dyDescent="0.25">
      <c r="A589" s="19">
        <v>588</v>
      </c>
      <c r="B589" s="19" t="s">
        <v>3889</v>
      </c>
      <c r="C589" s="19" t="s">
        <v>8678</v>
      </c>
      <c r="D589" s="19" t="s">
        <v>8722</v>
      </c>
      <c r="E589" s="19">
        <v>100</v>
      </c>
      <c r="F589" s="20" t="s">
        <v>11873</v>
      </c>
    </row>
    <row r="590" spans="1:6" x14ac:dyDescent="0.25">
      <c r="A590" s="19">
        <v>589</v>
      </c>
      <c r="B590" s="19" t="s">
        <v>5894</v>
      </c>
      <c r="C590" s="19" t="s">
        <v>8678</v>
      </c>
      <c r="D590" s="19" t="s">
        <v>9339</v>
      </c>
      <c r="E590" s="19">
        <v>4555</v>
      </c>
      <c r="F590" s="20" t="s">
        <v>11873</v>
      </c>
    </row>
    <row r="591" spans="1:6" x14ac:dyDescent="0.25">
      <c r="A591" s="19">
        <v>590</v>
      </c>
      <c r="B591" s="19" t="s">
        <v>12193</v>
      </c>
      <c r="C591" s="19" t="s">
        <v>8678</v>
      </c>
      <c r="D591" s="19" t="s">
        <v>8718</v>
      </c>
      <c r="E591" s="19">
        <v>645</v>
      </c>
      <c r="F591" s="20" t="s">
        <v>11873</v>
      </c>
    </row>
    <row r="592" spans="1:6" x14ac:dyDescent="0.25">
      <c r="A592" s="19">
        <v>591</v>
      </c>
      <c r="B592" s="19" t="s">
        <v>5897</v>
      </c>
      <c r="C592" s="19" t="s">
        <v>8678</v>
      </c>
      <c r="D592" s="19" t="s">
        <v>8723</v>
      </c>
      <c r="E592" s="19" t="s">
        <v>12194</v>
      </c>
      <c r="F592" s="20" t="s">
        <v>11873</v>
      </c>
    </row>
    <row r="593" spans="1:6" x14ac:dyDescent="0.25">
      <c r="A593" s="19">
        <v>592</v>
      </c>
      <c r="B593" s="19" t="s">
        <v>3880</v>
      </c>
      <c r="C593" s="19" t="s">
        <v>8678</v>
      </c>
      <c r="D593" s="19" t="s">
        <v>8722</v>
      </c>
      <c r="E593" s="19">
        <v>700</v>
      </c>
      <c r="F593" s="20" t="s">
        <v>11873</v>
      </c>
    </row>
    <row r="594" spans="1:6" x14ac:dyDescent="0.25">
      <c r="A594" s="19">
        <v>593</v>
      </c>
      <c r="B594" s="19" t="s">
        <v>12195</v>
      </c>
      <c r="C594" s="19" t="s">
        <v>8678</v>
      </c>
      <c r="D594" s="19" t="s">
        <v>8722</v>
      </c>
      <c r="E594" s="19">
        <v>420</v>
      </c>
      <c r="F594" s="20" t="s">
        <v>11873</v>
      </c>
    </row>
    <row r="595" spans="1:6" x14ac:dyDescent="0.25">
      <c r="A595" s="19">
        <v>594</v>
      </c>
      <c r="B595" s="19" t="s">
        <v>9693</v>
      </c>
      <c r="C595" s="19" t="s">
        <v>8678</v>
      </c>
      <c r="D595" s="19" t="s">
        <v>8718</v>
      </c>
      <c r="E595" s="19">
        <v>100</v>
      </c>
      <c r="F595" s="20" t="s">
        <v>11873</v>
      </c>
    </row>
    <row r="596" spans="1:6" x14ac:dyDescent="0.25">
      <c r="A596" s="19">
        <v>595</v>
      </c>
      <c r="B596" s="19" t="s">
        <v>5899</v>
      </c>
      <c r="C596" s="19" t="s">
        <v>8678</v>
      </c>
      <c r="D596" s="19" t="s">
        <v>8724</v>
      </c>
      <c r="E596" s="19">
        <v>395</v>
      </c>
      <c r="F596" s="20" t="s">
        <v>11873</v>
      </c>
    </row>
    <row r="597" spans="1:6" x14ac:dyDescent="0.25">
      <c r="A597" s="19">
        <v>596</v>
      </c>
      <c r="B597" s="19" t="s">
        <v>5900</v>
      </c>
      <c r="C597" s="19" t="s">
        <v>8678</v>
      </c>
      <c r="D597" s="19" t="s">
        <v>8722</v>
      </c>
      <c r="E597" s="19">
        <v>200</v>
      </c>
      <c r="F597" s="20" t="s">
        <v>11873</v>
      </c>
    </row>
    <row r="598" spans="1:6" x14ac:dyDescent="0.25">
      <c r="A598" s="19">
        <v>597</v>
      </c>
      <c r="B598" s="19" t="s">
        <v>12196</v>
      </c>
      <c r="C598" s="19" t="s">
        <v>8678</v>
      </c>
      <c r="D598" s="19" t="s">
        <v>8723</v>
      </c>
      <c r="E598" s="19">
        <v>1366</v>
      </c>
      <c r="F598" s="20" t="s">
        <v>11873</v>
      </c>
    </row>
    <row r="599" spans="1:6" x14ac:dyDescent="0.25">
      <c r="A599" s="19">
        <v>598</v>
      </c>
      <c r="B599" s="19" t="s">
        <v>12197</v>
      </c>
      <c r="C599" s="19" t="s">
        <v>8678</v>
      </c>
      <c r="D599" s="19" t="s">
        <v>8723</v>
      </c>
      <c r="E599" s="19">
        <v>570</v>
      </c>
      <c r="F599" s="20" t="s">
        <v>11873</v>
      </c>
    </row>
    <row r="600" spans="1:6" x14ac:dyDescent="0.25">
      <c r="A600" s="19">
        <v>599</v>
      </c>
      <c r="B600" s="19" t="s">
        <v>12198</v>
      </c>
      <c r="C600" s="19" t="s">
        <v>8678</v>
      </c>
      <c r="D600" s="19" t="s">
        <v>12199</v>
      </c>
      <c r="E600" s="19">
        <v>800</v>
      </c>
      <c r="F600" s="20" t="s">
        <v>11873</v>
      </c>
    </row>
    <row r="601" spans="1:6" x14ac:dyDescent="0.25">
      <c r="A601" s="19">
        <v>600</v>
      </c>
      <c r="B601" s="19" t="s">
        <v>3882</v>
      </c>
      <c r="C601" s="19" t="s">
        <v>8678</v>
      </c>
      <c r="D601" s="19" t="s">
        <v>8718</v>
      </c>
      <c r="E601" s="19">
        <v>95</v>
      </c>
      <c r="F601" s="20" t="s">
        <v>11873</v>
      </c>
    </row>
    <row r="602" spans="1:6" x14ac:dyDescent="0.25">
      <c r="A602" s="19">
        <v>601</v>
      </c>
      <c r="B602" s="19" t="s">
        <v>3515</v>
      </c>
      <c r="C602" s="19" t="s">
        <v>8678</v>
      </c>
      <c r="D602" s="19" t="s">
        <v>8718</v>
      </c>
      <c r="E602" s="19">
        <v>10</v>
      </c>
      <c r="F602" s="20" t="s">
        <v>11873</v>
      </c>
    </row>
    <row r="603" spans="1:6" x14ac:dyDescent="0.25">
      <c r="A603" s="19">
        <v>602</v>
      </c>
      <c r="B603" s="19" t="s">
        <v>6972</v>
      </c>
      <c r="C603" s="19" t="s">
        <v>8678</v>
      </c>
      <c r="D603" s="19" t="s">
        <v>8729</v>
      </c>
      <c r="E603" s="19">
        <v>50</v>
      </c>
      <c r="F603" s="20" t="s">
        <v>11873</v>
      </c>
    </row>
    <row r="604" spans="1:6" x14ac:dyDescent="0.25">
      <c r="A604" s="19">
        <v>603</v>
      </c>
      <c r="B604" s="19" t="s">
        <v>9698</v>
      </c>
      <c r="C604" s="19" t="s">
        <v>8678</v>
      </c>
      <c r="D604" s="19" t="s">
        <v>8724</v>
      </c>
      <c r="E604" s="19">
        <v>2500</v>
      </c>
      <c r="F604" s="20" t="s">
        <v>11873</v>
      </c>
    </row>
    <row r="605" spans="1:6" x14ac:dyDescent="0.25">
      <c r="A605" s="19">
        <v>604</v>
      </c>
      <c r="B605" s="19" t="s">
        <v>7784</v>
      </c>
      <c r="C605" s="19" t="s">
        <v>8678</v>
      </c>
      <c r="D605" s="19" t="s">
        <v>8718</v>
      </c>
      <c r="E605" s="19">
        <v>102</v>
      </c>
      <c r="F605" s="20" t="s">
        <v>11873</v>
      </c>
    </row>
    <row r="606" spans="1:6" x14ac:dyDescent="0.25">
      <c r="A606" s="19">
        <v>605</v>
      </c>
      <c r="B606" s="19" t="s">
        <v>12200</v>
      </c>
      <c r="C606" s="19" t="s">
        <v>8678</v>
      </c>
      <c r="D606" s="19" t="s">
        <v>8724</v>
      </c>
      <c r="E606" s="19">
        <v>601</v>
      </c>
      <c r="F606" s="20" t="s">
        <v>11873</v>
      </c>
    </row>
    <row r="607" spans="1:6" x14ac:dyDescent="0.25">
      <c r="A607" s="19">
        <v>606</v>
      </c>
      <c r="B607" s="19" t="s">
        <v>3516</v>
      </c>
      <c r="C607" s="19" t="s">
        <v>8678</v>
      </c>
      <c r="D607" s="19" t="s">
        <v>8718</v>
      </c>
      <c r="E607" s="19">
        <v>42</v>
      </c>
      <c r="F607" s="20" t="s">
        <v>11873</v>
      </c>
    </row>
    <row r="608" spans="1:6" x14ac:dyDescent="0.25">
      <c r="A608" s="19">
        <v>607</v>
      </c>
      <c r="B608" s="19" t="s">
        <v>5904</v>
      </c>
      <c r="C608" s="19" t="s">
        <v>8678</v>
      </c>
      <c r="D608" s="19" t="s">
        <v>8733</v>
      </c>
      <c r="E608" s="19">
        <v>1081</v>
      </c>
      <c r="F608" s="20" t="s">
        <v>11873</v>
      </c>
    </row>
    <row r="609" spans="1:6" x14ac:dyDescent="0.25">
      <c r="A609" s="19">
        <v>608</v>
      </c>
      <c r="B609" s="19" t="s">
        <v>12201</v>
      </c>
      <c r="C609" s="19" t="s">
        <v>8678</v>
      </c>
      <c r="D609" s="19" t="s">
        <v>8718</v>
      </c>
      <c r="E609" s="19">
        <v>220</v>
      </c>
      <c r="F609" s="20" t="s">
        <v>11873</v>
      </c>
    </row>
    <row r="610" spans="1:6" x14ac:dyDescent="0.25">
      <c r="A610" s="19">
        <v>609</v>
      </c>
      <c r="B610" s="19" t="s">
        <v>12202</v>
      </c>
      <c r="C610" s="19" t="s">
        <v>8678</v>
      </c>
      <c r="D610" s="19" t="s">
        <v>8729</v>
      </c>
      <c r="E610" s="19">
        <v>200</v>
      </c>
      <c r="F610" s="20" t="s">
        <v>11873</v>
      </c>
    </row>
    <row r="611" spans="1:6" x14ac:dyDescent="0.25">
      <c r="A611" s="19">
        <v>610</v>
      </c>
      <c r="B611" s="19" t="s">
        <v>7795</v>
      </c>
      <c r="C611" s="19" t="s">
        <v>8678</v>
      </c>
      <c r="D611" s="19" t="s">
        <v>8718</v>
      </c>
      <c r="E611" s="19">
        <v>60</v>
      </c>
      <c r="F611" s="20" t="s">
        <v>11873</v>
      </c>
    </row>
    <row r="612" spans="1:6" x14ac:dyDescent="0.25">
      <c r="A612" s="19">
        <v>611</v>
      </c>
      <c r="B612" s="19" t="s">
        <v>3890</v>
      </c>
      <c r="C612" s="19" t="s">
        <v>8678</v>
      </c>
      <c r="D612" s="19" t="s">
        <v>8718</v>
      </c>
      <c r="E612" s="19">
        <v>10</v>
      </c>
      <c r="F612" s="20" t="s">
        <v>11873</v>
      </c>
    </row>
    <row r="613" spans="1:6" x14ac:dyDescent="0.25">
      <c r="A613" s="19">
        <v>612</v>
      </c>
      <c r="B613" s="19" t="s">
        <v>12203</v>
      </c>
      <c r="C613" s="19" t="s">
        <v>8678</v>
      </c>
      <c r="D613" s="19" t="s">
        <v>8718</v>
      </c>
      <c r="E613" s="19">
        <v>381</v>
      </c>
      <c r="F613" s="20" t="s">
        <v>11873</v>
      </c>
    </row>
    <row r="614" spans="1:6" x14ac:dyDescent="0.25">
      <c r="A614" s="19">
        <v>613</v>
      </c>
      <c r="B614" s="19" t="s">
        <v>12204</v>
      </c>
      <c r="C614" s="19" t="s">
        <v>8678</v>
      </c>
      <c r="D614" s="19" t="s">
        <v>8718</v>
      </c>
      <c r="E614" s="19">
        <v>300</v>
      </c>
      <c r="F614" s="20" t="s">
        <v>11873</v>
      </c>
    </row>
    <row r="615" spans="1:6" x14ac:dyDescent="0.25">
      <c r="A615" s="19">
        <v>614</v>
      </c>
      <c r="B615" s="19" t="s">
        <v>12205</v>
      </c>
      <c r="C615" s="19" t="s">
        <v>8678</v>
      </c>
      <c r="D615" s="19" t="s">
        <v>8718</v>
      </c>
      <c r="E615" s="19">
        <v>350</v>
      </c>
      <c r="F615" s="20" t="s">
        <v>11873</v>
      </c>
    </row>
    <row r="616" spans="1:6" x14ac:dyDescent="0.25">
      <c r="A616" s="19">
        <v>615</v>
      </c>
      <c r="B616" s="19" t="s">
        <v>9713</v>
      </c>
      <c r="C616" s="19" t="s">
        <v>8678</v>
      </c>
      <c r="D616" s="19" t="s">
        <v>12206</v>
      </c>
      <c r="E616" s="19">
        <v>4800</v>
      </c>
      <c r="F616" s="20" t="s">
        <v>11873</v>
      </c>
    </row>
    <row r="617" spans="1:6" x14ac:dyDescent="0.25">
      <c r="A617" s="19">
        <v>616</v>
      </c>
      <c r="B617" s="19" t="s">
        <v>12207</v>
      </c>
      <c r="C617" s="19" t="s">
        <v>8678</v>
      </c>
      <c r="D617" s="19" t="s">
        <v>12208</v>
      </c>
      <c r="E617" s="19">
        <v>320</v>
      </c>
      <c r="F617" s="20" t="s">
        <v>11873</v>
      </c>
    </row>
    <row r="618" spans="1:6" x14ac:dyDescent="0.25">
      <c r="A618" s="19">
        <v>617</v>
      </c>
      <c r="B618" s="19" t="s">
        <v>5915</v>
      </c>
      <c r="C618" s="19" t="s">
        <v>8678</v>
      </c>
      <c r="D618" s="19" t="s">
        <v>8718</v>
      </c>
      <c r="E618" s="19">
        <v>100</v>
      </c>
      <c r="F618" s="20" t="s">
        <v>11873</v>
      </c>
    </row>
    <row r="619" spans="1:6" x14ac:dyDescent="0.25">
      <c r="A619" s="19">
        <v>618</v>
      </c>
      <c r="B619" s="19" t="s">
        <v>3519</v>
      </c>
      <c r="C619" s="19" t="s">
        <v>8678</v>
      </c>
      <c r="D619" s="19" t="s">
        <v>8718</v>
      </c>
      <c r="E619" s="19">
        <v>22</v>
      </c>
      <c r="F619" s="20" t="s">
        <v>11873</v>
      </c>
    </row>
    <row r="620" spans="1:6" x14ac:dyDescent="0.25">
      <c r="A620" s="19">
        <v>619</v>
      </c>
      <c r="B620" s="19" t="s">
        <v>5917</v>
      </c>
      <c r="C620" s="19" t="s">
        <v>8678</v>
      </c>
      <c r="D620" s="19" t="s">
        <v>8724</v>
      </c>
      <c r="E620" s="19">
        <v>100</v>
      </c>
      <c r="F620" s="20" t="s">
        <v>11873</v>
      </c>
    </row>
    <row r="621" spans="1:6" x14ac:dyDescent="0.25">
      <c r="A621" s="19">
        <v>620</v>
      </c>
      <c r="B621" s="19" t="s">
        <v>3896</v>
      </c>
      <c r="C621" s="19" t="s">
        <v>8678</v>
      </c>
      <c r="D621" s="19" t="s">
        <v>8722</v>
      </c>
      <c r="E621" s="19">
        <v>550</v>
      </c>
      <c r="F621" s="20" t="s">
        <v>11873</v>
      </c>
    </row>
    <row r="622" spans="1:6" x14ac:dyDescent="0.25">
      <c r="A622" s="19">
        <v>621</v>
      </c>
      <c r="B622" s="19" t="s">
        <v>12209</v>
      </c>
      <c r="C622" s="19" t="s">
        <v>8678</v>
      </c>
      <c r="D622" s="19" t="s">
        <v>12157</v>
      </c>
      <c r="E622" s="19">
        <v>20</v>
      </c>
      <c r="F622" s="20" t="s">
        <v>11873</v>
      </c>
    </row>
    <row r="623" spans="1:6" x14ac:dyDescent="0.25">
      <c r="A623" s="19">
        <v>622</v>
      </c>
      <c r="B623" s="19" t="s">
        <v>12210</v>
      </c>
      <c r="C623" s="19" t="s">
        <v>8678</v>
      </c>
      <c r="D623" s="19" t="s">
        <v>8718</v>
      </c>
      <c r="E623" s="19">
        <v>38</v>
      </c>
      <c r="F623" s="20" t="s">
        <v>11873</v>
      </c>
    </row>
    <row r="624" spans="1:6" x14ac:dyDescent="0.25">
      <c r="A624" s="19">
        <v>623</v>
      </c>
      <c r="B624" s="19" t="s">
        <v>12211</v>
      </c>
      <c r="C624" s="19" t="s">
        <v>8678</v>
      </c>
      <c r="D624" s="19" t="s">
        <v>8724</v>
      </c>
      <c r="E624" s="19"/>
      <c r="F624" s="20" t="s">
        <v>11873</v>
      </c>
    </row>
    <row r="625" spans="1:6" x14ac:dyDescent="0.25">
      <c r="A625" s="19">
        <v>624</v>
      </c>
      <c r="B625" s="19" t="s">
        <v>3898</v>
      </c>
      <c r="C625" s="19" t="s">
        <v>8678</v>
      </c>
      <c r="D625" s="19" t="s">
        <v>8718</v>
      </c>
      <c r="E625" s="19">
        <v>20</v>
      </c>
      <c r="F625" s="20" t="s">
        <v>11873</v>
      </c>
    </row>
    <row r="626" spans="1:6" x14ac:dyDescent="0.25">
      <c r="A626" s="19">
        <v>625</v>
      </c>
      <c r="B626" s="19" t="s">
        <v>3521</v>
      </c>
      <c r="C626" s="19" t="s">
        <v>8678</v>
      </c>
      <c r="D626" s="19" t="s">
        <v>8718</v>
      </c>
      <c r="E626" s="19">
        <v>35</v>
      </c>
      <c r="F626" s="20" t="s">
        <v>11873</v>
      </c>
    </row>
    <row r="627" spans="1:6" x14ac:dyDescent="0.25">
      <c r="A627" s="19">
        <v>626</v>
      </c>
      <c r="B627" s="19" t="s">
        <v>7810</v>
      </c>
      <c r="C627" s="19" t="s">
        <v>8678</v>
      </c>
      <c r="D627" s="19" t="s">
        <v>8718</v>
      </c>
      <c r="E627" s="19">
        <v>90</v>
      </c>
      <c r="F627" s="20" t="s">
        <v>11873</v>
      </c>
    </row>
    <row r="628" spans="1:6" x14ac:dyDescent="0.25">
      <c r="A628" s="19">
        <v>627</v>
      </c>
      <c r="B628" s="19" t="s">
        <v>12212</v>
      </c>
      <c r="C628" s="19" t="s">
        <v>8678</v>
      </c>
      <c r="D628" s="19" t="s">
        <v>8718</v>
      </c>
      <c r="E628" s="19">
        <v>33</v>
      </c>
      <c r="F628" s="20" t="s">
        <v>11873</v>
      </c>
    </row>
    <row r="629" spans="1:6" x14ac:dyDescent="0.25">
      <c r="A629" s="19">
        <v>628</v>
      </c>
      <c r="B629" s="19" t="s">
        <v>7811</v>
      </c>
      <c r="C629" s="19" t="s">
        <v>8678</v>
      </c>
      <c r="D629" s="19" t="s">
        <v>8718</v>
      </c>
      <c r="E629" s="19">
        <v>35</v>
      </c>
      <c r="F629" s="20" t="s">
        <v>11873</v>
      </c>
    </row>
    <row r="630" spans="1:6" x14ac:dyDescent="0.25">
      <c r="A630" s="19">
        <v>629</v>
      </c>
      <c r="B630" s="19" t="s">
        <v>9725</v>
      </c>
      <c r="C630" s="19" t="s">
        <v>8678</v>
      </c>
      <c r="D630" s="19" t="s">
        <v>12051</v>
      </c>
      <c r="E630" s="19">
        <v>2000</v>
      </c>
      <c r="F630" s="20" t="s">
        <v>11873</v>
      </c>
    </row>
    <row r="631" spans="1:6" x14ac:dyDescent="0.25">
      <c r="A631" s="19">
        <v>630</v>
      </c>
      <c r="B631" s="19" t="s">
        <v>7814</v>
      </c>
      <c r="C631" s="19" t="s">
        <v>8678</v>
      </c>
      <c r="D631" s="19" t="s">
        <v>8718</v>
      </c>
      <c r="E631" s="19">
        <v>100</v>
      </c>
      <c r="F631" s="20" t="s">
        <v>11873</v>
      </c>
    </row>
    <row r="632" spans="1:6" x14ac:dyDescent="0.25">
      <c r="A632" s="19">
        <v>631</v>
      </c>
      <c r="B632" s="19" t="s">
        <v>12213</v>
      </c>
      <c r="C632" s="19" t="s">
        <v>8678</v>
      </c>
      <c r="D632" s="19" t="s">
        <v>8722</v>
      </c>
      <c r="E632" s="19">
        <v>450</v>
      </c>
      <c r="F632" s="20" t="s">
        <v>11873</v>
      </c>
    </row>
    <row r="633" spans="1:6" x14ac:dyDescent="0.25">
      <c r="A633" s="19">
        <v>632</v>
      </c>
      <c r="B633" s="19" t="s">
        <v>5927</v>
      </c>
      <c r="C633" s="19" t="s">
        <v>8678</v>
      </c>
      <c r="D633" s="19" t="s">
        <v>8733</v>
      </c>
      <c r="E633" s="19">
        <v>17000</v>
      </c>
      <c r="F633" s="20" t="s">
        <v>11873</v>
      </c>
    </row>
    <row r="634" spans="1:6" x14ac:dyDescent="0.25">
      <c r="A634" s="19">
        <v>633</v>
      </c>
      <c r="B634" s="19" t="s">
        <v>5928</v>
      </c>
      <c r="C634" s="19" t="s">
        <v>8678</v>
      </c>
      <c r="D634" s="19" t="s">
        <v>8729</v>
      </c>
      <c r="E634" s="19">
        <v>20</v>
      </c>
      <c r="F634" s="20" t="s">
        <v>11873</v>
      </c>
    </row>
    <row r="635" spans="1:6" x14ac:dyDescent="0.25">
      <c r="A635" s="19">
        <v>634</v>
      </c>
      <c r="B635" s="19" t="s">
        <v>5929</v>
      </c>
      <c r="C635" s="19" t="s">
        <v>8678</v>
      </c>
      <c r="D635" s="19" t="s">
        <v>8722</v>
      </c>
      <c r="E635" s="19">
        <v>420</v>
      </c>
      <c r="F635" s="20" t="s">
        <v>11873</v>
      </c>
    </row>
    <row r="636" spans="1:6" x14ac:dyDescent="0.25">
      <c r="A636" s="19">
        <v>635</v>
      </c>
      <c r="B636" s="19" t="s">
        <v>5930</v>
      </c>
      <c r="C636" s="19" t="s">
        <v>8678</v>
      </c>
      <c r="D636" s="19" t="s">
        <v>8722</v>
      </c>
      <c r="E636" s="19">
        <v>310</v>
      </c>
      <c r="F636" s="20" t="s">
        <v>11873</v>
      </c>
    </row>
    <row r="637" spans="1:6" x14ac:dyDescent="0.25">
      <c r="A637" s="19">
        <v>636</v>
      </c>
      <c r="B637" s="19" t="s">
        <v>12214</v>
      </c>
      <c r="C637" s="19" t="s">
        <v>8678</v>
      </c>
      <c r="D637" s="19" t="s">
        <v>8757</v>
      </c>
      <c r="E637" s="19">
        <v>350</v>
      </c>
      <c r="F637" s="20" t="s">
        <v>11873</v>
      </c>
    </row>
    <row r="638" spans="1:6" x14ac:dyDescent="0.25">
      <c r="A638" s="19">
        <v>637</v>
      </c>
      <c r="B638" s="19" t="s">
        <v>9733</v>
      </c>
      <c r="C638" s="19" t="s">
        <v>8678</v>
      </c>
      <c r="D638" s="19" t="s">
        <v>8718</v>
      </c>
      <c r="E638" s="19">
        <v>45</v>
      </c>
      <c r="F638" s="20" t="s">
        <v>11873</v>
      </c>
    </row>
    <row r="639" spans="1:6" x14ac:dyDescent="0.25">
      <c r="A639" s="19">
        <v>638</v>
      </c>
      <c r="B639" s="19" t="s">
        <v>12215</v>
      </c>
      <c r="C639" s="19" t="s">
        <v>8678</v>
      </c>
      <c r="D639" s="19" t="s">
        <v>8723</v>
      </c>
      <c r="E639" s="19">
        <v>750</v>
      </c>
      <c r="F639" s="20" t="s">
        <v>11873</v>
      </c>
    </row>
    <row r="640" spans="1:6" x14ac:dyDescent="0.25">
      <c r="A640" s="19">
        <v>639</v>
      </c>
      <c r="B640" s="19" t="s">
        <v>12216</v>
      </c>
      <c r="C640" s="19" t="s">
        <v>8678</v>
      </c>
      <c r="D640" s="19" t="s">
        <v>8723</v>
      </c>
      <c r="E640" s="19">
        <v>2500</v>
      </c>
      <c r="F640" s="20" t="s">
        <v>11873</v>
      </c>
    </row>
    <row r="641" spans="1:6" x14ac:dyDescent="0.25">
      <c r="A641" s="19">
        <v>640</v>
      </c>
      <c r="B641" s="19" t="s">
        <v>12217</v>
      </c>
      <c r="C641" s="19" t="s">
        <v>8678</v>
      </c>
      <c r="D641" s="19" t="s">
        <v>8718</v>
      </c>
      <c r="E641" s="19">
        <v>85</v>
      </c>
      <c r="F641" s="20" t="s">
        <v>11873</v>
      </c>
    </row>
    <row r="642" spans="1:6" x14ac:dyDescent="0.25">
      <c r="A642" s="19">
        <v>641</v>
      </c>
      <c r="B642" s="19" t="s">
        <v>5934</v>
      </c>
      <c r="C642" s="19" t="s">
        <v>8678</v>
      </c>
      <c r="D642" s="19" t="s">
        <v>8733</v>
      </c>
      <c r="E642" s="19" t="s">
        <v>12218</v>
      </c>
      <c r="F642" s="20" t="s">
        <v>11873</v>
      </c>
    </row>
    <row r="643" spans="1:6" x14ac:dyDescent="0.25">
      <c r="A643" s="19">
        <v>642</v>
      </c>
      <c r="B643" s="19" t="s">
        <v>12219</v>
      </c>
      <c r="C643" s="19" t="s">
        <v>8678</v>
      </c>
      <c r="D643" s="19" t="s">
        <v>8718</v>
      </c>
      <c r="E643" s="19">
        <v>210</v>
      </c>
      <c r="F643" s="20" t="s">
        <v>11873</v>
      </c>
    </row>
    <row r="644" spans="1:6" x14ac:dyDescent="0.25">
      <c r="A644" s="19">
        <v>643</v>
      </c>
      <c r="B644" s="19" t="s">
        <v>3906</v>
      </c>
      <c r="C644" s="19" t="s">
        <v>8678</v>
      </c>
      <c r="D644" s="19" t="s">
        <v>8718</v>
      </c>
      <c r="E644" s="19">
        <v>23</v>
      </c>
      <c r="F644" s="20" t="s">
        <v>11873</v>
      </c>
    </row>
    <row r="645" spans="1:6" x14ac:dyDescent="0.25">
      <c r="A645" s="19">
        <v>644</v>
      </c>
      <c r="B645" s="19" t="s">
        <v>12220</v>
      </c>
      <c r="C645" s="19" t="s">
        <v>8678</v>
      </c>
      <c r="D645" s="19" t="s">
        <v>8718</v>
      </c>
      <c r="E645" s="19">
        <v>55</v>
      </c>
      <c r="F645" s="20" t="s">
        <v>11873</v>
      </c>
    </row>
    <row r="646" spans="1:6" x14ac:dyDescent="0.25">
      <c r="A646" s="19">
        <v>645</v>
      </c>
      <c r="B646" s="19" t="s">
        <v>3908</v>
      </c>
      <c r="C646" s="19" t="s">
        <v>8678</v>
      </c>
      <c r="D646" s="19" t="s">
        <v>8721</v>
      </c>
      <c r="E646" s="19">
        <v>680</v>
      </c>
      <c r="F646" s="20" t="s">
        <v>11873</v>
      </c>
    </row>
    <row r="647" spans="1:6" x14ac:dyDescent="0.25">
      <c r="A647" s="19">
        <v>646</v>
      </c>
      <c r="B647" s="19" t="s">
        <v>3907</v>
      </c>
      <c r="C647" s="19" t="s">
        <v>8678</v>
      </c>
      <c r="D647" s="19" t="s">
        <v>8721</v>
      </c>
      <c r="E647" s="19">
        <v>298</v>
      </c>
      <c r="F647" s="20" t="s">
        <v>11873</v>
      </c>
    </row>
    <row r="648" spans="1:6" x14ac:dyDescent="0.25">
      <c r="A648" s="19">
        <v>647</v>
      </c>
      <c r="B648" s="19" t="s">
        <v>12221</v>
      </c>
      <c r="C648" s="19" t="s">
        <v>8678</v>
      </c>
      <c r="D648" s="19" t="s">
        <v>8733</v>
      </c>
      <c r="E648" s="19">
        <v>415</v>
      </c>
      <c r="F648" s="20" t="s">
        <v>11873</v>
      </c>
    </row>
    <row r="649" spans="1:6" x14ac:dyDescent="0.25">
      <c r="A649" s="19">
        <v>648</v>
      </c>
      <c r="B649" s="19" t="s">
        <v>12222</v>
      </c>
      <c r="C649" s="19" t="s">
        <v>8678</v>
      </c>
      <c r="D649" s="19" t="s">
        <v>8733</v>
      </c>
      <c r="E649" s="19">
        <v>1075</v>
      </c>
      <c r="F649" s="20" t="s">
        <v>11873</v>
      </c>
    </row>
    <row r="650" spans="1:6" x14ac:dyDescent="0.25">
      <c r="A650" s="19">
        <v>649</v>
      </c>
      <c r="B650" s="19" t="s">
        <v>12223</v>
      </c>
      <c r="C650" s="19" t="s">
        <v>8678</v>
      </c>
      <c r="D650" s="19" t="s">
        <v>8733</v>
      </c>
      <c r="E650" s="19">
        <v>1075</v>
      </c>
      <c r="F650" s="20" t="s">
        <v>11873</v>
      </c>
    </row>
    <row r="651" spans="1:6" x14ac:dyDescent="0.25">
      <c r="A651" s="19">
        <v>650</v>
      </c>
      <c r="B651" s="19" t="s">
        <v>12224</v>
      </c>
      <c r="C651" s="19" t="s">
        <v>8678</v>
      </c>
      <c r="D651" s="19" t="s">
        <v>12225</v>
      </c>
      <c r="E651" s="19">
        <v>800</v>
      </c>
      <c r="F651" s="20" t="s">
        <v>11873</v>
      </c>
    </row>
    <row r="652" spans="1:6" x14ac:dyDescent="0.25">
      <c r="A652" s="19">
        <v>651</v>
      </c>
      <c r="B652" s="19" t="s">
        <v>3910</v>
      </c>
      <c r="C652" s="19" t="s">
        <v>8678</v>
      </c>
      <c r="D652" s="19" t="s">
        <v>8722</v>
      </c>
      <c r="E652" s="19">
        <v>650</v>
      </c>
      <c r="F652" s="20" t="s">
        <v>11873</v>
      </c>
    </row>
    <row r="653" spans="1:6" x14ac:dyDescent="0.25">
      <c r="A653" s="19">
        <v>652</v>
      </c>
      <c r="B653" s="19" t="s">
        <v>7822</v>
      </c>
      <c r="C653" s="19" t="s">
        <v>8678</v>
      </c>
      <c r="D653" s="19" t="s">
        <v>8722</v>
      </c>
      <c r="E653" s="19">
        <v>700</v>
      </c>
      <c r="F653" s="20" t="s">
        <v>11873</v>
      </c>
    </row>
    <row r="654" spans="1:6" x14ac:dyDescent="0.25">
      <c r="A654" s="19">
        <v>653</v>
      </c>
      <c r="B654" s="19" t="s">
        <v>7824</v>
      </c>
      <c r="C654" s="19" t="s">
        <v>8678</v>
      </c>
      <c r="D654" s="19" t="s">
        <v>8718</v>
      </c>
      <c r="E654" s="19">
        <v>50</v>
      </c>
      <c r="F654" s="20" t="s">
        <v>11873</v>
      </c>
    </row>
    <row r="655" spans="1:6" x14ac:dyDescent="0.25">
      <c r="A655" s="19">
        <v>654</v>
      </c>
      <c r="B655" s="19" t="s">
        <v>7825</v>
      </c>
      <c r="C655" s="19" t="s">
        <v>8678</v>
      </c>
      <c r="D655" s="19" t="s">
        <v>8718</v>
      </c>
      <c r="E655" s="19">
        <v>70</v>
      </c>
      <c r="F655" s="20" t="s">
        <v>11873</v>
      </c>
    </row>
    <row r="656" spans="1:6" x14ac:dyDescent="0.25">
      <c r="A656" s="19">
        <v>655</v>
      </c>
      <c r="B656" s="19" t="s">
        <v>5947</v>
      </c>
      <c r="C656" s="19" t="s">
        <v>8678</v>
      </c>
      <c r="D656" s="19" t="s">
        <v>8730</v>
      </c>
      <c r="E656" s="19">
        <v>95</v>
      </c>
      <c r="F656" s="20" t="s">
        <v>11873</v>
      </c>
    </row>
    <row r="657" spans="1:6" x14ac:dyDescent="0.25">
      <c r="A657" s="19">
        <v>656</v>
      </c>
      <c r="B657" s="19" t="s">
        <v>5949</v>
      </c>
      <c r="C657" s="19" t="s">
        <v>8678</v>
      </c>
      <c r="D657" s="19" t="s">
        <v>8733</v>
      </c>
      <c r="E657" s="19">
        <v>3350</v>
      </c>
      <c r="F657" s="20" t="s">
        <v>11873</v>
      </c>
    </row>
    <row r="658" spans="1:6" x14ac:dyDescent="0.25">
      <c r="A658" s="19">
        <v>657</v>
      </c>
      <c r="B658" s="19" t="s">
        <v>5950</v>
      </c>
      <c r="C658" s="19" t="s">
        <v>8678</v>
      </c>
      <c r="D658" s="19" t="s">
        <v>12226</v>
      </c>
      <c r="E658" s="19">
        <v>4200</v>
      </c>
      <c r="F658" s="20" t="s">
        <v>11873</v>
      </c>
    </row>
    <row r="659" spans="1:6" x14ac:dyDescent="0.25">
      <c r="A659" s="19">
        <v>658</v>
      </c>
      <c r="B659" s="19" t="s">
        <v>12227</v>
      </c>
      <c r="C659" s="19" t="s">
        <v>8678</v>
      </c>
      <c r="D659" s="19" t="s">
        <v>8718</v>
      </c>
      <c r="E659" s="19">
        <v>20</v>
      </c>
      <c r="F659" s="20" t="s">
        <v>11873</v>
      </c>
    </row>
    <row r="660" spans="1:6" x14ac:dyDescent="0.25">
      <c r="A660" s="19">
        <v>659</v>
      </c>
      <c r="B660" s="19" t="s">
        <v>12228</v>
      </c>
      <c r="C660" s="19" t="s">
        <v>8678</v>
      </c>
      <c r="D660" s="19" t="s">
        <v>8718</v>
      </c>
      <c r="E660" s="19">
        <v>20</v>
      </c>
      <c r="F660" s="20" t="s">
        <v>11873</v>
      </c>
    </row>
    <row r="661" spans="1:6" x14ac:dyDescent="0.25">
      <c r="A661" s="19">
        <v>660</v>
      </c>
      <c r="B661" s="19" t="s">
        <v>12229</v>
      </c>
      <c r="C661" s="19" t="s">
        <v>8678</v>
      </c>
      <c r="D661" s="19" t="s">
        <v>8718</v>
      </c>
      <c r="E661" s="19">
        <v>105</v>
      </c>
      <c r="F661" s="20" t="s">
        <v>11873</v>
      </c>
    </row>
    <row r="662" spans="1:6" x14ac:dyDescent="0.25">
      <c r="A662" s="19">
        <v>661</v>
      </c>
      <c r="B662" s="19" t="s">
        <v>12230</v>
      </c>
      <c r="C662" s="19" t="s">
        <v>8678</v>
      </c>
      <c r="D662" s="19" t="s">
        <v>8718</v>
      </c>
      <c r="E662" s="19">
        <v>35</v>
      </c>
      <c r="F662" s="20" t="s">
        <v>11873</v>
      </c>
    </row>
    <row r="663" spans="1:6" x14ac:dyDescent="0.25">
      <c r="A663" s="19">
        <v>662</v>
      </c>
      <c r="B663" s="19" t="s">
        <v>3916</v>
      </c>
      <c r="C663" s="19" t="s">
        <v>8678</v>
      </c>
      <c r="D663" s="19" t="s">
        <v>8724</v>
      </c>
      <c r="E663" s="19">
        <v>350</v>
      </c>
      <c r="F663" s="20" t="s">
        <v>11873</v>
      </c>
    </row>
    <row r="664" spans="1:6" x14ac:dyDescent="0.25">
      <c r="A664" s="19">
        <v>663</v>
      </c>
      <c r="B664" s="19" t="s">
        <v>3917</v>
      </c>
      <c r="C664" s="19" t="s">
        <v>8678</v>
      </c>
      <c r="D664" s="19" t="s">
        <v>8722</v>
      </c>
      <c r="E664" s="19">
        <v>750</v>
      </c>
      <c r="F664" s="20" t="s">
        <v>11873</v>
      </c>
    </row>
    <row r="665" spans="1:6" x14ac:dyDescent="0.25">
      <c r="A665" s="19">
        <v>664</v>
      </c>
      <c r="B665" s="19" t="s">
        <v>5958</v>
      </c>
      <c r="C665" s="19" t="s">
        <v>8678</v>
      </c>
      <c r="D665" s="19" t="s">
        <v>8722</v>
      </c>
      <c r="E665" s="19">
        <v>4220</v>
      </c>
      <c r="F665" s="20" t="s">
        <v>11873</v>
      </c>
    </row>
    <row r="666" spans="1:6" x14ac:dyDescent="0.25">
      <c r="A666" s="19">
        <v>665</v>
      </c>
      <c r="B666" s="19" t="s">
        <v>12231</v>
      </c>
      <c r="C666" s="19" t="s">
        <v>8678</v>
      </c>
      <c r="D666" s="19" t="s">
        <v>12232</v>
      </c>
      <c r="E666" s="19">
        <v>135</v>
      </c>
      <c r="F666" s="20" t="s">
        <v>11873</v>
      </c>
    </row>
    <row r="667" spans="1:6" x14ac:dyDescent="0.25">
      <c r="A667" s="19">
        <v>666</v>
      </c>
      <c r="B667" s="19" t="s">
        <v>12233</v>
      </c>
      <c r="C667" s="19" t="s">
        <v>8678</v>
      </c>
      <c r="D667" s="19" t="s">
        <v>12234</v>
      </c>
      <c r="E667" s="19">
        <v>292</v>
      </c>
      <c r="F667" s="20" t="s">
        <v>11873</v>
      </c>
    </row>
    <row r="668" spans="1:6" x14ac:dyDescent="0.25">
      <c r="A668" s="19">
        <v>667</v>
      </c>
      <c r="B668" s="19" t="s">
        <v>12235</v>
      </c>
      <c r="C668" s="19" t="s">
        <v>8678</v>
      </c>
      <c r="D668" s="19" t="s">
        <v>8718</v>
      </c>
      <c r="E668" s="19">
        <v>75</v>
      </c>
      <c r="F668" s="20" t="s">
        <v>11873</v>
      </c>
    </row>
    <row r="669" spans="1:6" x14ac:dyDescent="0.25">
      <c r="A669" s="19">
        <v>668</v>
      </c>
      <c r="B669" s="19" t="s">
        <v>3918</v>
      </c>
      <c r="C669" s="19" t="s">
        <v>8678</v>
      </c>
      <c r="D669" s="19" t="s">
        <v>8747</v>
      </c>
      <c r="E669" s="19">
        <v>2000</v>
      </c>
      <c r="F669" s="20" t="s">
        <v>11873</v>
      </c>
    </row>
    <row r="670" spans="1:6" x14ac:dyDescent="0.25">
      <c r="A670" s="19">
        <v>669</v>
      </c>
      <c r="B670" s="19" t="s">
        <v>5959</v>
      </c>
      <c r="C670" s="19" t="s">
        <v>8678</v>
      </c>
      <c r="D670" s="19" t="s">
        <v>8718</v>
      </c>
      <c r="E670" s="19">
        <v>75</v>
      </c>
      <c r="F670" s="20" t="s">
        <v>11873</v>
      </c>
    </row>
    <row r="671" spans="1:6" x14ac:dyDescent="0.25">
      <c r="A671" s="19">
        <v>670</v>
      </c>
      <c r="B671" s="19" t="s">
        <v>5960</v>
      </c>
      <c r="C671" s="19" t="s">
        <v>8678</v>
      </c>
      <c r="D671" s="19" t="s">
        <v>8722</v>
      </c>
      <c r="E671" s="19">
        <v>1000</v>
      </c>
      <c r="F671" s="20" t="s">
        <v>11873</v>
      </c>
    </row>
    <row r="672" spans="1:6" x14ac:dyDescent="0.25">
      <c r="A672" s="19">
        <v>671</v>
      </c>
      <c r="B672" s="19" t="s">
        <v>3920</v>
      </c>
      <c r="C672" s="19" t="s">
        <v>8678</v>
      </c>
      <c r="D672" s="19" t="s">
        <v>8722</v>
      </c>
      <c r="E672" s="19">
        <v>650</v>
      </c>
      <c r="F672" s="20" t="s">
        <v>11873</v>
      </c>
    </row>
    <row r="673" spans="1:6" x14ac:dyDescent="0.25">
      <c r="A673" s="19">
        <v>672</v>
      </c>
      <c r="B673" s="19" t="s">
        <v>3528</v>
      </c>
      <c r="C673" s="19" t="s">
        <v>8678</v>
      </c>
      <c r="D673" s="19" t="s">
        <v>8718</v>
      </c>
      <c r="E673" s="19">
        <v>25</v>
      </c>
      <c r="F673" s="20" t="s">
        <v>11873</v>
      </c>
    </row>
    <row r="674" spans="1:6" x14ac:dyDescent="0.25">
      <c r="A674" s="19">
        <v>673</v>
      </c>
      <c r="B674" s="19" t="s">
        <v>12236</v>
      </c>
      <c r="C674" s="19" t="s">
        <v>8678</v>
      </c>
      <c r="D674" s="19" t="s">
        <v>8722</v>
      </c>
      <c r="E674" s="19">
        <v>505</v>
      </c>
      <c r="F674" s="20" t="s">
        <v>11873</v>
      </c>
    </row>
    <row r="675" spans="1:6" x14ac:dyDescent="0.25">
      <c r="A675" s="19">
        <v>674</v>
      </c>
      <c r="B675" s="19" t="s">
        <v>12237</v>
      </c>
      <c r="C675" s="19" t="s">
        <v>8678</v>
      </c>
      <c r="D675" s="19" t="s">
        <v>8729</v>
      </c>
      <c r="E675" s="19">
        <v>70</v>
      </c>
      <c r="F675" s="20" t="s">
        <v>11873</v>
      </c>
    </row>
    <row r="676" spans="1:6" x14ac:dyDescent="0.25">
      <c r="A676" s="19">
        <v>675</v>
      </c>
      <c r="B676" s="19" t="s">
        <v>12238</v>
      </c>
      <c r="C676" s="19" t="s">
        <v>8678</v>
      </c>
      <c r="D676" s="19" t="s">
        <v>8723</v>
      </c>
      <c r="E676" s="19">
        <v>1460</v>
      </c>
      <c r="F676" s="20" t="s">
        <v>11873</v>
      </c>
    </row>
    <row r="677" spans="1:6" x14ac:dyDescent="0.25">
      <c r="A677" s="19">
        <v>676</v>
      </c>
      <c r="B677" s="19" t="s">
        <v>12239</v>
      </c>
      <c r="C677" s="19" t="s">
        <v>8678</v>
      </c>
      <c r="D677" s="19" t="s">
        <v>8747</v>
      </c>
      <c r="E677" s="19">
        <v>72</v>
      </c>
      <c r="F677" s="20" t="s">
        <v>11873</v>
      </c>
    </row>
    <row r="678" spans="1:6" x14ac:dyDescent="0.25">
      <c r="A678" s="19">
        <v>677</v>
      </c>
      <c r="B678" s="19" t="s">
        <v>3530</v>
      </c>
      <c r="C678" s="19" t="s">
        <v>8678</v>
      </c>
      <c r="D678" s="19" t="s">
        <v>8718</v>
      </c>
      <c r="E678" s="19">
        <v>80</v>
      </c>
      <c r="F678" s="20" t="s">
        <v>11873</v>
      </c>
    </row>
    <row r="679" spans="1:6" x14ac:dyDescent="0.25">
      <c r="A679" s="19">
        <v>678</v>
      </c>
      <c r="B679" s="19" t="s">
        <v>12240</v>
      </c>
      <c r="C679" s="19" t="s">
        <v>8678</v>
      </c>
      <c r="D679" s="19" t="s">
        <v>8718</v>
      </c>
      <c r="E679" s="19">
        <v>20</v>
      </c>
      <c r="F679" s="20" t="s">
        <v>11873</v>
      </c>
    </row>
    <row r="680" spans="1:6" x14ac:dyDescent="0.25">
      <c r="A680" s="19">
        <v>679</v>
      </c>
      <c r="B680" s="19" t="s">
        <v>12241</v>
      </c>
      <c r="C680" s="19" t="s">
        <v>8678</v>
      </c>
      <c r="D680" s="19" t="s">
        <v>8735</v>
      </c>
      <c r="E680" s="19">
        <v>30</v>
      </c>
      <c r="F680" s="20" t="s">
        <v>11873</v>
      </c>
    </row>
    <row r="681" spans="1:6" x14ac:dyDescent="0.25">
      <c r="A681" s="19">
        <v>680</v>
      </c>
      <c r="B681" s="19" t="s">
        <v>7838</v>
      </c>
      <c r="C681" s="19" t="s">
        <v>8678</v>
      </c>
      <c r="D681" s="19" t="s">
        <v>8724</v>
      </c>
      <c r="E681" s="19">
        <v>230</v>
      </c>
      <c r="F681" s="20" t="s">
        <v>11873</v>
      </c>
    </row>
    <row r="682" spans="1:6" x14ac:dyDescent="0.25">
      <c r="A682" s="19">
        <v>681</v>
      </c>
      <c r="B682" s="19" t="s">
        <v>5966</v>
      </c>
      <c r="C682" s="19" t="s">
        <v>8678</v>
      </c>
      <c r="D682" s="19" t="s">
        <v>8721</v>
      </c>
      <c r="E682" s="19">
        <v>1400</v>
      </c>
      <c r="F682" s="20" t="s">
        <v>11873</v>
      </c>
    </row>
    <row r="683" spans="1:6" x14ac:dyDescent="0.25">
      <c r="A683" s="19">
        <v>682</v>
      </c>
      <c r="B683" s="19" t="s">
        <v>5967</v>
      </c>
      <c r="C683" s="19" t="s">
        <v>8678</v>
      </c>
      <c r="D683" s="19" t="s">
        <v>8729</v>
      </c>
      <c r="E683" s="19">
        <v>76</v>
      </c>
      <c r="F683" s="20" t="s">
        <v>11873</v>
      </c>
    </row>
    <row r="684" spans="1:6" x14ac:dyDescent="0.25">
      <c r="A684" s="19">
        <v>683</v>
      </c>
      <c r="B684" s="19" t="s">
        <v>5968</v>
      </c>
      <c r="C684" s="19" t="s">
        <v>8678</v>
      </c>
      <c r="D684" s="19" t="s">
        <v>8722</v>
      </c>
      <c r="E684" s="19">
        <v>400</v>
      </c>
      <c r="F684" s="20" t="s">
        <v>11873</v>
      </c>
    </row>
    <row r="685" spans="1:6" x14ac:dyDescent="0.25">
      <c r="A685" s="19">
        <v>684</v>
      </c>
      <c r="B685" s="19" t="s">
        <v>5971</v>
      </c>
      <c r="C685" s="19" t="s">
        <v>8678</v>
      </c>
      <c r="D685" s="19" t="s">
        <v>8718</v>
      </c>
      <c r="E685" s="19">
        <v>30</v>
      </c>
      <c r="F685" s="20" t="s">
        <v>11873</v>
      </c>
    </row>
    <row r="686" spans="1:6" x14ac:dyDescent="0.25">
      <c r="A686" s="19">
        <v>685</v>
      </c>
      <c r="B686" s="19" t="s">
        <v>12242</v>
      </c>
      <c r="C686" s="19" t="s">
        <v>8678</v>
      </c>
      <c r="D686" s="19" t="s">
        <v>8729</v>
      </c>
      <c r="E686" s="19">
        <v>110</v>
      </c>
      <c r="F686" s="20" t="s">
        <v>11873</v>
      </c>
    </row>
    <row r="687" spans="1:6" x14ac:dyDescent="0.25">
      <c r="A687" s="19">
        <v>686</v>
      </c>
      <c r="B687" s="19" t="s">
        <v>12243</v>
      </c>
      <c r="C687" s="19" t="s">
        <v>8678</v>
      </c>
      <c r="D687" s="19" t="s">
        <v>8724</v>
      </c>
      <c r="E687" s="19">
        <v>117</v>
      </c>
      <c r="F687" s="20" t="s">
        <v>11873</v>
      </c>
    </row>
    <row r="688" spans="1:6" x14ac:dyDescent="0.25">
      <c r="A688" s="19">
        <v>687</v>
      </c>
      <c r="B688" s="19" t="s">
        <v>9771</v>
      </c>
      <c r="C688" s="19" t="s">
        <v>8678</v>
      </c>
      <c r="D688" s="19" t="s">
        <v>8718</v>
      </c>
      <c r="E688" s="19">
        <v>170</v>
      </c>
      <c r="F688" s="20" t="s">
        <v>11873</v>
      </c>
    </row>
    <row r="689" spans="1:6" x14ac:dyDescent="0.25">
      <c r="A689" s="19">
        <v>688</v>
      </c>
      <c r="B689" s="19" t="s">
        <v>9772</v>
      </c>
      <c r="C689" s="19" t="s">
        <v>8678</v>
      </c>
      <c r="D689" s="19" t="s">
        <v>8718</v>
      </c>
      <c r="E689" s="19">
        <v>35</v>
      </c>
      <c r="F689" s="20" t="s">
        <v>11873</v>
      </c>
    </row>
    <row r="690" spans="1:6" x14ac:dyDescent="0.25">
      <c r="A690" s="19">
        <v>689</v>
      </c>
      <c r="B690" s="19" t="s">
        <v>12244</v>
      </c>
      <c r="C690" s="19" t="s">
        <v>8678</v>
      </c>
      <c r="D690" s="19" t="s">
        <v>8723</v>
      </c>
      <c r="E690" s="19">
        <v>715</v>
      </c>
      <c r="F690" s="20" t="s">
        <v>11873</v>
      </c>
    </row>
    <row r="691" spans="1:6" x14ac:dyDescent="0.25">
      <c r="A691" s="19">
        <v>690</v>
      </c>
      <c r="B691" s="19" t="s">
        <v>3928</v>
      </c>
      <c r="C691" s="19" t="s">
        <v>8678</v>
      </c>
      <c r="D691" s="19" t="s">
        <v>8722</v>
      </c>
      <c r="E691" s="19">
        <v>1250</v>
      </c>
      <c r="F691" s="20" t="s">
        <v>11873</v>
      </c>
    </row>
    <row r="692" spans="1:6" x14ac:dyDescent="0.25">
      <c r="A692" s="19">
        <v>691</v>
      </c>
      <c r="B692" s="19" t="s">
        <v>7844</v>
      </c>
      <c r="C692" s="19" t="s">
        <v>8678</v>
      </c>
      <c r="D692" s="19" t="s">
        <v>8718</v>
      </c>
      <c r="E692" s="19">
        <v>35</v>
      </c>
      <c r="F692" s="20" t="s">
        <v>11873</v>
      </c>
    </row>
    <row r="693" spans="1:6" x14ac:dyDescent="0.25">
      <c r="A693" s="19">
        <v>692</v>
      </c>
      <c r="B693" s="19" t="s">
        <v>12245</v>
      </c>
      <c r="C693" s="19" t="s">
        <v>8678</v>
      </c>
      <c r="D693" s="19" t="s">
        <v>8718</v>
      </c>
      <c r="E693" s="19">
        <v>45</v>
      </c>
      <c r="F693" s="20" t="s">
        <v>11873</v>
      </c>
    </row>
    <row r="694" spans="1:6" x14ac:dyDescent="0.25">
      <c r="A694" s="19">
        <v>693</v>
      </c>
      <c r="B694" s="19" t="s">
        <v>7845</v>
      </c>
      <c r="C694" s="19" t="s">
        <v>8678</v>
      </c>
      <c r="D694" s="19" t="s">
        <v>8718</v>
      </c>
      <c r="E694" s="19">
        <v>75</v>
      </c>
      <c r="F694" s="20" t="s">
        <v>11873</v>
      </c>
    </row>
    <row r="695" spans="1:6" x14ac:dyDescent="0.25">
      <c r="A695" s="19">
        <v>694</v>
      </c>
      <c r="B695" s="19" t="s">
        <v>12246</v>
      </c>
      <c r="C695" s="19" t="s">
        <v>8678</v>
      </c>
      <c r="D695" s="19" t="s">
        <v>8722</v>
      </c>
      <c r="E695" s="19">
        <v>1300</v>
      </c>
      <c r="F695" s="20" t="s">
        <v>11873</v>
      </c>
    </row>
    <row r="696" spans="1:6" x14ac:dyDescent="0.25">
      <c r="A696" s="19">
        <v>695</v>
      </c>
      <c r="B696" s="19" t="s">
        <v>12247</v>
      </c>
      <c r="C696" s="19" t="s">
        <v>8678</v>
      </c>
      <c r="D696" s="19" t="s">
        <v>8729</v>
      </c>
      <c r="E696" s="19">
        <v>87</v>
      </c>
      <c r="F696" s="20" t="s">
        <v>11873</v>
      </c>
    </row>
    <row r="697" spans="1:6" x14ac:dyDescent="0.25">
      <c r="A697" s="19">
        <v>696</v>
      </c>
      <c r="B697" s="19" t="s">
        <v>12248</v>
      </c>
      <c r="C697" s="19" t="s">
        <v>8678</v>
      </c>
      <c r="D697" s="19" t="s">
        <v>8718</v>
      </c>
      <c r="E697" s="19">
        <v>110</v>
      </c>
      <c r="F697" s="20" t="s">
        <v>11873</v>
      </c>
    </row>
    <row r="698" spans="1:6" x14ac:dyDescent="0.25">
      <c r="A698" s="19">
        <v>697</v>
      </c>
      <c r="B698" s="19" t="s">
        <v>7851</v>
      </c>
      <c r="C698" s="19" t="s">
        <v>8678</v>
      </c>
      <c r="D698" s="19" t="s">
        <v>8718</v>
      </c>
      <c r="E698" s="19">
        <v>102</v>
      </c>
      <c r="F698" s="20" t="s">
        <v>11873</v>
      </c>
    </row>
    <row r="699" spans="1:6" x14ac:dyDescent="0.25">
      <c r="A699" s="19">
        <v>698</v>
      </c>
      <c r="B699" s="19" t="s">
        <v>7850</v>
      </c>
      <c r="C699" s="19" t="s">
        <v>8678</v>
      </c>
      <c r="D699" s="19" t="s">
        <v>8718</v>
      </c>
      <c r="E699" s="19">
        <v>128</v>
      </c>
      <c r="F699" s="20" t="s">
        <v>11873</v>
      </c>
    </row>
    <row r="700" spans="1:6" x14ac:dyDescent="0.25">
      <c r="A700" s="19">
        <v>699</v>
      </c>
      <c r="B700" s="19" t="s">
        <v>9784</v>
      </c>
      <c r="C700" s="19" t="s">
        <v>8678</v>
      </c>
      <c r="D700" s="19" t="s">
        <v>8722</v>
      </c>
      <c r="E700" s="19">
        <v>185</v>
      </c>
      <c r="F700" s="20" t="s">
        <v>11873</v>
      </c>
    </row>
    <row r="701" spans="1:6" x14ac:dyDescent="0.25">
      <c r="A701" s="19">
        <v>700</v>
      </c>
      <c r="B701" s="19" t="s">
        <v>3937</v>
      </c>
      <c r="C701" s="19" t="s">
        <v>8678</v>
      </c>
      <c r="D701" s="19" t="s">
        <v>8718</v>
      </c>
      <c r="E701" s="19">
        <v>80</v>
      </c>
      <c r="F701" s="20" t="s">
        <v>11873</v>
      </c>
    </row>
    <row r="702" spans="1:6" x14ac:dyDescent="0.25">
      <c r="A702" s="19">
        <v>701</v>
      </c>
      <c r="B702" s="19" t="s">
        <v>3936</v>
      </c>
      <c r="C702" s="19" t="s">
        <v>8678</v>
      </c>
      <c r="D702" s="19" t="s">
        <v>8718</v>
      </c>
      <c r="E702" s="19">
        <v>118</v>
      </c>
      <c r="F702" s="20" t="s">
        <v>11873</v>
      </c>
    </row>
    <row r="703" spans="1:6" x14ac:dyDescent="0.25">
      <c r="A703" s="19">
        <v>702</v>
      </c>
      <c r="B703" s="19" t="s">
        <v>12249</v>
      </c>
      <c r="C703" s="19" t="s">
        <v>8678</v>
      </c>
      <c r="D703" s="19" t="s">
        <v>8718</v>
      </c>
      <c r="E703" s="19">
        <v>15</v>
      </c>
      <c r="F703" s="20" t="s">
        <v>11873</v>
      </c>
    </row>
    <row r="704" spans="1:6" x14ac:dyDescent="0.25">
      <c r="A704" s="19">
        <v>703</v>
      </c>
      <c r="B704" s="19" t="s">
        <v>3938</v>
      </c>
      <c r="C704" s="19" t="s">
        <v>8678</v>
      </c>
      <c r="D704" s="19" t="s">
        <v>8722</v>
      </c>
      <c r="E704" s="19">
        <v>1100</v>
      </c>
      <c r="F704" s="20" t="s">
        <v>11873</v>
      </c>
    </row>
    <row r="705" spans="1:6" x14ac:dyDescent="0.25">
      <c r="A705" s="19">
        <v>704</v>
      </c>
      <c r="B705" s="19" t="s">
        <v>12250</v>
      </c>
      <c r="C705" s="19" t="s">
        <v>8678</v>
      </c>
      <c r="D705" s="19"/>
      <c r="E705" s="19"/>
      <c r="F705" s="20" t="s">
        <v>11873</v>
      </c>
    </row>
    <row r="706" spans="1:6" x14ac:dyDescent="0.25">
      <c r="A706" s="19">
        <v>705</v>
      </c>
      <c r="B706" s="19" t="s">
        <v>12251</v>
      </c>
      <c r="C706" s="19" t="s">
        <v>8678</v>
      </c>
      <c r="D706" s="19" t="s">
        <v>8733</v>
      </c>
      <c r="E706" s="19" t="s">
        <v>12075</v>
      </c>
      <c r="F706" s="20" t="s">
        <v>11873</v>
      </c>
    </row>
    <row r="707" spans="1:6" x14ac:dyDescent="0.25">
      <c r="A707" s="19">
        <v>706</v>
      </c>
      <c r="B707" s="19" t="s">
        <v>5989</v>
      </c>
      <c r="C707" s="19" t="s">
        <v>8678</v>
      </c>
      <c r="D707" s="19" t="s">
        <v>12252</v>
      </c>
      <c r="E707" s="19">
        <v>6420</v>
      </c>
      <c r="F707" s="20" t="s">
        <v>11873</v>
      </c>
    </row>
    <row r="708" spans="1:6" x14ac:dyDescent="0.25">
      <c r="A708" s="19">
        <v>707</v>
      </c>
      <c r="B708" s="19" t="s">
        <v>5994</v>
      </c>
      <c r="C708" s="19" t="s">
        <v>8678</v>
      </c>
      <c r="D708" s="19" t="s">
        <v>8722</v>
      </c>
      <c r="E708" s="19">
        <v>1005</v>
      </c>
      <c r="F708" s="20" t="s">
        <v>11873</v>
      </c>
    </row>
    <row r="709" spans="1:6" x14ac:dyDescent="0.25">
      <c r="A709" s="19">
        <v>708</v>
      </c>
      <c r="B709" s="19" t="s">
        <v>12253</v>
      </c>
      <c r="C709" s="19" t="s">
        <v>8678</v>
      </c>
      <c r="D709" s="19" t="s">
        <v>8729</v>
      </c>
      <c r="E709" s="19">
        <v>60</v>
      </c>
      <c r="F709" s="20" t="s">
        <v>11873</v>
      </c>
    </row>
    <row r="710" spans="1:6" x14ac:dyDescent="0.25">
      <c r="A710" s="19">
        <v>709</v>
      </c>
      <c r="B710" s="19" t="s">
        <v>12254</v>
      </c>
      <c r="C710" s="19" t="s">
        <v>8678</v>
      </c>
      <c r="D710" s="19" t="s">
        <v>8724</v>
      </c>
      <c r="E710" s="19">
        <v>320</v>
      </c>
      <c r="F710" s="20" t="s">
        <v>11873</v>
      </c>
    </row>
    <row r="711" spans="1:6" x14ac:dyDescent="0.25">
      <c r="A711" s="19">
        <v>710</v>
      </c>
      <c r="B711" s="19" t="s">
        <v>5998</v>
      </c>
      <c r="C711" s="19" t="s">
        <v>8678</v>
      </c>
      <c r="D711" s="19" t="s">
        <v>8729</v>
      </c>
      <c r="E711" s="19">
        <v>40</v>
      </c>
      <c r="F711" s="20" t="s">
        <v>11873</v>
      </c>
    </row>
    <row r="712" spans="1:6" x14ac:dyDescent="0.25">
      <c r="A712" s="19">
        <v>711</v>
      </c>
      <c r="B712" s="19" t="s">
        <v>12255</v>
      </c>
      <c r="C712" s="19" t="s">
        <v>8678</v>
      </c>
      <c r="D712" s="19" t="s">
        <v>8729</v>
      </c>
      <c r="E712" s="19">
        <v>110</v>
      </c>
      <c r="F712" s="20" t="s">
        <v>11873</v>
      </c>
    </row>
    <row r="713" spans="1:6" x14ac:dyDescent="0.25">
      <c r="A713" s="19">
        <v>712</v>
      </c>
      <c r="B713" s="19" t="s">
        <v>12256</v>
      </c>
      <c r="C713" s="19" t="s">
        <v>8678</v>
      </c>
      <c r="D713" s="19" t="s">
        <v>8729</v>
      </c>
      <c r="E713" s="19">
        <v>34</v>
      </c>
      <c r="F713" s="20" t="s">
        <v>11873</v>
      </c>
    </row>
    <row r="714" spans="1:6" x14ac:dyDescent="0.25">
      <c r="A714" s="19">
        <v>713</v>
      </c>
      <c r="B714" s="19" t="s">
        <v>5999</v>
      </c>
      <c r="C714" s="19" t="s">
        <v>8678</v>
      </c>
      <c r="D714" s="19" t="s">
        <v>8718</v>
      </c>
      <c r="E714" s="19">
        <v>52</v>
      </c>
      <c r="F714" s="20" t="s">
        <v>11873</v>
      </c>
    </row>
    <row r="715" spans="1:6" x14ac:dyDescent="0.25">
      <c r="A715" s="19">
        <v>714</v>
      </c>
      <c r="B715" s="19" t="s">
        <v>6000</v>
      </c>
      <c r="C715" s="19" t="s">
        <v>8678</v>
      </c>
      <c r="D715" s="19" t="s">
        <v>8718</v>
      </c>
      <c r="E715" s="19">
        <v>95</v>
      </c>
      <c r="F715" s="20" t="s">
        <v>11873</v>
      </c>
    </row>
    <row r="716" spans="1:6" x14ac:dyDescent="0.25">
      <c r="A716" s="19">
        <v>715</v>
      </c>
      <c r="B716" s="19" t="s">
        <v>12257</v>
      </c>
      <c r="C716" s="19" t="s">
        <v>8678</v>
      </c>
      <c r="D716" s="19" t="s">
        <v>8718</v>
      </c>
      <c r="E716" s="19">
        <v>118</v>
      </c>
      <c r="F716" s="20" t="s">
        <v>11873</v>
      </c>
    </row>
    <row r="717" spans="1:6" x14ac:dyDescent="0.25">
      <c r="A717" s="19">
        <v>716</v>
      </c>
      <c r="B717" s="19" t="s">
        <v>6001</v>
      </c>
      <c r="C717" s="19" t="s">
        <v>8678</v>
      </c>
      <c r="D717" s="19" t="s">
        <v>8722</v>
      </c>
      <c r="E717" s="19">
        <v>6500</v>
      </c>
      <c r="F717" s="20" t="s">
        <v>11873</v>
      </c>
    </row>
    <row r="718" spans="1:6" x14ac:dyDescent="0.25">
      <c r="A718" s="19">
        <v>717</v>
      </c>
      <c r="B718" s="19" t="s">
        <v>6002</v>
      </c>
      <c r="C718" s="19" t="s">
        <v>8678</v>
      </c>
      <c r="D718" s="19" t="s">
        <v>8721</v>
      </c>
      <c r="E718" s="19">
        <v>1250</v>
      </c>
      <c r="F718" s="20" t="s">
        <v>11873</v>
      </c>
    </row>
    <row r="719" spans="1:6" x14ac:dyDescent="0.25">
      <c r="A719" s="19">
        <v>718</v>
      </c>
      <c r="B719" s="19" t="s">
        <v>6004</v>
      </c>
      <c r="C719" s="19" t="s">
        <v>8678</v>
      </c>
      <c r="D719" s="19" t="s">
        <v>11999</v>
      </c>
      <c r="E719" s="19">
        <v>250</v>
      </c>
      <c r="F719" s="20" t="s">
        <v>11873</v>
      </c>
    </row>
    <row r="720" spans="1:6" x14ac:dyDescent="0.25">
      <c r="A720" s="19">
        <v>719</v>
      </c>
      <c r="B720" s="19" t="s">
        <v>6005</v>
      </c>
      <c r="C720" s="19" t="s">
        <v>8678</v>
      </c>
      <c r="D720" s="19" t="s">
        <v>8721</v>
      </c>
      <c r="E720" s="19">
        <v>300</v>
      </c>
      <c r="F720" s="20" t="s">
        <v>11873</v>
      </c>
    </row>
    <row r="721" spans="1:6" x14ac:dyDescent="0.25">
      <c r="A721" s="19">
        <v>720</v>
      </c>
      <c r="B721" s="19" t="s">
        <v>12258</v>
      </c>
      <c r="C721" s="19" t="s">
        <v>8678</v>
      </c>
      <c r="D721" s="19" t="s">
        <v>8718</v>
      </c>
      <c r="E721" s="19">
        <v>97</v>
      </c>
      <c r="F721" s="20" t="s">
        <v>11873</v>
      </c>
    </row>
    <row r="722" spans="1:6" x14ac:dyDescent="0.25">
      <c r="A722" s="19">
        <v>721</v>
      </c>
      <c r="B722" s="19" t="s">
        <v>12259</v>
      </c>
      <c r="C722" s="19" t="s">
        <v>8678</v>
      </c>
      <c r="D722" s="19" t="s">
        <v>8724</v>
      </c>
      <c r="E722" s="19" t="s">
        <v>12075</v>
      </c>
      <c r="F722" s="20" t="s">
        <v>11873</v>
      </c>
    </row>
    <row r="723" spans="1:6" x14ac:dyDescent="0.25">
      <c r="A723" s="19">
        <v>722</v>
      </c>
      <c r="B723" s="19" t="s">
        <v>12260</v>
      </c>
      <c r="C723" s="19" t="s">
        <v>8678</v>
      </c>
      <c r="D723" s="19" t="s">
        <v>8718</v>
      </c>
      <c r="E723" s="19">
        <v>100</v>
      </c>
      <c r="F723" s="20" t="s">
        <v>11873</v>
      </c>
    </row>
    <row r="724" spans="1:6" x14ac:dyDescent="0.25">
      <c r="A724" s="19">
        <v>723</v>
      </c>
      <c r="B724" s="19" t="s">
        <v>7869</v>
      </c>
      <c r="C724" s="19" t="s">
        <v>8678</v>
      </c>
      <c r="D724" s="19" t="s">
        <v>8718</v>
      </c>
      <c r="E724" s="19">
        <v>140</v>
      </c>
      <c r="F724" s="20" t="s">
        <v>11873</v>
      </c>
    </row>
    <row r="725" spans="1:6" x14ac:dyDescent="0.25">
      <c r="A725" s="19">
        <v>724</v>
      </c>
      <c r="B725" s="19" t="s">
        <v>7871</v>
      </c>
      <c r="C725" s="19" t="s">
        <v>8678</v>
      </c>
      <c r="D725" s="19" t="s">
        <v>8721</v>
      </c>
      <c r="E725" s="19">
        <v>780</v>
      </c>
      <c r="F725" s="20" t="s">
        <v>11873</v>
      </c>
    </row>
    <row r="726" spans="1:6" x14ac:dyDescent="0.25">
      <c r="A726" s="19">
        <v>725</v>
      </c>
      <c r="B726" s="19" t="s">
        <v>9805</v>
      </c>
      <c r="C726" s="19" t="s">
        <v>8678</v>
      </c>
      <c r="D726" s="19" t="s">
        <v>8718</v>
      </c>
      <c r="E726" s="19">
        <v>10</v>
      </c>
      <c r="F726" s="20" t="s">
        <v>11873</v>
      </c>
    </row>
    <row r="727" spans="1:6" x14ac:dyDescent="0.25">
      <c r="A727" s="19">
        <v>726</v>
      </c>
      <c r="B727" s="19" t="s">
        <v>6008</v>
      </c>
      <c r="C727" s="19" t="s">
        <v>8678</v>
      </c>
      <c r="D727" s="19" t="s">
        <v>8722</v>
      </c>
      <c r="E727" s="19">
        <v>2700</v>
      </c>
      <c r="F727" s="20" t="s">
        <v>11873</v>
      </c>
    </row>
    <row r="728" spans="1:6" x14ac:dyDescent="0.25">
      <c r="A728" s="19">
        <v>727</v>
      </c>
      <c r="B728" s="19" t="s">
        <v>6010</v>
      </c>
      <c r="C728" s="19" t="s">
        <v>8678</v>
      </c>
      <c r="D728" s="19" t="s">
        <v>8733</v>
      </c>
      <c r="E728" s="19" t="s">
        <v>12075</v>
      </c>
      <c r="F728" s="20" t="s">
        <v>11873</v>
      </c>
    </row>
    <row r="729" spans="1:6" x14ac:dyDescent="0.25">
      <c r="A729" s="19">
        <v>728</v>
      </c>
      <c r="B729" s="19" t="s">
        <v>6011</v>
      </c>
      <c r="C729" s="19" t="s">
        <v>8678</v>
      </c>
      <c r="D729" s="19" t="s">
        <v>8733</v>
      </c>
      <c r="E729" s="19" t="s">
        <v>12075</v>
      </c>
      <c r="F729" s="20" t="s">
        <v>11873</v>
      </c>
    </row>
    <row r="730" spans="1:6" x14ac:dyDescent="0.25">
      <c r="A730" s="19">
        <v>729</v>
      </c>
      <c r="B730" s="19" t="s">
        <v>6012</v>
      </c>
      <c r="C730" s="19" t="s">
        <v>8678</v>
      </c>
      <c r="D730" s="19" t="s">
        <v>8722</v>
      </c>
      <c r="E730" s="19">
        <v>400</v>
      </c>
      <c r="F730" s="20" t="s">
        <v>11873</v>
      </c>
    </row>
    <row r="731" spans="1:6" x14ac:dyDescent="0.25">
      <c r="A731" s="19">
        <v>730</v>
      </c>
      <c r="B731" s="19" t="s">
        <v>7874</v>
      </c>
      <c r="C731" s="19" t="s">
        <v>8678</v>
      </c>
      <c r="D731" s="19" t="s">
        <v>8718</v>
      </c>
      <c r="E731" s="19">
        <v>165</v>
      </c>
      <c r="F731" s="20" t="s">
        <v>11873</v>
      </c>
    </row>
    <row r="732" spans="1:6" x14ac:dyDescent="0.25">
      <c r="A732" s="19">
        <v>731</v>
      </c>
      <c r="B732" s="19" t="s">
        <v>12261</v>
      </c>
      <c r="C732" s="19" t="s">
        <v>8678</v>
      </c>
      <c r="D732" s="19" t="s">
        <v>8729</v>
      </c>
      <c r="E732" s="19">
        <v>160</v>
      </c>
      <c r="F732" s="20" t="s">
        <v>11873</v>
      </c>
    </row>
    <row r="733" spans="1:6" x14ac:dyDescent="0.25">
      <c r="A733" s="19">
        <v>732</v>
      </c>
      <c r="B733" s="19" t="s">
        <v>12262</v>
      </c>
      <c r="C733" s="19" t="s">
        <v>8678</v>
      </c>
      <c r="D733" s="19" t="s">
        <v>8724</v>
      </c>
      <c r="E733" s="19">
        <v>410</v>
      </c>
      <c r="F733" s="20" t="s">
        <v>11873</v>
      </c>
    </row>
    <row r="734" spans="1:6" x14ac:dyDescent="0.25">
      <c r="A734" s="19">
        <v>733</v>
      </c>
      <c r="B734" s="19" t="s">
        <v>12263</v>
      </c>
      <c r="C734" s="19" t="s">
        <v>8678</v>
      </c>
      <c r="D734" s="19" t="s">
        <v>8723</v>
      </c>
      <c r="E734" s="19">
        <v>265</v>
      </c>
      <c r="F734" s="20" t="s">
        <v>11873</v>
      </c>
    </row>
    <row r="735" spans="1:6" x14ac:dyDescent="0.25">
      <c r="A735" s="19">
        <v>734</v>
      </c>
      <c r="B735" s="19" t="s">
        <v>12264</v>
      </c>
      <c r="C735" s="19" t="s">
        <v>8678</v>
      </c>
      <c r="D735" s="19" t="s">
        <v>12265</v>
      </c>
      <c r="E735" s="19">
        <v>494</v>
      </c>
      <c r="F735" s="20" t="s">
        <v>11873</v>
      </c>
    </row>
    <row r="736" spans="1:6" x14ac:dyDescent="0.25">
      <c r="A736" s="19">
        <v>735</v>
      </c>
      <c r="B736" s="19" t="s">
        <v>6013</v>
      </c>
      <c r="C736" s="19" t="s">
        <v>8678</v>
      </c>
      <c r="D736" s="19" t="s">
        <v>8721</v>
      </c>
      <c r="E736" s="19">
        <v>1280</v>
      </c>
      <c r="F736" s="20" t="s">
        <v>11873</v>
      </c>
    </row>
    <row r="737" spans="1:6" x14ac:dyDescent="0.25">
      <c r="A737" s="19">
        <v>736</v>
      </c>
      <c r="B737" s="19" t="s">
        <v>8456</v>
      </c>
      <c r="C737" s="19" t="s">
        <v>8678</v>
      </c>
      <c r="D737" s="19" t="s">
        <v>8724</v>
      </c>
      <c r="E737" s="19">
        <v>110</v>
      </c>
      <c r="F737" s="20" t="s">
        <v>11873</v>
      </c>
    </row>
    <row r="738" spans="1:6" x14ac:dyDescent="0.25">
      <c r="A738" s="19">
        <v>737</v>
      </c>
      <c r="B738" s="19" t="s">
        <v>6019</v>
      </c>
      <c r="C738" s="19" t="s">
        <v>8678</v>
      </c>
      <c r="D738" s="19" t="s">
        <v>8733</v>
      </c>
      <c r="E738" s="19" t="s">
        <v>12075</v>
      </c>
      <c r="F738" s="20" t="s">
        <v>11873</v>
      </c>
    </row>
    <row r="739" spans="1:6" x14ac:dyDescent="0.25">
      <c r="A739" s="19">
        <v>738</v>
      </c>
      <c r="B739" s="19" t="s">
        <v>9819</v>
      </c>
      <c r="C739" s="19" t="s">
        <v>8678</v>
      </c>
      <c r="D739" s="19" t="s">
        <v>8721</v>
      </c>
      <c r="E739" s="19">
        <v>505</v>
      </c>
      <c r="F739" s="20" t="s">
        <v>11873</v>
      </c>
    </row>
    <row r="740" spans="1:6" x14ac:dyDescent="0.25">
      <c r="A740" s="19">
        <v>739</v>
      </c>
      <c r="B740" s="19" t="s">
        <v>12266</v>
      </c>
      <c r="C740" s="19" t="s">
        <v>8678</v>
      </c>
      <c r="D740" s="19" t="s">
        <v>12267</v>
      </c>
      <c r="E740" s="19">
        <v>1005</v>
      </c>
      <c r="F740" s="20" t="s">
        <v>11873</v>
      </c>
    </row>
    <row r="741" spans="1:6" x14ac:dyDescent="0.25">
      <c r="A741" s="19">
        <v>740</v>
      </c>
      <c r="B741" s="19" t="s">
        <v>12268</v>
      </c>
      <c r="C741" s="19" t="s">
        <v>8678</v>
      </c>
      <c r="D741" s="19" t="s">
        <v>9711</v>
      </c>
      <c r="E741" s="19">
        <v>980</v>
      </c>
      <c r="F741" s="20" t="s">
        <v>11873</v>
      </c>
    </row>
    <row r="742" spans="1:6" x14ac:dyDescent="0.25">
      <c r="A742" s="19">
        <v>741</v>
      </c>
      <c r="B742" s="19" t="s">
        <v>7881</v>
      </c>
      <c r="C742" s="19" t="s">
        <v>8678</v>
      </c>
      <c r="D742" s="19" t="s">
        <v>9711</v>
      </c>
      <c r="E742" s="19">
        <v>98</v>
      </c>
      <c r="F742" s="20" t="s">
        <v>11873</v>
      </c>
    </row>
    <row r="743" spans="1:6" x14ac:dyDescent="0.25">
      <c r="A743" s="19">
        <v>742</v>
      </c>
      <c r="B743" s="19" t="s">
        <v>12269</v>
      </c>
      <c r="C743" s="19" t="s">
        <v>8678</v>
      </c>
      <c r="D743" s="19" t="s">
        <v>8723</v>
      </c>
      <c r="E743" s="19">
        <v>105</v>
      </c>
      <c r="F743" s="20" t="s">
        <v>11873</v>
      </c>
    </row>
    <row r="744" spans="1:6" x14ac:dyDescent="0.25">
      <c r="A744" s="19">
        <v>743</v>
      </c>
      <c r="B744" s="19" t="s">
        <v>6021</v>
      </c>
      <c r="C744" s="19" t="s">
        <v>8678</v>
      </c>
      <c r="D744" s="19" t="s">
        <v>12225</v>
      </c>
      <c r="E744" s="19">
        <v>2550</v>
      </c>
      <c r="F744" s="20" t="s">
        <v>11873</v>
      </c>
    </row>
    <row r="745" spans="1:6" x14ac:dyDescent="0.25">
      <c r="A745" s="19">
        <v>744</v>
      </c>
      <c r="B745" s="19" t="s">
        <v>6022</v>
      </c>
      <c r="C745" s="19" t="s">
        <v>8678</v>
      </c>
      <c r="D745" s="19" t="s">
        <v>8729</v>
      </c>
      <c r="E745" s="19">
        <v>155</v>
      </c>
      <c r="F745" s="20" t="s">
        <v>11873</v>
      </c>
    </row>
    <row r="746" spans="1:6" x14ac:dyDescent="0.25">
      <c r="A746" s="19">
        <v>745</v>
      </c>
      <c r="B746" s="19" t="s">
        <v>12270</v>
      </c>
      <c r="C746" s="19" t="s">
        <v>8678</v>
      </c>
      <c r="D746" s="19" t="s">
        <v>8724</v>
      </c>
      <c r="E746" s="19">
        <v>650</v>
      </c>
      <c r="F746" s="20" t="s">
        <v>11873</v>
      </c>
    </row>
    <row r="747" spans="1:6" x14ac:dyDescent="0.25">
      <c r="A747" s="19">
        <v>746</v>
      </c>
      <c r="B747" s="19" t="s">
        <v>12271</v>
      </c>
      <c r="C747" s="19" t="s">
        <v>8678</v>
      </c>
      <c r="D747" s="19" t="s">
        <v>8729</v>
      </c>
      <c r="E747" s="19">
        <v>80</v>
      </c>
      <c r="F747" s="20" t="s">
        <v>11873</v>
      </c>
    </row>
    <row r="748" spans="1:6" x14ac:dyDescent="0.25">
      <c r="A748" s="19">
        <v>747</v>
      </c>
      <c r="B748" s="19" t="s">
        <v>6023</v>
      </c>
      <c r="C748" s="19" t="s">
        <v>8678</v>
      </c>
      <c r="D748" s="19" t="s">
        <v>8718</v>
      </c>
      <c r="E748" s="19">
        <v>1300</v>
      </c>
      <c r="F748" s="20" t="s">
        <v>11873</v>
      </c>
    </row>
    <row r="749" spans="1:6" x14ac:dyDescent="0.25">
      <c r="A749" s="19">
        <v>748</v>
      </c>
      <c r="B749" s="19" t="s">
        <v>12272</v>
      </c>
      <c r="C749" s="19" t="s">
        <v>8678</v>
      </c>
      <c r="D749" s="19" t="s">
        <v>8718</v>
      </c>
      <c r="E749" s="19">
        <v>110</v>
      </c>
      <c r="F749" s="20" t="s">
        <v>11873</v>
      </c>
    </row>
    <row r="750" spans="1:6" x14ac:dyDescent="0.25">
      <c r="A750" s="19">
        <v>749</v>
      </c>
      <c r="B750" s="19" t="s">
        <v>12273</v>
      </c>
      <c r="C750" s="19" t="s">
        <v>8678</v>
      </c>
      <c r="D750" s="19" t="s">
        <v>8718</v>
      </c>
      <c r="E750" s="19">
        <v>150</v>
      </c>
      <c r="F750" s="20" t="s">
        <v>11873</v>
      </c>
    </row>
    <row r="751" spans="1:6" x14ac:dyDescent="0.25">
      <c r="A751" s="19">
        <v>750</v>
      </c>
      <c r="B751" s="19" t="s">
        <v>12274</v>
      </c>
      <c r="C751" s="19" t="s">
        <v>8678</v>
      </c>
      <c r="D751" s="19" t="s">
        <v>8722</v>
      </c>
      <c r="E751" s="19">
        <v>1100</v>
      </c>
      <c r="F751" s="20" t="s">
        <v>11873</v>
      </c>
    </row>
    <row r="752" spans="1:6" x14ac:dyDescent="0.25">
      <c r="A752" s="19">
        <v>751</v>
      </c>
      <c r="B752" s="19" t="s">
        <v>12275</v>
      </c>
      <c r="C752" s="19" t="s">
        <v>8678</v>
      </c>
      <c r="D752" s="19" t="s">
        <v>8722</v>
      </c>
      <c r="E752" s="19">
        <v>600</v>
      </c>
      <c r="F752" s="20" t="s">
        <v>11873</v>
      </c>
    </row>
    <row r="753" spans="1:6" x14ac:dyDescent="0.25">
      <c r="A753" s="19">
        <v>752</v>
      </c>
      <c r="B753" s="19" t="s">
        <v>12276</v>
      </c>
      <c r="C753" s="19" t="s">
        <v>8678</v>
      </c>
      <c r="D753" s="19" t="s">
        <v>8724</v>
      </c>
      <c r="E753" s="19">
        <v>25</v>
      </c>
      <c r="F753" s="20" t="s">
        <v>11873</v>
      </c>
    </row>
    <row r="754" spans="1:6" x14ac:dyDescent="0.25">
      <c r="A754" s="19">
        <v>753</v>
      </c>
      <c r="B754" s="19" t="s">
        <v>6027</v>
      </c>
      <c r="C754" s="19" t="s">
        <v>8678</v>
      </c>
      <c r="D754" s="19" t="s">
        <v>8722</v>
      </c>
      <c r="E754" s="19">
        <v>935</v>
      </c>
      <c r="F754" s="20" t="s">
        <v>11873</v>
      </c>
    </row>
    <row r="755" spans="1:6" x14ac:dyDescent="0.25">
      <c r="A755" s="19">
        <v>754</v>
      </c>
      <c r="B755" s="19" t="s">
        <v>6032</v>
      </c>
      <c r="C755" s="19" t="s">
        <v>8678</v>
      </c>
      <c r="D755" s="19" t="s">
        <v>8729</v>
      </c>
      <c r="E755" s="19">
        <v>45</v>
      </c>
      <c r="F755" s="20" t="s">
        <v>11873</v>
      </c>
    </row>
    <row r="756" spans="1:6" x14ac:dyDescent="0.25">
      <c r="A756" s="19">
        <v>755</v>
      </c>
      <c r="B756" s="19" t="s">
        <v>12277</v>
      </c>
      <c r="C756" s="19" t="s">
        <v>8678</v>
      </c>
      <c r="D756" s="19" t="s">
        <v>8718</v>
      </c>
      <c r="E756" s="19">
        <v>1299</v>
      </c>
      <c r="F756" s="20" t="s">
        <v>11873</v>
      </c>
    </row>
    <row r="757" spans="1:6" x14ac:dyDescent="0.25">
      <c r="A757" s="19">
        <v>756</v>
      </c>
      <c r="B757" s="19" t="s">
        <v>6033</v>
      </c>
      <c r="C757" s="19" t="s">
        <v>8678</v>
      </c>
      <c r="D757" s="19" t="s">
        <v>8722</v>
      </c>
      <c r="E757" s="19">
        <v>975</v>
      </c>
      <c r="F757" s="20" t="s">
        <v>11873</v>
      </c>
    </row>
    <row r="758" spans="1:6" x14ac:dyDescent="0.25">
      <c r="A758" s="19">
        <v>757</v>
      </c>
      <c r="B758" s="19" t="s">
        <v>3957</v>
      </c>
      <c r="C758" s="19" t="s">
        <v>8678</v>
      </c>
      <c r="D758" s="19" t="s">
        <v>8718</v>
      </c>
      <c r="E758" s="19">
        <v>90</v>
      </c>
      <c r="F758" s="20" t="s">
        <v>11873</v>
      </c>
    </row>
    <row r="759" spans="1:6" x14ac:dyDescent="0.25">
      <c r="A759" s="19">
        <v>758</v>
      </c>
      <c r="B759" s="19" t="s">
        <v>6034</v>
      </c>
      <c r="C759" s="19" t="s">
        <v>8678</v>
      </c>
      <c r="D759" s="19" t="s">
        <v>8721</v>
      </c>
      <c r="E759" s="19">
        <v>900</v>
      </c>
      <c r="F759" s="20" t="s">
        <v>11873</v>
      </c>
    </row>
    <row r="760" spans="1:6" x14ac:dyDescent="0.25">
      <c r="A760" s="19">
        <v>759</v>
      </c>
      <c r="B760" s="19" t="s">
        <v>6037</v>
      </c>
      <c r="C760" s="19" t="s">
        <v>8678</v>
      </c>
      <c r="D760" s="19" t="s">
        <v>8718</v>
      </c>
      <c r="E760" s="19">
        <v>45</v>
      </c>
      <c r="F760" s="20" t="s">
        <v>11873</v>
      </c>
    </row>
    <row r="761" spans="1:6" x14ac:dyDescent="0.25">
      <c r="A761" s="19">
        <v>760</v>
      </c>
      <c r="B761" s="19" t="s">
        <v>3960</v>
      </c>
      <c r="C761" s="19" t="s">
        <v>8678</v>
      </c>
      <c r="D761" s="19" t="s">
        <v>8722</v>
      </c>
      <c r="E761" s="19">
        <v>5600</v>
      </c>
      <c r="F761" s="20" t="s">
        <v>11873</v>
      </c>
    </row>
    <row r="762" spans="1:6" x14ac:dyDescent="0.25">
      <c r="A762" s="19">
        <v>761</v>
      </c>
      <c r="B762" s="19" t="s">
        <v>6038</v>
      </c>
      <c r="C762" s="19" t="s">
        <v>8678</v>
      </c>
      <c r="D762" s="19" t="s">
        <v>8730</v>
      </c>
      <c r="E762" s="19">
        <v>158</v>
      </c>
      <c r="F762" s="20" t="s">
        <v>11873</v>
      </c>
    </row>
    <row r="763" spans="1:6" x14ac:dyDescent="0.25">
      <c r="A763" s="19">
        <v>762</v>
      </c>
      <c r="B763" s="19" t="s">
        <v>7888</v>
      </c>
      <c r="C763" s="19" t="s">
        <v>8678</v>
      </c>
      <c r="D763" s="19" t="s">
        <v>8718</v>
      </c>
      <c r="E763" s="19">
        <v>70</v>
      </c>
      <c r="F763" s="20" t="s">
        <v>11873</v>
      </c>
    </row>
    <row r="764" spans="1:6" x14ac:dyDescent="0.25">
      <c r="A764" s="19">
        <v>763</v>
      </c>
      <c r="B764" s="19" t="s">
        <v>7889</v>
      </c>
      <c r="C764" s="19" t="s">
        <v>8678</v>
      </c>
      <c r="D764" s="19" t="s">
        <v>8718</v>
      </c>
      <c r="E764" s="19">
        <v>130</v>
      </c>
      <c r="F764" s="20" t="s">
        <v>11873</v>
      </c>
    </row>
    <row r="765" spans="1:6" x14ac:dyDescent="0.25">
      <c r="A765" s="19">
        <v>764</v>
      </c>
      <c r="B765" s="19" t="s">
        <v>6043</v>
      </c>
      <c r="C765" s="19" t="s">
        <v>8678</v>
      </c>
      <c r="D765" s="19" t="s">
        <v>8722</v>
      </c>
      <c r="E765" s="19">
        <v>2500</v>
      </c>
      <c r="F765" s="20" t="s">
        <v>11873</v>
      </c>
    </row>
    <row r="766" spans="1:6" x14ac:dyDescent="0.25">
      <c r="A766" s="19">
        <v>765</v>
      </c>
      <c r="B766" s="19" t="s">
        <v>7890</v>
      </c>
      <c r="C766" s="19" t="s">
        <v>8678</v>
      </c>
      <c r="D766" s="19" t="s">
        <v>8718</v>
      </c>
      <c r="E766" s="19">
        <v>85</v>
      </c>
      <c r="F766" s="20" t="s">
        <v>11873</v>
      </c>
    </row>
    <row r="767" spans="1:6" x14ac:dyDescent="0.25">
      <c r="A767" s="19">
        <v>766</v>
      </c>
      <c r="B767" s="19" t="s">
        <v>9856</v>
      </c>
      <c r="C767" s="19" t="s">
        <v>8678</v>
      </c>
      <c r="D767" s="19" t="s">
        <v>8718</v>
      </c>
      <c r="E767" s="19">
        <v>95</v>
      </c>
      <c r="F767" s="20" t="s">
        <v>11873</v>
      </c>
    </row>
    <row r="768" spans="1:6" x14ac:dyDescent="0.25">
      <c r="A768" s="19">
        <v>767</v>
      </c>
      <c r="B768" s="19" t="s">
        <v>12278</v>
      </c>
      <c r="C768" s="19" t="s">
        <v>8678</v>
      </c>
      <c r="D768" s="19" t="s">
        <v>8724</v>
      </c>
      <c r="E768" s="19">
        <v>200</v>
      </c>
      <c r="F768" s="20" t="s">
        <v>11873</v>
      </c>
    </row>
    <row r="769" spans="1:6" x14ac:dyDescent="0.25">
      <c r="A769" s="19">
        <v>768</v>
      </c>
      <c r="B769" s="19" t="s">
        <v>7892</v>
      </c>
      <c r="C769" s="19" t="s">
        <v>8678</v>
      </c>
      <c r="D769" s="19" t="s">
        <v>8718</v>
      </c>
      <c r="E769" s="19">
        <v>60</v>
      </c>
      <c r="F769" s="20" t="s">
        <v>11873</v>
      </c>
    </row>
    <row r="770" spans="1:6" x14ac:dyDescent="0.25">
      <c r="A770" s="19">
        <v>769</v>
      </c>
      <c r="B770" s="19" t="s">
        <v>12279</v>
      </c>
      <c r="C770" s="19" t="s">
        <v>8678</v>
      </c>
      <c r="D770" s="19" t="s">
        <v>8718</v>
      </c>
      <c r="E770" s="19">
        <v>550</v>
      </c>
      <c r="F770" s="20" t="s">
        <v>11873</v>
      </c>
    </row>
    <row r="771" spans="1:6" x14ac:dyDescent="0.25">
      <c r="A771" s="19">
        <v>770</v>
      </c>
      <c r="B771" s="19" t="s">
        <v>12280</v>
      </c>
      <c r="C771" s="19" t="s">
        <v>8678</v>
      </c>
      <c r="D771" s="19" t="s">
        <v>8718</v>
      </c>
      <c r="E771" s="19">
        <v>85</v>
      </c>
      <c r="F771" s="20" t="s">
        <v>11873</v>
      </c>
    </row>
    <row r="772" spans="1:6" x14ac:dyDescent="0.25">
      <c r="A772" s="19">
        <v>771</v>
      </c>
      <c r="B772" s="19" t="s">
        <v>12281</v>
      </c>
      <c r="C772" s="19" t="s">
        <v>8678</v>
      </c>
      <c r="D772" s="19" t="s">
        <v>8722</v>
      </c>
      <c r="E772" s="19">
        <v>289</v>
      </c>
      <c r="F772" s="20" t="s">
        <v>11873</v>
      </c>
    </row>
    <row r="773" spans="1:6" x14ac:dyDescent="0.25">
      <c r="A773" s="19">
        <v>772</v>
      </c>
      <c r="B773" s="19" t="s">
        <v>12282</v>
      </c>
      <c r="C773" s="19" t="s">
        <v>8678</v>
      </c>
      <c r="D773" s="19" t="s">
        <v>8718</v>
      </c>
      <c r="E773" s="19">
        <v>150</v>
      </c>
      <c r="F773" s="20" t="s">
        <v>11873</v>
      </c>
    </row>
    <row r="774" spans="1:6" x14ac:dyDescent="0.25">
      <c r="A774" s="19">
        <v>773</v>
      </c>
      <c r="B774" s="19" t="s">
        <v>12283</v>
      </c>
      <c r="C774" s="19" t="s">
        <v>8678</v>
      </c>
      <c r="D774" s="19" t="s">
        <v>8718</v>
      </c>
      <c r="E774" s="19">
        <v>70</v>
      </c>
      <c r="F774" s="20" t="s">
        <v>11873</v>
      </c>
    </row>
    <row r="775" spans="1:6" x14ac:dyDescent="0.25">
      <c r="A775" s="19">
        <v>774</v>
      </c>
      <c r="B775" s="19" t="s">
        <v>12284</v>
      </c>
      <c r="C775" s="19" t="s">
        <v>8678</v>
      </c>
      <c r="D775" s="19" t="s">
        <v>8718</v>
      </c>
      <c r="E775" s="19">
        <v>110</v>
      </c>
      <c r="F775" s="20" t="s">
        <v>11873</v>
      </c>
    </row>
    <row r="776" spans="1:6" x14ac:dyDescent="0.25">
      <c r="A776" s="19">
        <v>775</v>
      </c>
      <c r="B776" s="19" t="s">
        <v>12285</v>
      </c>
      <c r="C776" s="19" t="s">
        <v>8678</v>
      </c>
      <c r="D776" s="19" t="s">
        <v>8718</v>
      </c>
      <c r="E776" s="19">
        <v>60</v>
      </c>
      <c r="F776" s="20" t="s">
        <v>11873</v>
      </c>
    </row>
    <row r="777" spans="1:6" x14ac:dyDescent="0.25">
      <c r="A777" s="19">
        <v>776</v>
      </c>
      <c r="B777" s="19" t="s">
        <v>9862</v>
      </c>
      <c r="C777" s="19" t="s">
        <v>8678</v>
      </c>
      <c r="D777" s="19" t="s">
        <v>8721</v>
      </c>
      <c r="E777" s="19">
        <v>580</v>
      </c>
      <c r="F777" s="20" t="s">
        <v>11873</v>
      </c>
    </row>
    <row r="778" spans="1:6" x14ac:dyDescent="0.25">
      <c r="A778" s="19">
        <v>777</v>
      </c>
      <c r="B778" s="19" t="s">
        <v>6049</v>
      </c>
      <c r="C778" s="19" t="s">
        <v>8678</v>
      </c>
      <c r="D778" s="19" t="s">
        <v>8722</v>
      </c>
      <c r="E778" s="19">
        <v>1300</v>
      </c>
      <c r="F778" s="20" t="s">
        <v>11873</v>
      </c>
    </row>
    <row r="779" spans="1:6" x14ac:dyDescent="0.25">
      <c r="A779" s="19">
        <v>778</v>
      </c>
      <c r="B779" s="19" t="s">
        <v>12286</v>
      </c>
      <c r="C779" s="19" t="s">
        <v>8678</v>
      </c>
      <c r="D779" s="19" t="s">
        <v>8723</v>
      </c>
      <c r="E779" s="19">
        <v>1000</v>
      </c>
      <c r="F779" s="20" t="s">
        <v>11873</v>
      </c>
    </row>
    <row r="780" spans="1:6" x14ac:dyDescent="0.25">
      <c r="A780" s="19">
        <v>779</v>
      </c>
      <c r="B780" s="19" t="s">
        <v>12287</v>
      </c>
      <c r="C780" s="19" t="s">
        <v>8678</v>
      </c>
      <c r="D780" s="19" t="s">
        <v>8722</v>
      </c>
      <c r="E780" s="19">
        <v>2200</v>
      </c>
      <c r="F780" s="20" t="s">
        <v>11873</v>
      </c>
    </row>
    <row r="781" spans="1:6" x14ac:dyDescent="0.25">
      <c r="A781" s="19">
        <v>780</v>
      </c>
      <c r="B781" s="19" t="s">
        <v>10559</v>
      </c>
      <c r="C781" s="19" t="s">
        <v>8678</v>
      </c>
      <c r="D781" s="19" t="s">
        <v>8718</v>
      </c>
      <c r="E781" s="19">
        <v>240</v>
      </c>
      <c r="F781" s="20" t="s">
        <v>11873</v>
      </c>
    </row>
    <row r="782" spans="1:6" x14ac:dyDescent="0.25">
      <c r="A782" s="19">
        <v>781</v>
      </c>
      <c r="B782" s="19" t="s">
        <v>10562</v>
      </c>
      <c r="C782" s="19" t="s">
        <v>8678</v>
      </c>
      <c r="D782" s="19" t="s">
        <v>8718</v>
      </c>
      <c r="E782" s="19">
        <v>300</v>
      </c>
      <c r="F782" s="20" t="s">
        <v>11873</v>
      </c>
    </row>
    <row r="783" spans="1:6" x14ac:dyDescent="0.25">
      <c r="A783" s="19">
        <v>782</v>
      </c>
      <c r="B783" s="19" t="s">
        <v>12288</v>
      </c>
      <c r="C783" s="19" t="s">
        <v>8678</v>
      </c>
      <c r="D783" s="19" t="s">
        <v>8718</v>
      </c>
      <c r="E783" s="19">
        <v>30</v>
      </c>
      <c r="F783" s="20" t="s">
        <v>11873</v>
      </c>
    </row>
    <row r="784" spans="1:6" x14ac:dyDescent="0.25">
      <c r="A784" s="19">
        <v>783</v>
      </c>
      <c r="B784" s="19" t="s">
        <v>12289</v>
      </c>
      <c r="C784" s="19" t="s">
        <v>8678</v>
      </c>
      <c r="D784" s="19" t="s">
        <v>8729</v>
      </c>
      <c r="E784" s="19">
        <v>160</v>
      </c>
      <c r="F784" s="20" t="s">
        <v>11873</v>
      </c>
    </row>
    <row r="785" spans="1:6" x14ac:dyDescent="0.25">
      <c r="A785" s="19">
        <v>784</v>
      </c>
      <c r="B785" s="19" t="s">
        <v>12290</v>
      </c>
      <c r="C785" s="19" t="s">
        <v>8678</v>
      </c>
      <c r="D785" s="19" t="s">
        <v>8722</v>
      </c>
      <c r="E785" s="19">
        <v>1880</v>
      </c>
      <c r="F785" s="20" t="s">
        <v>11873</v>
      </c>
    </row>
    <row r="786" spans="1:6" x14ac:dyDescent="0.25">
      <c r="A786" s="19">
        <v>785</v>
      </c>
      <c r="B786" s="19" t="s">
        <v>6051</v>
      </c>
      <c r="C786" s="19" t="s">
        <v>8678</v>
      </c>
      <c r="D786" s="19" t="s">
        <v>8733</v>
      </c>
      <c r="E786" s="19">
        <v>30000</v>
      </c>
      <c r="F786" s="20" t="s">
        <v>11873</v>
      </c>
    </row>
    <row r="787" spans="1:6" x14ac:dyDescent="0.25">
      <c r="A787" s="19">
        <v>786</v>
      </c>
      <c r="B787" s="19" t="s">
        <v>12291</v>
      </c>
      <c r="C787" s="19" t="s">
        <v>8678</v>
      </c>
      <c r="D787" s="19" t="s">
        <v>8729</v>
      </c>
      <c r="E787" s="19">
        <v>240</v>
      </c>
      <c r="F787" s="20" t="s">
        <v>11873</v>
      </c>
    </row>
    <row r="788" spans="1:6" x14ac:dyDescent="0.25">
      <c r="A788" s="19">
        <v>787</v>
      </c>
      <c r="B788" s="19" t="s">
        <v>7256</v>
      </c>
      <c r="C788" s="19" t="s">
        <v>8678</v>
      </c>
      <c r="D788" s="19" t="s">
        <v>8718</v>
      </c>
      <c r="E788" s="19">
        <v>25</v>
      </c>
      <c r="F788" s="20" t="s">
        <v>9090</v>
      </c>
    </row>
    <row r="789" spans="1:6" x14ac:dyDescent="0.25">
      <c r="A789" s="19">
        <v>788</v>
      </c>
      <c r="B789" s="19" t="s">
        <v>3398</v>
      </c>
      <c r="C789" s="19" t="s">
        <v>8678</v>
      </c>
      <c r="D789" s="19" t="s">
        <v>8718</v>
      </c>
      <c r="E789" s="19">
        <v>15</v>
      </c>
      <c r="F789" s="20" t="s">
        <v>12292</v>
      </c>
    </row>
    <row r="790" spans="1:6" x14ac:dyDescent="0.25">
      <c r="A790" s="19">
        <v>789</v>
      </c>
      <c r="B790" s="19" t="s">
        <v>12293</v>
      </c>
      <c r="C790" s="19" t="s">
        <v>8678</v>
      </c>
      <c r="D790" s="19" t="s">
        <v>8718</v>
      </c>
      <c r="E790" s="19">
        <v>28</v>
      </c>
      <c r="F790" s="20" t="s">
        <v>12292</v>
      </c>
    </row>
    <row r="791" spans="1:6" x14ac:dyDescent="0.25">
      <c r="A791" s="19">
        <v>790</v>
      </c>
      <c r="B791" s="19" t="s">
        <v>5404</v>
      </c>
      <c r="C791" s="19" t="s">
        <v>8678</v>
      </c>
      <c r="D791" s="19" t="s">
        <v>8722</v>
      </c>
      <c r="E791" s="19">
        <v>480</v>
      </c>
      <c r="F791" s="20" t="s">
        <v>12292</v>
      </c>
    </row>
    <row r="792" spans="1:6" x14ac:dyDescent="0.25">
      <c r="A792" s="19">
        <v>791</v>
      </c>
      <c r="B792" s="19" t="s">
        <v>3621</v>
      </c>
      <c r="C792" s="19" t="s">
        <v>8678</v>
      </c>
      <c r="D792" s="19" t="s">
        <v>8718</v>
      </c>
      <c r="E792" s="19">
        <v>15</v>
      </c>
      <c r="F792" s="20" t="s">
        <v>9090</v>
      </c>
    </row>
    <row r="793" spans="1:6" x14ac:dyDescent="0.25">
      <c r="A793" s="19">
        <v>792</v>
      </c>
      <c r="B793" s="19" t="s">
        <v>3631</v>
      </c>
      <c r="C793" s="19" t="s">
        <v>8678</v>
      </c>
      <c r="D793" s="19" t="s">
        <v>8722</v>
      </c>
      <c r="E793" s="19">
        <v>250</v>
      </c>
      <c r="F793" s="20" t="s">
        <v>12292</v>
      </c>
    </row>
    <row r="794" spans="1:6" x14ac:dyDescent="0.25">
      <c r="A794" s="19">
        <v>793</v>
      </c>
      <c r="B794" s="19" t="s">
        <v>3632</v>
      </c>
      <c r="C794" s="19" t="s">
        <v>8678</v>
      </c>
      <c r="D794" s="19" t="s">
        <v>8729</v>
      </c>
      <c r="E794" s="19">
        <v>15</v>
      </c>
      <c r="F794" s="20" t="s">
        <v>12292</v>
      </c>
    </row>
    <row r="795" spans="1:6" x14ac:dyDescent="0.25">
      <c r="A795" s="19">
        <v>794</v>
      </c>
      <c r="B795" s="19" t="s">
        <v>3633</v>
      </c>
      <c r="C795" s="19" t="s">
        <v>8678</v>
      </c>
      <c r="D795" s="19" t="s">
        <v>8729</v>
      </c>
      <c r="E795" s="19">
        <v>20</v>
      </c>
      <c r="F795" s="20" t="s">
        <v>12292</v>
      </c>
    </row>
    <row r="796" spans="1:6" x14ac:dyDescent="0.25">
      <c r="A796" s="19">
        <v>795</v>
      </c>
      <c r="B796" s="19" t="s">
        <v>12294</v>
      </c>
      <c r="C796" s="19" t="s">
        <v>8678</v>
      </c>
      <c r="D796" s="19" t="s">
        <v>8729</v>
      </c>
      <c r="E796" s="19">
        <v>20</v>
      </c>
      <c r="F796" s="20" t="s">
        <v>9090</v>
      </c>
    </row>
    <row r="797" spans="1:6" x14ac:dyDescent="0.25">
      <c r="A797" s="19">
        <v>796</v>
      </c>
      <c r="B797" s="19" t="s">
        <v>12295</v>
      </c>
      <c r="C797" s="19" t="s">
        <v>8678</v>
      </c>
      <c r="D797" s="19" t="s">
        <v>8722</v>
      </c>
      <c r="E797" s="19">
        <v>320</v>
      </c>
      <c r="F797" s="20" t="s">
        <v>12292</v>
      </c>
    </row>
    <row r="798" spans="1:6" x14ac:dyDescent="0.25">
      <c r="A798" s="19">
        <v>797</v>
      </c>
      <c r="B798" s="19" t="s">
        <v>7315</v>
      </c>
      <c r="C798" s="19" t="s">
        <v>8678</v>
      </c>
      <c r="D798" s="19" t="s">
        <v>8718</v>
      </c>
      <c r="E798" s="19">
        <v>25</v>
      </c>
      <c r="F798" s="20" t="s">
        <v>12292</v>
      </c>
    </row>
    <row r="799" spans="1:6" x14ac:dyDescent="0.25">
      <c r="A799" s="19">
        <v>798</v>
      </c>
      <c r="B799" s="19" t="s">
        <v>3416</v>
      </c>
      <c r="C799" s="19" t="s">
        <v>8678</v>
      </c>
      <c r="D799" s="19" t="s">
        <v>8718</v>
      </c>
      <c r="E799" s="19">
        <v>7</v>
      </c>
      <c r="F799" s="20" t="s">
        <v>12292</v>
      </c>
    </row>
    <row r="800" spans="1:6" x14ac:dyDescent="0.25">
      <c r="A800" s="19">
        <v>799</v>
      </c>
      <c r="B800" s="19" t="s">
        <v>12296</v>
      </c>
      <c r="C800" s="19" t="s">
        <v>8678</v>
      </c>
      <c r="D800" s="19" t="s">
        <v>8718</v>
      </c>
      <c r="E800" s="19">
        <v>5</v>
      </c>
      <c r="F800" s="20" t="s">
        <v>12292</v>
      </c>
    </row>
    <row r="801" spans="1:6" x14ac:dyDescent="0.25">
      <c r="A801" s="19">
        <v>800</v>
      </c>
      <c r="B801" s="19" t="s">
        <v>12297</v>
      </c>
      <c r="C801" s="19" t="s">
        <v>8678</v>
      </c>
      <c r="D801" s="19" t="s">
        <v>8718</v>
      </c>
      <c r="E801" s="19">
        <v>5</v>
      </c>
      <c r="F801" s="20" t="s">
        <v>12292</v>
      </c>
    </row>
    <row r="802" spans="1:6" x14ac:dyDescent="0.25">
      <c r="A802" s="19">
        <v>801</v>
      </c>
      <c r="B802" s="19" t="s">
        <v>12298</v>
      </c>
      <c r="C802" s="19" t="s">
        <v>8678</v>
      </c>
      <c r="D802" s="19" t="s">
        <v>8718</v>
      </c>
      <c r="E802" s="19">
        <v>10</v>
      </c>
      <c r="F802" s="20" t="s">
        <v>12292</v>
      </c>
    </row>
    <row r="803" spans="1:6" x14ac:dyDescent="0.25">
      <c r="A803" s="19">
        <v>802</v>
      </c>
      <c r="B803" s="19" t="s">
        <v>12299</v>
      </c>
      <c r="C803" s="19" t="s">
        <v>8678</v>
      </c>
      <c r="D803" s="19" t="s">
        <v>8718</v>
      </c>
      <c r="E803" s="19">
        <v>10</v>
      </c>
      <c r="F803" s="20" t="s">
        <v>12292</v>
      </c>
    </row>
    <row r="804" spans="1:6" x14ac:dyDescent="0.25">
      <c r="A804" s="19">
        <v>803</v>
      </c>
      <c r="B804" s="19" t="s">
        <v>5478</v>
      </c>
      <c r="C804" s="19" t="s">
        <v>8678</v>
      </c>
      <c r="D804" s="19" t="s">
        <v>8718</v>
      </c>
      <c r="E804" s="19">
        <v>15</v>
      </c>
      <c r="F804" s="20" t="s">
        <v>9090</v>
      </c>
    </row>
    <row r="805" spans="1:6" x14ac:dyDescent="0.25">
      <c r="A805" s="19">
        <v>804</v>
      </c>
      <c r="B805" s="19" t="s">
        <v>7364</v>
      </c>
      <c r="C805" s="19" t="s">
        <v>8678</v>
      </c>
      <c r="D805" s="19" t="s">
        <v>8722</v>
      </c>
      <c r="E805" s="19">
        <v>250</v>
      </c>
      <c r="F805" s="20" t="s">
        <v>12292</v>
      </c>
    </row>
    <row r="806" spans="1:6" x14ac:dyDescent="0.25">
      <c r="A806" s="19">
        <v>805</v>
      </c>
      <c r="B806" s="19" t="s">
        <v>12300</v>
      </c>
      <c r="C806" s="19" t="s">
        <v>8678</v>
      </c>
      <c r="D806" s="19" t="s">
        <v>8722</v>
      </c>
      <c r="E806" s="19">
        <v>250</v>
      </c>
      <c r="F806" s="20" t="s">
        <v>9090</v>
      </c>
    </row>
    <row r="807" spans="1:6" x14ac:dyDescent="0.25">
      <c r="A807" s="19">
        <v>806</v>
      </c>
      <c r="B807" s="19" t="s">
        <v>7365</v>
      </c>
      <c r="C807" s="19" t="s">
        <v>8678</v>
      </c>
      <c r="D807" s="19" t="s">
        <v>8722</v>
      </c>
      <c r="E807" s="19">
        <v>450</v>
      </c>
      <c r="F807" s="20" t="s">
        <v>12292</v>
      </c>
    </row>
    <row r="808" spans="1:6" x14ac:dyDescent="0.25">
      <c r="A808" s="19">
        <v>807</v>
      </c>
      <c r="B808" s="19" t="s">
        <v>12301</v>
      </c>
      <c r="C808" s="19" t="s">
        <v>8678</v>
      </c>
      <c r="D808" s="19" t="s">
        <v>8718</v>
      </c>
      <c r="E808" s="19">
        <v>7</v>
      </c>
      <c r="F808" s="20" t="s">
        <v>12292</v>
      </c>
    </row>
    <row r="809" spans="1:6" x14ac:dyDescent="0.25">
      <c r="A809" s="19">
        <v>808</v>
      </c>
      <c r="B809" s="19" t="s">
        <v>3667</v>
      </c>
      <c r="C809" s="19" t="s">
        <v>8678</v>
      </c>
      <c r="D809" s="19" t="s">
        <v>8722</v>
      </c>
      <c r="E809" s="19">
        <v>100</v>
      </c>
      <c r="F809" s="20" t="s">
        <v>12292</v>
      </c>
    </row>
    <row r="810" spans="1:6" x14ac:dyDescent="0.25">
      <c r="A810" s="19">
        <v>809</v>
      </c>
      <c r="B810" s="19" t="s">
        <v>3539</v>
      </c>
      <c r="C810" s="19" t="s">
        <v>8678</v>
      </c>
      <c r="D810" s="19" t="s">
        <v>8721</v>
      </c>
      <c r="E810" s="19">
        <v>380</v>
      </c>
      <c r="F810" s="20" t="s">
        <v>12292</v>
      </c>
    </row>
    <row r="811" spans="1:6" x14ac:dyDescent="0.25">
      <c r="A811" s="19">
        <v>810</v>
      </c>
      <c r="B811" s="19" t="s">
        <v>12302</v>
      </c>
      <c r="C811" s="19" t="s">
        <v>8678</v>
      </c>
      <c r="D811" s="19" t="s">
        <v>8718</v>
      </c>
      <c r="E811" s="19">
        <v>7</v>
      </c>
      <c r="F811" s="20" t="s">
        <v>12292</v>
      </c>
    </row>
    <row r="812" spans="1:6" x14ac:dyDescent="0.25">
      <c r="A812" s="19">
        <v>811</v>
      </c>
      <c r="B812" s="19" t="s">
        <v>5493</v>
      </c>
      <c r="C812" s="19" t="s">
        <v>8678</v>
      </c>
      <c r="D812" s="19" t="s">
        <v>12033</v>
      </c>
      <c r="E812" s="19">
        <v>60</v>
      </c>
      <c r="F812" s="20" t="s">
        <v>9090</v>
      </c>
    </row>
    <row r="813" spans="1:6" x14ac:dyDescent="0.25">
      <c r="A813" s="19">
        <v>812</v>
      </c>
      <c r="B813" s="19" t="s">
        <v>3556</v>
      </c>
      <c r="C813" s="19" t="s">
        <v>8678</v>
      </c>
      <c r="D813" s="19" t="s">
        <v>11999</v>
      </c>
      <c r="E813" s="19">
        <v>100</v>
      </c>
      <c r="F813" s="20" t="s">
        <v>9090</v>
      </c>
    </row>
    <row r="814" spans="1:6" x14ac:dyDescent="0.25">
      <c r="A814" s="19">
        <v>813</v>
      </c>
      <c r="B814" s="19" t="s">
        <v>3673</v>
      </c>
      <c r="C814" s="19" t="s">
        <v>8678</v>
      </c>
      <c r="D814" s="19" t="s">
        <v>8721</v>
      </c>
      <c r="E814" s="19">
        <v>180</v>
      </c>
      <c r="F814" s="20" t="s">
        <v>12292</v>
      </c>
    </row>
    <row r="815" spans="1:6" x14ac:dyDescent="0.25">
      <c r="A815" s="19">
        <v>814</v>
      </c>
      <c r="B815" s="19" t="s">
        <v>12303</v>
      </c>
      <c r="C815" s="19" t="s">
        <v>8678</v>
      </c>
      <c r="D815" s="19" t="s">
        <v>8718</v>
      </c>
      <c r="E815" s="19">
        <v>25</v>
      </c>
      <c r="F815" s="20" t="s">
        <v>12292</v>
      </c>
    </row>
    <row r="816" spans="1:6" x14ac:dyDescent="0.25">
      <c r="A816" s="19">
        <v>815</v>
      </c>
      <c r="B816" s="19" t="s">
        <v>7379</v>
      </c>
      <c r="C816" s="19" t="s">
        <v>8678</v>
      </c>
      <c r="D816" s="19" t="s">
        <v>8722</v>
      </c>
      <c r="E816" s="19">
        <v>220</v>
      </c>
      <c r="F816" s="20" t="s">
        <v>12292</v>
      </c>
    </row>
    <row r="817" spans="1:6" x14ac:dyDescent="0.25">
      <c r="A817" s="19">
        <v>816</v>
      </c>
      <c r="B817" s="19" t="s">
        <v>7380</v>
      </c>
      <c r="C817" s="19" t="s">
        <v>8678</v>
      </c>
      <c r="D817" s="19" t="s">
        <v>8718</v>
      </c>
      <c r="E817" s="19">
        <v>10</v>
      </c>
      <c r="F817" s="20" t="s">
        <v>9090</v>
      </c>
    </row>
    <row r="818" spans="1:6" x14ac:dyDescent="0.25">
      <c r="A818" s="19">
        <v>817</v>
      </c>
      <c r="B818" s="19" t="s">
        <v>12304</v>
      </c>
      <c r="C818" s="19" t="s">
        <v>8678</v>
      </c>
      <c r="D818" s="19" t="s">
        <v>8724</v>
      </c>
      <c r="E818" s="19">
        <v>30</v>
      </c>
      <c r="F818" s="20" t="s">
        <v>9090</v>
      </c>
    </row>
    <row r="819" spans="1:6" x14ac:dyDescent="0.25">
      <c r="A819" s="19">
        <v>818</v>
      </c>
      <c r="B819" s="19" t="s">
        <v>12304</v>
      </c>
      <c r="C819" s="19" t="s">
        <v>8678</v>
      </c>
      <c r="D819" s="19" t="s">
        <v>8724</v>
      </c>
      <c r="E819" s="19">
        <v>30</v>
      </c>
      <c r="F819" s="20" t="s">
        <v>9090</v>
      </c>
    </row>
    <row r="820" spans="1:6" x14ac:dyDescent="0.25">
      <c r="A820" s="19">
        <v>819</v>
      </c>
      <c r="B820" s="19" t="s">
        <v>7382</v>
      </c>
      <c r="C820" s="19" t="s">
        <v>8678</v>
      </c>
      <c r="D820" s="19" t="s">
        <v>8722</v>
      </c>
      <c r="E820" s="19">
        <v>220</v>
      </c>
      <c r="F820" s="20" t="s">
        <v>9090</v>
      </c>
    </row>
    <row r="821" spans="1:6" x14ac:dyDescent="0.25">
      <c r="A821" s="19">
        <v>820</v>
      </c>
      <c r="B821" s="19" t="s">
        <v>12305</v>
      </c>
      <c r="C821" s="19" t="s">
        <v>8678</v>
      </c>
      <c r="D821" s="19" t="s">
        <v>8718</v>
      </c>
      <c r="E821" s="19">
        <v>15</v>
      </c>
      <c r="F821" s="20" t="s">
        <v>9090</v>
      </c>
    </row>
    <row r="822" spans="1:6" x14ac:dyDescent="0.25">
      <c r="A822" s="19">
        <v>821</v>
      </c>
      <c r="B822" s="19" t="s">
        <v>9251</v>
      </c>
      <c r="C822" s="19" t="s">
        <v>8678</v>
      </c>
      <c r="D822" s="19" t="s">
        <v>8722</v>
      </c>
      <c r="E822" s="19">
        <v>200</v>
      </c>
      <c r="F822" s="20" t="s">
        <v>9090</v>
      </c>
    </row>
    <row r="823" spans="1:6" x14ac:dyDescent="0.25">
      <c r="A823" s="19">
        <v>822</v>
      </c>
      <c r="B823" s="19" t="s">
        <v>3430</v>
      </c>
      <c r="C823" s="19" t="s">
        <v>8678</v>
      </c>
      <c r="D823" s="19" t="s">
        <v>8718</v>
      </c>
      <c r="E823" s="19">
        <v>5</v>
      </c>
      <c r="F823" s="20" t="s">
        <v>12292</v>
      </c>
    </row>
    <row r="824" spans="1:6" x14ac:dyDescent="0.25">
      <c r="A824" s="19">
        <v>823</v>
      </c>
      <c r="B824" s="19" t="s">
        <v>3431</v>
      </c>
      <c r="C824" s="19" t="s">
        <v>8678</v>
      </c>
      <c r="D824" s="19" t="s">
        <v>8718</v>
      </c>
      <c r="E824" s="19">
        <v>70</v>
      </c>
      <c r="F824" s="20" t="s">
        <v>12292</v>
      </c>
    </row>
    <row r="825" spans="1:6" x14ac:dyDescent="0.25">
      <c r="A825" s="19">
        <v>824</v>
      </c>
      <c r="B825" s="19" t="s">
        <v>3369</v>
      </c>
      <c r="C825" s="19" t="s">
        <v>8678</v>
      </c>
      <c r="D825" s="19" t="s">
        <v>8722</v>
      </c>
      <c r="E825" s="19">
        <v>650</v>
      </c>
      <c r="F825" s="20" t="s">
        <v>12292</v>
      </c>
    </row>
    <row r="826" spans="1:6" x14ac:dyDescent="0.25">
      <c r="A826" s="19">
        <v>825</v>
      </c>
      <c r="B826" s="19" t="s">
        <v>5510</v>
      </c>
      <c r="C826" s="19" t="s">
        <v>8678</v>
      </c>
      <c r="D826" s="19" t="s">
        <v>8722</v>
      </c>
      <c r="E826" s="19">
        <v>280</v>
      </c>
      <c r="F826" s="20" t="s">
        <v>9090</v>
      </c>
    </row>
    <row r="827" spans="1:6" x14ac:dyDescent="0.25">
      <c r="A827" s="19">
        <v>826</v>
      </c>
      <c r="B827" s="19" t="s">
        <v>3702</v>
      </c>
      <c r="C827" s="19" t="s">
        <v>8678</v>
      </c>
      <c r="D827" s="19" t="s">
        <v>8739</v>
      </c>
      <c r="E827" s="19">
        <v>180</v>
      </c>
      <c r="F827" s="20" t="s">
        <v>12292</v>
      </c>
    </row>
    <row r="828" spans="1:6" x14ac:dyDescent="0.25">
      <c r="A828" s="19">
        <v>827</v>
      </c>
      <c r="B828" s="19" t="s">
        <v>3373</v>
      </c>
      <c r="C828" s="19" t="s">
        <v>8678</v>
      </c>
      <c r="D828" s="19" t="s">
        <v>8722</v>
      </c>
      <c r="E828" s="19">
        <v>180</v>
      </c>
      <c r="F828" s="20" t="s">
        <v>12292</v>
      </c>
    </row>
    <row r="829" spans="1:6" x14ac:dyDescent="0.25">
      <c r="A829" s="19">
        <v>828</v>
      </c>
      <c r="B829" s="19" t="s">
        <v>3541</v>
      </c>
      <c r="C829" s="19" t="s">
        <v>8678</v>
      </c>
      <c r="D829" s="19" t="s">
        <v>8721</v>
      </c>
      <c r="E829" s="19">
        <v>150</v>
      </c>
      <c r="F829" s="20" t="s">
        <v>12292</v>
      </c>
    </row>
    <row r="830" spans="1:6" x14ac:dyDescent="0.25">
      <c r="A830" s="19">
        <v>829</v>
      </c>
      <c r="B830" s="19" t="s">
        <v>3440</v>
      </c>
      <c r="C830" s="19" t="s">
        <v>8678</v>
      </c>
      <c r="D830" s="19" t="s">
        <v>8718</v>
      </c>
      <c r="E830" s="19">
        <v>5</v>
      </c>
      <c r="F830" s="20" t="s">
        <v>12292</v>
      </c>
    </row>
    <row r="831" spans="1:6" x14ac:dyDescent="0.25">
      <c r="A831" s="19">
        <v>830</v>
      </c>
      <c r="B831" s="19" t="s">
        <v>3329</v>
      </c>
      <c r="C831" s="19" t="s">
        <v>8678</v>
      </c>
      <c r="D831" s="19" t="s">
        <v>8724</v>
      </c>
      <c r="E831" s="19">
        <v>20</v>
      </c>
      <c r="F831" s="20" t="s">
        <v>12292</v>
      </c>
    </row>
    <row r="832" spans="1:6" x14ac:dyDescent="0.25">
      <c r="A832" s="19">
        <v>831</v>
      </c>
      <c r="B832" s="19" t="s">
        <v>3703</v>
      </c>
      <c r="C832" s="19" t="s">
        <v>8678</v>
      </c>
      <c r="D832" s="19" t="s">
        <v>8722</v>
      </c>
      <c r="E832" s="19">
        <v>75</v>
      </c>
      <c r="F832" s="20" t="s">
        <v>12292</v>
      </c>
    </row>
    <row r="833" spans="1:6" x14ac:dyDescent="0.25">
      <c r="A833" s="19">
        <v>832</v>
      </c>
      <c r="B833" s="19" t="s">
        <v>5550</v>
      </c>
      <c r="C833" s="19" t="s">
        <v>8678</v>
      </c>
      <c r="D833" s="19" t="s">
        <v>8724</v>
      </c>
      <c r="E833" s="19">
        <v>40</v>
      </c>
      <c r="F833" s="20" t="s">
        <v>12292</v>
      </c>
    </row>
    <row r="834" spans="1:6" x14ac:dyDescent="0.25">
      <c r="A834" s="19">
        <v>833</v>
      </c>
      <c r="B834" s="19" t="s">
        <v>3375</v>
      </c>
      <c r="C834" s="19" t="s">
        <v>8678</v>
      </c>
      <c r="D834" s="19" t="s">
        <v>8722</v>
      </c>
      <c r="E834" s="19">
        <v>150</v>
      </c>
      <c r="F834" s="20" t="s">
        <v>12292</v>
      </c>
    </row>
    <row r="835" spans="1:6" x14ac:dyDescent="0.25">
      <c r="A835" s="19">
        <v>834</v>
      </c>
      <c r="B835" s="19" t="s">
        <v>3442</v>
      </c>
      <c r="C835" s="19" t="s">
        <v>8678</v>
      </c>
      <c r="D835" s="19" t="s">
        <v>8735</v>
      </c>
      <c r="E835" s="19">
        <v>5</v>
      </c>
      <c r="F835" s="20" t="s">
        <v>12292</v>
      </c>
    </row>
    <row r="836" spans="1:6" x14ac:dyDescent="0.25">
      <c r="A836" s="19">
        <v>835</v>
      </c>
      <c r="B836" s="19" t="s">
        <v>3706</v>
      </c>
      <c r="C836" s="19" t="s">
        <v>8678</v>
      </c>
      <c r="D836" s="19" t="s">
        <v>8718</v>
      </c>
      <c r="E836" s="19">
        <v>10</v>
      </c>
      <c r="F836" s="20" t="s">
        <v>12292</v>
      </c>
    </row>
    <row r="837" spans="1:6" x14ac:dyDescent="0.25">
      <c r="A837" s="19">
        <v>836</v>
      </c>
      <c r="B837" s="19" t="s">
        <v>3707</v>
      </c>
      <c r="C837" s="19" t="s">
        <v>8678</v>
      </c>
      <c r="D837" s="19" t="s">
        <v>8724</v>
      </c>
      <c r="E837" s="19">
        <v>50</v>
      </c>
      <c r="F837" s="20" t="s">
        <v>12292</v>
      </c>
    </row>
    <row r="838" spans="1:6" x14ac:dyDescent="0.25">
      <c r="A838" s="19">
        <v>837</v>
      </c>
      <c r="B838" s="19" t="s">
        <v>3443</v>
      </c>
      <c r="C838" s="19" t="s">
        <v>8678</v>
      </c>
      <c r="D838" s="19" t="s">
        <v>8718</v>
      </c>
      <c r="E838" s="19">
        <v>25</v>
      </c>
      <c r="F838" s="20" t="s">
        <v>12292</v>
      </c>
    </row>
    <row r="839" spans="1:6" x14ac:dyDescent="0.25">
      <c r="A839" s="19">
        <v>838</v>
      </c>
      <c r="B839" s="19" t="s">
        <v>12306</v>
      </c>
      <c r="C839" s="19" t="s">
        <v>8678</v>
      </c>
      <c r="D839" s="19" t="s">
        <v>8722</v>
      </c>
      <c r="E839" s="19">
        <v>220</v>
      </c>
      <c r="F839" s="20" t="s">
        <v>9090</v>
      </c>
    </row>
    <row r="840" spans="1:6" x14ac:dyDescent="0.25">
      <c r="A840" s="19">
        <v>839</v>
      </c>
      <c r="B840" s="19" t="s">
        <v>7449</v>
      </c>
      <c r="C840" s="19" t="s">
        <v>8678</v>
      </c>
      <c r="D840" s="19" t="s">
        <v>8718</v>
      </c>
      <c r="E840" s="19">
        <v>20</v>
      </c>
      <c r="F840" s="20" t="s">
        <v>12292</v>
      </c>
    </row>
    <row r="841" spans="1:6" x14ac:dyDescent="0.25">
      <c r="A841" s="19">
        <v>840</v>
      </c>
      <c r="B841" s="19" t="s">
        <v>7450</v>
      </c>
      <c r="C841" s="19" t="s">
        <v>8678</v>
      </c>
      <c r="D841" s="19" t="s">
        <v>8722</v>
      </c>
      <c r="E841" s="19">
        <v>220</v>
      </c>
      <c r="F841" s="20" t="s">
        <v>12292</v>
      </c>
    </row>
    <row r="842" spans="1:6" x14ac:dyDescent="0.25">
      <c r="A842" s="19">
        <v>841</v>
      </c>
      <c r="B842" s="19" t="s">
        <v>7451</v>
      </c>
      <c r="C842" s="19" t="s">
        <v>8678</v>
      </c>
      <c r="D842" s="19" t="s">
        <v>8718</v>
      </c>
      <c r="E842" s="19">
        <v>60</v>
      </c>
      <c r="F842" s="20" t="s">
        <v>12292</v>
      </c>
    </row>
    <row r="843" spans="1:6" x14ac:dyDescent="0.25">
      <c r="A843" s="19">
        <v>842</v>
      </c>
      <c r="B843" s="19" t="s">
        <v>7452</v>
      </c>
      <c r="C843" s="19" t="s">
        <v>8678</v>
      </c>
      <c r="D843" s="19" t="s">
        <v>8722</v>
      </c>
      <c r="E843" s="19">
        <v>310</v>
      </c>
      <c r="F843" s="20" t="s">
        <v>12292</v>
      </c>
    </row>
    <row r="844" spans="1:6" x14ac:dyDescent="0.25">
      <c r="A844" s="19">
        <v>843</v>
      </c>
      <c r="B844" s="19" t="s">
        <v>12307</v>
      </c>
      <c r="C844" s="19" t="s">
        <v>8678</v>
      </c>
      <c r="D844" s="19" t="s">
        <v>11999</v>
      </c>
      <c r="E844" s="19">
        <v>500</v>
      </c>
      <c r="F844" s="20" t="s">
        <v>9090</v>
      </c>
    </row>
    <row r="845" spans="1:6" x14ac:dyDescent="0.25">
      <c r="A845" s="19">
        <v>844</v>
      </c>
      <c r="B845" s="19" t="s">
        <v>3721</v>
      </c>
      <c r="C845" s="19" t="s">
        <v>8678</v>
      </c>
      <c r="D845" s="19" t="s">
        <v>8722</v>
      </c>
      <c r="E845" s="19">
        <v>200</v>
      </c>
      <c r="F845" s="20" t="s">
        <v>12292</v>
      </c>
    </row>
    <row r="846" spans="1:6" x14ac:dyDescent="0.25">
      <c r="A846" s="19">
        <v>845</v>
      </c>
      <c r="B846" s="19" t="s">
        <v>3722</v>
      </c>
      <c r="C846" s="19" t="s">
        <v>8678</v>
      </c>
      <c r="D846" s="19" t="s">
        <v>8718</v>
      </c>
      <c r="E846" s="19">
        <v>5</v>
      </c>
      <c r="F846" s="20" t="s">
        <v>12292</v>
      </c>
    </row>
    <row r="847" spans="1:6" x14ac:dyDescent="0.25">
      <c r="A847" s="19">
        <v>846</v>
      </c>
      <c r="B847" s="19" t="s">
        <v>5601</v>
      </c>
      <c r="C847" s="19" t="s">
        <v>8678</v>
      </c>
      <c r="D847" s="19" t="s">
        <v>8718</v>
      </c>
      <c r="E847" s="19">
        <v>10</v>
      </c>
      <c r="F847" s="20" t="s">
        <v>12292</v>
      </c>
    </row>
    <row r="848" spans="1:6" x14ac:dyDescent="0.25">
      <c r="A848" s="19">
        <v>847</v>
      </c>
      <c r="B848" s="19" t="s">
        <v>7474</v>
      </c>
      <c r="C848" s="19" t="s">
        <v>8678</v>
      </c>
      <c r="D848" s="19" t="s">
        <v>8718</v>
      </c>
      <c r="E848" s="19">
        <v>10</v>
      </c>
      <c r="F848" s="20" t="s">
        <v>12292</v>
      </c>
    </row>
    <row r="849" spans="1:6" x14ac:dyDescent="0.25">
      <c r="A849" s="19">
        <v>848</v>
      </c>
      <c r="B849" s="19" t="s">
        <v>12308</v>
      </c>
      <c r="C849" s="19" t="s">
        <v>8678</v>
      </c>
      <c r="D849" s="19" t="s">
        <v>8724</v>
      </c>
      <c r="E849" s="19">
        <v>50</v>
      </c>
      <c r="F849" s="20" t="s">
        <v>12292</v>
      </c>
    </row>
    <row r="850" spans="1:6" x14ac:dyDescent="0.25">
      <c r="A850" s="19">
        <v>849</v>
      </c>
      <c r="B850" s="19" t="s">
        <v>3453</v>
      </c>
      <c r="C850" s="19" t="s">
        <v>8678</v>
      </c>
      <c r="D850" s="19" t="s">
        <v>8718</v>
      </c>
      <c r="E850" s="19">
        <v>8</v>
      </c>
      <c r="F850" s="20" t="s">
        <v>12292</v>
      </c>
    </row>
    <row r="851" spans="1:6" x14ac:dyDescent="0.25">
      <c r="A851" s="19">
        <v>850</v>
      </c>
      <c r="B851" s="19" t="s">
        <v>12309</v>
      </c>
      <c r="C851" s="19" t="s">
        <v>8678</v>
      </c>
      <c r="D851" s="19" t="s">
        <v>8718</v>
      </c>
      <c r="E851" s="19">
        <v>25</v>
      </c>
      <c r="F851" s="20" t="s">
        <v>9090</v>
      </c>
    </row>
    <row r="852" spans="1:6" x14ac:dyDescent="0.25">
      <c r="A852" s="19">
        <v>851</v>
      </c>
      <c r="B852" s="19" t="s">
        <v>3333</v>
      </c>
      <c r="C852" s="19" t="s">
        <v>8678</v>
      </c>
      <c r="D852" s="19" t="s">
        <v>8718</v>
      </c>
      <c r="E852" s="19">
        <v>40</v>
      </c>
      <c r="F852" s="20" t="s">
        <v>12292</v>
      </c>
    </row>
    <row r="853" spans="1:6" x14ac:dyDescent="0.25">
      <c r="A853" s="19">
        <v>852</v>
      </c>
      <c r="B853" s="19" t="s">
        <v>12310</v>
      </c>
      <c r="C853" s="19" t="s">
        <v>8678</v>
      </c>
      <c r="D853" s="19" t="s">
        <v>8718</v>
      </c>
      <c r="E853" s="19">
        <v>25</v>
      </c>
      <c r="F853" s="20" t="s">
        <v>9090</v>
      </c>
    </row>
    <row r="854" spans="1:6" x14ac:dyDescent="0.25">
      <c r="A854" s="19">
        <v>853</v>
      </c>
      <c r="B854" s="19" t="s">
        <v>12311</v>
      </c>
      <c r="C854" s="19" t="s">
        <v>8678</v>
      </c>
      <c r="D854" s="19" t="s">
        <v>8718</v>
      </c>
      <c r="E854" s="19">
        <v>16</v>
      </c>
      <c r="F854" s="20" t="s">
        <v>9090</v>
      </c>
    </row>
    <row r="855" spans="1:6" x14ac:dyDescent="0.25">
      <c r="A855" s="19">
        <v>854</v>
      </c>
      <c r="B855" s="19" t="s">
        <v>3459</v>
      </c>
      <c r="C855" s="19" t="s">
        <v>8678</v>
      </c>
      <c r="D855" s="19" t="s">
        <v>8718</v>
      </c>
      <c r="E855" s="19">
        <v>20</v>
      </c>
      <c r="F855" s="20" t="s">
        <v>9090</v>
      </c>
    </row>
    <row r="856" spans="1:6" x14ac:dyDescent="0.25">
      <c r="A856" s="19">
        <v>855</v>
      </c>
      <c r="B856" s="19" t="s">
        <v>11721</v>
      </c>
      <c r="C856" s="19" t="s">
        <v>8678</v>
      </c>
      <c r="D856" s="19" t="s">
        <v>8729</v>
      </c>
      <c r="E856" s="19">
        <v>10</v>
      </c>
      <c r="F856" s="20" t="s">
        <v>9090</v>
      </c>
    </row>
    <row r="857" spans="1:6" x14ac:dyDescent="0.25">
      <c r="A857" s="19">
        <v>856</v>
      </c>
      <c r="B857" s="19" t="s">
        <v>12312</v>
      </c>
      <c r="C857" s="19" t="s">
        <v>8678</v>
      </c>
      <c r="D857" s="19" t="s">
        <v>8755</v>
      </c>
      <c r="E857" s="19">
        <v>700</v>
      </c>
      <c r="F857" s="20" t="s">
        <v>9090</v>
      </c>
    </row>
    <row r="858" spans="1:6" x14ac:dyDescent="0.25">
      <c r="A858" s="19">
        <v>857</v>
      </c>
      <c r="B858" s="19" t="s">
        <v>5629</v>
      </c>
      <c r="C858" s="19" t="s">
        <v>8678</v>
      </c>
      <c r="D858" s="19" t="s">
        <v>8721</v>
      </c>
      <c r="E858" s="19">
        <v>220</v>
      </c>
      <c r="F858" s="20" t="s">
        <v>9090</v>
      </c>
    </row>
    <row r="859" spans="1:6" x14ac:dyDescent="0.25">
      <c r="A859" s="19">
        <v>858</v>
      </c>
      <c r="B859" s="19" t="s">
        <v>3757</v>
      </c>
      <c r="C859" s="19" t="s">
        <v>8678</v>
      </c>
      <c r="D859" s="19" t="s">
        <v>8722</v>
      </c>
      <c r="E859" s="19">
        <v>250</v>
      </c>
      <c r="F859" s="20" t="s">
        <v>12292</v>
      </c>
    </row>
    <row r="860" spans="1:6" x14ac:dyDescent="0.25">
      <c r="A860" s="19">
        <v>859</v>
      </c>
      <c r="B860" s="19" t="s">
        <v>3464</v>
      </c>
      <c r="C860" s="19" t="s">
        <v>8678</v>
      </c>
      <c r="D860" s="19" t="s">
        <v>8735</v>
      </c>
      <c r="E860" s="19">
        <v>20</v>
      </c>
      <c r="F860" s="20" t="s">
        <v>12292</v>
      </c>
    </row>
    <row r="861" spans="1:6" x14ac:dyDescent="0.25">
      <c r="A861" s="19">
        <v>860</v>
      </c>
      <c r="B861" s="19" t="s">
        <v>5646</v>
      </c>
      <c r="C861" s="19" t="s">
        <v>8678</v>
      </c>
      <c r="D861" s="19" t="s">
        <v>8718</v>
      </c>
      <c r="E861" s="19">
        <v>30</v>
      </c>
      <c r="F861" s="20" t="s">
        <v>12292</v>
      </c>
    </row>
    <row r="862" spans="1:6" x14ac:dyDescent="0.25">
      <c r="A862" s="19">
        <v>861</v>
      </c>
      <c r="B862" s="19" t="s">
        <v>3762</v>
      </c>
      <c r="C862" s="19" t="s">
        <v>8678</v>
      </c>
      <c r="D862" s="19" t="s">
        <v>8718</v>
      </c>
      <c r="E862" s="19">
        <v>15</v>
      </c>
      <c r="F862" s="20" t="s">
        <v>12292</v>
      </c>
    </row>
    <row r="863" spans="1:6" x14ac:dyDescent="0.25">
      <c r="A863" s="19">
        <v>862</v>
      </c>
      <c r="B863" s="19" t="s">
        <v>7530</v>
      </c>
      <c r="C863" s="19" t="s">
        <v>8678</v>
      </c>
      <c r="D863" s="19" t="s">
        <v>8718</v>
      </c>
      <c r="E863" s="19">
        <v>65</v>
      </c>
      <c r="F863" s="20" t="s">
        <v>12292</v>
      </c>
    </row>
    <row r="864" spans="1:6" x14ac:dyDescent="0.25">
      <c r="A864" s="19">
        <v>863</v>
      </c>
      <c r="B864" s="19" t="s">
        <v>12313</v>
      </c>
      <c r="C864" s="19" t="s">
        <v>8678</v>
      </c>
      <c r="D864" s="19" t="s">
        <v>8724</v>
      </c>
      <c r="E864" s="19">
        <v>240</v>
      </c>
      <c r="F864" s="20" t="s">
        <v>12292</v>
      </c>
    </row>
    <row r="865" spans="1:6" x14ac:dyDescent="0.25">
      <c r="A865" s="19">
        <v>864</v>
      </c>
      <c r="B865" s="19" t="s">
        <v>12314</v>
      </c>
      <c r="C865" s="19" t="s">
        <v>8678</v>
      </c>
      <c r="D865" s="19" t="s">
        <v>8722</v>
      </c>
      <c r="E865" s="19">
        <v>250</v>
      </c>
      <c r="F865" s="20" t="s">
        <v>12292</v>
      </c>
    </row>
    <row r="866" spans="1:6" x14ac:dyDescent="0.25">
      <c r="A866" s="19">
        <v>865</v>
      </c>
      <c r="B866" s="19" t="s">
        <v>12315</v>
      </c>
      <c r="C866" s="19" t="s">
        <v>8678</v>
      </c>
      <c r="D866" s="19" t="s">
        <v>8718</v>
      </c>
      <c r="E866" s="19">
        <v>5</v>
      </c>
      <c r="F866" s="20" t="s">
        <v>9090</v>
      </c>
    </row>
    <row r="867" spans="1:6" x14ac:dyDescent="0.25">
      <c r="A867" s="19">
        <v>866</v>
      </c>
      <c r="B867" s="19" t="s">
        <v>12316</v>
      </c>
      <c r="C867" s="19" t="s">
        <v>8678</v>
      </c>
      <c r="D867" s="19" t="s">
        <v>8718</v>
      </c>
      <c r="E867" s="19">
        <v>5</v>
      </c>
      <c r="F867" s="20" t="s">
        <v>12292</v>
      </c>
    </row>
    <row r="868" spans="1:6" x14ac:dyDescent="0.25">
      <c r="A868" s="19">
        <v>867</v>
      </c>
      <c r="B868" s="19" t="s">
        <v>12317</v>
      </c>
      <c r="C868" s="19" t="s">
        <v>8678</v>
      </c>
      <c r="D868" s="19" t="s">
        <v>8718</v>
      </c>
      <c r="E868" s="19">
        <v>10</v>
      </c>
      <c r="F868" s="20" t="s">
        <v>12292</v>
      </c>
    </row>
    <row r="869" spans="1:6" x14ac:dyDescent="0.25">
      <c r="A869" s="19">
        <v>868</v>
      </c>
      <c r="B869" s="19" t="s">
        <v>3774</v>
      </c>
      <c r="C869" s="19" t="s">
        <v>8678</v>
      </c>
      <c r="D869" s="19" t="s">
        <v>8718</v>
      </c>
      <c r="E869" s="19">
        <v>5</v>
      </c>
      <c r="F869" s="20" t="s">
        <v>12292</v>
      </c>
    </row>
    <row r="870" spans="1:6" x14ac:dyDescent="0.25">
      <c r="A870" s="19">
        <v>869</v>
      </c>
      <c r="B870" s="19" t="s">
        <v>5674</v>
      </c>
      <c r="C870" s="19" t="s">
        <v>8678</v>
      </c>
      <c r="D870" s="19" t="s">
        <v>8722</v>
      </c>
      <c r="E870" s="19">
        <v>345</v>
      </c>
      <c r="F870" s="20" t="s">
        <v>12292</v>
      </c>
    </row>
    <row r="871" spans="1:6" x14ac:dyDescent="0.25">
      <c r="A871" s="19">
        <v>870</v>
      </c>
      <c r="B871" s="19" t="s">
        <v>3775</v>
      </c>
      <c r="C871" s="19" t="s">
        <v>8678</v>
      </c>
      <c r="D871" s="19" t="s">
        <v>8718</v>
      </c>
      <c r="E871" s="19">
        <v>20</v>
      </c>
      <c r="F871" s="20" t="s">
        <v>9090</v>
      </c>
    </row>
    <row r="872" spans="1:6" x14ac:dyDescent="0.25">
      <c r="A872" s="19">
        <v>871</v>
      </c>
      <c r="B872" s="19" t="s">
        <v>12318</v>
      </c>
      <c r="C872" s="19" t="s">
        <v>8678</v>
      </c>
      <c r="D872" s="19" t="s">
        <v>8718</v>
      </c>
      <c r="E872" s="19">
        <v>10</v>
      </c>
      <c r="F872" s="20" t="s">
        <v>9090</v>
      </c>
    </row>
    <row r="873" spans="1:6" x14ac:dyDescent="0.25">
      <c r="A873" s="19">
        <v>872</v>
      </c>
      <c r="B873" s="19" t="s">
        <v>9427</v>
      </c>
      <c r="C873" s="19" t="s">
        <v>8678</v>
      </c>
      <c r="D873" s="19" t="s">
        <v>8724</v>
      </c>
      <c r="E873" s="19">
        <v>80</v>
      </c>
      <c r="F873" s="20" t="s">
        <v>9090</v>
      </c>
    </row>
    <row r="874" spans="1:6" x14ac:dyDescent="0.25">
      <c r="A874" s="19">
        <v>873</v>
      </c>
      <c r="B874" s="19" t="s">
        <v>12319</v>
      </c>
      <c r="C874" s="19" t="s">
        <v>8678</v>
      </c>
      <c r="D874" s="19" t="s">
        <v>8733</v>
      </c>
      <c r="E874" s="19">
        <v>388</v>
      </c>
      <c r="F874" s="20" t="s">
        <v>9090</v>
      </c>
    </row>
    <row r="875" spans="1:6" x14ac:dyDescent="0.25">
      <c r="A875" s="19">
        <v>874</v>
      </c>
      <c r="B875" s="19" t="s">
        <v>12320</v>
      </c>
      <c r="C875" s="19" t="s">
        <v>8678</v>
      </c>
      <c r="D875" s="19" t="s">
        <v>8718</v>
      </c>
      <c r="E875" s="19">
        <v>10</v>
      </c>
      <c r="F875" s="20" t="s">
        <v>9090</v>
      </c>
    </row>
    <row r="876" spans="1:6" x14ac:dyDescent="0.25">
      <c r="A876" s="19">
        <v>875</v>
      </c>
      <c r="B876" s="19" t="s">
        <v>3336</v>
      </c>
      <c r="C876" s="19" t="s">
        <v>8678</v>
      </c>
      <c r="D876" s="19" t="s">
        <v>8724</v>
      </c>
      <c r="E876" s="19">
        <v>40</v>
      </c>
      <c r="F876" s="20" t="s">
        <v>12292</v>
      </c>
    </row>
    <row r="877" spans="1:6" x14ac:dyDescent="0.25">
      <c r="A877" s="19">
        <v>876</v>
      </c>
      <c r="B877" s="19" t="s">
        <v>3779</v>
      </c>
      <c r="C877" s="19" t="s">
        <v>8678</v>
      </c>
      <c r="D877" s="19" t="s">
        <v>8724</v>
      </c>
      <c r="E877" s="19">
        <v>20</v>
      </c>
      <c r="F877" s="20" t="s">
        <v>12292</v>
      </c>
    </row>
    <row r="878" spans="1:6" x14ac:dyDescent="0.25">
      <c r="A878" s="19">
        <v>877</v>
      </c>
      <c r="B878" s="19" t="s">
        <v>3545</v>
      </c>
      <c r="C878" s="19" t="s">
        <v>8678</v>
      </c>
      <c r="D878" s="19" t="s">
        <v>8721</v>
      </c>
      <c r="E878" s="19">
        <v>220</v>
      </c>
      <c r="F878" s="20" t="s">
        <v>12292</v>
      </c>
    </row>
    <row r="879" spans="1:6" x14ac:dyDescent="0.25">
      <c r="A879" s="19">
        <v>878</v>
      </c>
      <c r="B879" s="19" t="s">
        <v>3546</v>
      </c>
      <c r="C879" s="19" t="s">
        <v>8678</v>
      </c>
      <c r="D879" s="19" t="s">
        <v>8722</v>
      </c>
      <c r="E879" s="19">
        <v>180</v>
      </c>
      <c r="F879" s="20" t="s">
        <v>12292</v>
      </c>
    </row>
    <row r="880" spans="1:6" x14ac:dyDescent="0.25">
      <c r="A880" s="19">
        <v>879</v>
      </c>
      <c r="B880" s="19" t="s">
        <v>3472</v>
      </c>
      <c r="C880" s="19" t="s">
        <v>8678</v>
      </c>
      <c r="D880" s="19" t="s">
        <v>8718</v>
      </c>
      <c r="E880" s="19">
        <v>10</v>
      </c>
      <c r="F880" s="20" t="s">
        <v>9090</v>
      </c>
    </row>
    <row r="881" spans="1:6" x14ac:dyDescent="0.25">
      <c r="A881" s="19">
        <v>880</v>
      </c>
      <c r="B881" s="19" t="s">
        <v>3473</v>
      </c>
      <c r="C881" s="19" t="s">
        <v>8678</v>
      </c>
      <c r="D881" s="19" t="s">
        <v>8718</v>
      </c>
      <c r="E881" s="19">
        <v>20</v>
      </c>
      <c r="F881" s="20" t="s">
        <v>9090</v>
      </c>
    </row>
    <row r="882" spans="1:6" x14ac:dyDescent="0.25">
      <c r="A882" s="19">
        <v>881</v>
      </c>
      <c r="B882" s="19" t="s">
        <v>12321</v>
      </c>
      <c r="C882" s="19" t="s">
        <v>8678</v>
      </c>
      <c r="D882" s="19" t="s">
        <v>8722</v>
      </c>
      <c r="E882" s="19">
        <v>265</v>
      </c>
      <c r="F882" s="20" t="s">
        <v>9090</v>
      </c>
    </row>
    <row r="883" spans="1:6" x14ac:dyDescent="0.25">
      <c r="A883" s="19">
        <v>882</v>
      </c>
      <c r="B883" s="19" t="s">
        <v>5703</v>
      </c>
      <c r="C883" s="19" t="s">
        <v>8678</v>
      </c>
      <c r="D883" s="19" t="s">
        <v>12033</v>
      </c>
      <c r="E883" s="19">
        <v>110</v>
      </c>
      <c r="F883" s="20" t="s">
        <v>9090</v>
      </c>
    </row>
    <row r="884" spans="1:6" x14ac:dyDescent="0.25">
      <c r="A884" s="19">
        <v>883</v>
      </c>
      <c r="B884" s="19" t="s">
        <v>12322</v>
      </c>
      <c r="C884" s="19" t="s">
        <v>8678</v>
      </c>
      <c r="D884" s="19" t="s">
        <v>8722</v>
      </c>
      <c r="E884" s="19">
        <v>135</v>
      </c>
      <c r="F884" s="20" t="s">
        <v>9090</v>
      </c>
    </row>
    <row r="885" spans="1:6" x14ac:dyDescent="0.25">
      <c r="A885" s="19">
        <v>884</v>
      </c>
      <c r="B885" s="19" t="s">
        <v>12323</v>
      </c>
      <c r="C885" s="19" t="s">
        <v>8678</v>
      </c>
      <c r="D885" s="19" t="s">
        <v>8718</v>
      </c>
      <c r="E885" s="19">
        <v>12</v>
      </c>
      <c r="F885" s="20" t="s">
        <v>9090</v>
      </c>
    </row>
    <row r="886" spans="1:6" x14ac:dyDescent="0.25">
      <c r="A886" s="19">
        <v>885</v>
      </c>
      <c r="B886" s="19" t="s">
        <v>12324</v>
      </c>
      <c r="C886" s="19" t="s">
        <v>8678</v>
      </c>
      <c r="D886" s="19" t="s">
        <v>8724</v>
      </c>
      <c r="E886" s="19">
        <v>30</v>
      </c>
      <c r="F886" s="20" t="s">
        <v>12292</v>
      </c>
    </row>
    <row r="887" spans="1:6" x14ac:dyDescent="0.25">
      <c r="A887" s="19">
        <v>886</v>
      </c>
      <c r="B887" s="19" t="s">
        <v>3477</v>
      </c>
      <c r="C887" s="19" t="s">
        <v>8678</v>
      </c>
      <c r="D887" s="19" t="s">
        <v>8718</v>
      </c>
      <c r="E887" s="19">
        <v>10</v>
      </c>
      <c r="F887" s="20" t="s">
        <v>9090</v>
      </c>
    </row>
    <row r="888" spans="1:6" x14ac:dyDescent="0.25">
      <c r="A888" s="19">
        <v>887</v>
      </c>
      <c r="B888" s="19" t="s">
        <v>3797</v>
      </c>
      <c r="C888" s="19" t="s">
        <v>8678</v>
      </c>
      <c r="D888" s="19" t="s">
        <v>8718</v>
      </c>
      <c r="E888" s="19">
        <v>15</v>
      </c>
      <c r="F888" s="20" t="s">
        <v>12292</v>
      </c>
    </row>
    <row r="889" spans="1:6" x14ac:dyDescent="0.25">
      <c r="A889" s="19">
        <v>888</v>
      </c>
      <c r="B889" s="19" t="s">
        <v>5720</v>
      </c>
      <c r="C889" s="19" t="s">
        <v>8678</v>
      </c>
      <c r="D889" s="19" t="s">
        <v>8722</v>
      </c>
      <c r="E889" s="19">
        <v>320</v>
      </c>
      <c r="F889" s="20" t="s">
        <v>12292</v>
      </c>
    </row>
    <row r="890" spans="1:6" x14ac:dyDescent="0.25">
      <c r="A890" s="19">
        <v>889</v>
      </c>
      <c r="B890" s="19" t="s">
        <v>12325</v>
      </c>
      <c r="C890" s="19" t="s">
        <v>8678</v>
      </c>
      <c r="D890" s="19" t="s">
        <v>8729</v>
      </c>
      <c r="E890" s="19">
        <v>20</v>
      </c>
      <c r="F890" s="20" t="s">
        <v>9090</v>
      </c>
    </row>
    <row r="891" spans="1:6" x14ac:dyDescent="0.25">
      <c r="A891" s="19">
        <v>890</v>
      </c>
      <c r="B891" s="19" t="s">
        <v>5744</v>
      </c>
      <c r="C891" s="19" t="s">
        <v>8678</v>
      </c>
      <c r="D891" s="19" t="s">
        <v>8718</v>
      </c>
      <c r="E891" s="19">
        <v>15</v>
      </c>
      <c r="F891" s="20" t="s">
        <v>9090</v>
      </c>
    </row>
    <row r="892" spans="1:6" x14ac:dyDescent="0.25">
      <c r="A892" s="19">
        <v>891</v>
      </c>
      <c r="B892" s="19" t="s">
        <v>3805</v>
      </c>
      <c r="C892" s="19" t="s">
        <v>8678</v>
      </c>
      <c r="D892" s="19" t="s">
        <v>8718</v>
      </c>
      <c r="E892" s="19">
        <v>34</v>
      </c>
      <c r="F892" s="20" t="s">
        <v>9090</v>
      </c>
    </row>
    <row r="893" spans="1:6" x14ac:dyDescent="0.25">
      <c r="A893" s="19">
        <v>892</v>
      </c>
      <c r="B893" s="19" t="s">
        <v>12326</v>
      </c>
      <c r="C893" s="19" t="s">
        <v>8678</v>
      </c>
      <c r="D893" s="19" t="s">
        <v>8721</v>
      </c>
      <c r="E893" s="19">
        <v>381</v>
      </c>
      <c r="F893" s="20" t="s">
        <v>9090</v>
      </c>
    </row>
    <row r="894" spans="1:6" x14ac:dyDescent="0.25">
      <c r="A894" s="19">
        <v>893</v>
      </c>
      <c r="B894" s="19" t="s">
        <v>12327</v>
      </c>
      <c r="C894" s="19" t="s">
        <v>8678</v>
      </c>
      <c r="D894" s="19" t="s">
        <v>8718</v>
      </c>
      <c r="E894" s="19">
        <v>33</v>
      </c>
      <c r="F894" s="20" t="s">
        <v>9090</v>
      </c>
    </row>
    <row r="895" spans="1:6" x14ac:dyDescent="0.25">
      <c r="A895" s="19">
        <v>894</v>
      </c>
      <c r="B895" s="19" t="s">
        <v>12328</v>
      </c>
      <c r="C895" s="19" t="s">
        <v>8678</v>
      </c>
      <c r="D895" s="19" t="s">
        <v>8718</v>
      </c>
      <c r="E895" s="19">
        <v>20</v>
      </c>
      <c r="F895" s="20" t="s">
        <v>9090</v>
      </c>
    </row>
    <row r="896" spans="1:6" x14ac:dyDescent="0.25">
      <c r="A896" s="19">
        <v>895</v>
      </c>
      <c r="B896" s="19" t="s">
        <v>12329</v>
      </c>
      <c r="C896" s="19" t="s">
        <v>8678</v>
      </c>
      <c r="D896" s="19" t="s">
        <v>8718</v>
      </c>
      <c r="E896" s="19">
        <v>30</v>
      </c>
      <c r="F896" s="20" t="s">
        <v>9090</v>
      </c>
    </row>
    <row r="897" spans="1:6" x14ac:dyDescent="0.25">
      <c r="A897" s="19">
        <v>896</v>
      </c>
      <c r="B897" s="19" t="s">
        <v>5765</v>
      </c>
      <c r="C897" s="19" t="s">
        <v>8678</v>
      </c>
      <c r="D897" s="19" t="s">
        <v>8722</v>
      </c>
      <c r="E897" s="19">
        <v>510</v>
      </c>
      <c r="F897" s="20" t="s">
        <v>9090</v>
      </c>
    </row>
    <row r="898" spans="1:6" x14ac:dyDescent="0.25">
      <c r="A898" s="19">
        <v>897</v>
      </c>
      <c r="B898" s="19" t="s">
        <v>3489</v>
      </c>
      <c r="C898" s="19" t="s">
        <v>8678</v>
      </c>
      <c r="D898" s="19" t="s">
        <v>8718</v>
      </c>
      <c r="E898" s="19">
        <v>18</v>
      </c>
      <c r="F898" s="20" t="s">
        <v>12292</v>
      </c>
    </row>
    <row r="899" spans="1:6" x14ac:dyDescent="0.25">
      <c r="A899" s="19">
        <v>898</v>
      </c>
      <c r="B899" s="19" t="s">
        <v>5774</v>
      </c>
      <c r="C899" s="19" t="s">
        <v>8678</v>
      </c>
      <c r="D899" s="19" t="s">
        <v>8722</v>
      </c>
      <c r="E899" s="19">
        <v>800</v>
      </c>
      <c r="F899" s="20" t="s">
        <v>9090</v>
      </c>
    </row>
    <row r="900" spans="1:6" x14ac:dyDescent="0.25">
      <c r="A900" s="19">
        <v>899</v>
      </c>
      <c r="B900" s="19" t="s">
        <v>3494</v>
      </c>
      <c r="C900" s="19" t="s">
        <v>8678</v>
      </c>
      <c r="D900" s="19" t="s">
        <v>8718</v>
      </c>
      <c r="E900" s="19">
        <v>20</v>
      </c>
      <c r="F900" s="20" t="s">
        <v>12292</v>
      </c>
    </row>
    <row r="901" spans="1:6" x14ac:dyDescent="0.25">
      <c r="A901" s="19">
        <v>900</v>
      </c>
      <c r="B901" s="19" t="s">
        <v>3831</v>
      </c>
      <c r="C901" s="19" t="s">
        <v>8678</v>
      </c>
      <c r="D901" s="19" t="s">
        <v>8718</v>
      </c>
      <c r="E901" s="19">
        <v>80</v>
      </c>
      <c r="F901" s="20" t="s">
        <v>9090</v>
      </c>
    </row>
    <row r="902" spans="1:6" x14ac:dyDescent="0.25">
      <c r="A902" s="19">
        <v>901</v>
      </c>
      <c r="B902" s="19" t="s">
        <v>12330</v>
      </c>
      <c r="C902" s="19" t="s">
        <v>8678</v>
      </c>
      <c r="D902" s="19" t="s">
        <v>8718</v>
      </c>
      <c r="E902" s="19">
        <v>10</v>
      </c>
      <c r="F902" s="20" t="s">
        <v>12292</v>
      </c>
    </row>
    <row r="903" spans="1:6" x14ac:dyDescent="0.25">
      <c r="A903" s="19">
        <v>902</v>
      </c>
      <c r="B903" s="19" t="s">
        <v>3497</v>
      </c>
      <c r="C903" s="19" t="s">
        <v>8678</v>
      </c>
      <c r="D903" s="19" t="s">
        <v>8718</v>
      </c>
      <c r="E903" s="19">
        <v>15</v>
      </c>
      <c r="F903" s="20" t="s">
        <v>12292</v>
      </c>
    </row>
    <row r="904" spans="1:6" x14ac:dyDescent="0.25">
      <c r="A904" s="19">
        <v>903</v>
      </c>
      <c r="B904" s="19" t="s">
        <v>3344</v>
      </c>
      <c r="C904" s="19" t="s">
        <v>8678</v>
      </c>
      <c r="D904" s="19" t="s">
        <v>8724</v>
      </c>
      <c r="E904" s="19">
        <v>20</v>
      </c>
      <c r="F904" s="20" t="s">
        <v>12292</v>
      </c>
    </row>
    <row r="905" spans="1:6" x14ac:dyDescent="0.25">
      <c r="A905" s="19">
        <v>904</v>
      </c>
      <c r="B905" s="19" t="s">
        <v>12331</v>
      </c>
      <c r="C905" s="19" t="s">
        <v>8678</v>
      </c>
      <c r="D905" s="19" t="s">
        <v>8718</v>
      </c>
      <c r="E905" s="19">
        <v>10</v>
      </c>
      <c r="F905" s="20" t="s">
        <v>12292</v>
      </c>
    </row>
    <row r="906" spans="1:6" x14ac:dyDescent="0.25">
      <c r="A906" s="19">
        <v>905</v>
      </c>
      <c r="B906" s="19" t="s">
        <v>3383</v>
      </c>
      <c r="C906" s="19" t="s">
        <v>8678</v>
      </c>
      <c r="D906" s="19" t="s">
        <v>8722</v>
      </c>
      <c r="E906" s="19">
        <v>150</v>
      </c>
      <c r="F906" s="20" t="s">
        <v>12292</v>
      </c>
    </row>
    <row r="907" spans="1:6" x14ac:dyDescent="0.25">
      <c r="A907" s="19">
        <v>906</v>
      </c>
      <c r="B907" s="19" t="s">
        <v>3835</v>
      </c>
      <c r="C907" s="19" t="s">
        <v>8678</v>
      </c>
      <c r="D907" s="19" t="s">
        <v>8718</v>
      </c>
      <c r="E907" s="19">
        <v>15</v>
      </c>
      <c r="F907" s="20" t="s">
        <v>9090</v>
      </c>
    </row>
    <row r="908" spans="1:6" x14ac:dyDescent="0.25">
      <c r="A908" s="19">
        <v>907</v>
      </c>
      <c r="B908" s="19" t="s">
        <v>12332</v>
      </c>
      <c r="C908" s="19" t="s">
        <v>8678</v>
      </c>
      <c r="D908" s="19" t="s">
        <v>8718</v>
      </c>
      <c r="E908" s="19">
        <v>20</v>
      </c>
      <c r="F908" s="20" t="s">
        <v>9090</v>
      </c>
    </row>
    <row r="909" spans="1:6" x14ac:dyDescent="0.25">
      <c r="A909" s="19">
        <v>908</v>
      </c>
      <c r="B909" s="19" t="s">
        <v>3839</v>
      </c>
      <c r="C909" s="19" t="s">
        <v>8678</v>
      </c>
      <c r="D909" s="19" t="s">
        <v>8722</v>
      </c>
      <c r="E909" s="19">
        <v>200</v>
      </c>
      <c r="F909" s="20" t="s">
        <v>12292</v>
      </c>
    </row>
    <row r="910" spans="1:6" x14ac:dyDescent="0.25">
      <c r="A910" s="19">
        <v>909</v>
      </c>
      <c r="B910" s="19" t="s">
        <v>3385</v>
      </c>
      <c r="C910" s="19" t="s">
        <v>8678</v>
      </c>
      <c r="D910" s="19" t="s">
        <v>8722</v>
      </c>
      <c r="E910" s="19">
        <v>330</v>
      </c>
      <c r="F910" s="20" t="s">
        <v>12292</v>
      </c>
    </row>
    <row r="911" spans="1:6" x14ac:dyDescent="0.25">
      <c r="A911" s="19">
        <v>910</v>
      </c>
      <c r="B911" s="19" t="s">
        <v>12333</v>
      </c>
      <c r="C911" s="19" t="s">
        <v>8678</v>
      </c>
      <c r="D911" s="19" t="s">
        <v>8722</v>
      </c>
      <c r="E911" s="19">
        <v>300</v>
      </c>
      <c r="F911" s="20" t="s">
        <v>9090</v>
      </c>
    </row>
    <row r="912" spans="1:6" x14ac:dyDescent="0.25">
      <c r="A912" s="19">
        <v>911</v>
      </c>
      <c r="B912" s="19" t="s">
        <v>7707</v>
      </c>
      <c r="C912" s="19" t="s">
        <v>8678</v>
      </c>
      <c r="D912" s="19" t="s">
        <v>8718</v>
      </c>
      <c r="E912" s="19">
        <v>40</v>
      </c>
      <c r="F912" s="20" t="s">
        <v>9090</v>
      </c>
    </row>
    <row r="913" spans="1:6" x14ac:dyDescent="0.25">
      <c r="A913" s="19">
        <v>912</v>
      </c>
      <c r="B913" s="19" t="s">
        <v>12334</v>
      </c>
      <c r="C913" s="19" t="s">
        <v>8678</v>
      </c>
      <c r="D913" s="19" t="s">
        <v>8718</v>
      </c>
      <c r="E913" s="19">
        <v>10</v>
      </c>
      <c r="F913" s="20" t="s">
        <v>12292</v>
      </c>
    </row>
    <row r="914" spans="1:6" x14ac:dyDescent="0.25">
      <c r="A914" s="19">
        <v>913</v>
      </c>
      <c r="B914" s="19" t="s">
        <v>3386</v>
      </c>
      <c r="C914" s="19" t="s">
        <v>8678</v>
      </c>
      <c r="D914" s="19" t="s">
        <v>8722</v>
      </c>
      <c r="E914" s="19">
        <v>180</v>
      </c>
      <c r="F914" s="20" t="s">
        <v>12292</v>
      </c>
    </row>
    <row r="915" spans="1:6" x14ac:dyDescent="0.25">
      <c r="A915" s="19">
        <v>914</v>
      </c>
      <c r="B915" s="19" t="s">
        <v>3503</v>
      </c>
      <c r="C915" s="19" t="s">
        <v>8678</v>
      </c>
      <c r="D915" s="19" t="s">
        <v>8718</v>
      </c>
      <c r="E915" s="19">
        <v>15</v>
      </c>
      <c r="F915" s="20" t="s">
        <v>12292</v>
      </c>
    </row>
    <row r="916" spans="1:6" x14ac:dyDescent="0.25">
      <c r="A916" s="19">
        <v>915</v>
      </c>
      <c r="B916" s="19" t="s">
        <v>3852</v>
      </c>
      <c r="C916" s="19" t="s">
        <v>8678</v>
      </c>
      <c r="D916" s="19" t="s">
        <v>8721</v>
      </c>
      <c r="E916" s="19">
        <v>360</v>
      </c>
      <c r="F916" s="20" t="s">
        <v>12292</v>
      </c>
    </row>
    <row r="917" spans="1:6" x14ac:dyDescent="0.25">
      <c r="A917" s="19">
        <v>916</v>
      </c>
      <c r="B917" s="19" t="s">
        <v>12335</v>
      </c>
      <c r="C917" s="19" t="s">
        <v>8678</v>
      </c>
      <c r="D917" s="19" t="s">
        <v>8718</v>
      </c>
      <c r="E917" s="19">
        <v>30</v>
      </c>
      <c r="F917" s="20" t="s">
        <v>9090</v>
      </c>
    </row>
    <row r="918" spans="1:6" x14ac:dyDescent="0.25">
      <c r="A918" s="19">
        <v>917</v>
      </c>
      <c r="B918" s="19" t="s">
        <v>3854</v>
      </c>
      <c r="C918" s="19" t="s">
        <v>8678</v>
      </c>
      <c r="D918" s="19" t="s">
        <v>8718</v>
      </c>
      <c r="E918" s="19">
        <v>10</v>
      </c>
      <c r="F918" s="20" t="s">
        <v>9090</v>
      </c>
    </row>
    <row r="919" spans="1:6" x14ac:dyDescent="0.25">
      <c r="A919" s="19">
        <v>918</v>
      </c>
      <c r="B919" s="19" t="s">
        <v>7728</v>
      </c>
      <c r="C919" s="19" t="s">
        <v>8678</v>
      </c>
      <c r="D919" s="19" t="s">
        <v>8718</v>
      </c>
      <c r="E919" s="19">
        <v>25</v>
      </c>
      <c r="F919" s="20" t="s">
        <v>12292</v>
      </c>
    </row>
    <row r="920" spans="1:6" x14ac:dyDescent="0.25">
      <c r="A920" s="19">
        <v>919</v>
      </c>
      <c r="B920" s="19" t="s">
        <v>3857</v>
      </c>
      <c r="C920" s="19" t="s">
        <v>8678</v>
      </c>
      <c r="D920" s="19" t="s">
        <v>8718</v>
      </c>
      <c r="E920" s="19">
        <v>35</v>
      </c>
      <c r="F920" s="20" t="s">
        <v>12292</v>
      </c>
    </row>
    <row r="921" spans="1:6" x14ac:dyDescent="0.25">
      <c r="A921" s="19">
        <v>920</v>
      </c>
      <c r="B921" s="19" t="s">
        <v>7729</v>
      </c>
      <c r="C921" s="19" t="s">
        <v>8678</v>
      </c>
      <c r="D921" s="19" t="s">
        <v>8722</v>
      </c>
      <c r="E921" s="19">
        <v>240</v>
      </c>
      <c r="F921" s="20" t="s">
        <v>12292</v>
      </c>
    </row>
    <row r="922" spans="1:6" x14ac:dyDescent="0.25">
      <c r="A922" s="19">
        <v>921</v>
      </c>
      <c r="B922" s="19" t="s">
        <v>3506</v>
      </c>
      <c r="C922" s="19" t="s">
        <v>8678</v>
      </c>
      <c r="D922" s="19" t="s">
        <v>8718</v>
      </c>
      <c r="E922" s="19">
        <v>10</v>
      </c>
      <c r="F922" s="20" t="s">
        <v>12292</v>
      </c>
    </row>
    <row r="923" spans="1:6" x14ac:dyDescent="0.25">
      <c r="A923" s="19">
        <v>922</v>
      </c>
      <c r="B923" s="19" t="s">
        <v>3507</v>
      </c>
      <c r="C923" s="19" t="s">
        <v>8678</v>
      </c>
      <c r="D923" s="19" t="s">
        <v>8718</v>
      </c>
      <c r="E923" s="19">
        <v>10</v>
      </c>
      <c r="F923" s="20" t="s">
        <v>12292</v>
      </c>
    </row>
    <row r="924" spans="1:6" x14ac:dyDescent="0.25">
      <c r="A924" s="19">
        <v>923</v>
      </c>
      <c r="B924" s="19" t="s">
        <v>12336</v>
      </c>
      <c r="C924" s="19" t="s">
        <v>8678</v>
      </c>
      <c r="D924" s="19" t="s">
        <v>8718</v>
      </c>
      <c r="E924" s="19">
        <v>20</v>
      </c>
      <c r="F924" s="20" t="s">
        <v>9090</v>
      </c>
    </row>
    <row r="925" spans="1:6" x14ac:dyDescent="0.25">
      <c r="A925" s="19">
        <v>924</v>
      </c>
      <c r="B925" s="19" t="s">
        <v>3864</v>
      </c>
      <c r="C925" s="19" t="s">
        <v>8678</v>
      </c>
      <c r="D925" s="19" t="s">
        <v>8718</v>
      </c>
      <c r="E925" s="19">
        <v>15</v>
      </c>
      <c r="F925" s="20" t="s">
        <v>12292</v>
      </c>
    </row>
    <row r="926" spans="1:6" x14ac:dyDescent="0.25">
      <c r="A926" s="19">
        <v>925</v>
      </c>
      <c r="B926" s="19" t="s">
        <v>12337</v>
      </c>
      <c r="C926" s="19" t="s">
        <v>8678</v>
      </c>
      <c r="D926" s="19" t="s">
        <v>9092</v>
      </c>
      <c r="E926" s="19">
        <v>60</v>
      </c>
      <c r="F926" s="20" t="s">
        <v>9090</v>
      </c>
    </row>
    <row r="927" spans="1:6" x14ac:dyDescent="0.25">
      <c r="A927" s="19">
        <v>926</v>
      </c>
      <c r="B927" s="19" t="s">
        <v>12338</v>
      </c>
      <c r="C927" s="19" t="s">
        <v>8678</v>
      </c>
      <c r="D927" s="19" t="s">
        <v>8722</v>
      </c>
      <c r="E927" s="19">
        <v>269</v>
      </c>
      <c r="F927" s="20" t="s">
        <v>9090</v>
      </c>
    </row>
    <row r="928" spans="1:6" x14ac:dyDescent="0.25">
      <c r="A928" s="19">
        <v>927</v>
      </c>
      <c r="B928" s="19" t="s">
        <v>3389</v>
      </c>
      <c r="C928" s="19" t="s">
        <v>8678</v>
      </c>
      <c r="D928" s="19" t="s">
        <v>8722</v>
      </c>
      <c r="E928" s="19">
        <v>370</v>
      </c>
      <c r="F928" s="20" t="s">
        <v>12292</v>
      </c>
    </row>
    <row r="929" spans="1:6" x14ac:dyDescent="0.25">
      <c r="A929" s="19">
        <v>928</v>
      </c>
      <c r="B929" s="19" t="s">
        <v>12181</v>
      </c>
      <c r="C929" s="19" t="s">
        <v>8678</v>
      </c>
      <c r="D929" s="19" t="s">
        <v>8718</v>
      </c>
      <c r="E929" s="19">
        <v>55</v>
      </c>
      <c r="F929" s="20" t="s">
        <v>9090</v>
      </c>
    </row>
    <row r="930" spans="1:6" x14ac:dyDescent="0.25">
      <c r="A930" s="19">
        <v>929</v>
      </c>
      <c r="B930" s="19" t="s">
        <v>7752</v>
      </c>
      <c r="C930" s="19" t="s">
        <v>8678</v>
      </c>
      <c r="D930" s="19" t="s">
        <v>8718</v>
      </c>
      <c r="E930" s="19">
        <v>10</v>
      </c>
      <c r="F930" s="20" t="s">
        <v>12292</v>
      </c>
    </row>
    <row r="931" spans="1:6" x14ac:dyDescent="0.25">
      <c r="A931" s="19">
        <v>930</v>
      </c>
      <c r="B931" s="19" t="s">
        <v>12339</v>
      </c>
      <c r="C931" s="19" t="s">
        <v>8678</v>
      </c>
      <c r="D931" s="19" t="s">
        <v>8718</v>
      </c>
      <c r="E931" s="19">
        <v>10</v>
      </c>
      <c r="F931" s="20" t="s">
        <v>9090</v>
      </c>
    </row>
    <row r="932" spans="1:6" x14ac:dyDescent="0.25">
      <c r="A932" s="19">
        <v>931</v>
      </c>
      <c r="B932" s="19" t="s">
        <v>10484</v>
      </c>
      <c r="C932" s="19" t="s">
        <v>8678</v>
      </c>
      <c r="D932" s="19" t="s">
        <v>8722</v>
      </c>
      <c r="E932" s="19">
        <v>144</v>
      </c>
      <c r="F932" s="20" t="s">
        <v>9090</v>
      </c>
    </row>
    <row r="933" spans="1:6" x14ac:dyDescent="0.25">
      <c r="A933" s="19">
        <v>932</v>
      </c>
      <c r="B933" s="19" t="s">
        <v>12340</v>
      </c>
      <c r="C933" s="19" t="s">
        <v>8678</v>
      </c>
      <c r="D933" s="19" t="s">
        <v>8718</v>
      </c>
      <c r="E933" s="19">
        <v>10</v>
      </c>
      <c r="F933" s="20" t="s">
        <v>12292</v>
      </c>
    </row>
    <row r="934" spans="1:6" x14ac:dyDescent="0.25">
      <c r="A934" s="19">
        <v>933</v>
      </c>
      <c r="B934" s="19" t="s">
        <v>5874</v>
      </c>
      <c r="C934" s="19" t="s">
        <v>8678</v>
      </c>
      <c r="D934" s="19" t="s">
        <v>12341</v>
      </c>
      <c r="E934" s="19">
        <v>40</v>
      </c>
      <c r="F934" s="20" t="s">
        <v>9090</v>
      </c>
    </row>
    <row r="935" spans="1:6" x14ac:dyDescent="0.25">
      <c r="A935" s="19">
        <v>934</v>
      </c>
      <c r="B935" s="19" t="s">
        <v>5875</v>
      </c>
      <c r="C935" s="19" t="s">
        <v>8678</v>
      </c>
      <c r="D935" s="19" t="s">
        <v>8730</v>
      </c>
      <c r="E935" s="19">
        <v>60</v>
      </c>
      <c r="F935" s="20" t="s">
        <v>9090</v>
      </c>
    </row>
    <row r="936" spans="1:6" x14ac:dyDescent="0.25">
      <c r="A936" s="19">
        <v>935</v>
      </c>
      <c r="B936" s="19" t="s">
        <v>3872</v>
      </c>
      <c r="C936" s="19" t="s">
        <v>8678</v>
      </c>
      <c r="D936" s="19" t="s">
        <v>8722</v>
      </c>
      <c r="E936" s="19">
        <v>140</v>
      </c>
      <c r="F936" s="20" t="s">
        <v>12292</v>
      </c>
    </row>
    <row r="937" spans="1:6" x14ac:dyDescent="0.25">
      <c r="A937" s="19">
        <v>936</v>
      </c>
      <c r="B937" s="19" t="s">
        <v>12342</v>
      </c>
      <c r="C937" s="19" t="s">
        <v>8678</v>
      </c>
      <c r="D937" s="19" t="s">
        <v>8722</v>
      </c>
      <c r="E937" s="19">
        <v>258</v>
      </c>
      <c r="F937" s="20" t="s">
        <v>12292</v>
      </c>
    </row>
    <row r="938" spans="1:6" x14ac:dyDescent="0.25">
      <c r="A938" s="19">
        <v>937</v>
      </c>
      <c r="B938" s="19" t="s">
        <v>12343</v>
      </c>
      <c r="C938" s="19" t="s">
        <v>8678</v>
      </c>
      <c r="D938" s="19" t="s">
        <v>8722</v>
      </c>
      <c r="E938" s="19">
        <v>345</v>
      </c>
      <c r="F938" s="20" t="s">
        <v>9090</v>
      </c>
    </row>
    <row r="939" spans="1:6" x14ac:dyDescent="0.25">
      <c r="A939" s="19">
        <v>938</v>
      </c>
      <c r="B939" s="19" t="s">
        <v>5881</v>
      </c>
      <c r="C939" s="19" t="s">
        <v>8678</v>
      </c>
      <c r="D939" s="19" t="s">
        <v>8721</v>
      </c>
      <c r="E939" s="19">
        <v>120</v>
      </c>
      <c r="F939" s="20" t="s">
        <v>9090</v>
      </c>
    </row>
    <row r="940" spans="1:6" x14ac:dyDescent="0.25">
      <c r="A940" s="19">
        <v>939</v>
      </c>
      <c r="B940" s="19" t="s">
        <v>3512</v>
      </c>
      <c r="C940" s="19" t="s">
        <v>8678</v>
      </c>
      <c r="D940" s="19" t="s">
        <v>8718</v>
      </c>
      <c r="E940" s="19">
        <v>12</v>
      </c>
      <c r="F940" s="20" t="s">
        <v>12292</v>
      </c>
    </row>
    <row r="941" spans="1:6" x14ac:dyDescent="0.25">
      <c r="A941" s="19">
        <v>940</v>
      </c>
      <c r="B941" s="19" t="s">
        <v>12344</v>
      </c>
      <c r="C941" s="19" t="s">
        <v>8678</v>
      </c>
      <c r="D941" s="19" t="s">
        <v>8718</v>
      </c>
      <c r="E941" s="19">
        <v>10</v>
      </c>
      <c r="F941" s="20" t="s">
        <v>12292</v>
      </c>
    </row>
    <row r="942" spans="1:6" x14ac:dyDescent="0.25">
      <c r="A942" s="19">
        <v>941</v>
      </c>
      <c r="B942" s="19" t="s">
        <v>7773</v>
      </c>
      <c r="C942" s="19" t="s">
        <v>8678</v>
      </c>
      <c r="D942" s="19" t="s">
        <v>8722</v>
      </c>
      <c r="E942" s="19">
        <v>325</v>
      </c>
      <c r="F942" s="20" t="s">
        <v>12292</v>
      </c>
    </row>
    <row r="943" spans="1:6" x14ac:dyDescent="0.25">
      <c r="A943" s="19">
        <v>942</v>
      </c>
      <c r="B943" s="19" t="s">
        <v>3514</v>
      </c>
      <c r="C943" s="19" t="s">
        <v>8678</v>
      </c>
      <c r="D943" s="19" t="s">
        <v>8729</v>
      </c>
      <c r="E943" s="19">
        <v>15</v>
      </c>
      <c r="F943" s="20" t="s">
        <v>12292</v>
      </c>
    </row>
    <row r="944" spans="1:6" x14ac:dyDescent="0.25">
      <c r="A944" s="19">
        <v>943</v>
      </c>
      <c r="B944" s="19" t="s">
        <v>7785</v>
      </c>
      <c r="C944" s="19" t="s">
        <v>8678</v>
      </c>
      <c r="D944" s="19" t="s">
        <v>8718</v>
      </c>
      <c r="E944" s="19">
        <v>20</v>
      </c>
      <c r="F944" s="20" t="s">
        <v>12292</v>
      </c>
    </row>
    <row r="945" spans="1:6" x14ac:dyDescent="0.25">
      <c r="A945" s="19">
        <v>944</v>
      </c>
      <c r="B945" s="19" t="s">
        <v>3887</v>
      </c>
      <c r="C945" s="19" t="s">
        <v>8678</v>
      </c>
      <c r="D945" s="19" t="s">
        <v>8718</v>
      </c>
      <c r="E945" s="19">
        <v>30</v>
      </c>
      <c r="F945" s="20" t="s">
        <v>9090</v>
      </c>
    </row>
    <row r="946" spans="1:6" x14ac:dyDescent="0.25">
      <c r="A946" s="19">
        <v>945</v>
      </c>
      <c r="B946" s="19" t="s">
        <v>3888</v>
      </c>
      <c r="C946" s="19" t="s">
        <v>8678</v>
      </c>
      <c r="D946" s="19" t="s">
        <v>8718</v>
      </c>
      <c r="E946" s="19">
        <v>10</v>
      </c>
      <c r="F946" s="20" t="s">
        <v>12292</v>
      </c>
    </row>
    <row r="947" spans="1:6" x14ac:dyDescent="0.25">
      <c r="A947" s="19">
        <v>946</v>
      </c>
      <c r="B947" s="19" t="s">
        <v>3348</v>
      </c>
      <c r="C947" s="19" t="s">
        <v>8678</v>
      </c>
      <c r="D947" s="19" t="s">
        <v>8724</v>
      </c>
      <c r="E947" s="19">
        <v>20</v>
      </c>
      <c r="F947" s="20" t="s">
        <v>12292</v>
      </c>
    </row>
    <row r="948" spans="1:6" x14ac:dyDescent="0.25">
      <c r="A948" s="19">
        <v>947</v>
      </c>
      <c r="B948" s="19" t="s">
        <v>5908</v>
      </c>
      <c r="C948" s="19" t="s">
        <v>8678</v>
      </c>
      <c r="D948" s="19" t="s">
        <v>8722</v>
      </c>
      <c r="E948" s="19">
        <v>200</v>
      </c>
      <c r="F948" s="20" t="s">
        <v>9090</v>
      </c>
    </row>
    <row r="949" spans="1:6" x14ac:dyDescent="0.25">
      <c r="A949" s="19">
        <v>948</v>
      </c>
      <c r="B949" s="19" t="s">
        <v>12345</v>
      </c>
      <c r="C949" s="19" t="s">
        <v>8678</v>
      </c>
      <c r="D949" s="19" t="s">
        <v>8718</v>
      </c>
      <c r="E949" s="19">
        <v>10</v>
      </c>
      <c r="F949" s="20" t="s">
        <v>9090</v>
      </c>
    </row>
    <row r="950" spans="1:6" x14ac:dyDescent="0.25">
      <c r="A950" s="19">
        <v>949</v>
      </c>
      <c r="B950" s="19" t="s">
        <v>3517</v>
      </c>
      <c r="C950" s="19" t="s">
        <v>8678</v>
      </c>
      <c r="D950" s="19" t="s">
        <v>8718</v>
      </c>
      <c r="E950" s="19">
        <v>12</v>
      </c>
      <c r="F950" s="20" t="s">
        <v>12292</v>
      </c>
    </row>
    <row r="951" spans="1:6" x14ac:dyDescent="0.25">
      <c r="A951" s="19">
        <v>950</v>
      </c>
      <c r="B951" s="19" t="s">
        <v>3895</v>
      </c>
      <c r="C951" s="19" t="s">
        <v>8678</v>
      </c>
      <c r="D951" s="19" t="s">
        <v>8722</v>
      </c>
      <c r="E951" s="19">
        <v>380</v>
      </c>
      <c r="F951" s="20" t="s">
        <v>12292</v>
      </c>
    </row>
    <row r="952" spans="1:6" x14ac:dyDescent="0.25">
      <c r="A952" s="19">
        <v>951</v>
      </c>
      <c r="B952" s="19" t="s">
        <v>3518</v>
      </c>
      <c r="C952" s="19" t="s">
        <v>8678</v>
      </c>
      <c r="D952" s="19" t="s">
        <v>8718</v>
      </c>
      <c r="E952" s="19">
        <v>10</v>
      </c>
      <c r="F952" s="20" t="s">
        <v>12292</v>
      </c>
    </row>
    <row r="953" spans="1:6" x14ac:dyDescent="0.25">
      <c r="A953" s="19">
        <v>952</v>
      </c>
      <c r="B953" s="19" t="s">
        <v>12346</v>
      </c>
      <c r="C953" s="19" t="s">
        <v>8678</v>
      </c>
      <c r="D953" s="19" t="s">
        <v>8718</v>
      </c>
      <c r="E953" s="19">
        <v>15</v>
      </c>
      <c r="F953" s="20" t="s">
        <v>12292</v>
      </c>
    </row>
    <row r="954" spans="1:6" x14ac:dyDescent="0.25">
      <c r="A954" s="19">
        <v>953</v>
      </c>
      <c r="B954" s="19" t="s">
        <v>12347</v>
      </c>
      <c r="C954" s="19" t="s">
        <v>8678</v>
      </c>
      <c r="D954" s="19" t="s">
        <v>8722</v>
      </c>
      <c r="E954" s="19">
        <v>430</v>
      </c>
      <c r="F954" s="20" t="s">
        <v>9090</v>
      </c>
    </row>
    <row r="955" spans="1:6" x14ac:dyDescent="0.25">
      <c r="A955" s="19">
        <v>954</v>
      </c>
      <c r="B955" s="19" t="s">
        <v>12348</v>
      </c>
      <c r="C955" s="19" t="s">
        <v>8678</v>
      </c>
      <c r="D955" s="19" t="s">
        <v>8721</v>
      </c>
      <c r="E955" s="19">
        <v>520</v>
      </c>
      <c r="F955" s="20" t="s">
        <v>9090</v>
      </c>
    </row>
    <row r="956" spans="1:6" x14ac:dyDescent="0.25">
      <c r="A956" s="19">
        <v>955</v>
      </c>
      <c r="B956" s="19" t="s">
        <v>5942</v>
      </c>
      <c r="C956" s="19" t="s">
        <v>8678</v>
      </c>
      <c r="D956" s="19" t="s">
        <v>12225</v>
      </c>
      <c r="E956" s="19">
        <v>750</v>
      </c>
      <c r="F956" s="20" t="s">
        <v>8771</v>
      </c>
    </row>
    <row r="957" spans="1:6" x14ac:dyDescent="0.25">
      <c r="A957" s="19">
        <v>956</v>
      </c>
      <c r="B957" s="19" t="s">
        <v>3524</v>
      </c>
      <c r="C957" s="19" t="s">
        <v>8678</v>
      </c>
      <c r="D957" s="19" t="s">
        <v>8718</v>
      </c>
      <c r="E957" s="19">
        <v>10</v>
      </c>
      <c r="F957" s="20" t="s">
        <v>12292</v>
      </c>
    </row>
    <row r="958" spans="1:6" x14ac:dyDescent="0.25">
      <c r="A958" s="19">
        <v>957</v>
      </c>
      <c r="B958" s="19" t="s">
        <v>3394</v>
      </c>
      <c r="C958" s="19" t="s">
        <v>8678</v>
      </c>
      <c r="D958" s="19" t="s">
        <v>12349</v>
      </c>
      <c r="E958" s="19">
        <v>260</v>
      </c>
      <c r="F958" s="20" t="s">
        <v>9090</v>
      </c>
    </row>
    <row r="959" spans="1:6" x14ac:dyDescent="0.25">
      <c r="A959" s="19">
        <v>958</v>
      </c>
      <c r="B959" s="19" t="s">
        <v>12350</v>
      </c>
      <c r="C959" s="19" t="s">
        <v>8678</v>
      </c>
      <c r="D959" s="19" t="s">
        <v>8722</v>
      </c>
      <c r="E959" s="19">
        <v>135</v>
      </c>
      <c r="F959" s="20" t="s">
        <v>12351</v>
      </c>
    </row>
    <row r="960" spans="1:6" x14ac:dyDescent="0.25">
      <c r="A960" s="19">
        <v>959</v>
      </c>
      <c r="B960" s="19" t="s">
        <v>3911</v>
      </c>
      <c r="C960" s="19" t="s">
        <v>8678</v>
      </c>
      <c r="D960" s="19" t="s">
        <v>8722</v>
      </c>
      <c r="E960" s="19">
        <v>320</v>
      </c>
      <c r="F960" s="20" t="s">
        <v>9090</v>
      </c>
    </row>
    <row r="961" spans="1:6" x14ac:dyDescent="0.25">
      <c r="A961" s="19">
        <v>960</v>
      </c>
      <c r="B961" s="19" t="s">
        <v>12352</v>
      </c>
      <c r="C961" s="19" t="s">
        <v>8678</v>
      </c>
      <c r="D961" s="19" t="s">
        <v>8718</v>
      </c>
      <c r="E961" s="19">
        <v>18</v>
      </c>
      <c r="F961" s="20" t="s">
        <v>12292</v>
      </c>
    </row>
    <row r="962" spans="1:6" x14ac:dyDescent="0.25">
      <c r="A962" s="19">
        <v>961</v>
      </c>
      <c r="B962" s="19" t="s">
        <v>9758</v>
      </c>
      <c r="C962" s="19" t="s">
        <v>8678</v>
      </c>
      <c r="D962" s="19" t="s">
        <v>8721</v>
      </c>
      <c r="E962" s="19">
        <v>400</v>
      </c>
      <c r="F962" s="20" t="s">
        <v>9090</v>
      </c>
    </row>
    <row r="963" spans="1:6" x14ac:dyDescent="0.25">
      <c r="A963" s="19">
        <v>962</v>
      </c>
      <c r="B963" s="19" t="s">
        <v>12353</v>
      </c>
      <c r="C963" s="19" t="s">
        <v>8678</v>
      </c>
      <c r="D963" s="19" t="s">
        <v>8718</v>
      </c>
      <c r="E963" s="19">
        <v>20</v>
      </c>
      <c r="F963" s="20" t="s">
        <v>9090</v>
      </c>
    </row>
    <row r="964" spans="1:6" x14ac:dyDescent="0.25">
      <c r="A964" s="19">
        <v>963</v>
      </c>
      <c r="B964" s="19" t="s">
        <v>3529</v>
      </c>
      <c r="C964" s="19" t="s">
        <v>8678</v>
      </c>
      <c r="D964" s="19" t="s">
        <v>8718</v>
      </c>
      <c r="E964" s="19">
        <v>15</v>
      </c>
      <c r="F964" s="20" t="s">
        <v>12292</v>
      </c>
    </row>
    <row r="965" spans="1:6" x14ac:dyDescent="0.25">
      <c r="A965" s="19">
        <v>964</v>
      </c>
      <c r="B965" s="19" t="s">
        <v>12354</v>
      </c>
      <c r="C965" s="19" t="s">
        <v>8678</v>
      </c>
      <c r="D965" s="19" t="s">
        <v>8721</v>
      </c>
      <c r="E965" s="19">
        <v>120</v>
      </c>
      <c r="F965" s="20" t="s">
        <v>9090</v>
      </c>
    </row>
    <row r="966" spans="1:6" x14ac:dyDescent="0.25">
      <c r="A966" s="19">
        <v>965</v>
      </c>
      <c r="B966" s="19" t="s">
        <v>7839</v>
      </c>
      <c r="C966" s="19" t="s">
        <v>8678</v>
      </c>
      <c r="D966" s="19" t="s">
        <v>8718</v>
      </c>
      <c r="E966" s="19">
        <v>12</v>
      </c>
      <c r="F966" s="20" t="s">
        <v>12292</v>
      </c>
    </row>
    <row r="967" spans="1:6" x14ac:dyDescent="0.25">
      <c r="A967" s="19">
        <v>966</v>
      </c>
      <c r="B967" s="19" t="s">
        <v>12355</v>
      </c>
      <c r="C967" s="19" t="s">
        <v>8678</v>
      </c>
      <c r="D967" s="19" t="s">
        <v>8755</v>
      </c>
      <c r="E967" s="19">
        <v>80</v>
      </c>
      <c r="F967" s="20" t="s">
        <v>12292</v>
      </c>
    </row>
    <row r="968" spans="1:6" x14ac:dyDescent="0.25">
      <c r="A968" s="19">
        <v>967</v>
      </c>
      <c r="B968" s="19" t="s">
        <v>3531</v>
      </c>
      <c r="C968" s="19" t="s">
        <v>8678</v>
      </c>
      <c r="D968" s="19" t="s">
        <v>8756</v>
      </c>
      <c r="E968" s="19">
        <v>10</v>
      </c>
      <c r="F968" s="20" t="s">
        <v>12292</v>
      </c>
    </row>
    <row r="969" spans="1:6" x14ac:dyDescent="0.25">
      <c r="A969" s="19">
        <v>968</v>
      </c>
      <c r="B969" s="19" t="s">
        <v>3532</v>
      </c>
      <c r="C969" s="19" t="s">
        <v>8678</v>
      </c>
      <c r="D969" s="19" t="s">
        <v>8718</v>
      </c>
      <c r="E969" s="19">
        <v>15</v>
      </c>
      <c r="F969" s="20" t="s">
        <v>12292</v>
      </c>
    </row>
    <row r="970" spans="1:6" x14ac:dyDescent="0.25">
      <c r="A970" s="19">
        <v>969</v>
      </c>
      <c r="B970" s="19" t="s">
        <v>12356</v>
      </c>
      <c r="C970" s="19" t="s">
        <v>8678</v>
      </c>
      <c r="D970" s="19" t="s">
        <v>8718</v>
      </c>
      <c r="E970" s="19">
        <v>42</v>
      </c>
      <c r="F970" s="20" t="s">
        <v>9090</v>
      </c>
    </row>
    <row r="971" spans="1:6" x14ac:dyDescent="0.25">
      <c r="A971" s="19">
        <v>970</v>
      </c>
      <c r="B971" s="19" t="s">
        <v>12357</v>
      </c>
      <c r="C971" s="19" t="s">
        <v>8678</v>
      </c>
      <c r="D971" s="19" t="s">
        <v>8722</v>
      </c>
      <c r="E971" s="19">
        <v>165</v>
      </c>
      <c r="F971" s="20" t="s">
        <v>9090</v>
      </c>
    </row>
    <row r="972" spans="1:6" x14ac:dyDescent="0.25">
      <c r="A972" s="19">
        <v>971</v>
      </c>
      <c r="B972" s="19" t="s">
        <v>12358</v>
      </c>
      <c r="C972" s="19" t="s">
        <v>8678</v>
      </c>
      <c r="D972" s="19" t="s">
        <v>8722</v>
      </c>
      <c r="E972" s="19">
        <v>155</v>
      </c>
      <c r="F972" s="20" t="s">
        <v>9090</v>
      </c>
    </row>
    <row r="973" spans="1:6" x14ac:dyDescent="0.25">
      <c r="A973" s="19">
        <v>972</v>
      </c>
      <c r="B973" s="19" t="s">
        <v>8456</v>
      </c>
      <c r="C973" s="19" t="s">
        <v>8678</v>
      </c>
      <c r="D973" s="19" t="s">
        <v>8724</v>
      </c>
      <c r="E973" s="19">
        <v>120</v>
      </c>
      <c r="F973" s="20" t="s">
        <v>9090</v>
      </c>
    </row>
    <row r="974" spans="1:6" x14ac:dyDescent="0.25">
      <c r="A974" s="19">
        <v>973</v>
      </c>
      <c r="B974" s="19" t="s">
        <v>6020</v>
      </c>
      <c r="C974" s="19" t="s">
        <v>8678</v>
      </c>
      <c r="D974" s="19" t="s">
        <v>8721</v>
      </c>
      <c r="E974" s="19">
        <v>460</v>
      </c>
      <c r="F974" s="20" t="s">
        <v>9090</v>
      </c>
    </row>
    <row r="975" spans="1:6" x14ac:dyDescent="0.25">
      <c r="A975" s="19">
        <v>974</v>
      </c>
      <c r="B975" s="19" t="s">
        <v>7879</v>
      </c>
      <c r="C975" s="19" t="s">
        <v>8678</v>
      </c>
      <c r="D975" s="19" t="s">
        <v>8718</v>
      </c>
      <c r="E975" s="19">
        <v>15</v>
      </c>
      <c r="F975" s="20" t="s">
        <v>12292</v>
      </c>
    </row>
    <row r="976" spans="1:6" x14ac:dyDescent="0.25">
      <c r="A976" s="19">
        <v>975</v>
      </c>
      <c r="B976" s="19" t="s">
        <v>12359</v>
      </c>
      <c r="C976" s="19" t="s">
        <v>8678</v>
      </c>
      <c r="D976" s="19" t="s">
        <v>8722</v>
      </c>
      <c r="E976" s="19">
        <v>750</v>
      </c>
      <c r="F976" s="20" t="s">
        <v>9090</v>
      </c>
    </row>
    <row r="977" spans="1:6" x14ac:dyDescent="0.25">
      <c r="A977" s="19">
        <v>976</v>
      </c>
      <c r="B977" s="19" t="s">
        <v>12360</v>
      </c>
      <c r="C977" s="19" t="s">
        <v>8678</v>
      </c>
      <c r="D977" s="19" t="s">
        <v>8718</v>
      </c>
      <c r="E977" s="19">
        <v>50</v>
      </c>
      <c r="F977" s="20" t="s">
        <v>9090</v>
      </c>
    </row>
    <row r="978" spans="1:6" x14ac:dyDescent="0.25">
      <c r="A978" s="19">
        <v>977</v>
      </c>
      <c r="B978" s="19" t="s">
        <v>12361</v>
      </c>
      <c r="C978" s="19" t="s">
        <v>8678</v>
      </c>
      <c r="D978" s="19" t="s">
        <v>8722</v>
      </c>
      <c r="E978" s="19">
        <v>100</v>
      </c>
      <c r="F978" s="20" t="s">
        <v>9090</v>
      </c>
    </row>
    <row r="979" spans="1:6" x14ac:dyDescent="0.25">
      <c r="A979" s="19">
        <v>978</v>
      </c>
      <c r="B979" s="19" t="s">
        <v>12362</v>
      </c>
      <c r="C979" s="19" t="s">
        <v>8678</v>
      </c>
      <c r="D979" s="19" t="s">
        <v>8729</v>
      </c>
      <c r="E979" s="19">
        <v>15</v>
      </c>
      <c r="F979" s="20" t="s">
        <v>9090</v>
      </c>
    </row>
    <row r="980" spans="1:6" x14ac:dyDescent="0.25">
      <c r="A980" s="19">
        <v>979</v>
      </c>
      <c r="B980" s="19" t="s">
        <v>12363</v>
      </c>
      <c r="C980" s="19" t="s">
        <v>8678</v>
      </c>
      <c r="D980" s="19" t="s">
        <v>8718</v>
      </c>
      <c r="E980" s="19">
        <v>5</v>
      </c>
      <c r="F980" s="20" t="s">
        <v>12292</v>
      </c>
    </row>
    <row r="981" spans="1:6" x14ac:dyDescent="0.25">
      <c r="A981" s="19">
        <v>980</v>
      </c>
      <c r="B981" s="19" t="s">
        <v>3952</v>
      </c>
      <c r="C981" s="19" t="s">
        <v>8678</v>
      </c>
      <c r="D981" s="19" t="s">
        <v>8723</v>
      </c>
      <c r="E981" s="19">
        <v>60</v>
      </c>
      <c r="F981" s="20" t="s">
        <v>12292</v>
      </c>
    </row>
    <row r="982" spans="1:6" x14ac:dyDescent="0.25">
      <c r="A982" s="19">
        <v>981</v>
      </c>
      <c r="B982" s="19" t="s">
        <v>3953</v>
      </c>
      <c r="C982" s="19" t="s">
        <v>8678</v>
      </c>
      <c r="D982" s="19" t="s">
        <v>8722</v>
      </c>
      <c r="E982" s="19">
        <v>100</v>
      </c>
      <c r="F982" s="20" t="s">
        <v>12292</v>
      </c>
    </row>
    <row r="983" spans="1:6" x14ac:dyDescent="0.25">
      <c r="A983" s="19">
        <v>982</v>
      </c>
      <c r="B983" s="19" t="s">
        <v>3954</v>
      </c>
      <c r="C983" s="19" t="s">
        <v>8678</v>
      </c>
      <c r="D983" s="19" t="s">
        <v>8718</v>
      </c>
      <c r="E983" s="19">
        <v>5</v>
      </c>
      <c r="F983" s="20" t="s">
        <v>12292</v>
      </c>
    </row>
    <row r="984" spans="1:6" x14ac:dyDescent="0.25">
      <c r="A984" s="19">
        <v>983</v>
      </c>
      <c r="B984" s="19" t="s">
        <v>3955</v>
      </c>
      <c r="C984" s="19" t="s">
        <v>8678</v>
      </c>
      <c r="D984" s="19" t="s">
        <v>8722</v>
      </c>
      <c r="E984" s="19">
        <v>180</v>
      </c>
      <c r="F984" s="20" t="s">
        <v>12292</v>
      </c>
    </row>
    <row r="985" spans="1:6" x14ac:dyDescent="0.25">
      <c r="A985" s="19">
        <v>984</v>
      </c>
      <c r="B985" s="19" t="s">
        <v>7884</v>
      </c>
      <c r="C985" s="19" t="s">
        <v>8678</v>
      </c>
      <c r="D985" s="19" t="s">
        <v>8718</v>
      </c>
      <c r="E985" s="19">
        <v>60</v>
      </c>
      <c r="F985" s="20" t="s">
        <v>12292</v>
      </c>
    </row>
    <row r="986" spans="1:6" x14ac:dyDescent="0.25">
      <c r="A986" s="19">
        <v>985</v>
      </c>
      <c r="B986" s="19" t="s">
        <v>12364</v>
      </c>
      <c r="C986" s="19" t="s">
        <v>8678</v>
      </c>
      <c r="D986" s="19" t="s">
        <v>8729</v>
      </c>
      <c r="E986" s="19">
        <v>15</v>
      </c>
      <c r="F986" s="20" t="s">
        <v>12292</v>
      </c>
    </row>
    <row r="987" spans="1:6" x14ac:dyDescent="0.25">
      <c r="A987" s="19">
        <v>986</v>
      </c>
      <c r="B987" s="19" t="s">
        <v>3353</v>
      </c>
      <c r="C987" s="19" t="s">
        <v>8678</v>
      </c>
      <c r="D987" s="19" t="s">
        <v>8724</v>
      </c>
      <c r="E987" s="19">
        <v>30</v>
      </c>
      <c r="F987" s="20" t="s">
        <v>12292</v>
      </c>
    </row>
    <row r="988" spans="1:6" x14ac:dyDescent="0.25">
      <c r="A988" s="19">
        <v>987</v>
      </c>
      <c r="B988" s="19" t="s">
        <v>3959</v>
      </c>
      <c r="C988" s="19" t="s">
        <v>8678</v>
      </c>
      <c r="D988" s="19" t="s">
        <v>8721</v>
      </c>
      <c r="E988" s="19">
        <v>150</v>
      </c>
      <c r="F988" s="20" t="s">
        <v>12292</v>
      </c>
    </row>
    <row r="989" spans="1:6" x14ac:dyDescent="0.25">
      <c r="A989" s="19">
        <v>988</v>
      </c>
      <c r="B989" s="19" t="s">
        <v>12365</v>
      </c>
      <c r="C989" s="19" t="s">
        <v>8678</v>
      </c>
      <c r="D989" s="19" t="s">
        <v>8718</v>
      </c>
      <c r="E989" s="19">
        <v>5</v>
      </c>
      <c r="F989" s="20" t="s">
        <v>9090</v>
      </c>
    </row>
    <row r="990" spans="1:6" x14ac:dyDescent="0.25">
      <c r="A990" s="19">
        <v>989</v>
      </c>
      <c r="B990" s="19" t="s">
        <v>9858</v>
      </c>
      <c r="C990" s="19" t="s">
        <v>8678</v>
      </c>
      <c r="D990" s="19" t="s">
        <v>8722</v>
      </c>
      <c r="E990" s="19">
        <v>261</v>
      </c>
      <c r="F990" s="20" t="s">
        <v>9090</v>
      </c>
    </row>
    <row r="991" spans="1:6" x14ac:dyDescent="0.25">
      <c r="A991" s="19">
        <v>990</v>
      </c>
      <c r="B991" s="19" t="s">
        <v>12366</v>
      </c>
      <c r="C991" s="19" t="s">
        <v>8678</v>
      </c>
      <c r="D991" s="19" t="s">
        <v>8722</v>
      </c>
      <c r="E991" s="19">
        <v>104</v>
      </c>
      <c r="F991" s="20" t="s">
        <v>9090</v>
      </c>
    </row>
    <row r="992" spans="1:6" x14ac:dyDescent="0.25">
      <c r="A992" s="19">
        <v>991</v>
      </c>
      <c r="B992" s="19" t="s">
        <v>9859</v>
      </c>
      <c r="C992" s="19" t="s">
        <v>8678</v>
      </c>
      <c r="D992" s="19" t="s">
        <v>8718</v>
      </c>
      <c r="E992" s="19">
        <v>85</v>
      </c>
      <c r="F992" s="20" t="s">
        <v>9090</v>
      </c>
    </row>
    <row r="993" spans="1:6" x14ac:dyDescent="0.25">
      <c r="A993" s="19">
        <v>992</v>
      </c>
      <c r="B993" s="19" t="s">
        <v>7891</v>
      </c>
      <c r="C993" s="19" t="s">
        <v>8678</v>
      </c>
      <c r="D993" s="19" t="s">
        <v>8722</v>
      </c>
      <c r="E993" s="19">
        <v>250</v>
      </c>
      <c r="F993" s="20" t="s">
        <v>9090</v>
      </c>
    </row>
    <row r="994" spans="1:6" x14ac:dyDescent="0.25">
      <c r="A994" s="19">
        <v>993</v>
      </c>
      <c r="B994" s="19" t="s">
        <v>12367</v>
      </c>
      <c r="C994" s="19" t="s">
        <v>8545</v>
      </c>
      <c r="D994" s="19"/>
      <c r="E994" s="19">
        <v>2800</v>
      </c>
      <c r="F994" s="20"/>
    </row>
    <row r="995" spans="1:6" x14ac:dyDescent="0.25">
      <c r="A995" s="19">
        <v>994</v>
      </c>
      <c r="B995" s="19" t="s">
        <v>12368</v>
      </c>
      <c r="C995" s="19" t="s">
        <v>8545</v>
      </c>
      <c r="D995" s="19"/>
      <c r="E995" s="19">
        <v>2200</v>
      </c>
      <c r="F995" s="20"/>
    </row>
    <row r="996" spans="1:6" x14ac:dyDescent="0.25">
      <c r="A996" s="19">
        <v>995</v>
      </c>
      <c r="B996" s="19" t="s">
        <v>12369</v>
      </c>
      <c r="C996" s="19" t="s">
        <v>8545</v>
      </c>
      <c r="D996" s="19"/>
      <c r="E996" s="19">
        <v>2200</v>
      </c>
      <c r="F996" s="20"/>
    </row>
    <row r="997" spans="1:6" x14ac:dyDescent="0.25">
      <c r="A997" s="19">
        <v>996</v>
      </c>
      <c r="B997" s="19" t="s">
        <v>12370</v>
      </c>
      <c r="C997" s="19" t="s">
        <v>8545</v>
      </c>
      <c r="D997" s="19"/>
      <c r="E997" s="19">
        <v>2000</v>
      </c>
      <c r="F997" s="20"/>
    </row>
    <row r="998" spans="1:6" x14ac:dyDescent="0.25">
      <c r="A998" s="19">
        <v>997</v>
      </c>
      <c r="B998" s="19" t="s">
        <v>12371</v>
      </c>
      <c r="C998" s="19" t="s">
        <v>8545</v>
      </c>
      <c r="D998" s="19"/>
      <c r="E998" s="19">
        <v>3000</v>
      </c>
      <c r="F998" s="20"/>
    </row>
    <row r="999" spans="1:6" x14ac:dyDescent="0.25">
      <c r="A999" s="19">
        <v>998</v>
      </c>
      <c r="B999" s="19" t="s">
        <v>475</v>
      </c>
      <c r="C999" s="19" t="s">
        <v>8545</v>
      </c>
      <c r="D999" s="19"/>
      <c r="E999" s="19">
        <v>3200</v>
      </c>
      <c r="F999" s="20"/>
    </row>
    <row r="1000" spans="1:6" x14ac:dyDescent="0.25">
      <c r="A1000" s="19">
        <v>999</v>
      </c>
      <c r="B1000" s="19" t="s">
        <v>12372</v>
      </c>
      <c r="C1000" s="19" t="s">
        <v>8545</v>
      </c>
      <c r="D1000" s="19"/>
      <c r="E1000" s="19">
        <v>3500</v>
      </c>
      <c r="F1000" s="20"/>
    </row>
    <row r="1001" spans="1:6" x14ac:dyDescent="0.25">
      <c r="A1001" s="19">
        <v>1000</v>
      </c>
      <c r="B1001" s="19" t="s">
        <v>12373</v>
      </c>
      <c r="C1001" s="19" t="s">
        <v>8545</v>
      </c>
      <c r="D1001" s="19"/>
      <c r="E1001" s="19">
        <v>5000</v>
      </c>
      <c r="F1001" s="20"/>
    </row>
    <row r="1002" spans="1:6" x14ac:dyDescent="0.25">
      <c r="A1002" s="19">
        <v>1001</v>
      </c>
      <c r="B1002" s="21" t="s">
        <v>12374</v>
      </c>
      <c r="C1002" s="21" t="s">
        <v>8545</v>
      </c>
      <c r="D1002" s="21"/>
      <c r="E1002" s="21">
        <v>2500</v>
      </c>
      <c r="F1002" s="22"/>
    </row>
    <row r="1003" spans="1:6" x14ac:dyDescent="0.25">
      <c r="A1003" s="19">
        <v>1002</v>
      </c>
      <c r="B1003" s="14" t="s">
        <v>12375</v>
      </c>
      <c r="C1003" s="14" t="s">
        <v>8545</v>
      </c>
      <c r="D1003" s="14"/>
      <c r="E1003" s="14">
        <v>2200</v>
      </c>
      <c r="F1003" s="14"/>
    </row>
    <row r="1004" spans="1:6" x14ac:dyDescent="0.25">
      <c r="A1004" s="19">
        <v>1003</v>
      </c>
      <c r="B1004" s="14" t="s">
        <v>12376</v>
      </c>
      <c r="C1004" s="14" t="s">
        <v>8545</v>
      </c>
      <c r="D1004" s="14"/>
      <c r="E1004" s="14">
        <v>4500</v>
      </c>
      <c r="F1004" s="14"/>
    </row>
    <row r="1005" spans="1:6" x14ac:dyDescent="0.25">
      <c r="A1005" s="19">
        <v>1004</v>
      </c>
      <c r="B1005" s="14" t="s">
        <v>12377</v>
      </c>
      <c r="C1005" s="14" t="s">
        <v>8545</v>
      </c>
      <c r="D1005" s="14"/>
      <c r="E1005" s="14">
        <v>2500</v>
      </c>
      <c r="F1005" s="14"/>
    </row>
    <row r="1006" spans="1:6" x14ac:dyDescent="0.25">
      <c r="A1006" s="19">
        <v>1005</v>
      </c>
      <c r="B1006" s="14" t="s">
        <v>12378</v>
      </c>
      <c r="C1006" s="14" t="s">
        <v>8545</v>
      </c>
      <c r="D1006" s="14"/>
      <c r="E1006" s="14">
        <v>3000</v>
      </c>
      <c r="F1006" s="14"/>
    </row>
    <row r="1007" spans="1:6" x14ac:dyDescent="0.25">
      <c r="A1007" s="19">
        <v>1006</v>
      </c>
      <c r="B1007" s="14" t="s">
        <v>12379</v>
      </c>
      <c r="C1007" s="14" t="s">
        <v>8545</v>
      </c>
      <c r="D1007" s="14"/>
      <c r="E1007" s="14">
        <v>1550</v>
      </c>
      <c r="F1007" s="14"/>
    </row>
    <row r="1008" spans="1:6" x14ac:dyDescent="0.25">
      <c r="A1008" s="19">
        <v>1007</v>
      </c>
      <c r="B1008" s="14" t="s">
        <v>12380</v>
      </c>
      <c r="C1008" s="14" t="s">
        <v>8545</v>
      </c>
      <c r="D1008" s="14"/>
      <c r="E1008" s="14">
        <v>2000</v>
      </c>
      <c r="F1008" s="14"/>
    </row>
    <row r="1009" spans="1:6" x14ac:dyDescent="0.25">
      <c r="A1009" s="19">
        <v>1008</v>
      </c>
      <c r="B1009" s="14" t="s">
        <v>12381</v>
      </c>
      <c r="C1009" s="14" t="s">
        <v>8545</v>
      </c>
      <c r="D1009" s="14"/>
      <c r="E1009" s="14">
        <v>3000</v>
      </c>
      <c r="F1009" s="14"/>
    </row>
    <row r="1010" spans="1:6" x14ac:dyDescent="0.25">
      <c r="A1010" s="19">
        <v>1009</v>
      </c>
      <c r="B1010" s="14" t="s">
        <v>12382</v>
      </c>
      <c r="C1010" s="14" t="s">
        <v>8545</v>
      </c>
      <c r="D1010" s="14"/>
      <c r="E1010" s="14">
        <v>2200</v>
      </c>
      <c r="F1010" s="14"/>
    </row>
    <row r="1011" spans="1:6" x14ac:dyDescent="0.25">
      <c r="A1011" s="19">
        <v>1010</v>
      </c>
      <c r="B1011" s="14" t="s">
        <v>12383</v>
      </c>
      <c r="C1011" s="14" t="s">
        <v>8545</v>
      </c>
      <c r="D1011" s="14"/>
      <c r="E1011" s="14">
        <v>5500</v>
      </c>
      <c r="F1011" s="14"/>
    </row>
    <row r="1012" spans="1:6" x14ac:dyDescent="0.25">
      <c r="A1012" s="19">
        <v>1011</v>
      </c>
      <c r="B1012" s="14" t="s">
        <v>12384</v>
      </c>
      <c r="C1012" s="14" t="s">
        <v>8545</v>
      </c>
      <c r="D1012" s="14"/>
      <c r="E1012" s="14">
        <v>4500</v>
      </c>
      <c r="F1012" s="14"/>
    </row>
    <row r="1013" spans="1:6" x14ac:dyDescent="0.25">
      <c r="A1013" s="19">
        <v>1012</v>
      </c>
      <c r="B1013" s="14" t="s">
        <v>12385</v>
      </c>
      <c r="C1013" s="14" t="s">
        <v>8545</v>
      </c>
      <c r="D1013" s="14"/>
      <c r="E1013" s="14">
        <v>2200</v>
      </c>
      <c r="F1013" s="14"/>
    </row>
    <row r="1014" spans="1:6" x14ac:dyDescent="0.25">
      <c r="A1014" s="19">
        <v>1013</v>
      </c>
      <c r="B1014" s="14" t="s">
        <v>12386</v>
      </c>
      <c r="C1014" s="14" t="s">
        <v>8545</v>
      </c>
      <c r="D1014" s="14"/>
      <c r="E1014" s="14">
        <v>2800</v>
      </c>
      <c r="F1014" s="14"/>
    </row>
    <row r="1015" spans="1:6" x14ac:dyDescent="0.25">
      <c r="A1015" s="19">
        <v>1014</v>
      </c>
      <c r="B1015" s="14" t="s">
        <v>12387</v>
      </c>
      <c r="C1015" s="14" t="s">
        <v>8545</v>
      </c>
      <c r="D1015" s="14"/>
      <c r="E1015" s="14">
        <v>2500</v>
      </c>
      <c r="F1015" s="14"/>
    </row>
    <row r="1016" spans="1:6" x14ac:dyDescent="0.25">
      <c r="A1016" s="19">
        <v>1015</v>
      </c>
      <c r="B1016" s="14" t="s">
        <v>12388</v>
      </c>
      <c r="C1016" s="14" t="s">
        <v>8545</v>
      </c>
      <c r="D1016" s="14"/>
      <c r="E1016" s="14">
        <v>2000</v>
      </c>
      <c r="F1016" s="14"/>
    </row>
    <row r="1017" spans="1:6" x14ac:dyDescent="0.25">
      <c r="A1017" s="19">
        <v>1016</v>
      </c>
      <c r="B1017" s="14" t="s">
        <v>12389</v>
      </c>
      <c r="C1017" s="14" t="s">
        <v>8545</v>
      </c>
      <c r="D1017" s="14"/>
      <c r="E1017" s="14">
        <v>6000</v>
      </c>
      <c r="F1017" s="14"/>
    </row>
    <row r="1018" spans="1:6" x14ac:dyDescent="0.25">
      <c r="A1018" s="19">
        <v>1017</v>
      </c>
      <c r="B1018" s="14" t="s">
        <v>12390</v>
      </c>
      <c r="C1018" s="14" t="s">
        <v>8545</v>
      </c>
      <c r="D1018" s="14"/>
      <c r="E1018" s="14">
        <v>3000</v>
      </c>
      <c r="F1018" s="14"/>
    </row>
    <row r="1019" spans="1:6" x14ac:dyDescent="0.25">
      <c r="A1019" s="19">
        <v>1018</v>
      </c>
      <c r="B1019" s="14" t="s">
        <v>12391</v>
      </c>
      <c r="C1019" s="14" t="s">
        <v>8545</v>
      </c>
      <c r="D1019" s="14"/>
      <c r="E1019" s="14">
        <v>6200</v>
      </c>
      <c r="F1019" s="14"/>
    </row>
    <row r="1020" spans="1:6" x14ac:dyDescent="0.25">
      <c r="A1020" s="19">
        <v>1019</v>
      </c>
      <c r="B1020" s="14" t="s">
        <v>12392</v>
      </c>
      <c r="C1020" s="14" t="s">
        <v>8545</v>
      </c>
      <c r="D1020" s="14"/>
      <c r="E1020" s="14">
        <v>1000</v>
      </c>
      <c r="F1020" s="14"/>
    </row>
    <row r="1021" spans="1:6" x14ac:dyDescent="0.25">
      <c r="A1021" s="19">
        <v>1020</v>
      </c>
      <c r="B1021" s="14" t="s">
        <v>12393</v>
      </c>
      <c r="C1021" s="14" t="s">
        <v>8545</v>
      </c>
      <c r="D1021" s="14"/>
      <c r="E1021" s="14">
        <v>5500</v>
      </c>
      <c r="F1021" s="14"/>
    </row>
    <row r="1022" spans="1:6" x14ac:dyDescent="0.25">
      <c r="A1022" s="19">
        <v>1021</v>
      </c>
      <c r="B1022" s="14" t="s">
        <v>12394</v>
      </c>
      <c r="C1022" s="14" t="s">
        <v>8545</v>
      </c>
      <c r="D1022" s="14"/>
      <c r="E1022" s="14">
        <v>3000</v>
      </c>
      <c r="F1022" s="14"/>
    </row>
    <row r="1023" spans="1:6" x14ac:dyDescent="0.25">
      <c r="A1023" s="19">
        <v>1022</v>
      </c>
      <c r="B1023" s="14" t="s">
        <v>12395</v>
      </c>
      <c r="C1023" s="14" t="s">
        <v>8545</v>
      </c>
      <c r="D1023" s="14"/>
      <c r="E1023" s="14">
        <v>10000</v>
      </c>
      <c r="F1023" s="14"/>
    </row>
    <row r="1024" spans="1:6" x14ac:dyDescent="0.25">
      <c r="A1024" s="19">
        <v>1023</v>
      </c>
      <c r="B1024" s="14" t="s">
        <v>12396</v>
      </c>
      <c r="C1024" s="14" t="s">
        <v>8545</v>
      </c>
      <c r="D1024" s="14"/>
      <c r="E1024" s="14">
        <v>5000</v>
      </c>
      <c r="F1024" s="14"/>
    </row>
    <row r="1025" spans="1:6" x14ac:dyDescent="0.25">
      <c r="A1025" s="19">
        <v>1024</v>
      </c>
      <c r="B1025" s="14" t="s">
        <v>12397</v>
      </c>
      <c r="C1025" s="14" t="s">
        <v>8545</v>
      </c>
      <c r="D1025" s="14"/>
      <c r="E1025" s="14">
        <v>3500</v>
      </c>
      <c r="F1025" s="14"/>
    </row>
    <row r="1026" spans="1:6" x14ac:dyDescent="0.25">
      <c r="A1026" s="19">
        <v>1025</v>
      </c>
      <c r="B1026" s="14" t="s">
        <v>9885</v>
      </c>
      <c r="C1026" s="14" t="s">
        <v>8545</v>
      </c>
      <c r="D1026" s="14"/>
      <c r="E1026" s="14">
        <v>2500</v>
      </c>
      <c r="F1026" s="14"/>
    </row>
    <row r="1027" spans="1:6" x14ac:dyDescent="0.25">
      <c r="A1027" s="19">
        <v>1026</v>
      </c>
      <c r="B1027" s="14" t="s">
        <v>12398</v>
      </c>
      <c r="C1027" s="14" t="s">
        <v>8545</v>
      </c>
      <c r="D1027" s="14"/>
      <c r="E1027" s="14">
        <v>2000</v>
      </c>
      <c r="F1027" s="14"/>
    </row>
    <row r="1028" spans="1:6" x14ac:dyDescent="0.25">
      <c r="A1028" s="19">
        <v>1027</v>
      </c>
      <c r="B1028" s="14" t="s">
        <v>9887</v>
      </c>
      <c r="C1028" s="14" t="s">
        <v>8545</v>
      </c>
      <c r="D1028" s="14"/>
      <c r="E1028" s="14">
        <v>2000</v>
      </c>
      <c r="F1028" s="14"/>
    </row>
    <row r="1029" spans="1:6" x14ac:dyDescent="0.25">
      <c r="A1029" s="19">
        <v>1028</v>
      </c>
      <c r="B1029" s="14" t="s">
        <v>12399</v>
      </c>
      <c r="C1029" s="14" t="s">
        <v>8545</v>
      </c>
      <c r="D1029" s="14"/>
      <c r="E1029" s="14">
        <v>1500</v>
      </c>
      <c r="F1029" s="14"/>
    </row>
    <row r="1030" spans="1:6" x14ac:dyDescent="0.25">
      <c r="A1030" s="19">
        <v>1029</v>
      </c>
      <c r="B1030" s="14" t="s">
        <v>12400</v>
      </c>
      <c r="C1030" s="14" t="s">
        <v>8545</v>
      </c>
      <c r="D1030" s="14"/>
      <c r="E1030" s="14">
        <v>2000</v>
      </c>
      <c r="F1030" s="14"/>
    </row>
    <row r="1031" spans="1:6" x14ac:dyDescent="0.25">
      <c r="A1031" s="19">
        <v>1030</v>
      </c>
      <c r="B1031" s="14" t="s">
        <v>12401</v>
      </c>
      <c r="C1031" s="14" t="s">
        <v>8545</v>
      </c>
      <c r="D1031" s="14"/>
      <c r="E1031" s="14">
        <v>5000</v>
      </c>
      <c r="F1031" s="14"/>
    </row>
    <row r="1032" spans="1:6" x14ac:dyDescent="0.25">
      <c r="A1032" s="19">
        <v>1031</v>
      </c>
      <c r="B1032" s="14" t="s">
        <v>12402</v>
      </c>
      <c r="C1032" s="14" t="s">
        <v>8545</v>
      </c>
      <c r="D1032" s="14"/>
      <c r="E1032" s="14">
        <v>500</v>
      </c>
      <c r="F1032" s="14"/>
    </row>
    <row r="1033" spans="1:6" x14ac:dyDescent="0.25">
      <c r="A1033" s="19">
        <v>1032</v>
      </c>
      <c r="B1033" s="14" t="s">
        <v>12403</v>
      </c>
      <c r="C1033" s="14" t="s">
        <v>8545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12404</v>
      </c>
      <c r="C1034" s="14" t="s">
        <v>8545</v>
      </c>
      <c r="D1034" s="14"/>
      <c r="E1034" s="14">
        <v>25000</v>
      </c>
      <c r="F1034" s="14"/>
    </row>
    <row r="1035" spans="1:6" x14ac:dyDescent="0.25">
      <c r="A1035" s="19">
        <v>1034</v>
      </c>
      <c r="B1035" s="14" t="s">
        <v>12405</v>
      </c>
      <c r="C1035" s="14" t="s">
        <v>8545</v>
      </c>
      <c r="D1035" s="14"/>
      <c r="E1035" s="14">
        <v>10000</v>
      </c>
      <c r="F1035" s="14"/>
    </row>
    <row r="1036" spans="1:6" x14ac:dyDescent="0.25">
      <c r="A1036" s="19">
        <v>1035</v>
      </c>
      <c r="B1036" s="14" t="s">
        <v>12406</v>
      </c>
      <c r="C1036" s="14" t="s">
        <v>8545</v>
      </c>
      <c r="D1036" s="14"/>
      <c r="E1036" s="14">
        <v>14000</v>
      </c>
      <c r="F1036" s="14"/>
    </row>
    <row r="1037" spans="1:6" x14ac:dyDescent="0.25">
      <c r="A1037" s="19">
        <v>1036</v>
      </c>
      <c r="B1037" s="14" t="s">
        <v>12407</v>
      </c>
      <c r="C1037" s="14" t="s">
        <v>8545</v>
      </c>
      <c r="D1037" s="14"/>
      <c r="E1037" s="14">
        <v>26000</v>
      </c>
      <c r="F1037" s="14"/>
    </row>
    <row r="1038" spans="1:6" x14ac:dyDescent="0.25">
      <c r="A1038" s="19">
        <v>1037</v>
      </c>
      <c r="B1038" s="14" t="s">
        <v>12408</v>
      </c>
      <c r="C1038" s="14" t="s">
        <v>8545</v>
      </c>
      <c r="D1038" s="14"/>
      <c r="E1038" s="14">
        <v>26500</v>
      </c>
      <c r="F1038" s="14"/>
    </row>
    <row r="1039" spans="1:6" x14ac:dyDescent="0.25">
      <c r="A1039" s="19">
        <v>1038</v>
      </c>
      <c r="B1039" s="14" t="s">
        <v>12409</v>
      </c>
      <c r="C1039" s="14" t="s">
        <v>8545</v>
      </c>
      <c r="D1039" s="14"/>
      <c r="E1039" s="14">
        <v>300</v>
      </c>
      <c r="F1039" s="14"/>
    </row>
    <row r="1040" spans="1:6" x14ac:dyDescent="0.25">
      <c r="A1040" s="19">
        <v>1039</v>
      </c>
      <c r="B1040" s="14" t="s">
        <v>12410</v>
      </c>
      <c r="C1040" s="14" t="s">
        <v>8545</v>
      </c>
      <c r="D1040" s="14"/>
      <c r="E1040" s="14">
        <v>2000</v>
      </c>
      <c r="F1040" s="14"/>
    </row>
    <row r="1041" spans="1:6" x14ac:dyDescent="0.25">
      <c r="A1041" s="19">
        <v>1040</v>
      </c>
      <c r="B1041" s="14" t="s">
        <v>1603</v>
      </c>
      <c r="C1041" s="14" t="s">
        <v>8545</v>
      </c>
      <c r="D1041" s="14"/>
      <c r="E1041" s="14">
        <v>2500</v>
      </c>
      <c r="F1041" s="14"/>
    </row>
    <row r="1042" spans="1:6" x14ac:dyDescent="0.25">
      <c r="A1042" s="19">
        <v>1041</v>
      </c>
      <c r="B1042" s="14" t="s">
        <v>12411</v>
      </c>
      <c r="C1042" s="14" t="s">
        <v>8545</v>
      </c>
      <c r="D1042" s="14"/>
      <c r="E1042" s="14">
        <v>3000</v>
      </c>
      <c r="F1042" s="14"/>
    </row>
    <row r="1043" spans="1:6" x14ac:dyDescent="0.25">
      <c r="A1043" s="19">
        <v>1042</v>
      </c>
      <c r="B1043" s="14" t="s">
        <v>12412</v>
      </c>
      <c r="C1043" s="14" t="s">
        <v>8545</v>
      </c>
      <c r="D1043" s="14"/>
      <c r="E1043" s="14" t="s">
        <v>12413</v>
      </c>
      <c r="F1043" s="14"/>
    </row>
    <row r="1044" spans="1:6" x14ac:dyDescent="0.25">
      <c r="A1044" s="19">
        <v>1043</v>
      </c>
      <c r="B1044" s="14" t="s">
        <v>12414</v>
      </c>
      <c r="C1044" s="14" t="s">
        <v>8545</v>
      </c>
      <c r="D1044" s="14"/>
      <c r="E1044" s="14" t="s">
        <v>12415</v>
      </c>
      <c r="F1044" s="14"/>
    </row>
    <row r="1045" spans="1:6" x14ac:dyDescent="0.25">
      <c r="A1045" s="19">
        <v>1044</v>
      </c>
      <c r="B1045" s="14" t="s">
        <v>12416</v>
      </c>
      <c r="C1045" s="14" t="s">
        <v>8545</v>
      </c>
      <c r="D1045" s="14"/>
      <c r="E1045" s="14" t="s">
        <v>12417</v>
      </c>
      <c r="F1045" s="14"/>
    </row>
    <row r="1046" spans="1:6" x14ac:dyDescent="0.25">
      <c r="A1046" s="19">
        <v>1045</v>
      </c>
      <c r="B1046" s="14" t="s">
        <v>12418</v>
      </c>
      <c r="C1046" s="14" t="s">
        <v>8545</v>
      </c>
      <c r="D1046" s="14"/>
      <c r="E1046" s="14">
        <v>3500</v>
      </c>
      <c r="F1046" s="14"/>
    </row>
    <row r="1047" spans="1:6" x14ac:dyDescent="0.25">
      <c r="A1047" s="19">
        <v>1046</v>
      </c>
      <c r="B1047" s="14" t="s">
        <v>12419</v>
      </c>
      <c r="C1047" s="14" t="s">
        <v>8545</v>
      </c>
      <c r="D1047" s="14"/>
      <c r="E1047" s="14">
        <v>1000</v>
      </c>
      <c r="F1047" s="14"/>
    </row>
    <row r="1048" spans="1:6" x14ac:dyDescent="0.25">
      <c r="A1048" s="19">
        <v>1047</v>
      </c>
      <c r="B1048" s="14" t="s">
        <v>8057</v>
      </c>
      <c r="C1048" s="14" t="s">
        <v>8545</v>
      </c>
      <c r="D1048" s="14"/>
      <c r="E1048" s="14">
        <v>1500</v>
      </c>
      <c r="F1048" s="14"/>
    </row>
    <row r="1049" spans="1:6" x14ac:dyDescent="0.25">
      <c r="A1049" s="19">
        <v>1048</v>
      </c>
      <c r="B1049" s="14" t="s">
        <v>1963</v>
      </c>
      <c r="C1049" s="14" t="s">
        <v>8545</v>
      </c>
      <c r="D1049" s="14"/>
      <c r="E1049" s="14">
        <v>2500</v>
      </c>
      <c r="F1049" s="14"/>
    </row>
    <row r="1050" spans="1:6" x14ac:dyDescent="0.25">
      <c r="A1050" s="19">
        <v>1049</v>
      </c>
      <c r="B1050" s="14" t="s">
        <v>12420</v>
      </c>
      <c r="C1050" s="14" t="s">
        <v>8545</v>
      </c>
      <c r="D1050" s="14"/>
      <c r="E1050" s="14">
        <v>25000</v>
      </c>
      <c r="F1050" s="14"/>
    </row>
    <row r="1051" spans="1:6" x14ac:dyDescent="0.25">
      <c r="A1051" s="19">
        <v>1050</v>
      </c>
      <c r="B1051" s="14" t="s">
        <v>1719</v>
      </c>
      <c r="C1051" s="14" t="s">
        <v>8545</v>
      </c>
      <c r="D1051" s="14"/>
      <c r="E1051" s="14">
        <v>6500</v>
      </c>
      <c r="F1051" s="14"/>
    </row>
    <row r="1052" spans="1:6" x14ac:dyDescent="0.25">
      <c r="A1052" s="19">
        <v>1051</v>
      </c>
      <c r="B1052" s="14" t="s">
        <v>1689</v>
      </c>
      <c r="C1052" s="14" t="s">
        <v>8545</v>
      </c>
      <c r="D1052" s="14"/>
      <c r="E1052" s="14">
        <v>4000</v>
      </c>
      <c r="F1052" s="14"/>
    </row>
    <row r="1053" spans="1:6" x14ac:dyDescent="0.25">
      <c r="A1053" s="19">
        <v>1052</v>
      </c>
      <c r="B1053" s="14" t="s">
        <v>12421</v>
      </c>
      <c r="C1053" s="14" t="s">
        <v>8545</v>
      </c>
      <c r="D1053" s="14"/>
      <c r="E1053" s="14">
        <v>20000</v>
      </c>
      <c r="F1053" s="14"/>
    </row>
    <row r="1054" spans="1:6" x14ac:dyDescent="0.25">
      <c r="A1054" s="19">
        <v>1053</v>
      </c>
      <c r="B1054" s="14" t="s">
        <v>12422</v>
      </c>
      <c r="C1054" s="14" t="s">
        <v>8545</v>
      </c>
      <c r="D1054" s="14"/>
      <c r="E1054" s="14">
        <v>1500</v>
      </c>
      <c r="F1054" s="14"/>
    </row>
    <row r="1055" spans="1:6" x14ac:dyDescent="0.25">
      <c r="A1055" s="19">
        <v>1054</v>
      </c>
      <c r="B1055" s="14" t="s">
        <v>12423</v>
      </c>
      <c r="C1055" s="14" t="s">
        <v>8545</v>
      </c>
      <c r="D1055" s="14"/>
      <c r="E1055" s="14">
        <v>4500</v>
      </c>
      <c r="F1055" s="14"/>
    </row>
    <row r="1056" spans="1:6" x14ac:dyDescent="0.25">
      <c r="A1056" s="19">
        <v>1055</v>
      </c>
      <c r="B1056" s="14" t="s">
        <v>12424</v>
      </c>
      <c r="C1056" s="14" t="s">
        <v>8545</v>
      </c>
      <c r="D1056" s="14"/>
      <c r="E1056" s="14">
        <v>1500</v>
      </c>
      <c r="F1056" s="14"/>
    </row>
    <row r="1057" spans="1:6" x14ac:dyDescent="0.25">
      <c r="A1057" s="19">
        <v>1056</v>
      </c>
      <c r="B1057" s="14" t="s">
        <v>12425</v>
      </c>
      <c r="C1057" s="14" t="s">
        <v>8545</v>
      </c>
      <c r="D1057" s="14"/>
      <c r="E1057" s="14">
        <v>7500</v>
      </c>
      <c r="F1057" s="14"/>
    </row>
    <row r="1058" spans="1:6" x14ac:dyDescent="0.25">
      <c r="A1058" s="19">
        <v>1057</v>
      </c>
      <c r="B1058" s="14" t="s">
        <v>12426</v>
      </c>
      <c r="C1058" s="14" t="s">
        <v>8545</v>
      </c>
      <c r="D1058" s="14"/>
      <c r="E1058" s="14">
        <v>6000</v>
      </c>
      <c r="F1058" s="14"/>
    </row>
    <row r="1059" spans="1:6" x14ac:dyDescent="0.25">
      <c r="A1059" s="19">
        <v>1058</v>
      </c>
      <c r="B1059" s="14" t="s">
        <v>12427</v>
      </c>
      <c r="C1059" s="14" t="s">
        <v>8545</v>
      </c>
      <c r="D1059" s="14"/>
      <c r="E1059" s="14">
        <v>5000</v>
      </c>
      <c r="F1059" s="14"/>
    </row>
    <row r="1060" spans="1:6" x14ac:dyDescent="0.25">
      <c r="A1060" s="19">
        <v>1059</v>
      </c>
      <c r="B1060" s="14" t="s">
        <v>12428</v>
      </c>
      <c r="C1060" s="14" t="s">
        <v>8545</v>
      </c>
      <c r="D1060" s="14"/>
      <c r="E1060" s="14">
        <v>20000</v>
      </c>
      <c r="F1060" s="14"/>
    </row>
    <row r="1061" spans="1:6" x14ac:dyDescent="0.25">
      <c r="A1061" s="19">
        <v>1060</v>
      </c>
      <c r="B1061" s="14" t="s">
        <v>12429</v>
      </c>
      <c r="C1061" s="14" t="s">
        <v>8545</v>
      </c>
      <c r="D1061" s="14"/>
      <c r="E1061" s="14">
        <v>30000</v>
      </c>
      <c r="F1061" s="14"/>
    </row>
    <row r="1062" spans="1:6" x14ac:dyDescent="0.25">
      <c r="A1062" s="19">
        <v>1061</v>
      </c>
      <c r="B1062" s="14" t="s">
        <v>12430</v>
      </c>
      <c r="C1062" s="14" t="s">
        <v>8545</v>
      </c>
      <c r="D1062" s="14"/>
      <c r="E1062" s="14">
        <v>30000</v>
      </c>
      <c r="F1062" s="14"/>
    </row>
    <row r="1063" spans="1:6" x14ac:dyDescent="0.25">
      <c r="A1063" s="19">
        <v>1062</v>
      </c>
      <c r="B1063" s="14" t="s">
        <v>12431</v>
      </c>
      <c r="C1063" s="14" t="s">
        <v>8545</v>
      </c>
      <c r="D1063" s="14"/>
      <c r="E1063" s="14">
        <v>7500</v>
      </c>
      <c r="F1063" s="14"/>
    </row>
    <row r="1064" spans="1:6" x14ac:dyDescent="0.25">
      <c r="A1064" s="19">
        <v>1063</v>
      </c>
      <c r="B1064" s="14" t="s">
        <v>9888</v>
      </c>
      <c r="C1064" s="14" t="s">
        <v>8545</v>
      </c>
      <c r="D1064" s="14"/>
      <c r="E1064" s="14">
        <v>10000</v>
      </c>
      <c r="F1064" s="14"/>
    </row>
    <row r="1065" spans="1:6" x14ac:dyDescent="0.25">
      <c r="A1065" s="19">
        <v>1064</v>
      </c>
      <c r="B1065" s="14" t="s">
        <v>9889</v>
      </c>
      <c r="C1065" s="14" t="s">
        <v>8545</v>
      </c>
      <c r="D1065" s="14"/>
      <c r="E1065" s="14">
        <v>15000</v>
      </c>
      <c r="F1065" s="14"/>
    </row>
    <row r="1066" spans="1:6" x14ac:dyDescent="0.25">
      <c r="A1066" s="19">
        <v>1065</v>
      </c>
      <c r="B1066" s="14" t="s">
        <v>12432</v>
      </c>
      <c r="C1066" s="14" t="s">
        <v>8545</v>
      </c>
      <c r="D1066" s="14"/>
      <c r="E1066" s="14">
        <v>25000</v>
      </c>
      <c r="F1066" s="14"/>
    </row>
    <row r="1067" spans="1:6" x14ac:dyDescent="0.25">
      <c r="A1067" s="19">
        <v>1066</v>
      </c>
      <c r="B1067" s="14" t="s">
        <v>12433</v>
      </c>
      <c r="C1067" s="14" t="s">
        <v>8545</v>
      </c>
      <c r="D1067" s="14"/>
      <c r="E1067" s="14">
        <v>20000</v>
      </c>
      <c r="F1067" s="14"/>
    </row>
    <row r="1068" spans="1:6" x14ac:dyDescent="0.25">
      <c r="A1068" s="19">
        <v>1067</v>
      </c>
      <c r="B1068" s="14" t="s">
        <v>12434</v>
      </c>
      <c r="C1068" s="14" t="s">
        <v>8545</v>
      </c>
      <c r="D1068" s="14"/>
      <c r="E1068" s="14">
        <v>20000</v>
      </c>
      <c r="F1068" s="14"/>
    </row>
    <row r="1069" spans="1:6" x14ac:dyDescent="0.25">
      <c r="A1069" s="19">
        <v>1068</v>
      </c>
      <c r="B1069" s="14" t="s">
        <v>12435</v>
      </c>
      <c r="C1069" s="14" t="s">
        <v>8545</v>
      </c>
      <c r="D1069" s="14"/>
      <c r="E1069" s="14">
        <v>20000</v>
      </c>
      <c r="F1069" s="14"/>
    </row>
    <row r="1070" spans="1:6" x14ac:dyDescent="0.25">
      <c r="A1070" s="19">
        <v>1069</v>
      </c>
      <c r="B1070" s="14" t="s">
        <v>12436</v>
      </c>
      <c r="C1070" s="14" t="s">
        <v>8545</v>
      </c>
      <c r="D1070" s="14"/>
      <c r="E1070" s="14">
        <v>30000</v>
      </c>
      <c r="F1070" s="14"/>
    </row>
    <row r="1071" spans="1:6" x14ac:dyDescent="0.25">
      <c r="A1071" s="19">
        <v>1070</v>
      </c>
      <c r="B1071" s="14" t="s">
        <v>12437</v>
      </c>
      <c r="C1071" s="14" t="s">
        <v>8545</v>
      </c>
      <c r="D1071" s="14"/>
      <c r="E1071" s="14">
        <v>5000</v>
      </c>
      <c r="F1071" s="14"/>
    </row>
    <row r="1072" spans="1:6" x14ac:dyDescent="0.25">
      <c r="A1072" s="19">
        <v>1071</v>
      </c>
      <c r="B1072" s="14" t="s">
        <v>12438</v>
      </c>
      <c r="C1072" s="14" t="s">
        <v>8545</v>
      </c>
      <c r="D1072" s="14"/>
      <c r="E1072" s="14">
        <v>15000</v>
      </c>
      <c r="F1072" s="14"/>
    </row>
    <row r="1073" spans="1:6" x14ac:dyDescent="0.25">
      <c r="A1073" s="19">
        <v>1072</v>
      </c>
      <c r="B1073" s="14" t="s">
        <v>12439</v>
      </c>
      <c r="C1073" s="14" t="s">
        <v>8545</v>
      </c>
      <c r="D1073" s="14"/>
      <c r="E1073" s="14">
        <v>20000</v>
      </c>
      <c r="F1073" s="14"/>
    </row>
    <row r="1074" spans="1:6" x14ac:dyDescent="0.25">
      <c r="A1074" s="19">
        <v>1073</v>
      </c>
      <c r="B1074" s="14" t="s">
        <v>12440</v>
      </c>
      <c r="C1074" s="14" t="s">
        <v>8545</v>
      </c>
      <c r="D1074" s="14"/>
      <c r="E1074" s="14">
        <v>7500</v>
      </c>
      <c r="F1074" s="14"/>
    </row>
    <row r="1075" spans="1:6" x14ac:dyDescent="0.25">
      <c r="A1075" s="19">
        <v>1074</v>
      </c>
      <c r="B1075" s="14" t="s">
        <v>12441</v>
      </c>
      <c r="C1075" s="14" t="s">
        <v>8545</v>
      </c>
      <c r="D1075" s="14"/>
      <c r="E1075" s="14">
        <v>8000</v>
      </c>
      <c r="F1075" s="14"/>
    </row>
    <row r="1076" spans="1:6" x14ac:dyDescent="0.25">
      <c r="A1076" s="19">
        <v>1075</v>
      </c>
      <c r="B1076" s="14" t="s">
        <v>12442</v>
      </c>
      <c r="C1076" s="14" t="s">
        <v>8545</v>
      </c>
      <c r="D1076" s="14"/>
      <c r="E1076" s="14">
        <v>25000</v>
      </c>
      <c r="F1076" s="14"/>
    </row>
    <row r="1077" spans="1:6" x14ac:dyDescent="0.25">
      <c r="A1077" s="19">
        <v>1076</v>
      </c>
      <c r="B1077" s="14" t="s">
        <v>12443</v>
      </c>
      <c r="C1077" s="14" t="s">
        <v>8545</v>
      </c>
      <c r="D1077" s="14"/>
      <c r="E1077" s="14">
        <v>15000</v>
      </c>
      <c r="F1077" s="14"/>
    </row>
    <row r="1078" spans="1:6" x14ac:dyDescent="0.25">
      <c r="A1078" s="19">
        <v>1077</v>
      </c>
      <c r="B1078" s="14" t="s">
        <v>12444</v>
      </c>
      <c r="C1078" s="14" t="s">
        <v>8545</v>
      </c>
      <c r="D1078" s="14"/>
      <c r="E1078" s="14">
        <v>30000</v>
      </c>
      <c r="F1078" s="14"/>
    </row>
    <row r="1079" spans="1:6" x14ac:dyDescent="0.25">
      <c r="A1079" s="19">
        <v>1078</v>
      </c>
      <c r="B1079" s="14" t="s">
        <v>12445</v>
      </c>
      <c r="C1079" s="14" t="s">
        <v>8545</v>
      </c>
      <c r="D1079" s="14"/>
      <c r="E1079" s="14">
        <v>40000</v>
      </c>
      <c r="F1079" s="14"/>
    </row>
    <row r="1080" spans="1:6" x14ac:dyDescent="0.25">
      <c r="A1080" s="19">
        <v>1079</v>
      </c>
      <c r="B1080" s="14" t="s">
        <v>12446</v>
      </c>
      <c r="C1080" s="14" t="s">
        <v>8545</v>
      </c>
      <c r="D1080" s="14"/>
      <c r="E1080" s="14">
        <v>30000</v>
      </c>
      <c r="F1080" s="14"/>
    </row>
    <row r="1081" spans="1:6" x14ac:dyDescent="0.25">
      <c r="A1081" s="19">
        <v>1080</v>
      </c>
      <c r="B1081" s="14" t="s">
        <v>12447</v>
      </c>
      <c r="C1081" s="14" t="s">
        <v>8545</v>
      </c>
      <c r="D1081" s="14"/>
      <c r="E1081" s="14">
        <v>40000</v>
      </c>
      <c r="F1081" s="14"/>
    </row>
    <row r="1082" spans="1:6" x14ac:dyDescent="0.25">
      <c r="A1082" s="19">
        <v>1081</v>
      </c>
      <c r="B1082" s="14" t="s">
        <v>12448</v>
      </c>
      <c r="C1082" s="14" t="s">
        <v>8545</v>
      </c>
      <c r="D1082" s="14"/>
      <c r="E1082" s="14">
        <v>15000</v>
      </c>
      <c r="F1082" s="14"/>
    </row>
    <row r="1083" spans="1:6" x14ac:dyDescent="0.25">
      <c r="A1083" s="19">
        <v>1082</v>
      </c>
      <c r="B1083" s="14" t="s">
        <v>12449</v>
      </c>
      <c r="C1083" s="14" t="s">
        <v>8545</v>
      </c>
      <c r="D1083" s="14"/>
      <c r="E1083" s="14">
        <v>20000</v>
      </c>
      <c r="F1083" s="14"/>
    </row>
    <row r="1084" spans="1:6" x14ac:dyDescent="0.25">
      <c r="A1084" s="19">
        <v>1083</v>
      </c>
      <c r="B1084" s="14" t="s">
        <v>12450</v>
      </c>
      <c r="C1084" s="14" t="s">
        <v>8545</v>
      </c>
      <c r="D1084" s="14"/>
      <c r="E1084" s="14">
        <v>35000</v>
      </c>
      <c r="F1084" s="14"/>
    </row>
    <row r="1085" spans="1:6" x14ac:dyDescent="0.25">
      <c r="A1085" s="19">
        <v>1084</v>
      </c>
      <c r="B1085" s="14" t="s">
        <v>12451</v>
      </c>
      <c r="C1085" s="14" t="s">
        <v>8545</v>
      </c>
      <c r="D1085" s="14"/>
      <c r="E1085" s="14">
        <v>45000</v>
      </c>
      <c r="F1085" s="14"/>
    </row>
    <row r="1086" spans="1:6" x14ac:dyDescent="0.25">
      <c r="A1086" s="19">
        <v>1085</v>
      </c>
      <c r="B1086" s="14" t="s">
        <v>12452</v>
      </c>
      <c r="C1086" s="14" t="s">
        <v>8545</v>
      </c>
      <c r="D1086" s="14"/>
      <c r="E1086" s="14">
        <v>15000</v>
      </c>
      <c r="F1086" s="14"/>
    </row>
    <row r="1087" spans="1:6" x14ac:dyDescent="0.25">
      <c r="A1087" s="19">
        <v>1086</v>
      </c>
      <c r="B1087" s="14" t="s">
        <v>12453</v>
      </c>
      <c r="C1087" s="14" t="s">
        <v>8545</v>
      </c>
      <c r="D1087" s="14"/>
      <c r="E1087" s="14">
        <v>48000</v>
      </c>
      <c r="F1087" s="14"/>
    </row>
    <row r="1088" spans="1:6" x14ac:dyDescent="0.25">
      <c r="A1088" s="19">
        <v>1087</v>
      </c>
      <c r="B1088" s="14" t="s">
        <v>12454</v>
      </c>
      <c r="C1088" s="14" t="s">
        <v>8545</v>
      </c>
      <c r="D1088" s="14"/>
      <c r="E1088" s="14">
        <v>45000</v>
      </c>
      <c r="F1088" s="14"/>
    </row>
    <row r="1089" spans="1:6" x14ac:dyDescent="0.25">
      <c r="A1089" s="19">
        <v>1088</v>
      </c>
      <c r="B1089" s="14" t="s">
        <v>12455</v>
      </c>
      <c r="C1089" s="14" t="s">
        <v>8545</v>
      </c>
      <c r="D1089" s="14"/>
      <c r="E1089" s="14">
        <v>40000</v>
      </c>
      <c r="F1089" s="14"/>
    </row>
    <row r="1090" spans="1:6" x14ac:dyDescent="0.25">
      <c r="A1090" s="19">
        <v>1089</v>
      </c>
      <c r="B1090" s="14" t="s">
        <v>12456</v>
      </c>
      <c r="C1090" s="14" t="s">
        <v>8545</v>
      </c>
      <c r="D1090" s="14"/>
      <c r="E1090" s="14">
        <v>35000</v>
      </c>
      <c r="F1090" s="14"/>
    </row>
    <row r="1091" spans="1:6" x14ac:dyDescent="0.25">
      <c r="A1091" s="19">
        <v>1090</v>
      </c>
      <c r="B1091" s="14" t="s">
        <v>12457</v>
      </c>
      <c r="C1091" s="14" t="s">
        <v>8545</v>
      </c>
      <c r="D1091" s="14"/>
      <c r="E1091" s="14">
        <v>35000</v>
      </c>
      <c r="F1091" s="14"/>
    </row>
    <row r="1092" spans="1:6" x14ac:dyDescent="0.25">
      <c r="A1092" s="19">
        <v>1091</v>
      </c>
      <c r="B1092" s="14" t="s">
        <v>12458</v>
      </c>
      <c r="C1092" s="14" t="s">
        <v>8545</v>
      </c>
      <c r="D1092" s="14"/>
      <c r="E1092" s="14">
        <v>30000</v>
      </c>
      <c r="F1092" s="14"/>
    </row>
    <row r="1093" spans="1:6" x14ac:dyDescent="0.25">
      <c r="A1093" s="19">
        <v>1092</v>
      </c>
      <c r="B1093" s="14" t="s">
        <v>3597</v>
      </c>
      <c r="C1093" s="14" t="s">
        <v>8545</v>
      </c>
      <c r="D1093" s="14"/>
      <c r="E1093" s="14">
        <v>25000</v>
      </c>
      <c r="F1093" s="14"/>
    </row>
    <row r="1094" spans="1:6" x14ac:dyDescent="0.25">
      <c r="A1094" s="19">
        <v>1093</v>
      </c>
      <c r="B1094" s="14" t="s">
        <v>12459</v>
      </c>
      <c r="C1094" s="14" t="s">
        <v>8545</v>
      </c>
      <c r="D1094" s="14"/>
      <c r="E1094" s="14">
        <v>25000</v>
      </c>
      <c r="F1094" s="14"/>
    </row>
    <row r="1095" spans="1:6" x14ac:dyDescent="0.25">
      <c r="A1095" s="19">
        <v>1094</v>
      </c>
      <c r="B1095" s="14" t="s">
        <v>2014</v>
      </c>
      <c r="C1095" s="14" t="s">
        <v>8545</v>
      </c>
      <c r="D1095" s="14"/>
      <c r="E1095" s="14">
        <v>60000</v>
      </c>
      <c r="F1095" s="14"/>
    </row>
    <row r="1096" spans="1:6" x14ac:dyDescent="0.25">
      <c r="A1096" s="19">
        <v>1095</v>
      </c>
      <c r="B1096" s="14" t="s">
        <v>3602</v>
      </c>
      <c r="C1096" s="14" t="s">
        <v>8545</v>
      </c>
      <c r="D1096" s="14"/>
      <c r="E1096" s="14">
        <v>50000</v>
      </c>
      <c r="F1096" s="14"/>
    </row>
    <row r="1097" spans="1:6" x14ac:dyDescent="0.25">
      <c r="A1097" s="19">
        <v>1096</v>
      </c>
      <c r="B1097" s="14" t="s">
        <v>12460</v>
      </c>
      <c r="C1097" s="14" t="s">
        <v>8545</v>
      </c>
      <c r="D1097" s="14"/>
      <c r="E1097" s="14">
        <v>40000</v>
      </c>
      <c r="F1097" s="14"/>
    </row>
    <row r="1098" spans="1:6" x14ac:dyDescent="0.25">
      <c r="A1098" s="19">
        <v>1097</v>
      </c>
      <c r="B1098" s="14" t="s">
        <v>12461</v>
      </c>
      <c r="C1098" s="14" t="s">
        <v>8545</v>
      </c>
      <c r="D1098" s="14"/>
      <c r="E1098" s="14">
        <v>70000</v>
      </c>
      <c r="F1098" s="14"/>
    </row>
    <row r="1099" spans="1:6" x14ac:dyDescent="0.25">
      <c r="A1099" s="19">
        <v>1098</v>
      </c>
      <c r="B1099" s="14" t="s">
        <v>12462</v>
      </c>
      <c r="C1099" s="14" t="s">
        <v>8545</v>
      </c>
      <c r="D1099" s="14"/>
      <c r="E1099" s="14">
        <v>40000</v>
      </c>
      <c r="F1099" s="14"/>
    </row>
    <row r="1100" spans="1:6" x14ac:dyDescent="0.25">
      <c r="A1100" s="19">
        <v>1099</v>
      </c>
      <c r="B1100" s="14" t="s">
        <v>12463</v>
      </c>
      <c r="C1100" s="14" t="s">
        <v>8545</v>
      </c>
      <c r="D1100" s="14"/>
      <c r="E1100" s="14">
        <v>18000</v>
      </c>
      <c r="F1100" s="14"/>
    </row>
    <row r="1101" spans="1:6" x14ac:dyDescent="0.25">
      <c r="A1101" s="19">
        <v>1100</v>
      </c>
      <c r="B1101" s="14" t="s">
        <v>9947</v>
      </c>
      <c r="C1101" s="14" t="s">
        <v>8545</v>
      </c>
      <c r="D1101" s="14"/>
      <c r="E1101" s="14">
        <v>25000</v>
      </c>
      <c r="F1101" s="14"/>
    </row>
    <row r="1102" spans="1:6" x14ac:dyDescent="0.25">
      <c r="A1102" s="19">
        <v>1101</v>
      </c>
      <c r="B1102" s="14" t="s">
        <v>1434</v>
      </c>
      <c r="C1102" s="14" t="s">
        <v>8545</v>
      </c>
      <c r="D1102" s="14"/>
      <c r="E1102" s="14">
        <v>60000</v>
      </c>
      <c r="F1102" s="14"/>
    </row>
    <row r="1103" spans="1:6" x14ac:dyDescent="0.25">
      <c r="A1103" s="19">
        <v>1102</v>
      </c>
      <c r="B1103" s="14" t="s">
        <v>12464</v>
      </c>
      <c r="C1103" s="14" t="s">
        <v>8545</v>
      </c>
      <c r="D1103" s="14"/>
      <c r="E1103" s="14">
        <v>80000</v>
      </c>
      <c r="F1103" s="14"/>
    </row>
    <row r="1104" spans="1:6" x14ac:dyDescent="0.25">
      <c r="A1104" s="19">
        <v>1103</v>
      </c>
      <c r="B1104" s="14" t="s">
        <v>12465</v>
      </c>
      <c r="C1104" s="14" t="s">
        <v>8545</v>
      </c>
      <c r="D1104" s="14"/>
      <c r="E1104" s="14">
        <v>60000</v>
      </c>
      <c r="F1104" s="14"/>
    </row>
    <row r="1105" spans="1:6" x14ac:dyDescent="0.25">
      <c r="A1105" s="19">
        <v>1104</v>
      </c>
      <c r="B1105" s="14" t="s">
        <v>12466</v>
      </c>
      <c r="C1105" s="14" t="s">
        <v>8545</v>
      </c>
      <c r="D1105" s="14"/>
      <c r="E1105" s="14">
        <v>15000</v>
      </c>
      <c r="F1105" s="14"/>
    </row>
    <row r="1106" spans="1:6" x14ac:dyDescent="0.25">
      <c r="A1106" s="19">
        <v>1105</v>
      </c>
      <c r="B1106" s="14" t="s">
        <v>12467</v>
      </c>
      <c r="C1106" s="14" t="s">
        <v>8545</v>
      </c>
      <c r="D1106" s="14"/>
      <c r="E1106" s="14">
        <v>60000</v>
      </c>
      <c r="F1106" s="14"/>
    </row>
    <row r="1107" spans="1:6" x14ac:dyDescent="0.25">
      <c r="A1107" s="19">
        <v>1106</v>
      </c>
      <c r="B1107" s="14" t="s">
        <v>12468</v>
      </c>
      <c r="C1107" s="14" t="s">
        <v>8545</v>
      </c>
      <c r="D1107" s="14"/>
      <c r="E1107" s="14">
        <v>75000</v>
      </c>
      <c r="F1107" s="14"/>
    </row>
    <row r="1108" spans="1:6" x14ac:dyDescent="0.25">
      <c r="A1108" s="19">
        <v>1107</v>
      </c>
      <c r="B1108" s="14" t="s">
        <v>12469</v>
      </c>
      <c r="C1108" s="14" t="s">
        <v>8545</v>
      </c>
      <c r="D1108" s="14"/>
      <c r="E1108" s="14">
        <v>3000</v>
      </c>
      <c r="F1108" s="14"/>
    </row>
    <row r="1109" spans="1:6" x14ac:dyDescent="0.25">
      <c r="A1109" s="19">
        <v>1108</v>
      </c>
      <c r="B1109" s="14" t="s">
        <v>5218</v>
      </c>
      <c r="C1109" s="14" t="s">
        <v>8545</v>
      </c>
      <c r="D1109" s="14"/>
      <c r="E1109" s="14">
        <v>120000</v>
      </c>
      <c r="F1109" s="14"/>
    </row>
    <row r="1110" spans="1:6" x14ac:dyDescent="0.25">
      <c r="A1110" s="19">
        <v>1109</v>
      </c>
      <c r="B1110" s="14" t="s">
        <v>12470</v>
      </c>
      <c r="C1110" s="14" t="s">
        <v>8545</v>
      </c>
      <c r="D1110" s="14"/>
      <c r="E1110" s="14">
        <v>10500</v>
      </c>
      <c r="F1110" s="14"/>
    </row>
    <row r="1111" spans="1:6" x14ac:dyDescent="0.25">
      <c r="A1111" s="19">
        <v>1110</v>
      </c>
      <c r="B1111" s="14" t="s">
        <v>12471</v>
      </c>
      <c r="C1111" s="14" t="s">
        <v>8545</v>
      </c>
      <c r="D1111" s="14"/>
      <c r="E1111" s="14">
        <v>70000</v>
      </c>
      <c r="F1111" s="14"/>
    </row>
    <row r="1112" spans="1:6" x14ac:dyDescent="0.25">
      <c r="A1112" s="19">
        <v>1111</v>
      </c>
      <c r="B1112" s="14" t="s">
        <v>5216</v>
      </c>
      <c r="C1112" s="14" t="s">
        <v>8545</v>
      </c>
      <c r="D1112" s="14"/>
      <c r="E1112" s="14">
        <v>18000</v>
      </c>
      <c r="F1112" s="14"/>
    </row>
    <row r="1113" spans="1:6" x14ac:dyDescent="0.25">
      <c r="A1113" s="19">
        <v>1112</v>
      </c>
      <c r="B1113" s="14" t="s">
        <v>12472</v>
      </c>
      <c r="C1113" s="14" t="s">
        <v>8545</v>
      </c>
      <c r="D1113" s="14"/>
      <c r="E1113" s="14">
        <v>10500</v>
      </c>
      <c r="F1113" s="14"/>
    </row>
    <row r="1114" spans="1:6" x14ac:dyDescent="0.25">
      <c r="A1114" s="19">
        <v>1113</v>
      </c>
      <c r="B1114" s="14" t="s">
        <v>12473</v>
      </c>
      <c r="C1114" s="14" t="s">
        <v>8545</v>
      </c>
      <c r="D1114" s="14"/>
      <c r="E1114" s="14">
        <v>10500</v>
      </c>
      <c r="F1114" s="14"/>
    </row>
    <row r="1115" spans="1:6" x14ac:dyDescent="0.25">
      <c r="A1115" s="19">
        <v>1114</v>
      </c>
      <c r="B1115" s="14" t="s">
        <v>12474</v>
      </c>
      <c r="C1115" s="14" t="s">
        <v>8545</v>
      </c>
      <c r="D1115" s="14"/>
      <c r="E1115" s="14">
        <v>10500</v>
      </c>
      <c r="F1115" s="14"/>
    </row>
    <row r="1116" spans="1:6" x14ac:dyDescent="0.25">
      <c r="A1116" s="19">
        <v>1115</v>
      </c>
      <c r="B1116" s="14" t="s">
        <v>12475</v>
      </c>
      <c r="C1116" s="14" t="s">
        <v>8545</v>
      </c>
      <c r="D1116" s="14"/>
      <c r="E1116" s="14">
        <v>20000</v>
      </c>
      <c r="F1116" s="14"/>
    </row>
    <row r="1117" spans="1:6" x14ac:dyDescent="0.25">
      <c r="A1117" s="19">
        <v>1116</v>
      </c>
      <c r="B1117" s="14" t="s">
        <v>12476</v>
      </c>
      <c r="C1117" s="14" t="s">
        <v>8545</v>
      </c>
      <c r="D1117" s="14"/>
      <c r="E1117" s="14">
        <v>10500</v>
      </c>
      <c r="F1117" s="14"/>
    </row>
    <row r="1118" spans="1:6" x14ac:dyDescent="0.25">
      <c r="A1118" s="19">
        <v>1117</v>
      </c>
      <c r="B1118" s="14" t="s">
        <v>12477</v>
      </c>
      <c r="C1118" s="14" t="s">
        <v>8545</v>
      </c>
      <c r="D1118" s="14"/>
      <c r="E1118" s="14">
        <v>10500</v>
      </c>
      <c r="F1118" s="14"/>
    </row>
    <row r="1119" spans="1:6" x14ac:dyDescent="0.25">
      <c r="A1119" s="19">
        <v>1118</v>
      </c>
      <c r="B1119" s="14" t="s">
        <v>12478</v>
      </c>
      <c r="C1119" s="14" t="s">
        <v>8545</v>
      </c>
      <c r="D1119" s="14"/>
      <c r="E1119" s="14">
        <v>10500</v>
      </c>
      <c r="F1119" s="14"/>
    </row>
    <row r="1120" spans="1:6" x14ac:dyDescent="0.25">
      <c r="A1120" s="19">
        <v>1119</v>
      </c>
      <c r="B1120" s="14" t="s">
        <v>12479</v>
      </c>
      <c r="C1120" s="14" t="s">
        <v>8545</v>
      </c>
      <c r="D1120" s="14"/>
      <c r="E1120" s="14">
        <v>20000</v>
      </c>
      <c r="F1120" s="14"/>
    </row>
    <row r="1121" spans="1:6" x14ac:dyDescent="0.25">
      <c r="A1121" s="19">
        <v>1120</v>
      </c>
      <c r="B1121" s="14" t="s">
        <v>12480</v>
      </c>
      <c r="C1121" s="14" t="s">
        <v>8545</v>
      </c>
      <c r="D1121" s="14"/>
      <c r="E1121" s="14">
        <v>90000</v>
      </c>
      <c r="F1121" s="14"/>
    </row>
    <row r="1122" spans="1:6" x14ac:dyDescent="0.25">
      <c r="A1122" s="19">
        <v>1121</v>
      </c>
      <c r="B1122" s="14" t="s">
        <v>12481</v>
      </c>
      <c r="C1122" s="14" t="s">
        <v>8545</v>
      </c>
      <c r="D1122" s="14"/>
      <c r="E1122" s="14">
        <v>135000</v>
      </c>
      <c r="F1122" s="14"/>
    </row>
    <row r="1123" spans="1:6" x14ac:dyDescent="0.25">
      <c r="A1123" s="19">
        <v>1122</v>
      </c>
      <c r="B1123" s="14" t="s">
        <v>8564</v>
      </c>
      <c r="C1123" s="14" t="s">
        <v>8545</v>
      </c>
      <c r="D1123" s="14"/>
      <c r="E1123" s="14">
        <v>50000</v>
      </c>
      <c r="F1123" s="14"/>
    </row>
    <row r="1124" spans="1:6" x14ac:dyDescent="0.25">
      <c r="A1124" s="19">
        <v>1123</v>
      </c>
      <c r="B1124" s="14" t="s">
        <v>12482</v>
      </c>
      <c r="C1124" s="14" t="s">
        <v>8545</v>
      </c>
      <c r="D1124" s="14"/>
      <c r="E1124" s="14">
        <v>20000</v>
      </c>
      <c r="F1124" s="14"/>
    </row>
    <row r="1125" spans="1:6" x14ac:dyDescent="0.25">
      <c r="A1125" s="19">
        <v>1124</v>
      </c>
      <c r="B1125" s="14" t="s">
        <v>12483</v>
      </c>
      <c r="C1125" s="14" t="s">
        <v>8545</v>
      </c>
      <c r="D1125" s="14"/>
      <c r="E1125" s="14">
        <v>20000</v>
      </c>
      <c r="F1125" s="14"/>
    </row>
    <row r="1126" spans="1:6" x14ac:dyDescent="0.25">
      <c r="A1126" s="19">
        <v>1125</v>
      </c>
      <c r="B1126" s="14" t="s">
        <v>12484</v>
      </c>
      <c r="C1126" s="14" t="s">
        <v>8545</v>
      </c>
      <c r="D1126" s="14"/>
      <c r="E1126" s="14">
        <v>25000</v>
      </c>
      <c r="F1126" s="14"/>
    </row>
    <row r="1127" spans="1:6" x14ac:dyDescent="0.25">
      <c r="A1127" s="19">
        <v>1126</v>
      </c>
      <c r="B1127" s="14" t="s">
        <v>12485</v>
      </c>
      <c r="C1127" s="14" t="s">
        <v>8545</v>
      </c>
      <c r="D1127" s="14"/>
      <c r="E1127" s="14">
        <v>30000</v>
      </c>
      <c r="F1127" s="14"/>
    </row>
    <row r="1128" spans="1:6" x14ac:dyDescent="0.25">
      <c r="A1128" s="19">
        <v>1127</v>
      </c>
      <c r="B1128" s="14" t="s">
        <v>12486</v>
      </c>
      <c r="C1128" s="14" t="s">
        <v>8545</v>
      </c>
      <c r="D1128" s="14"/>
      <c r="E1128" s="14">
        <v>5000</v>
      </c>
      <c r="F1128" s="14"/>
    </row>
    <row r="1129" spans="1:6" x14ac:dyDescent="0.25">
      <c r="A1129" s="19">
        <v>1128</v>
      </c>
      <c r="B1129" s="14" t="s">
        <v>12483</v>
      </c>
      <c r="C1129" s="14" t="s">
        <v>8545</v>
      </c>
      <c r="D1129" s="14"/>
      <c r="E1129" s="14">
        <v>20000</v>
      </c>
      <c r="F1129" s="14"/>
    </row>
    <row r="1130" spans="1:6" x14ac:dyDescent="0.25">
      <c r="A1130" s="19">
        <v>1129</v>
      </c>
      <c r="B1130" s="14" t="s">
        <v>12487</v>
      </c>
      <c r="C1130" s="14" t="s">
        <v>8545</v>
      </c>
      <c r="D1130" s="14"/>
      <c r="E1130" s="14">
        <v>5000</v>
      </c>
      <c r="F1130" s="14"/>
    </row>
    <row r="1131" spans="1:6" x14ac:dyDescent="0.25">
      <c r="A1131" s="19">
        <v>1130</v>
      </c>
      <c r="B1131" s="14" t="s">
        <v>12488</v>
      </c>
      <c r="C1131" s="14" t="s">
        <v>8545</v>
      </c>
      <c r="D1131" s="14"/>
      <c r="E1131" s="14">
        <v>5000</v>
      </c>
      <c r="F1131" s="14"/>
    </row>
    <row r="1132" spans="1:6" x14ac:dyDescent="0.25">
      <c r="A1132" s="19">
        <v>1131</v>
      </c>
      <c r="B1132" s="14" t="s">
        <v>12489</v>
      </c>
      <c r="C1132" s="14" t="s">
        <v>8545</v>
      </c>
      <c r="D1132" s="14"/>
      <c r="E1132" s="14">
        <v>10000</v>
      </c>
      <c r="F1132" s="14"/>
    </row>
    <row r="1133" spans="1:6" x14ac:dyDescent="0.25">
      <c r="A1133" s="19">
        <v>1132</v>
      </c>
      <c r="B1133" s="14" t="s">
        <v>12490</v>
      </c>
      <c r="C1133" s="14" t="s">
        <v>8545</v>
      </c>
      <c r="D1133" s="14"/>
      <c r="E1133" s="14">
        <v>6000</v>
      </c>
      <c r="F1133" s="14"/>
    </row>
    <row r="1134" spans="1:6" x14ac:dyDescent="0.25">
      <c r="A1134" s="19">
        <v>1133</v>
      </c>
      <c r="B1134" s="14" t="s">
        <v>2050</v>
      </c>
      <c r="C1134" s="14" t="s">
        <v>8545</v>
      </c>
      <c r="D1134" s="14"/>
      <c r="E1134" s="14">
        <v>7500</v>
      </c>
      <c r="F1134" s="14"/>
    </row>
    <row r="1135" spans="1:6" x14ac:dyDescent="0.25">
      <c r="A1135" s="19">
        <v>1134</v>
      </c>
      <c r="B1135" s="14" t="s">
        <v>12491</v>
      </c>
      <c r="C1135" s="14" t="s">
        <v>8545</v>
      </c>
      <c r="D1135" s="14"/>
      <c r="E1135" s="14">
        <v>13500</v>
      </c>
      <c r="F1135" s="14"/>
    </row>
    <row r="1136" spans="1:6" x14ac:dyDescent="0.25">
      <c r="A1136" s="19">
        <v>1135</v>
      </c>
      <c r="B1136" s="14" t="s">
        <v>12492</v>
      </c>
      <c r="C1136" s="14" t="s">
        <v>8545</v>
      </c>
      <c r="D1136" s="14"/>
      <c r="E1136" s="14">
        <v>15000</v>
      </c>
      <c r="F1136" s="14"/>
    </row>
    <row r="1137" spans="1:6" x14ac:dyDescent="0.25">
      <c r="A1137" s="19">
        <v>1136</v>
      </c>
      <c r="B1137" s="14" t="s">
        <v>12493</v>
      </c>
      <c r="C1137" s="14" t="s">
        <v>8545</v>
      </c>
      <c r="D1137" s="14"/>
      <c r="E1137" s="14">
        <v>12000</v>
      </c>
      <c r="F1137" s="14"/>
    </row>
    <row r="1138" spans="1:6" x14ac:dyDescent="0.25">
      <c r="A1138" s="19">
        <v>1137</v>
      </c>
      <c r="B1138" s="14" t="s">
        <v>12494</v>
      </c>
      <c r="C1138" s="14" t="s">
        <v>8545</v>
      </c>
      <c r="D1138" s="14"/>
      <c r="E1138" s="14">
        <v>4000</v>
      </c>
      <c r="F1138" s="14"/>
    </row>
    <row r="1139" spans="1:6" x14ac:dyDescent="0.25">
      <c r="A1139" s="19">
        <v>1138</v>
      </c>
      <c r="B1139" s="14" t="s">
        <v>12495</v>
      </c>
      <c r="C1139" s="14" t="s">
        <v>8545</v>
      </c>
      <c r="D1139" s="14"/>
      <c r="E1139" s="14">
        <v>7000</v>
      </c>
      <c r="F1139" s="14"/>
    </row>
    <row r="1140" spans="1:6" x14ac:dyDescent="0.25">
      <c r="A1140" s="19">
        <v>1139</v>
      </c>
      <c r="B1140" s="14" t="s">
        <v>7966</v>
      </c>
      <c r="C1140" s="14" t="s">
        <v>8545</v>
      </c>
      <c r="D1140" s="14"/>
      <c r="E1140" s="14">
        <v>60000</v>
      </c>
      <c r="F1140" s="14"/>
    </row>
    <row r="1141" spans="1:6" x14ac:dyDescent="0.25">
      <c r="A1141" s="19">
        <v>1140</v>
      </c>
      <c r="B1141" s="14" t="s">
        <v>1344</v>
      </c>
      <c r="C1141" s="14" t="s">
        <v>8545</v>
      </c>
      <c r="D1141" s="14"/>
      <c r="E1141" s="14">
        <v>60000</v>
      </c>
      <c r="F1141" s="14"/>
    </row>
    <row r="1142" spans="1:6" x14ac:dyDescent="0.25">
      <c r="A1142" s="19">
        <v>1141</v>
      </c>
      <c r="B1142" s="14" t="s">
        <v>12496</v>
      </c>
      <c r="C1142" s="14" t="s">
        <v>8545</v>
      </c>
      <c r="D1142" s="14"/>
      <c r="E1142" s="14">
        <v>65000</v>
      </c>
      <c r="F1142" s="14"/>
    </row>
    <row r="1143" spans="1:6" x14ac:dyDescent="0.25">
      <c r="A1143" s="19">
        <v>1142</v>
      </c>
      <c r="B1143" s="14" t="s">
        <v>12497</v>
      </c>
      <c r="C1143" s="14" t="s">
        <v>8545</v>
      </c>
      <c r="D1143" s="14"/>
      <c r="E1143" s="14">
        <v>50000</v>
      </c>
      <c r="F1143" s="14"/>
    </row>
    <row r="1144" spans="1:6" x14ac:dyDescent="0.25">
      <c r="A1144" s="19">
        <v>1143</v>
      </c>
      <c r="B1144" s="14" t="s">
        <v>12498</v>
      </c>
      <c r="C1144" s="14" t="s">
        <v>8545</v>
      </c>
      <c r="D1144" s="14"/>
      <c r="E1144" s="14">
        <v>3000</v>
      </c>
      <c r="F1144" s="14"/>
    </row>
    <row r="1145" spans="1:6" x14ac:dyDescent="0.25">
      <c r="A1145" s="19">
        <v>1144</v>
      </c>
      <c r="B1145" s="14" t="s">
        <v>12499</v>
      </c>
      <c r="C1145" s="14" t="s">
        <v>8545</v>
      </c>
      <c r="D1145" s="14"/>
      <c r="E1145" s="14">
        <v>3500</v>
      </c>
      <c r="F1145" s="14"/>
    </row>
    <row r="1146" spans="1:6" x14ac:dyDescent="0.25">
      <c r="A1146" s="19">
        <v>1145</v>
      </c>
      <c r="B1146" s="14" t="s">
        <v>12500</v>
      </c>
      <c r="C1146" s="14" t="s">
        <v>8545</v>
      </c>
      <c r="D1146" s="14"/>
      <c r="E1146" s="14">
        <v>1000</v>
      </c>
      <c r="F1146" s="14"/>
    </row>
    <row r="1147" spans="1:6" x14ac:dyDescent="0.25">
      <c r="A1147" s="19">
        <v>1146</v>
      </c>
      <c r="B1147" s="14" t="s">
        <v>12501</v>
      </c>
      <c r="C1147" s="14" t="s">
        <v>8545</v>
      </c>
      <c r="D1147" s="14"/>
      <c r="E1147" s="14">
        <v>5000</v>
      </c>
      <c r="F1147" s="14"/>
    </row>
    <row r="1148" spans="1:6" x14ac:dyDescent="0.25">
      <c r="A1148" s="19">
        <v>1147</v>
      </c>
      <c r="B1148" s="14" t="s">
        <v>12502</v>
      </c>
      <c r="C1148" s="14" t="s">
        <v>8545</v>
      </c>
      <c r="D1148" s="14"/>
      <c r="E1148" s="14">
        <v>25000</v>
      </c>
      <c r="F1148" s="14"/>
    </row>
    <row r="1149" spans="1:6" x14ac:dyDescent="0.25">
      <c r="A1149" s="19">
        <v>1148</v>
      </c>
      <c r="B1149" s="14" t="s">
        <v>12503</v>
      </c>
      <c r="C1149" s="14" t="s">
        <v>8545</v>
      </c>
      <c r="D1149" s="14"/>
      <c r="E1149" s="14">
        <v>80000</v>
      </c>
      <c r="F1149" s="14"/>
    </row>
    <row r="1150" spans="1:6" x14ac:dyDescent="0.25">
      <c r="A1150" s="19">
        <v>1149</v>
      </c>
      <c r="B1150" s="14" t="s">
        <v>12504</v>
      </c>
      <c r="C1150" s="14" t="s">
        <v>8545</v>
      </c>
      <c r="D1150" s="14"/>
      <c r="E1150" s="14">
        <v>40000</v>
      </c>
      <c r="F1150" s="14"/>
    </row>
    <row r="1151" spans="1:6" x14ac:dyDescent="0.25">
      <c r="A1151" s="19">
        <v>1150</v>
      </c>
      <c r="B1151" s="14" t="s">
        <v>12505</v>
      </c>
      <c r="C1151" s="14" t="s">
        <v>8545</v>
      </c>
      <c r="D1151" s="14"/>
      <c r="E1151" s="14">
        <v>40000</v>
      </c>
      <c r="F1151" s="14"/>
    </row>
    <row r="1152" spans="1:6" x14ac:dyDescent="0.25">
      <c r="A1152" s="19">
        <v>1151</v>
      </c>
      <c r="B1152" s="14" t="s">
        <v>12506</v>
      </c>
      <c r="C1152" s="14" t="s">
        <v>8545</v>
      </c>
      <c r="D1152" s="14"/>
      <c r="E1152" s="14">
        <v>35000</v>
      </c>
      <c r="F1152" s="14"/>
    </row>
    <row r="1153" spans="1:6" x14ac:dyDescent="0.25">
      <c r="A1153" s="19">
        <v>1152</v>
      </c>
      <c r="B1153" s="14" t="s">
        <v>1487</v>
      </c>
      <c r="C1153" s="14" t="s">
        <v>8545</v>
      </c>
      <c r="D1153" s="14"/>
      <c r="E1153" s="14">
        <v>30000</v>
      </c>
      <c r="F1153" s="14"/>
    </row>
    <row r="1154" spans="1:6" x14ac:dyDescent="0.25">
      <c r="A1154" s="19">
        <v>1153</v>
      </c>
      <c r="B1154" s="14" t="s">
        <v>1754</v>
      </c>
      <c r="C1154" s="14" t="s">
        <v>8545</v>
      </c>
      <c r="D1154" s="14"/>
      <c r="E1154" s="14">
        <v>120000</v>
      </c>
      <c r="F1154" s="14"/>
    </row>
    <row r="1155" spans="1:6" x14ac:dyDescent="0.25">
      <c r="A1155" s="19">
        <v>1154</v>
      </c>
      <c r="B1155" s="14" t="s">
        <v>12507</v>
      </c>
      <c r="C1155" s="14" t="s">
        <v>8545</v>
      </c>
      <c r="D1155" s="14"/>
      <c r="E1155" s="14">
        <v>80000</v>
      </c>
      <c r="F1155" s="14"/>
    </row>
    <row r="1156" spans="1:6" x14ac:dyDescent="0.25">
      <c r="A1156" s="19">
        <v>1155</v>
      </c>
      <c r="B1156" s="14" t="s">
        <v>2063</v>
      </c>
      <c r="C1156" s="14" t="s">
        <v>8545</v>
      </c>
      <c r="D1156" s="14"/>
      <c r="E1156" s="14">
        <v>80000</v>
      </c>
      <c r="F1156" s="14"/>
    </row>
    <row r="1157" spans="1:6" x14ac:dyDescent="0.25">
      <c r="A1157" s="19">
        <v>1156</v>
      </c>
      <c r="B1157" s="14" t="s">
        <v>1652</v>
      </c>
      <c r="C1157" s="14" t="s">
        <v>8545</v>
      </c>
      <c r="D1157" s="14"/>
      <c r="E1157" s="14">
        <v>30000</v>
      </c>
      <c r="F1157" s="14"/>
    </row>
    <row r="1158" spans="1:6" x14ac:dyDescent="0.25">
      <c r="A1158" s="19">
        <v>1157</v>
      </c>
      <c r="B1158" s="14" t="s">
        <v>12508</v>
      </c>
      <c r="C1158" s="14" t="s">
        <v>8545</v>
      </c>
      <c r="D1158" s="14"/>
      <c r="E1158" s="14">
        <v>9500</v>
      </c>
      <c r="F1158" s="14"/>
    </row>
    <row r="1159" spans="1:6" x14ac:dyDescent="0.25">
      <c r="A1159" s="19">
        <v>1158</v>
      </c>
      <c r="B1159" s="14" t="s">
        <v>12509</v>
      </c>
      <c r="C1159" s="14" t="s">
        <v>8545</v>
      </c>
      <c r="D1159" s="14"/>
      <c r="E1159" s="14">
        <v>70000</v>
      </c>
      <c r="F1159" s="14"/>
    </row>
    <row r="1160" spans="1:6" x14ac:dyDescent="0.25">
      <c r="A1160" s="19">
        <v>1159</v>
      </c>
      <c r="B1160" s="14" t="s">
        <v>10040</v>
      </c>
      <c r="C1160" s="14" t="s">
        <v>8545</v>
      </c>
      <c r="D1160" s="14"/>
      <c r="E1160" s="14">
        <v>15000</v>
      </c>
      <c r="F1160" s="14"/>
    </row>
    <row r="1161" spans="1:6" x14ac:dyDescent="0.25">
      <c r="A1161" s="19">
        <v>1160</v>
      </c>
      <c r="B1161" s="14" t="s">
        <v>12510</v>
      </c>
      <c r="C1161" s="14" t="s">
        <v>8545</v>
      </c>
      <c r="D1161" s="14"/>
      <c r="E1161" s="14">
        <v>90000</v>
      </c>
      <c r="F1161" s="14"/>
    </row>
    <row r="1162" spans="1:6" x14ac:dyDescent="0.25">
      <c r="A1162" s="19">
        <v>1161</v>
      </c>
      <c r="B1162" s="14" t="s">
        <v>12511</v>
      </c>
      <c r="C1162" s="14" t="s">
        <v>8545</v>
      </c>
      <c r="D1162" s="14"/>
      <c r="E1162" s="14">
        <v>80000</v>
      </c>
      <c r="F1162" s="14"/>
    </row>
    <row r="1163" spans="1:6" x14ac:dyDescent="0.25">
      <c r="A1163" s="19">
        <v>1162</v>
      </c>
      <c r="B1163" s="14" t="s">
        <v>12512</v>
      </c>
      <c r="C1163" s="14" t="s">
        <v>8545</v>
      </c>
      <c r="D1163" s="14"/>
      <c r="E1163" s="14">
        <v>5000</v>
      </c>
      <c r="F1163" s="14"/>
    </row>
    <row r="1164" spans="1:6" x14ac:dyDescent="0.25">
      <c r="A1164" s="19">
        <v>1163</v>
      </c>
      <c r="B1164" s="14" t="s">
        <v>12513</v>
      </c>
      <c r="C1164" s="14" t="s">
        <v>8545</v>
      </c>
      <c r="D1164" s="14"/>
      <c r="E1164" s="14">
        <v>7500</v>
      </c>
      <c r="F1164" s="14"/>
    </row>
    <row r="1165" spans="1:6" x14ac:dyDescent="0.25">
      <c r="A1165" s="19">
        <v>1164</v>
      </c>
      <c r="B1165" s="14" t="s">
        <v>12514</v>
      </c>
      <c r="C1165" s="14" t="s">
        <v>8545</v>
      </c>
      <c r="D1165" s="14"/>
      <c r="E1165" s="14">
        <v>15000</v>
      </c>
      <c r="F1165" s="14"/>
    </row>
    <row r="1166" spans="1:6" x14ac:dyDescent="0.25">
      <c r="A1166" s="19">
        <v>1165</v>
      </c>
      <c r="B1166" s="14" t="s">
        <v>12515</v>
      </c>
      <c r="C1166" s="14" t="s">
        <v>8545</v>
      </c>
      <c r="D1166" s="14"/>
      <c r="E1166" s="14">
        <v>18000</v>
      </c>
      <c r="F1166" s="14"/>
    </row>
    <row r="1167" spans="1:6" x14ac:dyDescent="0.25">
      <c r="A1167" s="19">
        <v>1166</v>
      </c>
      <c r="B1167" s="14" t="s">
        <v>12516</v>
      </c>
      <c r="C1167" s="14" t="s">
        <v>8545</v>
      </c>
      <c r="D1167" s="14"/>
      <c r="E1167" s="14">
        <v>10000</v>
      </c>
      <c r="F1167" s="14"/>
    </row>
    <row r="1168" spans="1:6" x14ac:dyDescent="0.25">
      <c r="A1168" s="19">
        <v>1167</v>
      </c>
      <c r="B1168" s="14" t="s">
        <v>12517</v>
      </c>
      <c r="C1168" s="14" t="s">
        <v>8545</v>
      </c>
      <c r="D1168" s="14"/>
      <c r="E1168" s="14">
        <v>12000</v>
      </c>
      <c r="F1168" s="14"/>
    </row>
    <row r="1169" spans="1:6" x14ac:dyDescent="0.25">
      <c r="A1169" s="19">
        <v>1168</v>
      </c>
      <c r="B1169" s="14" t="s">
        <v>12518</v>
      </c>
      <c r="C1169" s="14" t="s">
        <v>8545</v>
      </c>
      <c r="D1169" s="14"/>
      <c r="E1169" s="14">
        <v>20000</v>
      </c>
      <c r="F1169" s="14"/>
    </row>
    <row r="1170" spans="1:6" x14ac:dyDescent="0.25">
      <c r="A1170" s="19">
        <v>1169</v>
      </c>
      <c r="B1170" s="14" t="s">
        <v>12519</v>
      </c>
      <c r="C1170" s="14" t="s">
        <v>8545</v>
      </c>
      <c r="D1170" s="14"/>
      <c r="E1170" s="14">
        <v>12000</v>
      </c>
      <c r="F1170" s="14"/>
    </row>
    <row r="1171" spans="1:6" x14ac:dyDescent="0.25">
      <c r="A1171" s="19">
        <v>1170</v>
      </c>
      <c r="B1171" s="14" t="s">
        <v>12520</v>
      </c>
      <c r="C1171" s="14" t="s">
        <v>8545</v>
      </c>
      <c r="D1171" s="14"/>
      <c r="E1171" s="14">
        <v>23000</v>
      </c>
      <c r="F1171" s="14"/>
    </row>
    <row r="1172" spans="1:6" x14ac:dyDescent="0.25">
      <c r="A1172" s="19">
        <v>1171</v>
      </c>
      <c r="B1172" s="14" t="s">
        <v>10047</v>
      </c>
      <c r="C1172" s="14" t="s">
        <v>8545</v>
      </c>
      <c r="D1172" s="14"/>
      <c r="E1172" s="14">
        <v>40000</v>
      </c>
      <c r="F1172" s="14"/>
    </row>
    <row r="1173" spans="1:6" x14ac:dyDescent="0.25">
      <c r="A1173" s="19">
        <v>1172</v>
      </c>
      <c r="B1173" s="14" t="s">
        <v>12521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12522</v>
      </c>
      <c r="C1174" s="14" t="s">
        <v>8545</v>
      </c>
      <c r="D1174" s="14"/>
      <c r="E1174" s="14">
        <v>25000</v>
      </c>
      <c r="F1174" s="14"/>
    </row>
    <row r="1175" spans="1:6" x14ac:dyDescent="0.25">
      <c r="A1175" s="19">
        <v>1174</v>
      </c>
      <c r="B1175" s="14" t="s">
        <v>10050</v>
      </c>
      <c r="C1175" s="14" t="s">
        <v>8545</v>
      </c>
      <c r="D1175" s="14"/>
      <c r="E1175" s="14">
        <v>5000</v>
      </c>
      <c r="F1175" s="14"/>
    </row>
    <row r="1176" spans="1:6" x14ac:dyDescent="0.25">
      <c r="A1176" s="19">
        <v>1175</v>
      </c>
      <c r="B1176" s="14" t="s">
        <v>12523</v>
      </c>
      <c r="C1176" s="14" t="s">
        <v>8545</v>
      </c>
      <c r="D1176" s="14"/>
      <c r="E1176" s="14">
        <v>35000</v>
      </c>
      <c r="F1176" s="14"/>
    </row>
    <row r="1177" spans="1:6" x14ac:dyDescent="0.25">
      <c r="A1177" s="19">
        <v>1176</v>
      </c>
      <c r="B1177" s="14" t="s">
        <v>12524</v>
      </c>
      <c r="C1177" s="14" t="s">
        <v>8545</v>
      </c>
      <c r="D1177" s="14"/>
      <c r="E1177" s="14">
        <v>5000</v>
      </c>
      <c r="F1177" s="14"/>
    </row>
    <row r="1178" spans="1:6" x14ac:dyDescent="0.25">
      <c r="A1178" s="19">
        <v>1177</v>
      </c>
      <c r="B1178" s="14" t="s">
        <v>12525</v>
      </c>
      <c r="C1178" s="14" t="s">
        <v>8545</v>
      </c>
      <c r="D1178" s="14"/>
      <c r="E1178" s="14">
        <v>10000</v>
      </c>
      <c r="F1178" s="14"/>
    </row>
    <row r="1179" spans="1:6" x14ac:dyDescent="0.25">
      <c r="A1179" s="19">
        <v>1178</v>
      </c>
      <c r="B1179" s="14" t="s">
        <v>12526</v>
      </c>
      <c r="C1179" s="14" t="s">
        <v>8545</v>
      </c>
      <c r="D1179" s="14"/>
      <c r="E1179" s="14">
        <v>50000</v>
      </c>
      <c r="F1179" s="14"/>
    </row>
    <row r="1180" spans="1:6" x14ac:dyDescent="0.25">
      <c r="A1180" s="19">
        <v>1179</v>
      </c>
      <c r="B1180" s="14" t="s">
        <v>12527</v>
      </c>
      <c r="C1180" s="14" t="s">
        <v>8545</v>
      </c>
      <c r="D1180" s="14"/>
      <c r="E1180" s="14">
        <v>45000</v>
      </c>
      <c r="F1180" s="14"/>
    </row>
    <row r="1181" spans="1:6" x14ac:dyDescent="0.25">
      <c r="A1181" s="19">
        <v>1180</v>
      </c>
      <c r="B1181" s="14" t="s">
        <v>12528</v>
      </c>
      <c r="C1181" s="14" t="s">
        <v>8545</v>
      </c>
      <c r="D1181" s="14"/>
      <c r="E1181" s="14">
        <v>55000</v>
      </c>
      <c r="F1181" s="14"/>
    </row>
    <row r="1182" spans="1:6" x14ac:dyDescent="0.25">
      <c r="A1182" s="19">
        <v>1181</v>
      </c>
      <c r="B1182" s="14" t="s">
        <v>12529</v>
      </c>
      <c r="C1182" s="14" t="s">
        <v>8545</v>
      </c>
      <c r="D1182" s="14"/>
      <c r="E1182" s="14">
        <v>5000</v>
      </c>
      <c r="F1182" s="14"/>
    </row>
    <row r="1183" spans="1:6" x14ac:dyDescent="0.25">
      <c r="A1183" s="19">
        <v>1182</v>
      </c>
      <c r="B1183" s="14" t="s">
        <v>12530</v>
      </c>
      <c r="C1183" s="14" t="s">
        <v>8545</v>
      </c>
      <c r="D1183" s="14"/>
      <c r="E1183" s="14">
        <v>60000</v>
      </c>
      <c r="F1183" s="14"/>
    </row>
    <row r="1184" spans="1:6" x14ac:dyDescent="0.25">
      <c r="A1184" s="19">
        <v>1183</v>
      </c>
      <c r="B1184" s="14" t="s">
        <v>12531</v>
      </c>
      <c r="C1184" s="14" t="s">
        <v>8545</v>
      </c>
      <c r="D1184" s="14"/>
      <c r="E1184" s="14">
        <v>60000</v>
      </c>
      <c r="F1184" s="14"/>
    </row>
    <row r="1185" spans="1:6" x14ac:dyDescent="0.25">
      <c r="A1185" s="19">
        <v>1184</v>
      </c>
      <c r="B1185" s="14" t="s">
        <v>1747</v>
      </c>
      <c r="C1185" s="14" t="s">
        <v>8545</v>
      </c>
      <c r="D1185" s="14"/>
      <c r="E1185" s="14">
        <v>70000</v>
      </c>
      <c r="F1185" s="14"/>
    </row>
    <row r="1186" spans="1:6" x14ac:dyDescent="0.25">
      <c r="A1186" s="19">
        <v>1185</v>
      </c>
      <c r="B1186" s="14" t="s">
        <v>12532</v>
      </c>
      <c r="C1186" s="14" t="s">
        <v>8545</v>
      </c>
      <c r="D1186" s="14"/>
      <c r="E1186" s="14">
        <v>45000</v>
      </c>
      <c r="F1186" s="14"/>
    </row>
    <row r="1187" spans="1:6" x14ac:dyDescent="0.25">
      <c r="A1187" s="19">
        <v>1186</v>
      </c>
      <c r="B1187" s="14" t="s">
        <v>12533</v>
      </c>
      <c r="C1187" s="14" t="s">
        <v>8545</v>
      </c>
      <c r="D1187" s="14"/>
      <c r="E1187" s="14">
        <v>45000</v>
      </c>
      <c r="F1187" s="14"/>
    </row>
    <row r="1188" spans="1:6" x14ac:dyDescent="0.25">
      <c r="A1188" s="19">
        <v>1187</v>
      </c>
      <c r="B1188" s="14" t="s">
        <v>10062</v>
      </c>
      <c r="C1188" s="14" t="s">
        <v>8545</v>
      </c>
      <c r="D1188" s="14"/>
      <c r="E1188" s="14">
        <v>50000</v>
      </c>
      <c r="F1188" s="14"/>
    </row>
    <row r="1189" spans="1:6" x14ac:dyDescent="0.25">
      <c r="A1189" s="19">
        <v>1188</v>
      </c>
      <c r="B1189" s="14" t="s">
        <v>12534</v>
      </c>
      <c r="C1189" s="14" t="s">
        <v>8545</v>
      </c>
      <c r="D1189" s="14"/>
      <c r="E1189" s="14">
        <v>4000</v>
      </c>
      <c r="F1189" s="14"/>
    </row>
    <row r="1190" spans="1:6" x14ac:dyDescent="0.25">
      <c r="A1190" s="19">
        <v>1189</v>
      </c>
      <c r="B1190" s="14" t="s">
        <v>1683</v>
      </c>
      <c r="C1190" s="14" t="s">
        <v>8545</v>
      </c>
      <c r="D1190" s="14"/>
      <c r="E1190" s="14">
        <v>5000</v>
      </c>
      <c r="F1190" s="14"/>
    </row>
    <row r="1191" spans="1:6" x14ac:dyDescent="0.25">
      <c r="A1191" s="19">
        <v>1190</v>
      </c>
      <c r="B1191" s="14" t="s">
        <v>12535</v>
      </c>
      <c r="C1191" s="14" t="s">
        <v>8545</v>
      </c>
      <c r="D1191" s="14"/>
      <c r="E1191" s="14">
        <v>1500</v>
      </c>
      <c r="F1191" s="14"/>
    </row>
    <row r="1192" spans="1:6" x14ac:dyDescent="0.25">
      <c r="A1192" s="19">
        <v>1191</v>
      </c>
      <c r="B1192" s="14" t="s">
        <v>12536</v>
      </c>
      <c r="C1192" s="14" t="s">
        <v>8545</v>
      </c>
      <c r="D1192" s="14"/>
      <c r="E1192" s="14">
        <v>15000</v>
      </c>
      <c r="F1192" s="14"/>
    </row>
    <row r="1193" spans="1:6" x14ac:dyDescent="0.25">
      <c r="A1193" s="19">
        <v>1192</v>
      </c>
      <c r="B1193" s="14" t="s">
        <v>12537</v>
      </c>
      <c r="C1193" s="14" t="s">
        <v>8618</v>
      </c>
      <c r="D1193" s="14"/>
      <c r="E1193" s="14">
        <v>3000</v>
      </c>
      <c r="F1193" s="14"/>
    </row>
    <row r="1194" spans="1:6" x14ac:dyDescent="0.25">
      <c r="A1194" s="19">
        <v>1193</v>
      </c>
      <c r="B1194" s="14" t="s">
        <v>12538</v>
      </c>
      <c r="C1194" s="14" t="s">
        <v>8618</v>
      </c>
      <c r="D1194" s="14"/>
      <c r="E1194" s="14">
        <v>1800</v>
      </c>
      <c r="F1194" s="14"/>
    </row>
    <row r="1195" spans="1:6" x14ac:dyDescent="0.25">
      <c r="A1195" s="19">
        <v>1194</v>
      </c>
      <c r="B1195" s="14" t="s">
        <v>12539</v>
      </c>
      <c r="C1195" s="14" t="s">
        <v>8618</v>
      </c>
      <c r="D1195" s="14"/>
      <c r="E1195" s="14">
        <v>700</v>
      </c>
      <c r="F1195" s="14"/>
    </row>
    <row r="1196" spans="1:6" x14ac:dyDescent="0.25">
      <c r="A1196" s="19">
        <v>1195</v>
      </c>
      <c r="B1196" s="14" t="s">
        <v>2276</v>
      </c>
      <c r="C1196" s="14" t="s">
        <v>8618</v>
      </c>
      <c r="D1196" s="14"/>
      <c r="E1196" s="14">
        <v>700</v>
      </c>
      <c r="F1196" s="14"/>
    </row>
    <row r="1197" spans="1:6" x14ac:dyDescent="0.25">
      <c r="A1197" s="19">
        <v>1196</v>
      </c>
      <c r="B1197" s="14" t="s">
        <v>2278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3571</v>
      </c>
      <c r="C1198" s="14" t="s">
        <v>8618</v>
      </c>
      <c r="D1198" s="14"/>
      <c r="E1198" s="14">
        <v>700</v>
      </c>
      <c r="F1198" s="14"/>
    </row>
    <row r="1199" spans="1:6" x14ac:dyDescent="0.25">
      <c r="A1199" s="19">
        <v>1198</v>
      </c>
      <c r="B1199" s="14" t="s">
        <v>560</v>
      </c>
      <c r="C1199" s="14" t="s">
        <v>8618</v>
      </c>
      <c r="D1199" s="14"/>
      <c r="E1199" s="14">
        <v>700</v>
      </c>
      <c r="F1199" s="14"/>
    </row>
    <row r="1200" spans="1:6" x14ac:dyDescent="0.25">
      <c r="A1200" s="19">
        <v>1199</v>
      </c>
      <c r="B1200" s="14" t="s">
        <v>12540</v>
      </c>
      <c r="C1200" s="14" t="s">
        <v>8618</v>
      </c>
      <c r="D1200" s="14"/>
      <c r="E1200" s="14">
        <v>700</v>
      </c>
      <c r="F1200" s="14"/>
    </row>
    <row r="1201" spans="1:6" x14ac:dyDescent="0.25">
      <c r="A1201" s="19">
        <v>1200</v>
      </c>
      <c r="B1201" s="14" t="s">
        <v>12541</v>
      </c>
      <c r="C1201" s="14" t="s">
        <v>8618</v>
      </c>
      <c r="D1201" s="14"/>
      <c r="E1201" s="14">
        <v>700</v>
      </c>
      <c r="F1201" s="14"/>
    </row>
    <row r="1202" spans="1:6" x14ac:dyDescent="0.25">
      <c r="A1202" s="19">
        <v>1201</v>
      </c>
      <c r="B1202" s="14" t="s">
        <v>580</v>
      </c>
      <c r="C1202" s="14" t="s">
        <v>8618</v>
      </c>
      <c r="D1202" s="14"/>
      <c r="E1202" s="14">
        <v>3000</v>
      </c>
      <c r="F1202" s="14"/>
    </row>
    <row r="1203" spans="1:6" x14ac:dyDescent="0.25">
      <c r="A1203" s="19">
        <v>1202</v>
      </c>
      <c r="B1203" s="14" t="s">
        <v>12542</v>
      </c>
      <c r="C1203" s="14" t="s">
        <v>8618</v>
      </c>
      <c r="D1203" s="14"/>
      <c r="E1203" s="14">
        <v>700</v>
      </c>
      <c r="F1203" s="14"/>
    </row>
    <row r="1204" spans="1:6" x14ac:dyDescent="0.25">
      <c r="A1204" s="19">
        <v>1203</v>
      </c>
      <c r="B1204" s="14" t="s">
        <v>12543</v>
      </c>
      <c r="C1204" s="14" t="s">
        <v>8618</v>
      </c>
      <c r="D1204" s="14"/>
      <c r="E1204" s="14">
        <v>1000</v>
      </c>
      <c r="F1204" s="14"/>
    </row>
    <row r="1205" spans="1:6" x14ac:dyDescent="0.25">
      <c r="A1205" s="19">
        <v>1204</v>
      </c>
      <c r="B1205" s="14" t="s">
        <v>12544</v>
      </c>
      <c r="C1205" s="14" t="s">
        <v>8618</v>
      </c>
      <c r="D1205" s="14"/>
      <c r="E1205" s="14">
        <v>1000</v>
      </c>
      <c r="F1205" s="14"/>
    </row>
    <row r="1206" spans="1:6" x14ac:dyDescent="0.25">
      <c r="A1206" s="19">
        <v>1205</v>
      </c>
      <c r="B1206" s="14" t="s">
        <v>12545</v>
      </c>
      <c r="C1206" s="14" t="s">
        <v>8618</v>
      </c>
      <c r="D1206" s="14"/>
      <c r="E1206" s="14">
        <v>850</v>
      </c>
      <c r="F1206" s="14"/>
    </row>
    <row r="1207" spans="1:6" x14ac:dyDescent="0.25">
      <c r="A1207" s="19">
        <v>1206</v>
      </c>
      <c r="B1207" s="14" t="s">
        <v>12546</v>
      </c>
      <c r="C1207" s="14" t="s">
        <v>8618</v>
      </c>
      <c r="D1207" s="14"/>
      <c r="E1207" s="14">
        <v>2800</v>
      </c>
      <c r="F1207" s="14"/>
    </row>
    <row r="1208" spans="1:6" x14ac:dyDescent="0.25">
      <c r="A1208" s="19">
        <v>1207</v>
      </c>
      <c r="B1208" s="14" t="s">
        <v>12547</v>
      </c>
      <c r="C1208" s="14" t="s">
        <v>8618</v>
      </c>
      <c r="D1208" s="14"/>
      <c r="E1208" s="14">
        <v>1000</v>
      </c>
      <c r="F1208" s="14"/>
    </row>
    <row r="1209" spans="1:6" x14ac:dyDescent="0.25">
      <c r="A1209" s="19">
        <v>1208</v>
      </c>
      <c r="B1209" s="14" t="s">
        <v>12548</v>
      </c>
      <c r="C1209" s="14" t="s">
        <v>8618</v>
      </c>
      <c r="D1209" s="14"/>
      <c r="E1209" s="14">
        <v>3300</v>
      </c>
      <c r="F1209" s="14"/>
    </row>
    <row r="1210" spans="1:6" x14ac:dyDescent="0.25">
      <c r="A1210" s="19">
        <v>1209</v>
      </c>
      <c r="B1210" s="14" t="s">
        <v>2268</v>
      </c>
      <c r="C1210" s="14" t="s">
        <v>8618</v>
      </c>
      <c r="D1210" s="14"/>
      <c r="E1210" s="14">
        <v>750</v>
      </c>
      <c r="F1210" s="14"/>
    </row>
    <row r="1211" spans="1:6" x14ac:dyDescent="0.25">
      <c r="A1211" s="19">
        <v>1210</v>
      </c>
      <c r="B1211" s="14" t="s">
        <v>2269</v>
      </c>
      <c r="C1211" s="14" t="s">
        <v>8618</v>
      </c>
      <c r="D1211" s="14"/>
      <c r="E1211" s="14">
        <v>750</v>
      </c>
      <c r="F1211" s="14"/>
    </row>
    <row r="1212" spans="1:6" x14ac:dyDescent="0.25">
      <c r="A1212" s="19">
        <v>1211</v>
      </c>
      <c r="B1212" s="14" t="s">
        <v>12549</v>
      </c>
      <c r="C1212" s="14" t="s">
        <v>8618</v>
      </c>
      <c r="D1212" s="14"/>
      <c r="E1212" s="14">
        <v>1000</v>
      </c>
      <c r="F1212" s="14"/>
    </row>
    <row r="1213" spans="1:6" x14ac:dyDescent="0.25">
      <c r="A1213" s="19">
        <v>1212</v>
      </c>
      <c r="B1213" s="14" t="s">
        <v>12550</v>
      </c>
      <c r="C1213" s="14" t="s">
        <v>8618</v>
      </c>
      <c r="D1213" s="14"/>
      <c r="E1213" s="14">
        <v>1100</v>
      </c>
      <c r="F1213" s="14"/>
    </row>
    <row r="1214" spans="1:6" x14ac:dyDescent="0.25">
      <c r="A1214" s="19">
        <v>1213</v>
      </c>
      <c r="B1214" s="14" t="s">
        <v>12551</v>
      </c>
      <c r="C1214" s="14" t="s">
        <v>8618</v>
      </c>
      <c r="D1214" s="14"/>
      <c r="E1214" s="14">
        <v>1100</v>
      </c>
      <c r="F1214" s="14"/>
    </row>
    <row r="1215" spans="1:6" x14ac:dyDescent="0.25">
      <c r="A1215" s="19">
        <v>1214</v>
      </c>
      <c r="B1215" s="14" t="s">
        <v>12552</v>
      </c>
      <c r="C1215" s="14" t="s">
        <v>8618</v>
      </c>
      <c r="D1215" s="14"/>
      <c r="E1215" s="14">
        <v>3000</v>
      </c>
      <c r="F1215" s="14"/>
    </row>
    <row r="1216" spans="1:6" x14ac:dyDescent="0.25">
      <c r="A1216" s="19">
        <v>1215</v>
      </c>
      <c r="B1216" s="14" t="s">
        <v>12553</v>
      </c>
      <c r="C1216" s="14" t="s">
        <v>8618</v>
      </c>
      <c r="D1216" s="14"/>
      <c r="E1216" s="14">
        <v>8000</v>
      </c>
      <c r="F1216" s="14"/>
    </row>
    <row r="1217" spans="1:6" x14ac:dyDescent="0.25">
      <c r="A1217" s="19">
        <v>1216</v>
      </c>
      <c r="B1217" s="14" t="s">
        <v>12554</v>
      </c>
      <c r="C1217" s="14" t="s">
        <v>8618</v>
      </c>
      <c r="D1217" s="14"/>
      <c r="E1217" s="14">
        <v>4000</v>
      </c>
      <c r="F1217" s="14"/>
    </row>
    <row r="1218" spans="1:6" x14ac:dyDescent="0.25">
      <c r="A1218" s="19">
        <v>1217</v>
      </c>
      <c r="B1218" s="14" t="s">
        <v>12555</v>
      </c>
      <c r="C1218" s="14" t="s">
        <v>8618</v>
      </c>
      <c r="D1218" s="14"/>
      <c r="E1218" s="14">
        <v>3000</v>
      </c>
      <c r="F1218" s="14"/>
    </row>
    <row r="1219" spans="1:6" x14ac:dyDescent="0.25">
      <c r="A1219" s="19">
        <v>1218</v>
      </c>
      <c r="B1219" s="14" t="s">
        <v>12556</v>
      </c>
      <c r="C1219" s="14" t="s">
        <v>8618</v>
      </c>
      <c r="D1219" s="14"/>
      <c r="E1219" s="14">
        <v>7000</v>
      </c>
      <c r="F1219" s="14"/>
    </row>
    <row r="1220" spans="1:6" x14ac:dyDescent="0.25">
      <c r="A1220" s="19">
        <v>1219</v>
      </c>
      <c r="B1220" s="14" t="s">
        <v>2268</v>
      </c>
      <c r="C1220" s="14" t="s">
        <v>8618</v>
      </c>
      <c r="D1220" s="14"/>
      <c r="E1220" s="14">
        <v>700</v>
      </c>
      <c r="F1220" s="14"/>
    </row>
    <row r="1221" spans="1:6" x14ac:dyDescent="0.25">
      <c r="A1221" s="19">
        <v>1220</v>
      </c>
      <c r="B1221" s="14" t="s">
        <v>12557</v>
      </c>
      <c r="C1221" s="14" t="s">
        <v>8618</v>
      </c>
      <c r="D1221" s="14"/>
      <c r="E1221" s="14">
        <v>650</v>
      </c>
      <c r="F1221" s="14"/>
    </row>
    <row r="1222" spans="1:6" x14ac:dyDescent="0.25">
      <c r="A1222" s="19">
        <v>1221</v>
      </c>
      <c r="B1222" s="14" t="s">
        <v>12558</v>
      </c>
      <c r="C1222" s="14" t="s">
        <v>8618</v>
      </c>
      <c r="D1222" s="14"/>
      <c r="E1222" s="14">
        <v>1100</v>
      </c>
      <c r="F1222" s="14"/>
    </row>
    <row r="1223" spans="1:6" x14ac:dyDescent="0.25">
      <c r="A1223" s="19">
        <v>1222</v>
      </c>
      <c r="B1223" s="14" t="s">
        <v>12559</v>
      </c>
      <c r="C1223" s="14" t="s">
        <v>8618</v>
      </c>
      <c r="D1223" s="14"/>
      <c r="E1223" s="14">
        <v>3000</v>
      </c>
      <c r="F1223" s="14"/>
    </row>
    <row r="1224" spans="1:6" x14ac:dyDescent="0.25">
      <c r="A1224" s="19">
        <v>1223</v>
      </c>
      <c r="B1224" s="14" t="s">
        <v>12560</v>
      </c>
      <c r="C1224" s="14" t="s">
        <v>8618</v>
      </c>
      <c r="D1224" s="14"/>
      <c r="E1224" s="14">
        <v>350</v>
      </c>
      <c r="F1224" s="14"/>
    </row>
    <row r="1225" spans="1:6" x14ac:dyDescent="0.25">
      <c r="A1225" s="19">
        <v>1224</v>
      </c>
      <c r="B1225" s="14" t="s">
        <v>12561</v>
      </c>
      <c r="C1225" s="14" t="s">
        <v>8618</v>
      </c>
      <c r="D1225" s="14"/>
      <c r="E1225" s="14">
        <v>1000</v>
      </c>
      <c r="F1225" s="14"/>
    </row>
    <row r="1226" spans="1:6" x14ac:dyDescent="0.25">
      <c r="A1226" s="19">
        <v>1225</v>
      </c>
      <c r="B1226" s="14" t="s">
        <v>12562</v>
      </c>
      <c r="C1226" s="14" t="s">
        <v>8618</v>
      </c>
      <c r="D1226" s="14"/>
      <c r="E1226" s="14">
        <v>6000</v>
      </c>
      <c r="F1226" s="14"/>
    </row>
    <row r="1227" spans="1:6" x14ac:dyDescent="0.25">
      <c r="A1227" s="19">
        <v>1226</v>
      </c>
      <c r="B1227" s="14" t="s">
        <v>12563</v>
      </c>
      <c r="C1227" s="14" t="s">
        <v>8618</v>
      </c>
      <c r="D1227" s="14"/>
      <c r="E1227" s="14">
        <v>4000</v>
      </c>
      <c r="F1227" s="14"/>
    </row>
    <row r="1228" spans="1:6" x14ac:dyDescent="0.25">
      <c r="A1228" s="19">
        <v>1227</v>
      </c>
      <c r="B1228" s="14" t="s">
        <v>12564</v>
      </c>
      <c r="C1228" s="14" t="s">
        <v>8618</v>
      </c>
      <c r="D1228" s="14"/>
      <c r="E1228" s="14">
        <v>3000</v>
      </c>
      <c r="F1228" s="14"/>
    </row>
    <row r="1229" spans="1:6" x14ac:dyDescent="0.25">
      <c r="A1229" s="19">
        <v>1228</v>
      </c>
      <c r="B1229" s="14" t="s">
        <v>6557</v>
      </c>
      <c r="C1229" s="14" t="s">
        <v>8618</v>
      </c>
      <c r="D1229" s="14"/>
      <c r="E1229" s="14">
        <v>3000</v>
      </c>
      <c r="F1229" s="14"/>
    </row>
    <row r="1230" spans="1:6" x14ac:dyDescent="0.25">
      <c r="A1230" s="19">
        <v>1229</v>
      </c>
      <c r="B1230" s="14" t="s">
        <v>12565</v>
      </c>
      <c r="C1230" s="14" t="s">
        <v>8618</v>
      </c>
      <c r="D1230" s="14"/>
      <c r="E1230" s="14">
        <v>3000</v>
      </c>
      <c r="F1230" s="14"/>
    </row>
    <row r="1231" spans="1:6" x14ac:dyDescent="0.25">
      <c r="A1231" s="19">
        <v>1230</v>
      </c>
      <c r="B1231" s="14" t="s">
        <v>12566</v>
      </c>
      <c r="C1231" s="14" t="s">
        <v>8618</v>
      </c>
      <c r="D1231" s="14"/>
      <c r="E1231" s="14">
        <v>7500</v>
      </c>
      <c r="F1231" s="14"/>
    </row>
    <row r="1232" spans="1:6" x14ac:dyDescent="0.25">
      <c r="A1232" s="19">
        <v>1231</v>
      </c>
      <c r="B1232" s="14" t="s">
        <v>7183</v>
      </c>
      <c r="C1232" s="14" t="s">
        <v>8618</v>
      </c>
      <c r="D1232" s="14"/>
      <c r="E1232" s="14">
        <v>3000</v>
      </c>
      <c r="F1232" s="14"/>
    </row>
    <row r="1233" spans="1:6" x14ac:dyDescent="0.25">
      <c r="A1233" s="19">
        <v>1232</v>
      </c>
      <c r="B1233" s="14" t="s">
        <v>637</v>
      </c>
      <c r="C1233" s="14" t="s">
        <v>8618</v>
      </c>
      <c r="D1233" s="14"/>
      <c r="E1233" s="14">
        <v>3000</v>
      </c>
      <c r="F1233" s="14"/>
    </row>
    <row r="1234" spans="1:6" x14ac:dyDescent="0.25">
      <c r="A1234" s="19">
        <v>1233</v>
      </c>
      <c r="B1234" s="14" t="s">
        <v>2379</v>
      </c>
      <c r="C1234" s="14" t="s">
        <v>8618</v>
      </c>
      <c r="D1234" s="14"/>
      <c r="E1234" s="14">
        <v>3000</v>
      </c>
      <c r="F1234" s="14"/>
    </row>
    <row r="1235" spans="1:6" x14ac:dyDescent="0.25">
      <c r="A1235" s="19">
        <v>1234</v>
      </c>
      <c r="B1235" s="14" t="s">
        <v>12567</v>
      </c>
      <c r="C1235" s="14" t="s">
        <v>8618</v>
      </c>
      <c r="D1235" s="14"/>
      <c r="E1235" s="14">
        <v>1000</v>
      </c>
      <c r="F1235" s="14"/>
    </row>
    <row r="1236" spans="1:6" x14ac:dyDescent="0.25">
      <c r="A1236" s="19">
        <v>1235</v>
      </c>
      <c r="B1236" s="14" t="s">
        <v>12568</v>
      </c>
      <c r="C1236" s="14" t="s">
        <v>8618</v>
      </c>
      <c r="D1236" s="14"/>
      <c r="E1236" s="14">
        <v>400</v>
      </c>
      <c r="F1236" s="14"/>
    </row>
    <row r="1237" spans="1:6" x14ac:dyDescent="0.25">
      <c r="A1237" s="19">
        <v>1236</v>
      </c>
      <c r="B1237" s="14" t="s">
        <v>12569</v>
      </c>
      <c r="C1237" s="14" t="s">
        <v>8618</v>
      </c>
      <c r="D1237" s="14"/>
      <c r="E1237" s="14">
        <v>800</v>
      </c>
      <c r="F1237" s="14"/>
    </row>
    <row r="1238" spans="1:6" x14ac:dyDescent="0.25">
      <c r="A1238" s="19">
        <v>1237</v>
      </c>
      <c r="B1238" s="14" t="s">
        <v>12570</v>
      </c>
      <c r="C1238" s="14" t="s">
        <v>8618</v>
      </c>
      <c r="D1238" s="14"/>
      <c r="E1238" s="14">
        <v>750</v>
      </c>
      <c r="F1238" s="14"/>
    </row>
    <row r="1239" spans="1:6" x14ac:dyDescent="0.25">
      <c r="A1239" s="19">
        <v>1238</v>
      </c>
      <c r="B1239" s="14" t="s">
        <v>12571</v>
      </c>
      <c r="C1239" s="14" t="s">
        <v>8618</v>
      </c>
      <c r="D1239" s="14"/>
      <c r="E1239" s="14">
        <v>800</v>
      </c>
      <c r="F1239" s="14"/>
    </row>
    <row r="1240" spans="1:6" x14ac:dyDescent="0.25">
      <c r="A1240" s="19">
        <v>1239</v>
      </c>
      <c r="B1240" s="14" t="s">
        <v>12572</v>
      </c>
      <c r="C1240" s="14" t="s">
        <v>8618</v>
      </c>
      <c r="D1240" s="14"/>
      <c r="E1240" s="14">
        <v>1000</v>
      </c>
      <c r="F1240" s="14"/>
    </row>
    <row r="1241" spans="1:6" x14ac:dyDescent="0.25">
      <c r="A1241" s="19">
        <v>1240</v>
      </c>
      <c r="B1241" s="14" t="s">
        <v>12573</v>
      </c>
      <c r="C1241" s="14" t="s">
        <v>8618</v>
      </c>
      <c r="D1241" s="14"/>
      <c r="E1241" s="14">
        <v>1000</v>
      </c>
      <c r="F1241" s="14"/>
    </row>
    <row r="1242" spans="1:6" x14ac:dyDescent="0.25">
      <c r="A1242" s="19">
        <v>1241</v>
      </c>
      <c r="B1242" s="14" t="s">
        <v>8637</v>
      </c>
      <c r="C1242" s="14" t="s">
        <v>8618</v>
      </c>
      <c r="D1242" s="14"/>
      <c r="E1242" s="14">
        <v>2000</v>
      </c>
      <c r="F1242" s="14"/>
    </row>
    <row r="1243" spans="1:6" x14ac:dyDescent="0.25">
      <c r="A1243" s="19">
        <v>1242</v>
      </c>
      <c r="B1243" s="14" t="s">
        <v>12574</v>
      </c>
      <c r="C1243" s="14" t="s">
        <v>8618</v>
      </c>
      <c r="D1243" s="14"/>
      <c r="E1243" s="14">
        <v>600</v>
      </c>
      <c r="F1243" s="14"/>
    </row>
    <row r="1244" spans="1:6" x14ac:dyDescent="0.25">
      <c r="A1244" s="19">
        <v>1243</v>
      </c>
      <c r="B1244" s="14" t="s">
        <v>12575</v>
      </c>
      <c r="C1244" s="14" t="s">
        <v>8618</v>
      </c>
      <c r="D1244" s="14"/>
      <c r="E1244" s="14">
        <v>800</v>
      </c>
      <c r="F1244" s="14"/>
    </row>
    <row r="1245" spans="1:6" x14ac:dyDescent="0.25">
      <c r="A1245" s="19">
        <v>1244</v>
      </c>
      <c r="B1245" s="14" t="s">
        <v>12576</v>
      </c>
      <c r="C1245" s="14" t="s">
        <v>8618</v>
      </c>
      <c r="D1245" s="14"/>
      <c r="E1245" s="14">
        <v>2000</v>
      </c>
      <c r="F1245" s="14"/>
    </row>
    <row r="1246" spans="1:6" x14ac:dyDescent="0.25">
      <c r="A1246" s="19">
        <v>1245</v>
      </c>
      <c r="B1246" s="14" t="s">
        <v>12577</v>
      </c>
      <c r="C1246" s="14" t="s">
        <v>8618</v>
      </c>
      <c r="D1246" s="14"/>
      <c r="E1246" s="14">
        <v>2000</v>
      </c>
      <c r="F1246" s="14"/>
    </row>
    <row r="1247" spans="1:6" x14ac:dyDescent="0.25">
      <c r="A1247" s="19">
        <v>1246</v>
      </c>
      <c r="B1247" s="14" t="s">
        <v>12578</v>
      </c>
      <c r="C1247" s="14" t="s">
        <v>8618</v>
      </c>
      <c r="D1247" s="14"/>
      <c r="E1247" s="14">
        <v>2000</v>
      </c>
      <c r="F1247" s="14"/>
    </row>
    <row r="1248" spans="1:6" x14ac:dyDescent="0.25">
      <c r="A1248" s="19">
        <v>1247</v>
      </c>
      <c r="B1248" s="14" t="s">
        <v>12579</v>
      </c>
      <c r="C1248" s="14" t="s">
        <v>8618</v>
      </c>
      <c r="D1248" s="14"/>
      <c r="E1248" s="14">
        <v>800</v>
      </c>
      <c r="F1248" s="14"/>
    </row>
    <row r="1249" spans="1:6" x14ac:dyDescent="0.25">
      <c r="A1249" s="19">
        <v>1248</v>
      </c>
      <c r="B1249" s="14" t="s">
        <v>12580</v>
      </c>
      <c r="C1249" s="14" t="s">
        <v>8618</v>
      </c>
      <c r="D1249" s="14"/>
      <c r="E1249" s="14">
        <v>800</v>
      </c>
      <c r="F1249" s="14"/>
    </row>
    <row r="1250" spans="1:6" x14ac:dyDescent="0.25">
      <c r="A1250" s="19">
        <v>1249</v>
      </c>
      <c r="B1250" s="14" t="s">
        <v>12581</v>
      </c>
      <c r="C1250" s="14" t="s">
        <v>8618</v>
      </c>
      <c r="D1250" s="14"/>
      <c r="E1250" s="14">
        <v>800</v>
      </c>
      <c r="F1250" s="14"/>
    </row>
    <row r="1251" spans="1:6" x14ac:dyDescent="0.25">
      <c r="A1251" s="19">
        <v>1250</v>
      </c>
      <c r="B1251" s="14" t="s">
        <v>12582</v>
      </c>
      <c r="C1251" s="14" t="s">
        <v>8618</v>
      </c>
      <c r="D1251" s="14"/>
      <c r="E1251" s="14">
        <v>1000</v>
      </c>
      <c r="F1251" s="14"/>
    </row>
    <row r="1252" spans="1:6" x14ac:dyDescent="0.25">
      <c r="A1252" s="19">
        <v>1251</v>
      </c>
      <c r="B1252" s="14" t="s">
        <v>12583</v>
      </c>
      <c r="C1252" s="14" t="s">
        <v>8618</v>
      </c>
      <c r="D1252" s="14"/>
      <c r="E1252" s="14">
        <v>1350</v>
      </c>
      <c r="F1252" s="14"/>
    </row>
    <row r="1253" spans="1:6" x14ac:dyDescent="0.25">
      <c r="A1253" s="19">
        <v>1252</v>
      </c>
      <c r="B1253" s="14" t="s">
        <v>12584</v>
      </c>
      <c r="C1253" s="14" t="s">
        <v>8618</v>
      </c>
      <c r="D1253" s="14"/>
      <c r="E1253" s="14">
        <v>3200</v>
      </c>
      <c r="F1253" s="14"/>
    </row>
    <row r="1254" spans="1:6" x14ac:dyDescent="0.25">
      <c r="A1254" s="19">
        <v>1253</v>
      </c>
      <c r="B1254" s="14" t="s">
        <v>12585</v>
      </c>
      <c r="C1254" s="14" t="s">
        <v>8618</v>
      </c>
      <c r="D1254" s="14"/>
      <c r="E1254" s="14">
        <v>600</v>
      </c>
      <c r="F1254" s="14"/>
    </row>
    <row r="1255" spans="1:6" x14ac:dyDescent="0.25">
      <c r="A1255" s="19">
        <v>1254</v>
      </c>
      <c r="B1255" s="14" t="s">
        <v>12586</v>
      </c>
      <c r="C1255" s="14" t="s">
        <v>8618</v>
      </c>
      <c r="D1255" s="14"/>
      <c r="E1255" s="14">
        <v>650</v>
      </c>
      <c r="F1255" s="14"/>
    </row>
    <row r="1256" spans="1:6" x14ac:dyDescent="0.25">
      <c r="A1256" s="19">
        <v>1255</v>
      </c>
      <c r="B1256" s="14" t="s">
        <v>12587</v>
      </c>
      <c r="C1256" s="14" t="s">
        <v>8618</v>
      </c>
      <c r="D1256" s="14"/>
      <c r="E1256" s="14">
        <v>1000</v>
      </c>
      <c r="F1256" s="14"/>
    </row>
    <row r="1257" spans="1:6" x14ac:dyDescent="0.25">
      <c r="A1257" s="19">
        <v>1256</v>
      </c>
      <c r="B1257" s="14" t="s">
        <v>546</v>
      </c>
      <c r="C1257" s="14" t="s">
        <v>8618</v>
      </c>
      <c r="D1257" s="14"/>
      <c r="E1257" s="14">
        <v>1200</v>
      </c>
      <c r="F1257" s="14"/>
    </row>
    <row r="1258" spans="1:6" x14ac:dyDescent="0.25">
      <c r="A1258" s="19">
        <v>1257</v>
      </c>
      <c r="B1258" s="14" t="s">
        <v>12588</v>
      </c>
      <c r="C1258" s="14" t="s">
        <v>8618</v>
      </c>
      <c r="D1258" s="14"/>
      <c r="E1258" s="14">
        <v>650</v>
      </c>
      <c r="F1258" s="14"/>
    </row>
    <row r="1259" spans="1:6" x14ac:dyDescent="0.25">
      <c r="A1259" s="19">
        <v>1258</v>
      </c>
      <c r="B1259" s="14" t="s">
        <v>11646</v>
      </c>
      <c r="C1259" s="14" t="s">
        <v>8618</v>
      </c>
      <c r="D1259" s="14"/>
      <c r="E1259" s="14" t="s">
        <v>12589</v>
      </c>
      <c r="F1259" s="14"/>
    </row>
    <row r="1260" spans="1:6" x14ac:dyDescent="0.25">
      <c r="A1260" s="19">
        <v>1259</v>
      </c>
      <c r="B1260" s="14" t="s">
        <v>12590</v>
      </c>
      <c r="C1260" s="14" t="s">
        <v>8618</v>
      </c>
      <c r="D1260" s="14"/>
      <c r="E1260" s="14">
        <v>1000</v>
      </c>
      <c r="F1260" s="14"/>
    </row>
    <row r="1261" spans="1:6" x14ac:dyDescent="0.25">
      <c r="A1261" s="19">
        <v>1260</v>
      </c>
      <c r="B1261" s="14" t="s">
        <v>8631</v>
      </c>
      <c r="C1261" s="14" t="s">
        <v>8618</v>
      </c>
      <c r="D1261" s="14"/>
      <c r="E1261" s="14">
        <v>1200</v>
      </c>
      <c r="F1261" s="14"/>
    </row>
    <row r="1262" spans="1:6" x14ac:dyDescent="0.25">
      <c r="A1262" s="19">
        <v>1261</v>
      </c>
      <c r="B1262" s="14" t="s">
        <v>12591</v>
      </c>
      <c r="C1262" s="14" t="s">
        <v>8618</v>
      </c>
      <c r="D1262" s="14"/>
      <c r="E1262" s="14">
        <v>300</v>
      </c>
      <c r="F1262" s="14"/>
    </row>
    <row r="1263" spans="1:6" x14ac:dyDescent="0.25">
      <c r="A1263" s="19">
        <v>1262</v>
      </c>
      <c r="B1263" s="14" t="s">
        <v>12592</v>
      </c>
      <c r="C1263" s="14" t="s">
        <v>8618</v>
      </c>
      <c r="D1263" s="14"/>
      <c r="E1263" s="14">
        <v>700</v>
      </c>
      <c r="F1263" s="14"/>
    </row>
    <row r="1264" spans="1:6" x14ac:dyDescent="0.25">
      <c r="A1264" s="19">
        <v>1263</v>
      </c>
      <c r="B1264" s="14" t="s">
        <v>12593</v>
      </c>
      <c r="C1264" s="14" t="s">
        <v>8618</v>
      </c>
      <c r="D1264" s="14"/>
      <c r="E1264" s="14">
        <v>1200</v>
      </c>
      <c r="F1264" s="14"/>
    </row>
    <row r="1265" spans="1:6" x14ac:dyDescent="0.25">
      <c r="A1265" s="19">
        <v>1264</v>
      </c>
      <c r="B1265" s="14" t="s">
        <v>12594</v>
      </c>
      <c r="C1265" s="14" t="s">
        <v>8618</v>
      </c>
      <c r="D1265" s="14"/>
      <c r="E1265" s="14">
        <v>600</v>
      </c>
      <c r="F1265" s="14"/>
    </row>
    <row r="1266" spans="1:6" x14ac:dyDescent="0.25">
      <c r="A1266" s="19">
        <v>1265</v>
      </c>
      <c r="B1266" s="14" t="s">
        <v>12595</v>
      </c>
      <c r="C1266" s="14" t="s">
        <v>8618</v>
      </c>
      <c r="D1266" s="14"/>
      <c r="E1266" s="14">
        <v>700</v>
      </c>
      <c r="F1266" s="14"/>
    </row>
    <row r="1267" spans="1:6" x14ac:dyDescent="0.25">
      <c r="A1267" s="19">
        <v>1266</v>
      </c>
      <c r="B1267" s="14" t="s">
        <v>12596</v>
      </c>
      <c r="C1267" s="14" t="s">
        <v>8618</v>
      </c>
      <c r="D1267" s="14"/>
      <c r="E1267" s="14">
        <v>350</v>
      </c>
      <c r="F1267" s="14"/>
    </row>
    <row r="1268" spans="1:6" x14ac:dyDescent="0.25">
      <c r="A1268" s="19">
        <v>1267</v>
      </c>
      <c r="B1268" s="14" t="s">
        <v>12597</v>
      </c>
      <c r="C1268" s="14" t="s">
        <v>8618</v>
      </c>
      <c r="D1268" s="14"/>
      <c r="E1268" s="14">
        <v>600</v>
      </c>
      <c r="F1268" s="14"/>
    </row>
    <row r="1269" spans="1:6" x14ac:dyDescent="0.25">
      <c r="A1269" s="19">
        <v>1268</v>
      </c>
      <c r="B1269" s="14" t="s">
        <v>2300</v>
      </c>
      <c r="C1269" s="14" t="s">
        <v>8618</v>
      </c>
      <c r="D1269" s="14"/>
      <c r="E1269" s="14">
        <v>1000</v>
      </c>
      <c r="F1269" s="14"/>
    </row>
    <row r="1270" spans="1:6" x14ac:dyDescent="0.25">
      <c r="A1270" s="19">
        <v>1269</v>
      </c>
      <c r="B1270" s="14" t="s">
        <v>12598</v>
      </c>
      <c r="C1270" s="14" t="s">
        <v>8618</v>
      </c>
      <c r="D1270" s="14"/>
      <c r="E1270" s="14">
        <v>1000</v>
      </c>
      <c r="F1270" s="14"/>
    </row>
    <row r="1271" spans="1:6" x14ac:dyDescent="0.25">
      <c r="A1271" s="19">
        <v>1270</v>
      </c>
      <c r="B1271" s="14" t="s">
        <v>8112</v>
      </c>
      <c r="C1271" s="14" t="s">
        <v>8618</v>
      </c>
      <c r="D1271" s="14"/>
      <c r="E1271" s="14">
        <v>1200</v>
      </c>
      <c r="F1271" s="14"/>
    </row>
    <row r="1272" spans="1:6" x14ac:dyDescent="0.25">
      <c r="A1272" s="19">
        <v>1271</v>
      </c>
      <c r="B1272" s="14" t="s">
        <v>12599</v>
      </c>
      <c r="C1272" s="14" t="s">
        <v>8618</v>
      </c>
      <c r="D1272" s="14"/>
      <c r="E1272" s="14">
        <v>3000</v>
      </c>
      <c r="F1272" s="14"/>
    </row>
    <row r="1273" spans="1:6" x14ac:dyDescent="0.25">
      <c r="A1273" s="19">
        <v>1272</v>
      </c>
      <c r="B1273" s="14" t="s">
        <v>12600</v>
      </c>
      <c r="C1273" s="14" t="s">
        <v>8618</v>
      </c>
      <c r="D1273" s="14"/>
      <c r="E1273" s="14">
        <v>2350</v>
      </c>
      <c r="F1273" s="14"/>
    </row>
    <row r="1274" spans="1:6" x14ac:dyDescent="0.25">
      <c r="A1274" s="19">
        <v>1273</v>
      </c>
      <c r="B1274" s="14" t="s">
        <v>12601</v>
      </c>
      <c r="C1274" s="14" t="s">
        <v>8618</v>
      </c>
      <c r="D1274" s="14"/>
      <c r="E1274" s="14">
        <v>400</v>
      </c>
      <c r="F1274" s="14"/>
    </row>
    <row r="1275" spans="1:6" x14ac:dyDescent="0.25">
      <c r="A1275" s="19">
        <v>1274</v>
      </c>
      <c r="B1275" s="14" t="s">
        <v>12602</v>
      </c>
      <c r="C1275" s="14" t="s">
        <v>8618</v>
      </c>
      <c r="D1275" s="14"/>
      <c r="E1275" s="14">
        <v>720</v>
      </c>
      <c r="F1275" s="14"/>
    </row>
    <row r="1276" spans="1:6" x14ac:dyDescent="0.25">
      <c r="A1276" s="19">
        <v>1275</v>
      </c>
      <c r="B1276" s="14" t="s">
        <v>12603</v>
      </c>
      <c r="C1276" s="14" t="s">
        <v>8618</v>
      </c>
      <c r="D1276" s="14"/>
      <c r="E1276" s="14">
        <v>1500</v>
      </c>
      <c r="F1276" s="14"/>
    </row>
    <row r="1277" spans="1:6" x14ac:dyDescent="0.25">
      <c r="A1277" s="19">
        <v>1276</v>
      </c>
      <c r="B1277" s="14" t="s">
        <v>8158</v>
      </c>
      <c r="C1277" s="14" t="s">
        <v>8618</v>
      </c>
      <c r="D1277" s="14"/>
      <c r="E1277" s="14">
        <v>5000</v>
      </c>
      <c r="F1277" s="14"/>
    </row>
    <row r="1278" spans="1:6" x14ac:dyDescent="0.25">
      <c r="A1278" s="19">
        <v>1277</v>
      </c>
      <c r="B1278" s="14" t="s">
        <v>568</v>
      </c>
      <c r="C1278" s="14" t="s">
        <v>8618</v>
      </c>
      <c r="D1278" s="14"/>
      <c r="E1278" s="14">
        <v>1350</v>
      </c>
      <c r="F1278" s="14"/>
    </row>
    <row r="1279" spans="1:6" x14ac:dyDescent="0.25">
      <c r="A1279" s="19">
        <v>1278</v>
      </c>
      <c r="B1279" s="14" t="s">
        <v>12604</v>
      </c>
      <c r="C1279" s="14" t="s">
        <v>8618</v>
      </c>
      <c r="D1279" s="14"/>
      <c r="E1279" s="14">
        <v>1350</v>
      </c>
      <c r="F1279" s="14"/>
    </row>
    <row r="1280" spans="1:6" x14ac:dyDescent="0.25">
      <c r="A1280" s="19">
        <v>1279</v>
      </c>
      <c r="B1280" s="14" t="s">
        <v>2307</v>
      </c>
      <c r="C1280" s="14" t="s">
        <v>8618</v>
      </c>
      <c r="D1280" s="14"/>
      <c r="E1280" s="14">
        <v>950</v>
      </c>
      <c r="F1280" s="14"/>
    </row>
    <row r="1281" spans="1:6" x14ac:dyDescent="0.25">
      <c r="A1281" s="19">
        <v>1280</v>
      </c>
      <c r="B1281" s="14" t="s">
        <v>12605</v>
      </c>
      <c r="C1281" s="14" t="s">
        <v>8618</v>
      </c>
      <c r="D1281" s="14"/>
      <c r="E1281" s="14">
        <v>500</v>
      </c>
      <c r="F1281" s="14"/>
    </row>
    <row r="1282" spans="1:6" x14ac:dyDescent="0.25">
      <c r="A1282" s="19">
        <v>1281</v>
      </c>
      <c r="B1282" s="14" t="s">
        <v>11607</v>
      </c>
      <c r="C1282" s="14" t="s">
        <v>8618</v>
      </c>
      <c r="D1282" s="14"/>
      <c r="E1282" s="14">
        <v>4000</v>
      </c>
      <c r="F1282" s="14"/>
    </row>
    <row r="1283" spans="1:6" x14ac:dyDescent="0.25">
      <c r="A1283" s="19">
        <v>1282</v>
      </c>
      <c r="B1283" s="14" t="s">
        <v>12606</v>
      </c>
      <c r="C1283" s="14" t="s">
        <v>8618</v>
      </c>
      <c r="D1283" s="14"/>
      <c r="E1283" s="14">
        <v>7500</v>
      </c>
      <c r="F1283" s="14"/>
    </row>
    <row r="1284" spans="1:6" x14ac:dyDescent="0.25">
      <c r="A1284" s="19">
        <v>1283</v>
      </c>
      <c r="B1284" s="14" t="s">
        <v>12607</v>
      </c>
      <c r="C1284" s="14" t="s">
        <v>8618</v>
      </c>
      <c r="D1284" s="14"/>
      <c r="E1284" s="14">
        <v>7000</v>
      </c>
      <c r="F1284" s="14"/>
    </row>
    <row r="1285" spans="1:6" x14ac:dyDescent="0.25">
      <c r="A1285" s="19">
        <v>1284</v>
      </c>
      <c r="B1285" s="14" t="s">
        <v>12608</v>
      </c>
      <c r="C1285" s="14" t="s">
        <v>8618</v>
      </c>
      <c r="D1285" s="14"/>
      <c r="E1285" s="14">
        <v>2000</v>
      </c>
      <c r="F1285" s="14"/>
    </row>
    <row r="1286" spans="1:6" x14ac:dyDescent="0.25">
      <c r="A1286" s="19">
        <v>1285</v>
      </c>
      <c r="B1286" s="14" t="s">
        <v>12609</v>
      </c>
      <c r="C1286" s="14" t="s">
        <v>8618</v>
      </c>
      <c r="D1286" s="14"/>
      <c r="E1286" s="14">
        <v>2000</v>
      </c>
      <c r="F1286" s="14"/>
    </row>
    <row r="1287" spans="1:6" x14ac:dyDescent="0.25">
      <c r="A1287" s="19">
        <v>1286</v>
      </c>
      <c r="B1287" s="14" t="s">
        <v>12610</v>
      </c>
      <c r="C1287" s="14" t="s">
        <v>8618</v>
      </c>
      <c r="D1287" s="14"/>
      <c r="E1287" s="14">
        <v>2000</v>
      </c>
      <c r="F1287" s="14"/>
    </row>
    <row r="1288" spans="1:6" x14ac:dyDescent="0.25">
      <c r="A1288" s="19">
        <v>1287</v>
      </c>
      <c r="B1288" s="14" t="s">
        <v>2193</v>
      </c>
      <c r="C1288" s="14" t="s">
        <v>8618</v>
      </c>
      <c r="D1288" s="14"/>
      <c r="E1288" s="14">
        <v>2000</v>
      </c>
      <c r="F1288" s="14"/>
    </row>
    <row r="1289" spans="1:6" x14ac:dyDescent="0.25">
      <c r="A1289" s="19">
        <v>1288</v>
      </c>
      <c r="B1289" s="14" t="s">
        <v>2194</v>
      </c>
      <c r="C1289" s="14" t="s">
        <v>8618</v>
      </c>
      <c r="D1289" s="14"/>
      <c r="E1289" s="14">
        <v>2000</v>
      </c>
      <c r="F1289" s="14"/>
    </row>
    <row r="1290" spans="1:6" x14ac:dyDescent="0.25">
      <c r="A1290" s="19">
        <v>1289</v>
      </c>
      <c r="B1290" s="14" t="s">
        <v>2195</v>
      </c>
      <c r="C1290" s="14" t="s">
        <v>8618</v>
      </c>
      <c r="D1290" s="14"/>
      <c r="E1290" s="14">
        <v>2000</v>
      </c>
      <c r="F1290" s="14"/>
    </row>
    <row r="1291" spans="1:6" x14ac:dyDescent="0.25">
      <c r="A1291" s="19">
        <v>1290</v>
      </c>
      <c r="B1291" s="14" t="s">
        <v>12611</v>
      </c>
      <c r="C1291" s="14" t="s">
        <v>8618</v>
      </c>
      <c r="D1291" s="14"/>
      <c r="E1291" s="14">
        <v>2000</v>
      </c>
      <c r="F1291" s="14"/>
    </row>
    <row r="1292" spans="1:6" x14ac:dyDescent="0.25">
      <c r="A1292" s="19">
        <v>1291</v>
      </c>
      <c r="B1292" s="14" t="s">
        <v>12612</v>
      </c>
      <c r="C1292" s="14" t="s">
        <v>8618</v>
      </c>
      <c r="D1292" s="14"/>
      <c r="E1292" s="14">
        <v>2000</v>
      </c>
      <c r="F1292" s="14"/>
    </row>
    <row r="1293" spans="1:6" x14ac:dyDescent="0.25">
      <c r="A1293" s="19">
        <v>1292</v>
      </c>
      <c r="B1293" s="14" t="s">
        <v>10096</v>
      </c>
      <c r="C1293" s="14" t="s">
        <v>8618</v>
      </c>
      <c r="D1293" s="14"/>
      <c r="E1293" s="14">
        <v>2000</v>
      </c>
      <c r="F1293" s="14"/>
    </row>
    <row r="1294" spans="1:6" x14ac:dyDescent="0.25">
      <c r="A1294" s="19">
        <v>1293</v>
      </c>
      <c r="B1294" s="14" t="s">
        <v>12613</v>
      </c>
      <c r="C1294" s="14" t="s">
        <v>8618</v>
      </c>
      <c r="D1294" s="14"/>
      <c r="E1294" s="14">
        <v>2000</v>
      </c>
      <c r="F1294" s="14"/>
    </row>
    <row r="1295" spans="1:6" x14ac:dyDescent="0.25">
      <c r="A1295" s="19">
        <v>1294</v>
      </c>
      <c r="B1295" s="14" t="s">
        <v>12614</v>
      </c>
      <c r="C1295" s="14" t="s">
        <v>8618</v>
      </c>
      <c r="D1295" s="14"/>
      <c r="E1295" s="14">
        <v>2000</v>
      </c>
      <c r="F1295" s="14"/>
    </row>
    <row r="1296" spans="1:6" x14ac:dyDescent="0.25">
      <c r="A1296" s="19">
        <v>1295</v>
      </c>
      <c r="B1296" s="14" t="s">
        <v>12615</v>
      </c>
      <c r="C1296" s="14" t="s">
        <v>8618</v>
      </c>
      <c r="D1296" s="14"/>
      <c r="E1296" s="14">
        <v>2000</v>
      </c>
      <c r="F1296" s="14"/>
    </row>
    <row r="1297" spans="1:6" x14ac:dyDescent="0.25">
      <c r="A1297" s="19">
        <v>1296</v>
      </c>
      <c r="B1297" s="14" t="s">
        <v>12616</v>
      </c>
      <c r="C1297" s="14" t="s">
        <v>8618</v>
      </c>
      <c r="D1297" s="14"/>
      <c r="E1297" s="14">
        <v>4200</v>
      </c>
      <c r="F1297" s="14"/>
    </row>
    <row r="1298" spans="1:6" x14ac:dyDescent="0.25">
      <c r="A1298" s="19">
        <v>1297</v>
      </c>
      <c r="B1298" s="14" t="s">
        <v>12617</v>
      </c>
      <c r="C1298" s="14" t="s">
        <v>8618</v>
      </c>
      <c r="D1298" s="14"/>
      <c r="E1298" s="14">
        <v>3500</v>
      </c>
      <c r="F1298" s="14"/>
    </row>
    <row r="1299" spans="1:6" x14ac:dyDescent="0.25">
      <c r="A1299" s="19">
        <v>1298</v>
      </c>
      <c r="B1299" s="14" t="s">
        <v>12618</v>
      </c>
      <c r="C1299" s="14" t="s">
        <v>8618</v>
      </c>
      <c r="D1299" s="14"/>
      <c r="E1299" s="14">
        <v>4200</v>
      </c>
      <c r="F1299" s="14"/>
    </row>
    <row r="1300" spans="1:6" x14ac:dyDescent="0.25">
      <c r="A1300" s="19">
        <v>1299</v>
      </c>
      <c r="B1300" s="14" t="s">
        <v>10108</v>
      </c>
      <c r="C1300" s="14" t="s">
        <v>8618</v>
      </c>
      <c r="D1300" s="14"/>
      <c r="E1300" s="14">
        <v>5000</v>
      </c>
      <c r="F1300" s="14"/>
    </row>
    <row r="1301" spans="1:6" x14ac:dyDescent="0.25">
      <c r="A1301" s="19">
        <v>1300</v>
      </c>
      <c r="B1301" s="14" t="s">
        <v>8099</v>
      </c>
      <c r="C1301" s="14" t="s">
        <v>8618</v>
      </c>
      <c r="D1301" s="14"/>
      <c r="E1301" s="14">
        <v>2200</v>
      </c>
      <c r="F1301" s="14"/>
    </row>
    <row r="1302" spans="1:6" x14ac:dyDescent="0.25">
      <c r="A1302" s="19">
        <v>1301</v>
      </c>
      <c r="B1302" s="14" t="s">
        <v>12619</v>
      </c>
      <c r="C1302" s="14" t="s">
        <v>8618</v>
      </c>
      <c r="D1302" s="14"/>
      <c r="E1302" s="14">
        <v>3000</v>
      </c>
      <c r="F1302" s="14"/>
    </row>
    <row r="1303" spans="1:6" x14ac:dyDescent="0.25">
      <c r="A1303" s="19">
        <v>1302</v>
      </c>
      <c r="B1303" s="14" t="s">
        <v>2207</v>
      </c>
      <c r="C1303" s="14" t="s">
        <v>8618</v>
      </c>
      <c r="D1303" s="14"/>
      <c r="E1303" s="14">
        <v>3000</v>
      </c>
      <c r="F1303" s="14"/>
    </row>
    <row r="1304" spans="1:6" x14ac:dyDescent="0.25">
      <c r="A1304" s="19">
        <v>1303</v>
      </c>
      <c r="B1304" s="14" t="s">
        <v>12620</v>
      </c>
      <c r="C1304" s="14" t="s">
        <v>8618</v>
      </c>
      <c r="D1304" s="14"/>
      <c r="E1304" s="14">
        <v>3000</v>
      </c>
      <c r="F1304" s="14"/>
    </row>
    <row r="1305" spans="1:6" x14ac:dyDescent="0.25">
      <c r="A1305" s="19">
        <v>1304</v>
      </c>
      <c r="B1305" s="14" t="s">
        <v>12621</v>
      </c>
      <c r="C1305" s="14" t="s">
        <v>8618</v>
      </c>
      <c r="D1305" s="14"/>
      <c r="E1305" s="14">
        <v>3500</v>
      </c>
      <c r="F1305" s="14"/>
    </row>
    <row r="1306" spans="1:6" x14ac:dyDescent="0.25">
      <c r="A1306" s="19">
        <v>1305</v>
      </c>
      <c r="B1306" s="14" t="s">
        <v>12622</v>
      </c>
      <c r="C1306" s="14" t="s">
        <v>8618</v>
      </c>
      <c r="D1306" s="14"/>
      <c r="E1306" s="14">
        <v>3500</v>
      </c>
      <c r="F1306" s="14"/>
    </row>
    <row r="1307" spans="1:6" x14ac:dyDescent="0.25">
      <c r="A1307" s="19">
        <v>1306</v>
      </c>
      <c r="B1307" s="14" t="s">
        <v>12623</v>
      </c>
      <c r="C1307" s="14" t="s">
        <v>8618</v>
      </c>
      <c r="D1307" s="14"/>
      <c r="E1307" s="14">
        <v>3500</v>
      </c>
      <c r="F1307" s="14"/>
    </row>
    <row r="1308" spans="1:6" x14ac:dyDescent="0.25">
      <c r="A1308" s="19">
        <v>1307</v>
      </c>
      <c r="B1308" s="14" t="s">
        <v>12624</v>
      </c>
      <c r="C1308" s="14" t="s">
        <v>8618</v>
      </c>
      <c r="D1308" s="14"/>
      <c r="E1308" s="14">
        <v>3500</v>
      </c>
      <c r="F1308" s="14"/>
    </row>
    <row r="1309" spans="1:6" x14ac:dyDescent="0.25">
      <c r="A1309" s="19">
        <v>1308</v>
      </c>
      <c r="B1309" s="14" t="s">
        <v>12625</v>
      </c>
      <c r="C1309" s="14" t="s">
        <v>8618</v>
      </c>
      <c r="D1309" s="14"/>
      <c r="E1309" s="14">
        <v>3000</v>
      </c>
      <c r="F1309" s="14"/>
    </row>
    <row r="1310" spans="1:6" x14ac:dyDescent="0.25">
      <c r="A1310" s="19">
        <v>1309</v>
      </c>
      <c r="B1310" s="14" t="s">
        <v>2216</v>
      </c>
      <c r="C1310" s="14" t="s">
        <v>8618</v>
      </c>
      <c r="D1310" s="14"/>
      <c r="E1310" s="14">
        <v>2500</v>
      </c>
      <c r="F1310" s="14"/>
    </row>
    <row r="1311" spans="1:6" x14ac:dyDescent="0.25">
      <c r="A1311" s="19">
        <v>1310</v>
      </c>
      <c r="B1311" s="14" t="s">
        <v>12626</v>
      </c>
      <c r="C1311" s="14" t="s">
        <v>8618</v>
      </c>
      <c r="D1311" s="14"/>
      <c r="E1311" s="14">
        <v>3500</v>
      </c>
      <c r="F1311" s="14"/>
    </row>
    <row r="1312" spans="1:6" x14ac:dyDescent="0.25">
      <c r="A1312" s="19">
        <v>1311</v>
      </c>
      <c r="B1312" s="14" t="s">
        <v>12627</v>
      </c>
      <c r="C1312" s="14" t="s">
        <v>8618</v>
      </c>
      <c r="D1312" s="14"/>
      <c r="E1312" s="14">
        <v>3500</v>
      </c>
      <c r="F1312" s="14"/>
    </row>
    <row r="1313" spans="1:6" x14ac:dyDescent="0.25">
      <c r="A1313" s="19">
        <v>1312</v>
      </c>
      <c r="B1313" s="14" t="s">
        <v>12628</v>
      </c>
      <c r="C1313" s="14" t="s">
        <v>8618</v>
      </c>
      <c r="D1313" s="14"/>
      <c r="E1313" s="14">
        <v>3500</v>
      </c>
      <c r="F1313" s="14"/>
    </row>
    <row r="1314" spans="1:6" x14ac:dyDescent="0.25">
      <c r="A1314" s="19">
        <v>1313</v>
      </c>
      <c r="B1314" s="14" t="s">
        <v>2220</v>
      </c>
      <c r="C1314" s="14" t="s">
        <v>8618</v>
      </c>
      <c r="D1314" s="14"/>
      <c r="E1314" s="14">
        <v>3500</v>
      </c>
      <c r="F1314" s="14"/>
    </row>
    <row r="1315" spans="1:6" x14ac:dyDescent="0.25">
      <c r="A1315" s="19">
        <v>1314</v>
      </c>
      <c r="B1315" s="14" t="s">
        <v>12629</v>
      </c>
      <c r="C1315" s="14" t="s">
        <v>8618</v>
      </c>
      <c r="D1315" s="14"/>
      <c r="E1315" s="14">
        <v>3500</v>
      </c>
      <c r="F1315" s="14"/>
    </row>
    <row r="1316" spans="1:6" x14ac:dyDescent="0.25">
      <c r="A1316" s="19">
        <v>1315</v>
      </c>
      <c r="B1316" s="14" t="s">
        <v>12630</v>
      </c>
      <c r="C1316" s="14" t="s">
        <v>8618</v>
      </c>
      <c r="D1316" s="14"/>
      <c r="E1316" s="14">
        <v>3500</v>
      </c>
      <c r="F1316" s="14"/>
    </row>
    <row r="1317" spans="1:6" x14ac:dyDescent="0.25">
      <c r="A1317" s="19">
        <v>1316</v>
      </c>
      <c r="B1317" s="14" t="s">
        <v>2358</v>
      </c>
      <c r="C1317" s="14" t="s">
        <v>8618</v>
      </c>
      <c r="D1317" s="14"/>
      <c r="E1317" s="14">
        <v>3500</v>
      </c>
      <c r="F1317" s="14"/>
    </row>
    <row r="1318" spans="1:6" x14ac:dyDescent="0.25">
      <c r="A1318" s="19">
        <v>1317</v>
      </c>
      <c r="B1318" s="14" t="s">
        <v>12631</v>
      </c>
      <c r="C1318" s="14" t="s">
        <v>8618</v>
      </c>
      <c r="D1318" s="14"/>
      <c r="E1318" s="14">
        <v>3000</v>
      </c>
      <c r="F1318" s="14"/>
    </row>
    <row r="1319" spans="1:6" x14ac:dyDescent="0.25">
      <c r="A1319" s="19">
        <v>1318</v>
      </c>
      <c r="B1319" s="14" t="s">
        <v>8210</v>
      </c>
      <c r="C1319" s="14" t="s">
        <v>8618</v>
      </c>
      <c r="D1319" s="14"/>
      <c r="E1319" s="14">
        <v>3000</v>
      </c>
      <c r="F1319" s="14"/>
    </row>
    <row r="1320" spans="1:6" x14ac:dyDescent="0.25">
      <c r="A1320" s="19">
        <v>1319</v>
      </c>
      <c r="B1320" s="14" t="s">
        <v>2202</v>
      </c>
      <c r="C1320" s="14" t="s">
        <v>8618</v>
      </c>
      <c r="D1320" s="14"/>
      <c r="E1320" s="14">
        <v>2500</v>
      </c>
      <c r="F1320" s="14"/>
    </row>
    <row r="1321" spans="1:6" x14ac:dyDescent="0.25">
      <c r="A1321" s="19">
        <v>1320</v>
      </c>
      <c r="B1321" s="14" t="s">
        <v>4276</v>
      </c>
      <c r="C1321" s="14" t="s">
        <v>8618</v>
      </c>
      <c r="D1321" s="14"/>
      <c r="E1321" s="14">
        <v>2500</v>
      </c>
      <c r="F1321" s="14"/>
    </row>
    <row r="1322" spans="1:6" x14ac:dyDescent="0.25">
      <c r="A1322" s="19">
        <v>1321</v>
      </c>
      <c r="B1322" s="14" t="s">
        <v>12632</v>
      </c>
      <c r="C1322" s="14" t="s">
        <v>8618</v>
      </c>
      <c r="D1322" s="14"/>
      <c r="E1322" s="14">
        <v>4000</v>
      </c>
      <c r="F1322" s="14"/>
    </row>
    <row r="1323" spans="1:6" x14ac:dyDescent="0.25">
      <c r="A1323" s="19">
        <v>1322</v>
      </c>
      <c r="B1323" t="s">
        <v>4283</v>
      </c>
      <c r="C1323" t="s">
        <v>8618</v>
      </c>
      <c r="E1323">
        <v>3000</v>
      </c>
    </row>
    <row r="1324" spans="1:6" x14ac:dyDescent="0.25">
      <c r="A1324" s="19">
        <v>1323</v>
      </c>
      <c r="B1324" t="s">
        <v>4284</v>
      </c>
      <c r="C1324" t="s">
        <v>8618</v>
      </c>
      <c r="E1324">
        <v>2500</v>
      </c>
    </row>
    <row r="1325" spans="1:6" x14ac:dyDescent="0.25">
      <c r="A1325" s="19">
        <v>1324</v>
      </c>
      <c r="B1325" t="s">
        <v>4371</v>
      </c>
      <c r="C1325" t="s">
        <v>8618</v>
      </c>
      <c r="E1325">
        <v>5000</v>
      </c>
    </row>
    <row r="1326" spans="1:6" x14ac:dyDescent="0.25">
      <c r="A1326" s="19">
        <v>1325</v>
      </c>
      <c r="B1326" t="s">
        <v>4282</v>
      </c>
      <c r="C1326" t="s">
        <v>8618</v>
      </c>
      <c r="E1326">
        <v>5000</v>
      </c>
    </row>
    <row r="1327" spans="1:6" x14ac:dyDescent="0.25">
      <c r="A1327" s="19">
        <v>1326</v>
      </c>
      <c r="B1327" t="s">
        <v>4370</v>
      </c>
      <c r="C1327" t="s">
        <v>8618</v>
      </c>
      <c r="E1327">
        <v>2500</v>
      </c>
    </row>
    <row r="1328" spans="1:6" x14ac:dyDescent="0.25">
      <c r="A1328" s="19">
        <v>1327</v>
      </c>
      <c r="B1328" t="s">
        <v>12633</v>
      </c>
      <c r="C1328" t="s">
        <v>8618</v>
      </c>
      <c r="E1328">
        <v>3000</v>
      </c>
    </row>
    <row r="1329" spans="1:5" x14ac:dyDescent="0.25">
      <c r="A1329" s="19">
        <v>1328</v>
      </c>
      <c r="B1329" t="s">
        <v>12634</v>
      </c>
      <c r="C1329" t="s">
        <v>8618</v>
      </c>
      <c r="E1329">
        <v>5000</v>
      </c>
    </row>
    <row r="1330" spans="1:5" x14ac:dyDescent="0.25">
      <c r="A1330" s="19">
        <v>1329</v>
      </c>
      <c r="B1330" t="s">
        <v>12635</v>
      </c>
      <c r="C1330" t="s">
        <v>8618</v>
      </c>
      <c r="E1330">
        <v>3500</v>
      </c>
    </row>
    <row r="1331" spans="1:5" x14ac:dyDescent="0.25">
      <c r="A1331" s="19">
        <v>1330</v>
      </c>
      <c r="B1331" t="s">
        <v>12636</v>
      </c>
      <c r="C1331" t="s">
        <v>8618</v>
      </c>
      <c r="E1331">
        <v>4000</v>
      </c>
    </row>
    <row r="1332" spans="1:5" x14ac:dyDescent="0.25">
      <c r="A1332" s="19">
        <v>1331</v>
      </c>
      <c r="B1332" t="s">
        <v>12637</v>
      </c>
      <c r="C1332" t="s">
        <v>8618</v>
      </c>
      <c r="E1332">
        <v>5000</v>
      </c>
    </row>
    <row r="1333" spans="1:5" x14ac:dyDescent="0.25">
      <c r="A1333" s="19">
        <v>1332</v>
      </c>
      <c r="B1333" t="s">
        <v>12638</v>
      </c>
      <c r="C1333" t="s">
        <v>8618</v>
      </c>
      <c r="E1333">
        <v>15000</v>
      </c>
    </row>
    <row r="1334" spans="1:5" x14ac:dyDescent="0.25">
      <c r="A1334" s="19">
        <v>1333</v>
      </c>
      <c r="B1334" t="s">
        <v>12639</v>
      </c>
      <c r="C1334" t="s">
        <v>8618</v>
      </c>
      <c r="E1334" t="s">
        <v>12640</v>
      </c>
    </row>
    <row r="1335" spans="1:5" x14ac:dyDescent="0.25">
      <c r="A1335" s="19">
        <v>1334</v>
      </c>
      <c r="B1335" t="s">
        <v>5395</v>
      </c>
      <c r="C1335" t="s">
        <v>8618</v>
      </c>
      <c r="E1335" t="s">
        <v>12641</v>
      </c>
    </row>
    <row r="1336" spans="1:5" x14ac:dyDescent="0.25">
      <c r="A1336" s="19">
        <v>1335</v>
      </c>
      <c r="B1336" t="s">
        <v>12642</v>
      </c>
      <c r="C1336" t="s">
        <v>8618</v>
      </c>
      <c r="E1336">
        <v>12000</v>
      </c>
    </row>
    <row r="1337" spans="1:5" x14ac:dyDescent="0.25">
      <c r="A1337" s="19">
        <v>1336</v>
      </c>
      <c r="B1337" t="s">
        <v>12643</v>
      </c>
      <c r="C1337" t="s">
        <v>8618</v>
      </c>
      <c r="E1337">
        <v>15000</v>
      </c>
    </row>
    <row r="1338" spans="1:5" x14ac:dyDescent="0.25">
      <c r="A1338" s="19">
        <v>1337</v>
      </c>
      <c r="B1338" t="s">
        <v>12644</v>
      </c>
      <c r="C1338" t="s">
        <v>8618</v>
      </c>
      <c r="E1338">
        <v>20000</v>
      </c>
    </row>
    <row r="1339" spans="1:5" x14ac:dyDescent="0.25">
      <c r="A1339" s="19">
        <v>1338</v>
      </c>
      <c r="B1339" t="s">
        <v>10129</v>
      </c>
      <c r="C1339" t="s">
        <v>8618</v>
      </c>
      <c r="E1339">
        <v>15000</v>
      </c>
    </row>
    <row r="1340" spans="1:5" x14ac:dyDescent="0.25">
      <c r="A1340" s="19">
        <v>1339</v>
      </c>
      <c r="B1340" t="s">
        <v>4419</v>
      </c>
      <c r="C1340" t="s">
        <v>8618</v>
      </c>
      <c r="E1340">
        <v>15000</v>
      </c>
    </row>
    <row r="1341" spans="1:5" x14ac:dyDescent="0.25">
      <c r="A1341" s="19">
        <v>1340</v>
      </c>
      <c r="B1341" t="s">
        <v>10131</v>
      </c>
      <c r="C1341" t="s">
        <v>8618</v>
      </c>
      <c r="E1341">
        <v>15000</v>
      </c>
    </row>
    <row r="1342" spans="1:5" x14ac:dyDescent="0.25">
      <c r="A1342" s="19">
        <v>1341</v>
      </c>
      <c r="B1342" t="s">
        <v>10132</v>
      </c>
      <c r="C1342" t="s">
        <v>8618</v>
      </c>
      <c r="E1342">
        <v>15000</v>
      </c>
    </row>
    <row r="1343" spans="1:5" x14ac:dyDescent="0.25">
      <c r="A1343" s="19">
        <v>1342</v>
      </c>
      <c r="B1343" t="s">
        <v>12645</v>
      </c>
      <c r="C1343" t="s">
        <v>8618</v>
      </c>
      <c r="E1343">
        <v>12000</v>
      </c>
    </row>
    <row r="1344" spans="1:5" x14ac:dyDescent="0.25">
      <c r="A1344" s="19">
        <v>1343</v>
      </c>
      <c r="B1344" t="s">
        <v>12646</v>
      </c>
      <c r="C1344" t="s">
        <v>8618</v>
      </c>
      <c r="E1344">
        <v>15000</v>
      </c>
    </row>
    <row r="1345" spans="1:5" x14ac:dyDescent="0.25">
      <c r="A1345" s="19">
        <v>1344</v>
      </c>
      <c r="B1345" t="s">
        <v>2234</v>
      </c>
      <c r="C1345" t="s">
        <v>8618</v>
      </c>
      <c r="E1345">
        <v>12500</v>
      </c>
    </row>
    <row r="1346" spans="1:5" x14ac:dyDescent="0.25">
      <c r="A1346" s="19">
        <v>1345</v>
      </c>
      <c r="B1346" t="s">
        <v>10143</v>
      </c>
      <c r="C1346" t="s">
        <v>8618</v>
      </c>
      <c r="E1346">
        <v>12000</v>
      </c>
    </row>
    <row r="1347" spans="1:5" x14ac:dyDescent="0.25">
      <c r="A1347" s="19">
        <v>1346</v>
      </c>
      <c r="B1347" t="s">
        <v>10134</v>
      </c>
      <c r="C1347" t="s">
        <v>8618</v>
      </c>
      <c r="E1347">
        <v>15000</v>
      </c>
    </row>
    <row r="1348" spans="1:5" x14ac:dyDescent="0.25">
      <c r="A1348" s="19">
        <v>1347</v>
      </c>
      <c r="B1348" t="s">
        <v>12647</v>
      </c>
      <c r="C1348" t="s">
        <v>8618</v>
      </c>
      <c r="E1348">
        <v>12000</v>
      </c>
    </row>
    <row r="1349" spans="1:5" x14ac:dyDescent="0.25">
      <c r="A1349" s="19">
        <v>1348</v>
      </c>
      <c r="B1349" t="s">
        <v>12648</v>
      </c>
      <c r="C1349" t="s">
        <v>8618</v>
      </c>
      <c r="E1349">
        <v>25000</v>
      </c>
    </row>
    <row r="1350" spans="1:5" x14ac:dyDescent="0.25">
      <c r="A1350" s="19">
        <v>1349</v>
      </c>
      <c r="B1350" t="s">
        <v>10126</v>
      </c>
      <c r="C1350" t="s">
        <v>8618</v>
      </c>
      <c r="E1350">
        <v>12000</v>
      </c>
    </row>
    <row r="1351" spans="1:5" x14ac:dyDescent="0.25">
      <c r="A1351" s="19">
        <v>1350</v>
      </c>
      <c r="B1351" t="s">
        <v>2241</v>
      </c>
      <c r="C1351" t="s">
        <v>8618</v>
      </c>
      <c r="E1351">
        <v>12500</v>
      </c>
    </row>
    <row r="1352" spans="1:5" x14ac:dyDescent="0.25">
      <c r="A1352" s="19">
        <v>1351</v>
      </c>
      <c r="B1352" t="s">
        <v>11867</v>
      </c>
      <c r="C1352" t="s">
        <v>8618</v>
      </c>
      <c r="E1352">
        <v>700</v>
      </c>
    </row>
    <row r="1353" spans="1:5" x14ac:dyDescent="0.25">
      <c r="A1353" s="19">
        <v>1352</v>
      </c>
      <c r="B1353" t="s">
        <v>12649</v>
      </c>
      <c r="C1353" t="s">
        <v>8618</v>
      </c>
      <c r="E1353">
        <v>500</v>
      </c>
    </row>
    <row r="1354" spans="1:5" x14ac:dyDescent="0.25">
      <c r="A1354" s="19">
        <v>1353</v>
      </c>
      <c r="B1354" t="s">
        <v>12650</v>
      </c>
      <c r="C1354" t="s">
        <v>8618</v>
      </c>
      <c r="E1354">
        <v>1000</v>
      </c>
    </row>
    <row r="1355" spans="1:5" x14ac:dyDescent="0.25">
      <c r="A1355" s="19">
        <v>1354</v>
      </c>
      <c r="B1355" t="s">
        <v>12651</v>
      </c>
      <c r="C1355" t="s">
        <v>8618</v>
      </c>
      <c r="E1355">
        <v>200</v>
      </c>
    </row>
    <row r="1356" spans="1:5" x14ac:dyDescent="0.25">
      <c r="A1356" s="19">
        <v>1355</v>
      </c>
      <c r="B1356" t="s">
        <v>12384</v>
      </c>
      <c r="C1356" t="s">
        <v>8618</v>
      </c>
      <c r="E1356">
        <v>1000</v>
      </c>
    </row>
    <row r="1357" spans="1:5" x14ac:dyDescent="0.25">
      <c r="A1357" s="19">
        <v>1356</v>
      </c>
      <c r="B1357" t="s">
        <v>8571</v>
      </c>
      <c r="C1357" t="s">
        <v>8618</v>
      </c>
      <c r="E1357">
        <v>700</v>
      </c>
    </row>
    <row r="1358" spans="1:5" x14ac:dyDescent="0.25">
      <c r="A1358" s="19">
        <v>1357</v>
      </c>
      <c r="B1358" t="s">
        <v>12652</v>
      </c>
      <c r="C1358" t="s">
        <v>8618</v>
      </c>
      <c r="E1358">
        <v>5500</v>
      </c>
    </row>
    <row r="1359" spans="1:5" x14ac:dyDescent="0.25">
      <c r="A1359" s="19">
        <v>1358</v>
      </c>
      <c r="B1359" t="s">
        <v>12653</v>
      </c>
      <c r="C1359" t="s">
        <v>8618</v>
      </c>
      <c r="E1359">
        <v>4000</v>
      </c>
    </row>
    <row r="1360" spans="1:5" x14ac:dyDescent="0.25">
      <c r="A1360" s="19">
        <v>1359</v>
      </c>
      <c r="B1360" t="s">
        <v>12654</v>
      </c>
      <c r="C1360" t="s">
        <v>8618</v>
      </c>
      <c r="E1360">
        <v>6000</v>
      </c>
    </row>
    <row r="1361" spans="1:5" x14ac:dyDescent="0.25">
      <c r="A1361" s="19">
        <v>1360</v>
      </c>
      <c r="B1361" t="s">
        <v>12655</v>
      </c>
      <c r="C1361" t="s">
        <v>8618</v>
      </c>
      <c r="E1361">
        <v>3500</v>
      </c>
    </row>
    <row r="1362" spans="1:5" x14ac:dyDescent="0.25">
      <c r="A1362" s="19">
        <v>1361</v>
      </c>
      <c r="B1362" t="s">
        <v>12656</v>
      </c>
      <c r="C1362" t="s">
        <v>8618</v>
      </c>
      <c r="E1362">
        <v>4000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C72D2-4E12-4ABC-8216-CF478F2B8072}">
  <sheetPr codeName="Sheet22">
    <tabColor theme="2" tint="-0.749992370372631"/>
  </sheetPr>
  <dimension ref="A1:F336"/>
  <sheetViews>
    <sheetView workbookViewId="0">
      <selection activeCell="D5" sqref="D5"/>
    </sheetView>
  </sheetViews>
  <sheetFormatPr defaultRowHeight="15" x14ac:dyDescent="0.25"/>
  <cols>
    <col min="2" max="2" width="70.85546875" bestFit="1" customWidth="1"/>
    <col min="3" max="3" width="5.28515625" bestFit="1" customWidth="1"/>
    <col min="4" max="4" width="5.28515625" customWidth="1"/>
    <col min="5" max="5" width="25.85546875" bestFit="1" customWidth="1"/>
    <col min="6" max="6" width="14.42578125" bestFit="1" customWidth="1"/>
  </cols>
  <sheetData>
    <row r="1" spans="1:6" x14ac:dyDescent="0.25">
      <c r="A1" t="s">
        <v>13235</v>
      </c>
      <c r="B1" t="s">
        <v>13239</v>
      </c>
      <c r="C1" t="s">
        <v>13238</v>
      </c>
      <c r="D1" t="s">
        <v>13236</v>
      </c>
      <c r="E1" t="s">
        <v>13237</v>
      </c>
      <c r="F1" t="s">
        <v>8544</v>
      </c>
    </row>
    <row r="2" spans="1:6" x14ac:dyDescent="0.25">
      <c r="A2">
        <v>1</v>
      </c>
      <c r="B2" t="s">
        <v>5101</v>
      </c>
      <c r="E2">
        <v>1500</v>
      </c>
    </row>
    <row r="3" spans="1:6" x14ac:dyDescent="0.25">
      <c r="A3">
        <v>2</v>
      </c>
      <c r="B3" t="s">
        <v>5102</v>
      </c>
      <c r="E3">
        <v>7000</v>
      </c>
    </row>
    <row r="4" spans="1:6" x14ac:dyDescent="0.25">
      <c r="A4">
        <v>3</v>
      </c>
      <c r="B4" t="s">
        <v>5103</v>
      </c>
      <c r="E4">
        <v>3000</v>
      </c>
    </row>
    <row r="5" spans="1:6" x14ac:dyDescent="0.25">
      <c r="A5">
        <v>4</v>
      </c>
      <c r="B5" t="s">
        <v>5104</v>
      </c>
      <c r="E5">
        <v>8000</v>
      </c>
    </row>
    <row r="6" spans="1:6" x14ac:dyDescent="0.25">
      <c r="A6">
        <v>5</v>
      </c>
      <c r="B6" t="s">
        <v>5105</v>
      </c>
      <c r="E6">
        <v>8000</v>
      </c>
    </row>
    <row r="7" spans="1:6" x14ac:dyDescent="0.25">
      <c r="A7">
        <v>6</v>
      </c>
      <c r="B7" t="s">
        <v>5106</v>
      </c>
      <c r="E7">
        <v>8000</v>
      </c>
    </row>
    <row r="8" spans="1:6" x14ac:dyDescent="0.25">
      <c r="A8">
        <v>7</v>
      </c>
      <c r="B8" t="s">
        <v>5107</v>
      </c>
      <c r="E8">
        <v>10000</v>
      </c>
    </row>
    <row r="9" spans="1:6" x14ac:dyDescent="0.25">
      <c r="A9">
        <v>8</v>
      </c>
      <c r="B9" t="s">
        <v>5108</v>
      </c>
      <c r="E9">
        <v>15000</v>
      </c>
    </row>
    <row r="10" spans="1:6" x14ac:dyDescent="0.25">
      <c r="A10">
        <v>9</v>
      </c>
      <c r="B10" t="s">
        <v>5109</v>
      </c>
      <c r="E10">
        <v>15000</v>
      </c>
    </row>
    <row r="11" spans="1:6" x14ac:dyDescent="0.25">
      <c r="A11">
        <v>10</v>
      </c>
      <c r="B11" t="s">
        <v>5110</v>
      </c>
      <c r="E11">
        <v>15000</v>
      </c>
    </row>
    <row r="12" spans="1:6" x14ac:dyDescent="0.25">
      <c r="A12">
        <v>11</v>
      </c>
      <c r="B12" t="s">
        <v>5111</v>
      </c>
      <c r="E12">
        <v>2000</v>
      </c>
    </row>
    <row r="13" spans="1:6" x14ac:dyDescent="0.25">
      <c r="A13">
        <v>12</v>
      </c>
      <c r="B13" t="s">
        <v>5112</v>
      </c>
      <c r="E13">
        <v>3000</v>
      </c>
    </row>
    <row r="14" spans="1:6" x14ac:dyDescent="0.25">
      <c r="A14">
        <v>13</v>
      </c>
      <c r="B14" t="s">
        <v>5113</v>
      </c>
      <c r="E14">
        <v>5000</v>
      </c>
    </row>
    <row r="15" spans="1:6" x14ac:dyDescent="0.25">
      <c r="A15">
        <v>14</v>
      </c>
      <c r="B15" t="s">
        <v>5114</v>
      </c>
      <c r="E15">
        <v>2000</v>
      </c>
    </row>
    <row r="16" spans="1:6" x14ac:dyDescent="0.25">
      <c r="A16">
        <v>15</v>
      </c>
      <c r="B16" t="s">
        <v>5112</v>
      </c>
      <c r="E16">
        <v>2500</v>
      </c>
    </row>
    <row r="17" spans="1:5" x14ac:dyDescent="0.25">
      <c r="A17">
        <v>16</v>
      </c>
      <c r="B17" t="s">
        <v>5113</v>
      </c>
      <c r="E17">
        <v>3000</v>
      </c>
    </row>
    <row r="18" spans="1:5" x14ac:dyDescent="0.25">
      <c r="A18">
        <v>17</v>
      </c>
      <c r="B18" t="s">
        <v>5115</v>
      </c>
      <c r="E18" t="s">
        <v>5116</v>
      </c>
    </row>
    <row r="19" spans="1:5" x14ac:dyDescent="0.25">
      <c r="A19">
        <v>18</v>
      </c>
      <c r="B19" t="s">
        <v>5117</v>
      </c>
      <c r="E19">
        <v>4500</v>
      </c>
    </row>
    <row r="20" spans="1:5" x14ac:dyDescent="0.25">
      <c r="A20">
        <v>19</v>
      </c>
      <c r="B20" t="s">
        <v>5118</v>
      </c>
      <c r="E20">
        <v>4000</v>
      </c>
    </row>
    <row r="21" spans="1:5" x14ac:dyDescent="0.25">
      <c r="A21">
        <v>20</v>
      </c>
      <c r="B21" t="s">
        <v>5119</v>
      </c>
      <c r="E21" t="s">
        <v>5120</v>
      </c>
    </row>
    <row r="22" spans="1:5" x14ac:dyDescent="0.25">
      <c r="A22">
        <v>21</v>
      </c>
      <c r="B22" t="s">
        <v>5121</v>
      </c>
      <c r="E22">
        <v>3500</v>
      </c>
    </row>
    <row r="23" spans="1:5" x14ac:dyDescent="0.25">
      <c r="A23">
        <v>22</v>
      </c>
      <c r="B23" t="s">
        <v>5122</v>
      </c>
      <c r="E23">
        <v>3500</v>
      </c>
    </row>
    <row r="24" spans="1:5" x14ac:dyDescent="0.25">
      <c r="A24">
        <v>23</v>
      </c>
      <c r="B24" t="s">
        <v>5123</v>
      </c>
      <c r="E24">
        <v>3500</v>
      </c>
    </row>
    <row r="25" spans="1:5" x14ac:dyDescent="0.25">
      <c r="A25">
        <v>24</v>
      </c>
      <c r="B25" t="s">
        <v>5124</v>
      </c>
      <c r="E25">
        <v>7000</v>
      </c>
    </row>
    <row r="26" spans="1:5" x14ac:dyDescent="0.25">
      <c r="A26">
        <v>25</v>
      </c>
      <c r="B26" t="s">
        <v>5125</v>
      </c>
      <c r="E26">
        <v>10000</v>
      </c>
    </row>
    <row r="27" spans="1:5" x14ac:dyDescent="0.25">
      <c r="A27">
        <v>26</v>
      </c>
      <c r="B27" t="s">
        <v>5126</v>
      </c>
      <c r="E27">
        <v>5000</v>
      </c>
    </row>
    <row r="28" spans="1:5" x14ac:dyDescent="0.25">
      <c r="A28">
        <v>27</v>
      </c>
      <c r="B28" t="s">
        <v>5127</v>
      </c>
      <c r="E28" t="s">
        <v>5128</v>
      </c>
    </row>
    <row r="29" spans="1:5" x14ac:dyDescent="0.25">
      <c r="A29">
        <v>28</v>
      </c>
      <c r="B29" t="s">
        <v>5129</v>
      </c>
      <c r="E29" t="s">
        <v>5130</v>
      </c>
    </row>
    <row r="30" spans="1:5" x14ac:dyDescent="0.25">
      <c r="A30">
        <v>29</v>
      </c>
      <c r="B30" t="s">
        <v>4295</v>
      </c>
      <c r="E30" t="s">
        <v>5131</v>
      </c>
    </row>
    <row r="31" spans="1:5" x14ac:dyDescent="0.25">
      <c r="A31">
        <v>30</v>
      </c>
      <c r="B31" t="s">
        <v>1443</v>
      </c>
      <c r="E31">
        <v>8000</v>
      </c>
    </row>
    <row r="32" spans="1:5" x14ac:dyDescent="0.25">
      <c r="A32">
        <v>31</v>
      </c>
      <c r="B32" t="s">
        <v>5132</v>
      </c>
      <c r="E32">
        <v>5500</v>
      </c>
    </row>
    <row r="33" spans="1:5" x14ac:dyDescent="0.25">
      <c r="A33">
        <v>32</v>
      </c>
      <c r="B33" t="s">
        <v>5133</v>
      </c>
      <c r="E33">
        <v>7500</v>
      </c>
    </row>
    <row r="34" spans="1:5" x14ac:dyDescent="0.25">
      <c r="A34">
        <v>33</v>
      </c>
      <c r="B34" t="s">
        <v>5134</v>
      </c>
      <c r="E34">
        <v>20000</v>
      </c>
    </row>
    <row r="35" spans="1:5" x14ac:dyDescent="0.25">
      <c r="A35">
        <v>34</v>
      </c>
      <c r="B35" t="s">
        <v>5135</v>
      </c>
      <c r="E35">
        <v>25000</v>
      </c>
    </row>
    <row r="36" spans="1:5" x14ac:dyDescent="0.25">
      <c r="A36">
        <v>35</v>
      </c>
      <c r="B36" t="s">
        <v>5136</v>
      </c>
      <c r="E36" t="s">
        <v>5137</v>
      </c>
    </row>
    <row r="37" spans="1:5" x14ac:dyDescent="0.25">
      <c r="A37">
        <v>36</v>
      </c>
      <c r="B37" t="s">
        <v>5138</v>
      </c>
      <c r="E37">
        <v>25000</v>
      </c>
    </row>
    <row r="38" spans="1:5" x14ac:dyDescent="0.25">
      <c r="A38">
        <v>37</v>
      </c>
      <c r="B38" t="s">
        <v>5139</v>
      </c>
      <c r="E38">
        <v>30000</v>
      </c>
    </row>
    <row r="39" spans="1:5" x14ac:dyDescent="0.25">
      <c r="A39">
        <v>38</v>
      </c>
      <c r="B39" t="s">
        <v>5140</v>
      </c>
      <c r="E39">
        <v>2500</v>
      </c>
    </row>
    <row r="40" spans="1:5" x14ac:dyDescent="0.25">
      <c r="A40">
        <v>39</v>
      </c>
      <c r="B40" t="s">
        <v>5141</v>
      </c>
      <c r="E40">
        <v>25000</v>
      </c>
    </row>
    <row r="41" spans="1:5" x14ac:dyDescent="0.25">
      <c r="A41">
        <v>40</v>
      </c>
      <c r="B41" t="s">
        <v>5142</v>
      </c>
      <c r="E41">
        <v>5000</v>
      </c>
    </row>
    <row r="42" spans="1:5" x14ac:dyDescent="0.25">
      <c r="A42">
        <v>41</v>
      </c>
      <c r="B42" t="s">
        <v>5143</v>
      </c>
      <c r="E42">
        <v>3000</v>
      </c>
    </row>
    <row r="43" spans="1:5" x14ac:dyDescent="0.25">
      <c r="A43">
        <v>42</v>
      </c>
      <c r="B43" t="s">
        <v>5144</v>
      </c>
      <c r="E43">
        <v>15000</v>
      </c>
    </row>
    <row r="44" spans="1:5" x14ac:dyDescent="0.25">
      <c r="A44">
        <v>43</v>
      </c>
      <c r="B44" t="s">
        <v>5145</v>
      </c>
      <c r="E44">
        <v>30000</v>
      </c>
    </row>
    <row r="45" spans="1:5" x14ac:dyDescent="0.25">
      <c r="A45">
        <v>44</v>
      </c>
      <c r="B45" t="s">
        <v>5146</v>
      </c>
      <c r="E45">
        <v>30000</v>
      </c>
    </row>
    <row r="46" spans="1:5" x14ac:dyDescent="0.25">
      <c r="A46">
        <v>45</v>
      </c>
      <c r="B46" t="s">
        <v>5147</v>
      </c>
      <c r="E46">
        <v>30000</v>
      </c>
    </row>
    <row r="47" spans="1:5" x14ac:dyDescent="0.25">
      <c r="A47">
        <v>46</v>
      </c>
      <c r="B47" t="s">
        <v>5148</v>
      </c>
      <c r="E47">
        <v>30000</v>
      </c>
    </row>
    <row r="48" spans="1:5" x14ac:dyDescent="0.25">
      <c r="A48">
        <v>47</v>
      </c>
      <c r="B48" t="s">
        <v>5149</v>
      </c>
      <c r="E48">
        <v>30000</v>
      </c>
    </row>
    <row r="49" spans="1:5" x14ac:dyDescent="0.25">
      <c r="A49">
        <v>48</v>
      </c>
      <c r="B49" t="s">
        <v>5150</v>
      </c>
      <c r="E49">
        <v>10000</v>
      </c>
    </row>
    <row r="50" spans="1:5" x14ac:dyDescent="0.25">
      <c r="A50">
        <v>49</v>
      </c>
      <c r="B50" t="s">
        <v>5151</v>
      </c>
      <c r="E50">
        <v>40000</v>
      </c>
    </row>
    <row r="51" spans="1:5" x14ac:dyDescent="0.25">
      <c r="A51">
        <v>50</v>
      </c>
      <c r="B51" t="s">
        <v>5152</v>
      </c>
      <c r="E51">
        <v>40000</v>
      </c>
    </row>
    <row r="52" spans="1:5" x14ac:dyDescent="0.25">
      <c r="A52">
        <v>51</v>
      </c>
      <c r="B52" t="s">
        <v>5153</v>
      </c>
      <c r="E52">
        <v>40000</v>
      </c>
    </row>
    <row r="53" spans="1:5" x14ac:dyDescent="0.25">
      <c r="A53">
        <v>52</v>
      </c>
      <c r="B53" t="s">
        <v>5154</v>
      </c>
      <c r="E53">
        <v>50000</v>
      </c>
    </row>
    <row r="54" spans="1:5" x14ac:dyDescent="0.25">
      <c r="A54">
        <v>53</v>
      </c>
      <c r="B54" t="s">
        <v>5155</v>
      </c>
      <c r="E54">
        <v>45000</v>
      </c>
    </row>
    <row r="55" spans="1:5" x14ac:dyDescent="0.25">
      <c r="A55">
        <v>54</v>
      </c>
      <c r="B55" t="s">
        <v>5156</v>
      </c>
      <c r="E55">
        <v>50000</v>
      </c>
    </row>
    <row r="56" spans="1:5" x14ac:dyDescent="0.25">
      <c r="A56">
        <v>55</v>
      </c>
      <c r="B56" t="s">
        <v>5157</v>
      </c>
      <c r="E56">
        <v>20000</v>
      </c>
    </row>
    <row r="57" spans="1:5" x14ac:dyDescent="0.25">
      <c r="A57">
        <v>56</v>
      </c>
      <c r="B57" t="s">
        <v>5158</v>
      </c>
      <c r="E57">
        <v>40000</v>
      </c>
    </row>
    <row r="58" spans="1:5" x14ac:dyDescent="0.25">
      <c r="A58">
        <v>57</v>
      </c>
      <c r="B58" t="s">
        <v>1997</v>
      </c>
      <c r="E58">
        <v>100000</v>
      </c>
    </row>
    <row r="59" spans="1:5" x14ac:dyDescent="0.25">
      <c r="A59">
        <v>58</v>
      </c>
      <c r="B59" t="s">
        <v>1370</v>
      </c>
      <c r="E59">
        <v>100000</v>
      </c>
    </row>
    <row r="60" spans="1:5" x14ac:dyDescent="0.25">
      <c r="A60">
        <v>59</v>
      </c>
      <c r="B60" t="s">
        <v>5159</v>
      </c>
      <c r="E60">
        <v>100000</v>
      </c>
    </row>
    <row r="61" spans="1:5" x14ac:dyDescent="0.25">
      <c r="A61">
        <v>60</v>
      </c>
      <c r="B61" t="s">
        <v>1585</v>
      </c>
      <c r="E61">
        <v>120000</v>
      </c>
    </row>
    <row r="62" spans="1:5" x14ac:dyDescent="0.25">
      <c r="A62">
        <v>61</v>
      </c>
      <c r="B62" t="s">
        <v>3596</v>
      </c>
      <c r="E62">
        <v>120000</v>
      </c>
    </row>
    <row r="63" spans="1:5" x14ac:dyDescent="0.25">
      <c r="A63">
        <v>62</v>
      </c>
      <c r="B63" t="s">
        <v>5160</v>
      </c>
      <c r="E63">
        <v>120000</v>
      </c>
    </row>
    <row r="64" spans="1:5" x14ac:dyDescent="0.25">
      <c r="A64">
        <v>63</v>
      </c>
      <c r="B64" t="s">
        <v>5161</v>
      </c>
      <c r="E64">
        <v>120000</v>
      </c>
    </row>
    <row r="65" spans="1:5" x14ac:dyDescent="0.25">
      <c r="A65">
        <v>64</v>
      </c>
      <c r="B65" t="s">
        <v>5162</v>
      </c>
      <c r="E65">
        <v>120000</v>
      </c>
    </row>
    <row r="66" spans="1:5" x14ac:dyDescent="0.25">
      <c r="A66">
        <v>65</v>
      </c>
      <c r="B66" t="s">
        <v>1644</v>
      </c>
      <c r="E66">
        <v>120000</v>
      </c>
    </row>
    <row r="67" spans="1:5" x14ac:dyDescent="0.25">
      <c r="A67">
        <v>66</v>
      </c>
      <c r="B67" t="s">
        <v>5163</v>
      </c>
      <c r="E67">
        <v>120000</v>
      </c>
    </row>
    <row r="68" spans="1:5" x14ac:dyDescent="0.25">
      <c r="A68">
        <v>67</v>
      </c>
      <c r="B68" t="s">
        <v>2083</v>
      </c>
      <c r="E68">
        <v>100000</v>
      </c>
    </row>
    <row r="69" spans="1:5" x14ac:dyDescent="0.25">
      <c r="A69">
        <v>68</v>
      </c>
      <c r="B69" t="s">
        <v>2009</v>
      </c>
      <c r="E69">
        <v>100000</v>
      </c>
    </row>
    <row r="70" spans="1:5" x14ac:dyDescent="0.25">
      <c r="A70">
        <v>69</v>
      </c>
      <c r="B70" t="s">
        <v>5164</v>
      </c>
      <c r="E70">
        <v>120000</v>
      </c>
    </row>
    <row r="71" spans="1:5" x14ac:dyDescent="0.25">
      <c r="A71">
        <v>70</v>
      </c>
      <c r="B71" t="s">
        <v>5165</v>
      </c>
      <c r="E71" t="s">
        <v>5166</v>
      </c>
    </row>
    <row r="72" spans="1:5" x14ac:dyDescent="0.25">
      <c r="A72">
        <v>71</v>
      </c>
      <c r="B72" t="s">
        <v>5167</v>
      </c>
      <c r="E72">
        <v>120000</v>
      </c>
    </row>
    <row r="73" spans="1:5" x14ac:dyDescent="0.25">
      <c r="A73">
        <v>72</v>
      </c>
      <c r="B73" t="s">
        <v>5168</v>
      </c>
      <c r="E73">
        <v>100000</v>
      </c>
    </row>
    <row r="74" spans="1:5" x14ac:dyDescent="0.25">
      <c r="A74">
        <v>73</v>
      </c>
      <c r="B74" t="s">
        <v>5169</v>
      </c>
      <c r="E74">
        <v>100000</v>
      </c>
    </row>
    <row r="75" spans="1:5" x14ac:dyDescent="0.25">
      <c r="A75">
        <v>74</v>
      </c>
      <c r="B75" t="s">
        <v>5170</v>
      </c>
      <c r="E75">
        <v>100000</v>
      </c>
    </row>
    <row r="76" spans="1:5" x14ac:dyDescent="0.25">
      <c r="A76">
        <v>75</v>
      </c>
      <c r="B76" t="s">
        <v>5171</v>
      </c>
      <c r="E76" t="s">
        <v>5172</v>
      </c>
    </row>
    <row r="77" spans="1:5" x14ac:dyDescent="0.25">
      <c r="A77">
        <v>76</v>
      </c>
      <c r="B77" t="s">
        <v>5173</v>
      </c>
      <c r="E77">
        <v>140000</v>
      </c>
    </row>
    <row r="78" spans="1:5" x14ac:dyDescent="0.25">
      <c r="A78">
        <v>77</v>
      </c>
      <c r="B78" t="s">
        <v>1508</v>
      </c>
      <c r="E78">
        <v>140000</v>
      </c>
    </row>
    <row r="79" spans="1:5" x14ac:dyDescent="0.25">
      <c r="A79">
        <v>78</v>
      </c>
      <c r="B79" t="s">
        <v>1773</v>
      </c>
      <c r="E79">
        <v>150000</v>
      </c>
    </row>
    <row r="80" spans="1:5" x14ac:dyDescent="0.25">
      <c r="A80">
        <v>79</v>
      </c>
      <c r="B80" t="s">
        <v>1772</v>
      </c>
      <c r="E80">
        <v>150000</v>
      </c>
    </row>
    <row r="81" spans="1:5" x14ac:dyDescent="0.25">
      <c r="A81">
        <v>80</v>
      </c>
      <c r="B81" t="s">
        <v>5174</v>
      </c>
      <c r="E81">
        <v>150000</v>
      </c>
    </row>
    <row r="82" spans="1:5" x14ac:dyDescent="0.25">
      <c r="A82">
        <v>81</v>
      </c>
      <c r="B82" t="s">
        <v>2061</v>
      </c>
      <c r="E82">
        <v>150000</v>
      </c>
    </row>
    <row r="83" spans="1:5" x14ac:dyDescent="0.25">
      <c r="A83">
        <v>82</v>
      </c>
      <c r="B83" t="s">
        <v>5175</v>
      </c>
      <c r="E83">
        <v>150000</v>
      </c>
    </row>
    <row r="84" spans="1:5" x14ac:dyDescent="0.25">
      <c r="A84">
        <v>83</v>
      </c>
      <c r="B84" t="s">
        <v>5176</v>
      </c>
      <c r="E84">
        <v>200000</v>
      </c>
    </row>
    <row r="85" spans="1:5" x14ac:dyDescent="0.25">
      <c r="A85">
        <v>84</v>
      </c>
      <c r="B85" t="s">
        <v>5177</v>
      </c>
      <c r="E85">
        <v>140000</v>
      </c>
    </row>
    <row r="86" spans="1:5" x14ac:dyDescent="0.25">
      <c r="A86">
        <v>85</v>
      </c>
      <c r="B86" t="s">
        <v>1434</v>
      </c>
      <c r="E86">
        <v>180000</v>
      </c>
    </row>
    <row r="87" spans="1:5" x14ac:dyDescent="0.25">
      <c r="A87">
        <v>86</v>
      </c>
      <c r="B87" t="s">
        <v>5178</v>
      </c>
      <c r="E87" t="s">
        <v>5179</v>
      </c>
    </row>
    <row r="88" spans="1:5" x14ac:dyDescent="0.25">
      <c r="A88">
        <v>87</v>
      </c>
      <c r="B88" t="s">
        <v>5180</v>
      </c>
      <c r="E88">
        <v>140000</v>
      </c>
    </row>
    <row r="89" spans="1:5" x14ac:dyDescent="0.25">
      <c r="A89">
        <v>88</v>
      </c>
      <c r="B89" t="s">
        <v>5181</v>
      </c>
      <c r="E89">
        <v>140000</v>
      </c>
    </row>
    <row r="90" spans="1:5" x14ac:dyDescent="0.25">
      <c r="A90">
        <v>89</v>
      </c>
      <c r="B90" t="s">
        <v>1857</v>
      </c>
      <c r="E90">
        <v>140000</v>
      </c>
    </row>
    <row r="91" spans="1:5" x14ac:dyDescent="0.25">
      <c r="A91">
        <v>90</v>
      </c>
      <c r="B91" t="s">
        <v>1858</v>
      </c>
      <c r="E91">
        <v>140000</v>
      </c>
    </row>
    <row r="92" spans="1:5" x14ac:dyDescent="0.25">
      <c r="A92">
        <v>91</v>
      </c>
      <c r="B92" t="s">
        <v>5182</v>
      </c>
      <c r="E92">
        <v>180000</v>
      </c>
    </row>
    <row r="93" spans="1:5" x14ac:dyDescent="0.25">
      <c r="A93">
        <v>92</v>
      </c>
      <c r="B93" t="s">
        <v>1793</v>
      </c>
      <c r="E93">
        <v>180000</v>
      </c>
    </row>
    <row r="94" spans="1:5" x14ac:dyDescent="0.25">
      <c r="A94">
        <v>93</v>
      </c>
      <c r="B94" t="s">
        <v>5183</v>
      </c>
      <c r="E94">
        <v>120000</v>
      </c>
    </row>
    <row r="95" spans="1:5" x14ac:dyDescent="0.25">
      <c r="A95">
        <v>94</v>
      </c>
      <c r="B95" t="s">
        <v>1501</v>
      </c>
      <c r="E95">
        <v>120000</v>
      </c>
    </row>
    <row r="96" spans="1:5" x14ac:dyDescent="0.25">
      <c r="A96">
        <v>95</v>
      </c>
      <c r="B96" t="s">
        <v>5184</v>
      </c>
      <c r="E96">
        <v>150000</v>
      </c>
    </row>
    <row r="97" spans="1:5" x14ac:dyDescent="0.25">
      <c r="A97">
        <v>96</v>
      </c>
      <c r="B97" t="s">
        <v>5185</v>
      </c>
      <c r="E97" t="s">
        <v>5186</v>
      </c>
    </row>
    <row r="98" spans="1:5" x14ac:dyDescent="0.25">
      <c r="A98">
        <v>97</v>
      </c>
      <c r="B98" t="s">
        <v>5187</v>
      </c>
      <c r="E98">
        <v>150000</v>
      </c>
    </row>
    <row r="99" spans="1:5" x14ac:dyDescent="0.25">
      <c r="A99">
        <v>98</v>
      </c>
      <c r="B99" t="s">
        <v>2014</v>
      </c>
      <c r="E99" t="s">
        <v>5186</v>
      </c>
    </row>
    <row r="100" spans="1:5" x14ac:dyDescent="0.25">
      <c r="A100">
        <v>99</v>
      </c>
      <c r="B100" t="s">
        <v>1842</v>
      </c>
      <c r="E100">
        <v>250000</v>
      </c>
    </row>
    <row r="101" spans="1:5" x14ac:dyDescent="0.25">
      <c r="A101">
        <v>100</v>
      </c>
      <c r="B101" t="s">
        <v>1346</v>
      </c>
      <c r="E101">
        <v>250000</v>
      </c>
    </row>
    <row r="102" spans="1:5" x14ac:dyDescent="0.25">
      <c r="A102">
        <v>101</v>
      </c>
      <c r="B102" t="s">
        <v>1495</v>
      </c>
      <c r="E102">
        <v>250000</v>
      </c>
    </row>
    <row r="103" spans="1:5" x14ac:dyDescent="0.25">
      <c r="A103">
        <v>102</v>
      </c>
      <c r="B103" t="s">
        <v>5188</v>
      </c>
      <c r="E103">
        <v>200000</v>
      </c>
    </row>
    <row r="104" spans="1:5" x14ac:dyDescent="0.25">
      <c r="A104">
        <v>103</v>
      </c>
      <c r="B104" t="s">
        <v>1754</v>
      </c>
      <c r="E104">
        <v>250000</v>
      </c>
    </row>
    <row r="105" spans="1:5" x14ac:dyDescent="0.25">
      <c r="A105">
        <v>104</v>
      </c>
      <c r="B105" t="s">
        <v>5189</v>
      </c>
      <c r="E105">
        <v>250000</v>
      </c>
    </row>
    <row r="106" spans="1:5" x14ac:dyDescent="0.25">
      <c r="A106">
        <v>105</v>
      </c>
      <c r="B106" t="s">
        <v>5190</v>
      </c>
      <c r="E106">
        <v>200000</v>
      </c>
    </row>
    <row r="107" spans="1:5" x14ac:dyDescent="0.25">
      <c r="A107">
        <v>106</v>
      </c>
      <c r="B107" t="s">
        <v>5191</v>
      </c>
      <c r="E107">
        <v>200000</v>
      </c>
    </row>
    <row r="108" spans="1:5" x14ac:dyDescent="0.25">
      <c r="A108">
        <v>107</v>
      </c>
      <c r="B108" t="s">
        <v>5192</v>
      </c>
      <c r="E108">
        <v>200000</v>
      </c>
    </row>
    <row r="109" spans="1:5" x14ac:dyDescent="0.25">
      <c r="A109">
        <v>108</v>
      </c>
      <c r="B109" t="s">
        <v>5193</v>
      </c>
      <c r="E109">
        <v>200000</v>
      </c>
    </row>
    <row r="110" spans="1:5" x14ac:dyDescent="0.25">
      <c r="A110">
        <v>109</v>
      </c>
      <c r="B110" t="s">
        <v>1827</v>
      </c>
      <c r="E110">
        <v>250000</v>
      </c>
    </row>
    <row r="111" spans="1:5" x14ac:dyDescent="0.25">
      <c r="A111">
        <v>110</v>
      </c>
      <c r="B111" t="s">
        <v>1949</v>
      </c>
      <c r="E111">
        <v>200000</v>
      </c>
    </row>
    <row r="112" spans="1:5" x14ac:dyDescent="0.25">
      <c r="A112">
        <v>111</v>
      </c>
      <c r="B112" t="s">
        <v>5194</v>
      </c>
      <c r="E112">
        <v>200000</v>
      </c>
    </row>
    <row r="113" spans="1:5" x14ac:dyDescent="0.25">
      <c r="A113">
        <v>112</v>
      </c>
      <c r="B113" t="s">
        <v>1825</v>
      </c>
      <c r="E113">
        <v>250000</v>
      </c>
    </row>
    <row r="114" spans="1:5" x14ac:dyDescent="0.25">
      <c r="A114">
        <v>113</v>
      </c>
      <c r="B114" t="s">
        <v>1812</v>
      </c>
      <c r="E114">
        <v>300000</v>
      </c>
    </row>
    <row r="115" spans="1:5" x14ac:dyDescent="0.25">
      <c r="A115">
        <v>114</v>
      </c>
      <c r="B115" t="s">
        <v>5195</v>
      </c>
      <c r="E115">
        <v>300000</v>
      </c>
    </row>
    <row r="116" spans="1:5" x14ac:dyDescent="0.25">
      <c r="A116">
        <v>115</v>
      </c>
      <c r="B116" t="s">
        <v>5196</v>
      </c>
      <c r="E116">
        <v>30000</v>
      </c>
    </row>
    <row r="117" spans="1:5" x14ac:dyDescent="0.25">
      <c r="A117">
        <v>116</v>
      </c>
      <c r="B117" t="s">
        <v>1758</v>
      </c>
      <c r="E117">
        <v>40000</v>
      </c>
    </row>
    <row r="118" spans="1:5" x14ac:dyDescent="0.25">
      <c r="A118">
        <v>117</v>
      </c>
      <c r="B118" t="s">
        <v>5197</v>
      </c>
      <c r="E118">
        <v>50000</v>
      </c>
    </row>
    <row r="119" spans="1:5" x14ac:dyDescent="0.25">
      <c r="A119">
        <v>118</v>
      </c>
      <c r="B119" t="s">
        <v>1411</v>
      </c>
      <c r="E119">
        <v>170000</v>
      </c>
    </row>
    <row r="120" spans="1:5" x14ac:dyDescent="0.25">
      <c r="A120">
        <v>119</v>
      </c>
      <c r="B120" t="s">
        <v>5198</v>
      </c>
      <c r="E120">
        <v>25000</v>
      </c>
    </row>
    <row r="121" spans="1:5" x14ac:dyDescent="0.25">
      <c r="A121">
        <v>120</v>
      </c>
      <c r="B121" t="s">
        <v>5199</v>
      </c>
      <c r="E121">
        <v>50000</v>
      </c>
    </row>
    <row r="122" spans="1:5" x14ac:dyDescent="0.25">
      <c r="A122">
        <v>121</v>
      </c>
      <c r="B122" t="s">
        <v>5200</v>
      </c>
      <c r="E122">
        <v>40000</v>
      </c>
    </row>
    <row r="123" spans="1:5" x14ac:dyDescent="0.25">
      <c r="A123">
        <v>122</v>
      </c>
      <c r="B123" t="s">
        <v>4319</v>
      </c>
      <c r="E123">
        <v>20000</v>
      </c>
    </row>
    <row r="124" spans="1:5" x14ac:dyDescent="0.25">
      <c r="A124">
        <v>123</v>
      </c>
      <c r="B124" t="s">
        <v>5201</v>
      </c>
      <c r="E124">
        <v>40000</v>
      </c>
    </row>
    <row r="125" spans="1:5" x14ac:dyDescent="0.25">
      <c r="A125">
        <v>124</v>
      </c>
      <c r="B125" t="s">
        <v>1456</v>
      </c>
      <c r="E125">
        <v>25000</v>
      </c>
    </row>
    <row r="126" spans="1:5" x14ac:dyDescent="0.25">
      <c r="A126">
        <v>125</v>
      </c>
      <c r="B126" t="s">
        <v>5202</v>
      </c>
      <c r="E126">
        <v>15000</v>
      </c>
    </row>
    <row r="127" spans="1:5" x14ac:dyDescent="0.25">
      <c r="A127">
        <v>126</v>
      </c>
      <c r="B127" t="s">
        <v>5203</v>
      </c>
      <c r="E127">
        <v>50000</v>
      </c>
    </row>
    <row r="128" spans="1:5" x14ac:dyDescent="0.25">
      <c r="A128">
        <v>127</v>
      </c>
      <c r="B128" t="s">
        <v>1652</v>
      </c>
      <c r="E128">
        <v>20000</v>
      </c>
    </row>
    <row r="129" spans="1:5" x14ac:dyDescent="0.25">
      <c r="A129">
        <v>128</v>
      </c>
      <c r="B129" t="s">
        <v>5204</v>
      </c>
      <c r="E129">
        <v>30000</v>
      </c>
    </row>
    <row r="130" spans="1:5" x14ac:dyDescent="0.25">
      <c r="A130">
        <v>129</v>
      </c>
      <c r="B130" t="s">
        <v>3600</v>
      </c>
      <c r="E130">
        <v>150000</v>
      </c>
    </row>
    <row r="131" spans="1:5" x14ac:dyDescent="0.25">
      <c r="A131">
        <v>130</v>
      </c>
      <c r="B131" t="s">
        <v>1747</v>
      </c>
      <c r="E131">
        <v>200000</v>
      </c>
    </row>
    <row r="132" spans="1:5" x14ac:dyDescent="0.25">
      <c r="A132">
        <v>131</v>
      </c>
      <c r="B132" t="s">
        <v>3605</v>
      </c>
      <c r="E132">
        <v>200000</v>
      </c>
    </row>
    <row r="133" spans="1:5" x14ac:dyDescent="0.25">
      <c r="A133">
        <v>132</v>
      </c>
      <c r="B133" t="s">
        <v>5205</v>
      </c>
      <c r="E133">
        <v>35000</v>
      </c>
    </row>
    <row r="134" spans="1:5" x14ac:dyDescent="0.25">
      <c r="A134">
        <v>133</v>
      </c>
      <c r="B134" t="s">
        <v>5206</v>
      </c>
      <c r="E134">
        <v>100000</v>
      </c>
    </row>
    <row r="135" spans="1:5" x14ac:dyDescent="0.25">
      <c r="A135">
        <v>134</v>
      </c>
      <c r="B135" t="s">
        <v>5207</v>
      </c>
      <c r="E135" t="s">
        <v>5208</v>
      </c>
    </row>
    <row r="136" spans="1:5" x14ac:dyDescent="0.25">
      <c r="A136">
        <v>135</v>
      </c>
      <c r="B136" t="s">
        <v>5209</v>
      </c>
      <c r="E136">
        <v>100000</v>
      </c>
    </row>
    <row r="137" spans="1:5" x14ac:dyDescent="0.25">
      <c r="A137">
        <v>136</v>
      </c>
      <c r="B137" t="s">
        <v>5210</v>
      </c>
      <c r="E137">
        <v>120000</v>
      </c>
    </row>
    <row r="138" spans="1:5" x14ac:dyDescent="0.25">
      <c r="A138">
        <v>137</v>
      </c>
      <c r="B138" t="s">
        <v>5211</v>
      </c>
      <c r="E138" t="s">
        <v>5212</v>
      </c>
    </row>
    <row r="139" spans="1:5" x14ac:dyDescent="0.25">
      <c r="A139">
        <v>138</v>
      </c>
      <c r="B139" t="s">
        <v>5213</v>
      </c>
      <c r="E139">
        <v>100000</v>
      </c>
    </row>
    <row r="140" spans="1:5" x14ac:dyDescent="0.25">
      <c r="A140">
        <v>139</v>
      </c>
      <c r="B140" t="s">
        <v>5214</v>
      </c>
      <c r="E140">
        <v>25000</v>
      </c>
    </row>
    <row r="141" spans="1:5" x14ac:dyDescent="0.25">
      <c r="A141">
        <v>140</v>
      </c>
      <c r="B141" t="s">
        <v>5215</v>
      </c>
      <c r="E141">
        <v>25000</v>
      </c>
    </row>
    <row r="142" spans="1:5" x14ac:dyDescent="0.25">
      <c r="A142">
        <v>141</v>
      </c>
      <c r="B142" t="s">
        <v>1567</v>
      </c>
      <c r="E142">
        <v>25000</v>
      </c>
    </row>
    <row r="143" spans="1:5" x14ac:dyDescent="0.25">
      <c r="A143">
        <v>142</v>
      </c>
      <c r="B143" t="s">
        <v>5216</v>
      </c>
      <c r="E143">
        <v>20000</v>
      </c>
    </row>
    <row r="144" spans="1:5" x14ac:dyDescent="0.25">
      <c r="A144">
        <v>143</v>
      </c>
      <c r="B144" t="s">
        <v>5217</v>
      </c>
      <c r="E144">
        <v>150000</v>
      </c>
    </row>
    <row r="145" spans="1:5" x14ac:dyDescent="0.25">
      <c r="A145">
        <v>144</v>
      </c>
      <c r="B145" t="s">
        <v>1376</v>
      </c>
      <c r="E145">
        <v>150000</v>
      </c>
    </row>
    <row r="146" spans="1:5" x14ac:dyDescent="0.25">
      <c r="A146">
        <v>145</v>
      </c>
      <c r="B146" t="s">
        <v>5218</v>
      </c>
      <c r="E146">
        <v>200000</v>
      </c>
    </row>
    <row r="147" spans="1:5" x14ac:dyDescent="0.25">
      <c r="A147">
        <v>146</v>
      </c>
      <c r="B147" t="s">
        <v>1441</v>
      </c>
      <c r="E147">
        <v>150000</v>
      </c>
    </row>
    <row r="148" spans="1:5" x14ac:dyDescent="0.25">
      <c r="A148">
        <v>147</v>
      </c>
      <c r="B148" t="s">
        <v>5219</v>
      </c>
      <c r="E148">
        <v>200000</v>
      </c>
    </row>
    <row r="149" spans="1:5" x14ac:dyDescent="0.25">
      <c r="A149">
        <v>148</v>
      </c>
      <c r="B149" t="s">
        <v>1923</v>
      </c>
      <c r="E149">
        <v>150000</v>
      </c>
    </row>
    <row r="150" spans="1:5" x14ac:dyDescent="0.25">
      <c r="A150">
        <v>149</v>
      </c>
      <c r="B150" t="s">
        <v>5220</v>
      </c>
      <c r="E150">
        <v>170000</v>
      </c>
    </row>
    <row r="151" spans="1:5" x14ac:dyDescent="0.25">
      <c r="A151">
        <v>150</v>
      </c>
      <c r="B151" t="s">
        <v>5221</v>
      </c>
      <c r="E151">
        <v>100000</v>
      </c>
    </row>
    <row r="152" spans="1:5" x14ac:dyDescent="0.25">
      <c r="A152">
        <v>151</v>
      </c>
      <c r="B152" t="s">
        <v>5222</v>
      </c>
      <c r="E152">
        <v>150000</v>
      </c>
    </row>
    <row r="153" spans="1:5" x14ac:dyDescent="0.25">
      <c r="A153">
        <v>152</v>
      </c>
      <c r="B153" t="s">
        <v>5223</v>
      </c>
      <c r="E153">
        <v>30000</v>
      </c>
    </row>
    <row r="154" spans="1:5" x14ac:dyDescent="0.25">
      <c r="A154">
        <v>153</v>
      </c>
      <c r="B154" t="s">
        <v>5224</v>
      </c>
      <c r="E154">
        <v>22000</v>
      </c>
    </row>
    <row r="155" spans="1:5" x14ac:dyDescent="0.25">
      <c r="A155">
        <v>154</v>
      </c>
      <c r="B155" t="s">
        <v>5225</v>
      </c>
      <c r="E155">
        <v>22000</v>
      </c>
    </row>
    <row r="156" spans="1:5" x14ac:dyDescent="0.25">
      <c r="A156">
        <v>155</v>
      </c>
      <c r="B156" t="s">
        <v>5226</v>
      </c>
      <c r="E156">
        <v>22000</v>
      </c>
    </row>
    <row r="157" spans="1:5" x14ac:dyDescent="0.25">
      <c r="A157">
        <v>156</v>
      </c>
      <c r="B157" t="s">
        <v>5227</v>
      </c>
      <c r="E157">
        <v>22000</v>
      </c>
    </row>
    <row r="158" spans="1:5" x14ac:dyDescent="0.25">
      <c r="A158">
        <v>157</v>
      </c>
      <c r="B158" t="s">
        <v>5228</v>
      </c>
      <c r="E158">
        <v>22000</v>
      </c>
    </row>
    <row r="159" spans="1:5" x14ac:dyDescent="0.25">
      <c r="A159">
        <v>158</v>
      </c>
      <c r="B159" t="s">
        <v>5229</v>
      </c>
      <c r="E159">
        <v>45000</v>
      </c>
    </row>
    <row r="160" spans="1:5" x14ac:dyDescent="0.25">
      <c r="A160">
        <v>159</v>
      </c>
      <c r="B160" t="s">
        <v>5230</v>
      </c>
      <c r="E160">
        <v>100000</v>
      </c>
    </row>
    <row r="161" spans="1:5" x14ac:dyDescent="0.25">
      <c r="A161">
        <v>160</v>
      </c>
      <c r="B161" t="s">
        <v>5231</v>
      </c>
      <c r="E161">
        <v>100000</v>
      </c>
    </row>
    <row r="162" spans="1:5" x14ac:dyDescent="0.25">
      <c r="A162">
        <v>161</v>
      </c>
      <c r="B162" t="s">
        <v>5232</v>
      </c>
      <c r="E162">
        <v>60000</v>
      </c>
    </row>
    <row r="163" spans="1:5" x14ac:dyDescent="0.25">
      <c r="A163">
        <v>162</v>
      </c>
      <c r="B163" t="s">
        <v>5233</v>
      </c>
      <c r="E163">
        <v>150000</v>
      </c>
    </row>
    <row r="164" spans="1:5" x14ac:dyDescent="0.25">
      <c r="A164">
        <v>163</v>
      </c>
      <c r="B164" t="s">
        <v>2028</v>
      </c>
      <c r="E164">
        <v>60000</v>
      </c>
    </row>
    <row r="165" spans="1:5" x14ac:dyDescent="0.25">
      <c r="A165">
        <v>164</v>
      </c>
      <c r="B165" t="s">
        <v>2051</v>
      </c>
      <c r="E165">
        <v>100000</v>
      </c>
    </row>
    <row r="166" spans="1:5" x14ac:dyDescent="0.25">
      <c r="A166">
        <v>165</v>
      </c>
      <c r="B166" t="s">
        <v>5234</v>
      </c>
      <c r="E166">
        <v>45000</v>
      </c>
    </row>
    <row r="167" spans="1:5" x14ac:dyDescent="0.25">
      <c r="A167">
        <v>166</v>
      </c>
      <c r="B167" t="s">
        <v>5235</v>
      </c>
      <c r="E167">
        <v>2500</v>
      </c>
    </row>
    <row r="168" spans="1:5" x14ac:dyDescent="0.25">
      <c r="A168">
        <v>167</v>
      </c>
      <c r="B168" t="s">
        <v>5236</v>
      </c>
      <c r="E168">
        <v>1500</v>
      </c>
    </row>
    <row r="169" spans="1:5" x14ac:dyDescent="0.25">
      <c r="A169">
        <v>168</v>
      </c>
      <c r="B169" t="s">
        <v>5237</v>
      </c>
      <c r="E169">
        <v>7000</v>
      </c>
    </row>
    <row r="170" spans="1:5" x14ac:dyDescent="0.25">
      <c r="A170">
        <v>169</v>
      </c>
      <c r="B170" t="s">
        <v>5238</v>
      </c>
      <c r="E170">
        <v>4500</v>
      </c>
    </row>
    <row r="171" spans="1:5" x14ac:dyDescent="0.25">
      <c r="A171">
        <v>170</v>
      </c>
      <c r="B171" t="s">
        <v>5239</v>
      </c>
      <c r="E171">
        <v>5500</v>
      </c>
    </row>
    <row r="172" spans="1:5" x14ac:dyDescent="0.25">
      <c r="A172">
        <v>171</v>
      </c>
      <c r="B172" t="s">
        <v>5240</v>
      </c>
      <c r="E172">
        <v>1000</v>
      </c>
    </row>
    <row r="173" spans="1:5" x14ac:dyDescent="0.25">
      <c r="A173">
        <v>172</v>
      </c>
      <c r="B173" t="s">
        <v>5241</v>
      </c>
      <c r="E173">
        <v>1000</v>
      </c>
    </row>
    <row r="174" spans="1:5" x14ac:dyDescent="0.25">
      <c r="A174">
        <v>173</v>
      </c>
      <c r="B174" t="s">
        <v>5242</v>
      </c>
      <c r="E174">
        <v>1000</v>
      </c>
    </row>
    <row r="175" spans="1:5" x14ac:dyDescent="0.25">
      <c r="A175">
        <v>174</v>
      </c>
      <c r="B175" t="s">
        <v>5243</v>
      </c>
      <c r="E175">
        <v>1000</v>
      </c>
    </row>
    <row r="176" spans="1:5" x14ac:dyDescent="0.25">
      <c r="A176">
        <v>175</v>
      </c>
      <c r="B176" t="s">
        <v>5244</v>
      </c>
      <c r="E176">
        <v>1000</v>
      </c>
    </row>
    <row r="177" spans="1:5" x14ac:dyDescent="0.25">
      <c r="A177">
        <v>176</v>
      </c>
      <c r="B177" t="s">
        <v>5245</v>
      </c>
      <c r="E177">
        <v>1000</v>
      </c>
    </row>
    <row r="178" spans="1:5" x14ac:dyDescent="0.25">
      <c r="A178">
        <v>177</v>
      </c>
      <c r="B178" t="s">
        <v>5246</v>
      </c>
      <c r="E178">
        <v>1000</v>
      </c>
    </row>
    <row r="179" spans="1:5" x14ac:dyDescent="0.25">
      <c r="A179">
        <v>178</v>
      </c>
      <c r="B179" t="s">
        <v>5247</v>
      </c>
      <c r="E179">
        <v>600</v>
      </c>
    </row>
    <row r="180" spans="1:5" x14ac:dyDescent="0.25">
      <c r="A180">
        <v>179</v>
      </c>
      <c r="B180" t="s">
        <v>5248</v>
      </c>
      <c r="E180">
        <v>7000</v>
      </c>
    </row>
    <row r="181" spans="1:5" x14ac:dyDescent="0.25">
      <c r="A181">
        <v>180</v>
      </c>
      <c r="B181" t="s">
        <v>5249</v>
      </c>
      <c r="E181">
        <v>1000</v>
      </c>
    </row>
    <row r="182" spans="1:5" x14ac:dyDescent="0.25">
      <c r="A182">
        <v>181</v>
      </c>
      <c r="B182" t="s">
        <v>5250</v>
      </c>
      <c r="E182">
        <v>3000</v>
      </c>
    </row>
    <row r="183" spans="1:5" x14ac:dyDescent="0.25">
      <c r="A183">
        <v>182</v>
      </c>
      <c r="B183" t="s">
        <v>5251</v>
      </c>
      <c r="E183">
        <v>2000</v>
      </c>
    </row>
    <row r="184" spans="1:5" x14ac:dyDescent="0.25">
      <c r="A184">
        <v>183</v>
      </c>
      <c r="B184" t="s">
        <v>5252</v>
      </c>
      <c r="E184">
        <v>1000</v>
      </c>
    </row>
    <row r="185" spans="1:5" x14ac:dyDescent="0.25">
      <c r="A185">
        <v>184</v>
      </c>
      <c r="B185" t="s">
        <v>5253</v>
      </c>
      <c r="E185">
        <v>1000</v>
      </c>
    </row>
    <row r="186" spans="1:5" x14ac:dyDescent="0.25">
      <c r="A186">
        <v>185</v>
      </c>
      <c r="B186" t="s">
        <v>5254</v>
      </c>
      <c r="E186">
        <v>1200</v>
      </c>
    </row>
    <row r="187" spans="1:5" x14ac:dyDescent="0.25">
      <c r="A187">
        <v>186</v>
      </c>
      <c r="B187" t="s">
        <v>5255</v>
      </c>
      <c r="E187">
        <v>1600</v>
      </c>
    </row>
    <row r="188" spans="1:5" x14ac:dyDescent="0.25">
      <c r="A188">
        <v>187</v>
      </c>
      <c r="B188" t="s">
        <v>5256</v>
      </c>
      <c r="E188">
        <v>1000</v>
      </c>
    </row>
    <row r="189" spans="1:5" x14ac:dyDescent="0.25">
      <c r="A189">
        <v>188</v>
      </c>
      <c r="B189" t="s">
        <v>5257</v>
      </c>
      <c r="E189">
        <v>1400</v>
      </c>
    </row>
    <row r="190" spans="1:5" x14ac:dyDescent="0.25">
      <c r="A190">
        <v>189</v>
      </c>
      <c r="B190" t="s">
        <v>5258</v>
      </c>
      <c r="E190">
        <v>10000</v>
      </c>
    </row>
    <row r="191" spans="1:5" x14ac:dyDescent="0.25">
      <c r="A191">
        <v>190</v>
      </c>
      <c r="B191" t="s">
        <v>5259</v>
      </c>
      <c r="E191">
        <v>1000</v>
      </c>
    </row>
    <row r="192" spans="1:5" x14ac:dyDescent="0.25">
      <c r="A192">
        <v>191</v>
      </c>
      <c r="B192" t="s">
        <v>5260</v>
      </c>
      <c r="E192">
        <v>3000</v>
      </c>
    </row>
    <row r="193" spans="1:5" x14ac:dyDescent="0.25">
      <c r="A193">
        <v>192</v>
      </c>
      <c r="B193" t="s">
        <v>5261</v>
      </c>
      <c r="E193">
        <v>7000</v>
      </c>
    </row>
    <row r="194" spans="1:5" x14ac:dyDescent="0.25">
      <c r="A194">
        <v>193</v>
      </c>
      <c r="B194" t="s">
        <v>5262</v>
      </c>
      <c r="E194">
        <v>1000</v>
      </c>
    </row>
    <row r="195" spans="1:5" x14ac:dyDescent="0.25">
      <c r="A195">
        <v>194</v>
      </c>
      <c r="B195" t="s">
        <v>5263</v>
      </c>
      <c r="E195">
        <v>1000</v>
      </c>
    </row>
    <row r="196" spans="1:5" x14ac:dyDescent="0.25">
      <c r="A196">
        <v>195</v>
      </c>
      <c r="B196" t="s">
        <v>5264</v>
      </c>
      <c r="E196">
        <v>1000</v>
      </c>
    </row>
    <row r="197" spans="1:5" x14ac:dyDescent="0.25">
      <c r="A197">
        <v>196</v>
      </c>
      <c r="B197" t="s">
        <v>5265</v>
      </c>
      <c r="E197">
        <v>3000</v>
      </c>
    </row>
    <row r="198" spans="1:5" x14ac:dyDescent="0.25">
      <c r="A198">
        <v>197</v>
      </c>
      <c r="B198" t="s">
        <v>5266</v>
      </c>
      <c r="E198">
        <v>1000</v>
      </c>
    </row>
    <row r="199" spans="1:5" x14ac:dyDescent="0.25">
      <c r="A199">
        <v>198</v>
      </c>
      <c r="B199" t="s">
        <v>5267</v>
      </c>
      <c r="E199">
        <v>1500</v>
      </c>
    </row>
    <row r="200" spans="1:5" x14ac:dyDescent="0.25">
      <c r="A200">
        <v>199</v>
      </c>
      <c r="B200" t="s">
        <v>5268</v>
      </c>
      <c r="E200">
        <v>1000</v>
      </c>
    </row>
    <row r="201" spans="1:5" x14ac:dyDescent="0.25">
      <c r="A201">
        <v>200</v>
      </c>
      <c r="B201" t="s">
        <v>5269</v>
      </c>
      <c r="E201">
        <v>1000</v>
      </c>
    </row>
    <row r="202" spans="1:5" x14ac:dyDescent="0.25">
      <c r="A202">
        <v>201</v>
      </c>
      <c r="B202" t="s">
        <v>5270</v>
      </c>
      <c r="E202">
        <v>1000</v>
      </c>
    </row>
    <row r="203" spans="1:5" x14ac:dyDescent="0.25">
      <c r="A203">
        <v>202</v>
      </c>
      <c r="B203" t="s">
        <v>5271</v>
      </c>
      <c r="E203">
        <v>1000</v>
      </c>
    </row>
    <row r="204" spans="1:5" x14ac:dyDescent="0.25">
      <c r="A204">
        <v>203</v>
      </c>
      <c r="B204" t="s">
        <v>5272</v>
      </c>
      <c r="E204">
        <v>1000</v>
      </c>
    </row>
    <row r="205" spans="1:5" x14ac:dyDescent="0.25">
      <c r="A205">
        <v>204</v>
      </c>
      <c r="B205" t="s">
        <v>5273</v>
      </c>
      <c r="E205">
        <v>1000</v>
      </c>
    </row>
    <row r="206" spans="1:5" x14ac:dyDescent="0.25">
      <c r="A206">
        <v>205</v>
      </c>
      <c r="B206" t="s">
        <v>5274</v>
      </c>
      <c r="E206">
        <v>1000</v>
      </c>
    </row>
    <row r="207" spans="1:5" x14ac:dyDescent="0.25">
      <c r="A207">
        <v>206</v>
      </c>
      <c r="B207" t="s">
        <v>5275</v>
      </c>
      <c r="E207">
        <v>1000</v>
      </c>
    </row>
    <row r="208" spans="1:5" x14ac:dyDescent="0.25">
      <c r="A208">
        <v>207</v>
      </c>
      <c r="B208" t="s">
        <v>5276</v>
      </c>
      <c r="E208">
        <v>1000</v>
      </c>
    </row>
    <row r="209" spans="1:5" x14ac:dyDescent="0.25">
      <c r="A209">
        <v>208</v>
      </c>
      <c r="B209" t="s">
        <v>5277</v>
      </c>
      <c r="E209">
        <v>1500</v>
      </c>
    </row>
    <row r="210" spans="1:5" x14ac:dyDescent="0.25">
      <c r="A210">
        <v>209</v>
      </c>
      <c r="B210" t="s">
        <v>5278</v>
      </c>
      <c r="E210">
        <v>1000</v>
      </c>
    </row>
    <row r="211" spans="1:5" x14ac:dyDescent="0.25">
      <c r="A211">
        <v>210</v>
      </c>
      <c r="B211" t="s">
        <v>5279</v>
      </c>
      <c r="E211">
        <v>1000</v>
      </c>
    </row>
    <row r="212" spans="1:5" x14ac:dyDescent="0.25">
      <c r="A212">
        <v>211</v>
      </c>
      <c r="B212" t="s">
        <v>5280</v>
      </c>
      <c r="E212">
        <v>1500</v>
      </c>
    </row>
    <row r="213" spans="1:5" x14ac:dyDescent="0.25">
      <c r="A213">
        <v>212</v>
      </c>
      <c r="B213" t="s">
        <v>5281</v>
      </c>
      <c r="E213">
        <v>1200</v>
      </c>
    </row>
    <row r="214" spans="1:5" x14ac:dyDescent="0.25">
      <c r="A214">
        <v>213</v>
      </c>
      <c r="B214" t="s">
        <v>5282</v>
      </c>
      <c r="E214">
        <v>1200</v>
      </c>
    </row>
    <row r="215" spans="1:5" x14ac:dyDescent="0.25">
      <c r="A215">
        <v>214</v>
      </c>
      <c r="B215" t="s">
        <v>4241</v>
      </c>
      <c r="E215">
        <v>1000</v>
      </c>
    </row>
    <row r="216" spans="1:5" x14ac:dyDescent="0.25">
      <c r="A216">
        <v>215</v>
      </c>
      <c r="B216" t="s">
        <v>5283</v>
      </c>
      <c r="E216">
        <v>1000</v>
      </c>
    </row>
    <row r="217" spans="1:5" x14ac:dyDescent="0.25">
      <c r="A217">
        <v>216</v>
      </c>
      <c r="B217" t="s">
        <v>5284</v>
      </c>
      <c r="E217">
        <v>1000</v>
      </c>
    </row>
    <row r="218" spans="1:5" x14ac:dyDescent="0.25">
      <c r="A218">
        <v>217</v>
      </c>
      <c r="B218" t="s">
        <v>5285</v>
      </c>
      <c r="E218">
        <v>1200</v>
      </c>
    </row>
    <row r="219" spans="1:5" x14ac:dyDescent="0.25">
      <c r="A219">
        <v>218</v>
      </c>
      <c r="B219" t="s">
        <v>5286</v>
      </c>
      <c r="E219">
        <v>1200</v>
      </c>
    </row>
    <row r="220" spans="1:5" x14ac:dyDescent="0.25">
      <c r="A220">
        <v>219</v>
      </c>
      <c r="B220" t="s">
        <v>5287</v>
      </c>
      <c r="E220">
        <v>1000</v>
      </c>
    </row>
    <row r="221" spans="1:5" x14ac:dyDescent="0.25">
      <c r="A221">
        <v>220</v>
      </c>
      <c r="B221" t="s">
        <v>5288</v>
      </c>
      <c r="E221">
        <v>3000</v>
      </c>
    </row>
    <row r="222" spans="1:5" x14ac:dyDescent="0.25">
      <c r="A222">
        <v>221</v>
      </c>
      <c r="B222" t="s">
        <v>5289</v>
      </c>
      <c r="E222">
        <v>1000</v>
      </c>
    </row>
    <row r="223" spans="1:5" x14ac:dyDescent="0.25">
      <c r="A223">
        <v>222</v>
      </c>
      <c r="B223" t="s">
        <v>5290</v>
      </c>
      <c r="E223">
        <v>1000</v>
      </c>
    </row>
    <row r="224" spans="1:5" x14ac:dyDescent="0.25">
      <c r="A224">
        <v>223</v>
      </c>
      <c r="B224" t="s">
        <v>5291</v>
      </c>
      <c r="E224">
        <v>1000</v>
      </c>
    </row>
    <row r="225" spans="1:5" x14ac:dyDescent="0.25">
      <c r="A225">
        <v>224</v>
      </c>
      <c r="B225" t="s">
        <v>5292</v>
      </c>
      <c r="E225">
        <v>1000</v>
      </c>
    </row>
    <row r="226" spans="1:5" x14ac:dyDescent="0.25">
      <c r="A226">
        <v>225</v>
      </c>
      <c r="B226" t="s">
        <v>2262</v>
      </c>
      <c r="E226">
        <v>1000</v>
      </c>
    </row>
    <row r="227" spans="1:5" x14ac:dyDescent="0.25">
      <c r="A227">
        <v>226</v>
      </c>
      <c r="B227" t="s">
        <v>5293</v>
      </c>
      <c r="E227">
        <v>3000</v>
      </c>
    </row>
    <row r="228" spans="1:5" x14ac:dyDescent="0.25">
      <c r="A228">
        <v>227</v>
      </c>
      <c r="B228" t="s">
        <v>5294</v>
      </c>
      <c r="E228">
        <v>3000</v>
      </c>
    </row>
    <row r="229" spans="1:5" x14ac:dyDescent="0.25">
      <c r="A229">
        <v>228</v>
      </c>
      <c r="B229" t="s">
        <v>5295</v>
      </c>
      <c r="E229">
        <v>1000</v>
      </c>
    </row>
    <row r="230" spans="1:5" x14ac:dyDescent="0.25">
      <c r="A230">
        <v>229</v>
      </c>
      <c r="B230" t="s">
        <v>5296</v>
      </c>
      <c r="E230">
        <v>1200</v>
      </c>
    </row>
    <row r="231" spans="1:5" x14ac:dyDescent="0.25">
      <c r="A231">
        <v>230</v>
      </c>
      <c r="B231" t="s">
        <v>5297</v>
      </c>
      <c r="E231">
        <v>1200</v>
      </c>
    </row>
    <row r="232" spans="1:5" x14ac:dyDescent="0.25">
      <c r="A232">
        <v>231</v>
      </c>
      <c r="B232" t="s">
        <v>5298</v>
      </c>
      <c r="E232">
        <v>1000</v>
      </c>
    </row>
    <row r="233" spans="1:5" x14ac:dyDescent="0.25">
      <c r="A233">
        <v>232</v>
      </c>
      <c r="B233" t="s">
        <v>5299</v>
      </c>
      <c r="E233">
        <v>2000</v>
      </c>
    </row>
    <row r="234" spans="1:5" x14ac:dyDescent="0.25">
      <c r="A234">
        <v>233</v>
      </c>
      <c r="B234" t="s">
        <v>5300</v>
      </c>
      <c r="E234">
        <v>2000</v>
      </c>
    </row>
    <row r="235" spans="1:5" x14ac:dyDescent="0.25">
      <c r="A235">
        <v>234</v>
      </c>
      <c r="B235" t="s">
        <v>5301</v>
      </c>
      <c r="E235">
        <v>4000</v>
      </c>
    </row>
    <row r="236" spans="1:5" x14ac:dyDescent="0.25">
      <c r="A236">
        <v>235</v>
      </c>
      <c r="B236" t="s">
        <v>5302</v>
      </c>
      <c r="E236">
        <v>7000</v>
      </c>
    </row>
    <row r="237" spans="1:5" x14ac:dyDescent="0.25">
      <c r="A237">
        <v>236</v>
      </c>
      <c r="B237" t="s">
        <v>5303</v>
      </c>
      <c r="E237">
        <v>1000</v>
      </c>
    </row>
    <row r="238" spans="1:5" x14ac:dyDescent="0.25">
      <c r="A238">
        <v>237</v>
      </c>
      <c r="B238" t="s">
        <v>5304</v>
      </c>
      <c r="E238">
        <v>1000</v>
      </c>
    </row>
    <row r="239" spans="1:5" x14ac:dyDescent="0.25">
      <c r="A239">
        <v>238</v>
      </c>
      <c r="B239" t="s">
        <v>5305</v>
      </c>
      <c r="E239">
        <v>1000</v>
      </c>
    </row>
    <row r="240" spans="1:5" x14ac:dyDescent="0.25">
      <c r="A240">
        <v>239</v>
      </c>
      <c r="B240" t="s">
        <v>5306</v>
      </c>
      <c r="E240">
        <v>1500</v>
      </c>
    </row>
    <row r="241" spans="1:5" x14ac:dyDescent="0.25">
      <c r="A241">
        <v>240</v>
      </c>
      <c r="B241" t="s">
        <v>5307</v>
      </c>
      <c r="E241">
        <v>1000</v>
      </c>
    </row>
    <row r="242" spans="1:5" x14ac:dyDescent="0.25">
      <c r="A242">
        <v>241</v>
      </c>
      <c r="B242" t="s">
        <v>5308</v>
      </c>
      <c r="E242">
        <v>1000</v>
      </c>
    </row>
    <row r="243" spans="1:5" x14ac:dyDescent="0.25">
      <c r="A243">
        <v>242</v>
      </c>
      <c r="B243" t="s">
        <v>5309</v>
      </c>
      <c r="E243">
        <v>1000</v>
      </c>
    </row>
    <row r="244" spans="1:5" x14ac:dyDescent="0.25">
      <c r="A244">
        <v>243</v>
      </c>
      <c r="B244" t="s">
        <v>5310</v>
      </c>
      <c r="E244">
        <v>1000</v>
      </c>
    </row>
    <row r="245" spans="1:5" x14ac:dyDescent="0.25">
      <c r="A245">
        <v>244</v>
      </c>
      <c r="B245" t="s">
        <v>5311</v>
      </c>
      <c r="E245">
        <v>3000</v>
      </c>
    </row>
    <row r="246" spans="1:5" x14ac:dyDescent="0.25">
      <c r="A246">
        <v>245</v>
      </c>
      <c r="B246" t="s">
        <v>5312</v>
      </c>
      <c r="E246">
        <v>4000</v>
      </c>
    </row>
    <row r="247" spans="1:5" x14ac:dyDescent="0.25">
      <c r="A247">
        <v>246</v>
      </c>
      <c r="B247" t="s">
        <v>5313</v>
      </c>
      <c r="E247">
        <v>1000</v>
      </c>
    </row>
    <row r="248" spans="1:5" x14ac:dyDescent="0.25">
      <c r="A248">
        <v>247</v>
      </c>
      <c r="B248" t="s">
        <v>5314</v>
      </c>
      <c r="E248">
        <v>1500</v>
      </c>
    </row>
    <row r="249" spans="1:5" x14ac:dyDescent="0.25">
      <c r="A249">
        <v>248</v>
      </c>
      <c r="B249" t="s">
        <v>5315</v>
      </c>
      <c r="E249">
        <v>1000</v>
      </c>
    </row>
    <row r="250" spans="1:5" x14ac:dyDescent="0.25">
      <c r="A250">
        <v>249</v>
      </c>
      <c r="B250" t="s">
        <v>5316</v>
      </c>
      <c r="E250">
        <v>1000</v>
      </c>
    </row>
    <row r="251" spans="1:5" x14ac:dyDescent="0.25">
      <c r="A251">
        <v>250</v>
      </c>
      <c r="B251" t="s">
        <v>5317</v>
      </c>
      <c r="E251">
        <v>1500</v>
      </c>
    </row>
    <row r="252" spans="1:5" x14ac:dyDescent="0.25">
      <c r="A252">
        <v>251</v>
      </c>
      <c r="B252" t="s">
        <v>5318</v>
      </c>
      <c r="E252">
        <v>1000</v>
      </c>
    </row>
    <row r="253" spans="1:5" x14ac:dyDescent="0.25">
      <c r="A253">
        <v>252</v>
      </c>
      <c r="B253" t="s">
        <v>5319</v>
      </c>
      <c r="E253">
        <v>5000</v>
      </c>
    </row>
    <row r="254" spans="1:5" x14ac:dyDescent="0.25">
      <c r="A254">
        <v>253</v>
      </c>
      <c r="B254" t="s">
        <v>5320</v>
      </c>
      <c r="E254">
        <v>1000</v>
      </c>
    </row>
    <row r="255" spans="1:5" x14ac:dyDescent="0.25">
      <c r="A255">
        <v>254</v>
      </c>
      <c r="B255" t="s">
        <v>5321</v>
      </c>
      <c r="E255">
        <v>5000</v>
      </c>
    </row>
    <row r="256" spans="1:5" x14ac:dyDescent="0.25">
      <c r="A256">
        <v>255</v>
      </c>
      <c r="B256" t="s">
        <v>5322</v>
      </c>
      <c r="E256">
        <v>1200</v>
      </c>
    </row>
    <row r="257" spans="1:5" x14ac:dyDescent="0.25">
      <c r="A257">
        <v>256</v>
      </c>
      <c r="B257" t="s">
        <v>587</v>
      </c>
      <c r="E257">
        <v>1400</v>
      </c>
    </row>
    <row r="258" spans="1:5" x14ac:dyDescent="0.25">
      <c r="A258">
        <v>257</v>
      </c>
      <c r="B258" t="s">
        <v>5323</v>
      </c>
      <c r="E258">
        <v>3000</v>
      </c>
    </row>
    <row r="259" spans="1:5" x14ac:dyDescent="0.25">
      <c r="A259">
        <v>258</v>
      </c>
      <c r="B259" t="s">
        <v>5324</v>
      </c>
      <c r="E259">
        <v>5000</v>
      </c>
    </row>
    <row r="260" spans="1:5" x14ac:dyDescent="0.25">
      <c r="A260">
        <v>259</v>
      </c>
      <c r="B260" t="s">
        <v>5325</v>
      </c>
      <c r="E260">
        <v>2000</v>
      </c>
    </row>
    <row r="261" spans="1:5" x14ac:dyDescent="0.25">
      <c r="A261">
        <v>260</v>
      </c>
      <c r="B261" t="s">
        <v>5326</v>
      </c>
      <c r="E261">
        <v>5000</v>
      </c>
    </row>
    <row r="262" spans="1:5" x14ac:dyDescent="0.25">
      <c r="A262">
        <v>261</v>
      </c>
      <c r="B262" t="s">
        <v>5327</v>
      </c>
      <c r="E262">
        <v>5000</v>
      </c>
    </row>
    <row r="263" spans="1:5" x14ac:dyDescent="0.25">
      <c r="A263">
        <v>262</v>
      </c>
      <c r="B263" t="s">
        <v>5328</v>
      </c>
      <c r="E263">
        <v>5000</v>
      </c>
    </row>
    <row r="264" spans="1:5" x14ac:dyDescent="0.25">
      <c r="A264">
        <v>263</v>
      </c>
      <c r="B264" t="s">
        <v>5329</v>
      </c>
      <c r="E264">
        <v>7000</v>
      </c>
    </row>
    <row r="265" spans="1:5" x14ac:dyDescent="0.25">
      <c r="A265">
        <v>264</v>
      </c>
      <c r="B265" t="s">
        <v>5330</v>
      </c>
      <c r="E265">
        <v>3500</v>
      </c>
    </row>
    <row r="266" spans="1:5" x14ac:dyDescent="0.25">
      <c r="A266">
        <v>265</v>
      </c>
      <c r="B266" t="s">
        <v>5331</v>
      </c>
      <c r="E266">
        <v>3500</v>
      </c>
    </row>
    <row r="267" spans="1:5" x14ac:dyDescent="0.25">
      <c r="A267">
        <v>266</v>
      </c>
      <c r="B267" t="s">
        <v>5332</v>
      </c>
      <c r="E267">
        <v>3500</v>
      </c>
    </row>
    <row r="268" spans="1:5" x14ac:dyDescent="0.25">
      <c r="A268">
        <v>267</v>
      </c>
      <c r="B268" t="s">
        <v>5333</v>
      </c>
      <c r="E268">
        <v>3500</v>
      </c>
    </row>
    <row r="269" spans="1:5" x14ac:dyDescent="0.25">
      <c r="A269">
        <v>268</v>
      </c>
      <c r="B269" t="s">
        <v>5334</v>
      </c>
      <c r="E269">
        <v>3500</v>
      </c>
    </row>
    <row r="270" spans="1:5" x14ac:dyDescent="0.25">
      <c r="A270">
        <v>269</v>
      </c>
      <c r="B270" t="s">
        <v>5335</v>
      </c>
      <c r="E270">
        <v>3500</v>
      </c>
    </row>
    <row r="271" spans="1:5" x14ac:dyDescent="0.25">
      <c r="A271">
        <v>270</v>
      </c>
      <c r="B271" t="s">
        <v>5336</v>
      </c>
      <c r="E271">
        <v>3500</v>
      </c>
    </row>
    <row r="272" spans="1:5" x14ac:dyDescent="0.25">
      <c r="A272">
        <v>271</v>
      </c>
      <c r="B272" t="s">
        <v>5337</v>
      </c>
      <c r="E272">
        <v>3500</v>
      </c>
    </row>
    <row r="273" spans="1:5" x14ac:dyDescent="0.25">
      <c r="A273">
        <v>272</v>
      </c>
      <c r="B273" t="s">
        <v>5338</v>
      </c>
      <c r="E273">
        <v>3500</v>
      </c>
    </row>
    <row r="274" spans="1:5" x14ac:dyDescent="0.25">
      <c r="A274">
        <v>273</v>
      </c>
      <c r="B274" t="s">
        <v>5339</v>
      </c>
      <c r="E274">
        <v>3500</v>
      </c>
    </row>
    <row r="275" spans="1:5" x14ac:dyDescent="0.25">
      <c r="A275">
        <v>274</v>
      </c>
      <c r="B275" t="s">
        <v>5340</v>
      </c>
      <c r="E275">
        <v>3500</v>
      </c>
    </row>
    <row r="276" spans="1:5" x14ac:dyDescent="0.25">
      <c r="A276">
        <v>275</v>
      </c>
      <c r="B276" t="s">
        <v>5341</v>
      </c>
      <c r="E276">
        <v>3500</v>
      </c>
    </row>
    <row r="277" spans="1:5" x14ac:dyDescent="0.25">
      <c r="A277">
        <v>276</v>
      </c>
      <c r="B277" t="s">
        <v>5342</v>
      </c>
      <c r="E277">
        <v>3000</v>
      </c>
    </row>
    <row r="278" spans="1:5" x14ac:dyDescent="0.25">
      <c r="A278">
        <v>277</v>
      </c>
      <c r="B278" t="s">
        <v>5343</v>
      </c>
      <c r="E278">
        <v>3500</v>
      </c>
    </row>
    <row r="279" spans="1:5" x14ac:dyDescent="0.25">
      <c r="A279">
        <v>278</v>
      </c>
      <c r="B279" t="s">
        <v>5344</v>
      </c>
      <c r="E279">
        <v>3500</v>
      </c>
    </row>
    <row r="280" spans="1:5" x14ac:dyDescent="0.25">
      <c r="A280">
        <v>279</v>
      </c>
      <c r="B280" t="s">
        <v>5345</v>
      </c>
      <c r="E280">
        <v>3500</v>
      </c>
    </row>
    <row r="281" spans="1:5" x14ac:dyDescent="0.25">
      <c r="A281">
        <v>280</v>
      </c>
      <c r="B281" t="s">
        <v>5346</v>
      </c>
      <c r="E281">
        <v>3000</v>
      </c>
    </row>
    <row r="282" spans="1:5" x14ac:dyDescent="0.25">
      <c r="A282">
        <v>281</v>
      </c>
      <c r="B282" t="s">
        <v>5347</v>
      </c>
      <c r="E282">
        <v>3000</v>
      </c>
    </row>
    <row r="283" spans="1:5" x14ac:dyDescent="0.25">
      <c r="A283">
        <v>282</v>
      </c>
      <c r="B283" t="s">
        <v>5348</v>
      </c>
      <c r="E283">
        <v>3000</v>
      </c>
    </row>
    <row r="284" spans="1:5" x14ac:dyDescent="0.25">
      <c r="A284">
        <v>283</v>
      </c>
      <c r="B284" t="s">
        <v>5349</v>
      </c>
      <c r="E284">
        <v>3000</v>
      </c>
    </row>
    <row r="285" spans="1:5" x14ac:dyDescent="0.25">
      <c r="A285">
        <v>284</v>
      </c>
      <c r="B285" t="s">
        <v>5350</v>
      </c>
      <c r="E285">
        <v>3000</v>
      </c>
    </row>
    <row r="286" spans="1:5" x14ac:dyDescent="0.25">
      <c r="A286">
        <v>285</v>
      </c>
      <c r="B286" t="s">
        <v>5351</v>
      </c>
      <c r="E286">
        <v>3000</v>
      </c>
    </row>
    <row r="287" spans="1:5" x14ac:dyDescent="0.25">
      <c r="A287">
        <v>286</v>
      </c>
      <c r="B287" t="s">
        <v>5352</v>
      </c>
      <c r="E287">
        <v>3500</v>
      </c>
    </row>
    <row r="288" spans="1:5" x14ac:dyDescent="0.25">
      <c r="A288">
        <v>287</v>
      </c>
      <c r="B288" t="s">
        <v>5353</v>
      </c>
      <c r="E288">
        <v>3500</v>
      </c>
    </row>
    <row r="289" spans="1:5" x14ac:dyDescent="0.25">
      <c r="A289">
        <v>288</v>
      </c>
      <c r="B289" t="s">
        <v>5354</v>
      </c>
      <c r="E289">
        <v>3500</v>
      </c>
    </row>
    <row r="290" spans="1:5" x14ac:dyDescent="0.25">
      <c r="A290">
        <v>289</v>
      </c>
      <c r="B290" t="s">
        <v>5355</v>
      </c>
      <c r="E290">
        <v>3500</v>
      </c>
    </row>
    <row r="291" spans="1:5" x14ac:dyDescent="0.25">
      <c r="A291">
        <v>290</v>
      </c>
      <c r="B291" t="s">
        <v>5356</v>
      </c>
      <c r="E291">
        <v>3000</v>
      </c>
    </row>
    <row r="292" spans="1:5" x14ac:dyDescent="0.25">
      <c r="A292">
        <v>291</v>
      </c>
      <c r="B292" t="s">
        <v>5357</v>
      </c>
      <c r="E292">
        <v>3500</v>
      </c>
    </row>
    <row r="293" spans="1:5" x14ac:dyDescent="0.25">
      <c r="A293">
        <v>292</v>
      </c>
      <c r="B293" t="s">
        <v>5358</v>
      </c>
      <c r="E293">
        <v>3500</v>
      </c>
    </row>
    <row r="294" spans="1:5" x14ac:dyDescent="0.25">
      <c r="A294">
        <v>293</v>
      </c>
      <c r="B294" t="s">
        <v>5359</v>
      </c>
      <c r="E294">
        <v>3500</v>
      </c>
    </row>
    <row r="295" spans="1:5" x14ac:dyDescent="0.25">
      <c r="A295">
        <v>294</v>
      </c>
      <c r="B295" t="s">
        <v>5360</v>
      </c>
      <c r="E295">
        <v>3500</v>
      </c>
    </row>
    <row r="296" spans="1:5" x14ac:dyDescent="0.25">
      <c r="A296">
        <v>295</v>
      </c>
      <c r="B296" t="s">
        <v>5361</v>
      </c>
      <c r="E296">
        <v>3500</v>
      </c>
    </row>
    <row r="297" spans="1:5" x14ac:dyDescent="0.25">
      <c r="A297">
        <v>296</v>
      </c>
      <c r="B297" t="s">
        <v>5362</v>
      </c>
      <c r="E297">
        <v>3000</v>
      </c>
    </row>
    <row r="298" spans="1:5" x14ac:dyDescent="0.25">
      <c r="A298">
        <v>297</v>
      </c>
      <c r="B298" t="s">
        <v>5363</v>
      </c>
      <c r="E298">
        <v>5000</v>
      </c>
    </row>
    <row r="299" spans="1:5" x14ac:dyDescent="0.25">
      <c r="A299">
        <v>298</v>
      </c>
      <c r="B299" t="s">
        <v>5364</v>
      </c>
      <c r="E299">
        <v>3000</v>
      </c>
    </row>
    <row r="300" spans="1:5" x14ac:dyDescent="0.25">
      <c r="A300">
        <v>299</v>
      </c>
      <c r="B300" t="s">
        <v>5365</v>
      </c>
      <c r="E300">
        <v>3500</v>
      </c>
    </row>
    <row r="301" spans="1:5" x14ac:dyDescent="0.25">
      <c r="A301">
        <v>300</v>
      </c>
      <c r="B301" t="s">
        <v>5366</v>
      </c>
      <c r="E301">
        <v>2000</v>
      </c>
    </row>
    <row r="302" spans="1:5" x14ac:dyDescent="0.25">
      <c r="A302">
        <v>301</v>
      </c>
      <c r="B302" t="s">
        <v>5367</v>
      </c>
      <c r="E302">
        <v>2000</v>
      </c>
    </row>
    <row r="303" spans="1:5" x14ac:dyDescent="0.25">
      <c r="A303">
        <v>302</v>
      </c>
      <c r="B303" t="s">
        <v>5368</v>
      </c>
      <c r="E303">
        <v>5000</v>
      </c>
    </row>
    <row r="304" spans="1:5" x14ac:dyDescent="0.25">
      <c r="A304">
        <v>303</v>
      </c>
      <c r="B304" t="s">
        <v>5369</v>
      </c>
      <c r="E304">
        <v>2500</v>
      </c>
    </row>
    <row r="305" spans="1:5" x14ac:dyDescent="0.25">
      <c r="A305">
        <v>304</v>
      </c>
      <c r="B305" t="s">
        <v>5370</v>
      </c>
      <c r="E305">
        <v>3500</v>
      </c>
    </row>
    <row r="306" spans="1:5" x14ac:dyDescent="0.25">
      <c r="A306">
        <v>305</v>
      </c>
      <c r="B306" t="s">
        <v>5371</v>
      </c>
      <c r="E306">
        <v>3500</v>
      </c>
    </row>
    <row r="307" spans="1:5" x14ac:dyDescent="0.25">
      <c r="A307">
        <v>306</v>
      </c>
      <c r="B307" t="s">
        <v>5372</v>
      </c>
      <c r="E307">
        <v>3500</v>
      </c>
    </row>
    <row r="308" spans="1:5" x14ac:dyDescent="0.25">
      <c r="A308">
        <v>307</v>
      </c>
      <c r="B308" t="s">
        <v>5373</v>
      </c>
      <c r="E308">
        <v>3500</v>
      </c>
    </row>
    <row r="309" spans="1:5" x14ac:dyDescent="0.25">
      <c r="A309">
        <v>308</v>
      </c>
      <c r="B309" t="s">
        <v>5374</v>
      </c>
      <c r="E309">
        <v>3500</v>
      </c>
    </row>
    <row r="310" spans="1:5" x14ac:dyDescent="0.25">
      <c r="A310">
        <v>309</v>
      </c>
      <c r="B310" t="s">
        <v>5375</v>
      </c>
      <c r="E310">
        <v>7000</v>
      </c>
    </row>
    <row r="311" spans="1:5" x14ac:dyDescent="0.25">
      <c r="A311">
        <v>310</v>
      </c>
      <c r="B311" t="s">
        <v>5376</v>
      </c>
      <c r="E311">
        <v>6500</v>
      </c>
    </row>
    <row r="312" spans="1:5" x14ac:dyDescent="0.25">
      <c r="A312">
        <v>311</v>
      </c>
      <c r="B312" t="s">
        <v>5377</v>
      </c>
      <c r="E312">
        <v>12000</v>
      </c>
    </row>
    <row r="313" spans="1:5" x14ac:dyDescent="0.25">
      <c r="A313">
        <v>312</v>
      </c>
      <c r="B313" t="s">
        <v>5378</v>
      </c>
      <c r="E313">
        <v>10000</v>
      </c>
    </row>
    <row r="314" spans="1:5" x14ac:dyDescent="0.25">
      <c r="A314">
        <v>313</v>
      </c>
      <c r="B314" t="s">
        <v>5379</v>
      </c>
      <c r="E314">
        <v>12000</v>
      </c>
    </row>
    <row r="315" spans="1:5" x14ac:dyDescent="0.25">
      <c r="A315">
        <v>314</v>
      </c>
      <c r="B315" t="s">
        <v>5380</v>
      </c>
      <c r="E315">
        <v>10000</v>
      </c>
    </row>
    <row r="316" spans="1:5" x14ac:dyDescent="0.25">
      <c r="A316">
        <v>315</v>
      </c>
      <c r="B316" t="s">
        <v>5381</v>
      </c>
      <c r="E316">
        <v>9000</v>
      </c>
    </row>
    <row r="317" spans="1:5" x14ac:dyDescent="0.25">
      <c r="A317">
        <v>316</v>
      </c>
      <c r="B317" t="s">
        <v>5382</v>
      </c>
      <c r="E317">
        <v>8000</v>
      </c>
    </row>
    <row r="318" spans="1:5" x14ac:dyDescent="0.25">
      <c r="A318">
        <v>317</v>
      </c>
      <c r="B318" t="s">
        <v>5383</v>
      </c>
      <c r="E318">
        <v>15000</v>
      </c>
    </row>
    <row r="319" spans="1:5" x14ac:dyDescent="0.25">
      <c r="A319">
        <v>318</v>
      </c>
      <c r="B319" t="s">
        <v>5384</v>
      </c>
      <c r="E319">
        <v>12500</v>
      </c>
    </row>
    <row r="320" spans="1:5" x14ac:dyDescent="0.25">
      <c r="A320">
        <v>319</v>
      </c>
      <c r="B320" t="s">
        <v>5385</v>
      </c>
      <c r="E320">
        <v>9000</v>
      </c>
    </row>
    <row r="321" spans="1:5" x14ac:dyDescent="0.25">
      <c r="A321">
        <v>320</v>
      </c>
      <c r="B321" t="s">
        <v>5386</v>
      </c>
      <c r="E321">
        <v>10000</v>
      </c>
    </row>
    <row r="322" spans="1:5" x14ac:dyDescent="0.25">
      <c r="A322">
        <v>321</v>
      </c>
      <c r="B322" t="s">
        <v>5387</v>
      </c>
      <c r="E322">
        <v>14000</v>
      </c>
    </row>
    <row r="323" spans="1:5" x14ac:dyDescent="0.25">
      <c r="A323">
        <v>322</v>
      </c>
      <c r="B323" t="s">
        <v>5388</v>
      </c>
      <c r="E323">
        <v>4000</v>
      </c>
    </row>
    <row r="324" spans="1:5" x14ac:dyDescent="0.25">
      <c r="A324">
        <v>323</v>
      </c>
      <c r="B324" t="s">
        <v>5389</v>
      </c>
      <c r="E324">
        <v>8000</v>
      </c>
    </row>
    <row r="325" spans="1:5" x14ac:dyDescent="0.25">
      <c r="A325">
        <v>324</v>
      </c>
      <c r="B325" t="s">
        <v>5390</v>
      </c>
      <c r="E325">
        <v>7000</v>
      </c>
    </row>
    <row r="326" spans="1:5" x14ac:dyDescent="0.25">
      <c r="A326">
        <v>325</v>
      </c>
      <c r="B326" t="s">
        <v>5391</v>
      </c>
      <c r="E326">
        <v>11500</v>
      </c>
    </row>
    <row r="327" spans="1:5" x14ac:dyDescent="0.25">
      <c r="A327">
        <v>326</v>
      </c>
      <c r="B327" t="s">
        <v>5392</v>
      </c>
      <c r="E327">
        <v>2500</v>
      </c>
    </row>
    <row r="328" spans="1:5" x14ac:dyDescent="0.25">
      <c r="A328">
        <v>327</v>
      </c>
      <c r="B328" t="s">
        <v>5393</v>
      </c>
      <c r="E328">
        <v>2500</v>
      </c>
    </row>
    <row r="329" spans="1:5" x14ac:dyDescent="0.25">
      <c r="A329">
        <v>328</v>
      </c>
      <c r="B329" t="s">
        <v>5394</v>
      </c>
      <c r="E329">
        <v>40000</v>
      </c>
    </row>
    <row r="330" spans="1:5" x14ac:dyDescent="0.25">
      <c r="A330">
        <v>329</v>
      </c>
      <c r="B330" t="s">
        <v>5395</v>
      </c>
      <c r="E330">
        <v>56400</v>
      </c>
    </row>
    <row r="331" spans="1:5" x14ac:dyDescent="0.25">
      <c r="A331">
        <v>330</v>
      </c>
      <c r="B331" t="s">
        <v>3590</v>
      </c>
      <c r="E331">
        <v>2500</v>
      </c>
    </row>
    <row r="332" spans="1:5" x14ac:dyDescent="0.25">
      <c r="A332">
        <v>331</v>
      </c>
      <c r="B332" t="s">
        <v>3592</v>
      </c>
      <c r="E332">
        <v>2500</v>
      </c>
    </row>
    <row r="333" spans="1:5" x14ac:dyDescent="0.25">
      <c r="A333">
        <v>332</v>
      </c>
      <c r="B333" t="s">
        <v>5396</v>
      </c>
      <c r="E333">
        <v>2500</v>
      </c>
    </row>
    <row r="334" spans="1:5" x14ac:dyDescent="0.25">
      <c r="A334">
        <v>333</v>
      </c>
      <c r="B334" t="s">
        <v>3591</v>
      </c>
      <c r="E334">
        <v>2500</v>
      </c>
    </row>
    <row r="335" spans="1:5" x14ac:dyDescent="0.25">
      <c r="A335">
        <v>334</v>
      </c>
      <c r="B335" t="s">
        <v>5397</v>
      </c>
      <c r="E335">
        <v>2500</v>
      </c>
    </row>
    <row r="336" spans="1:5" x14ac:dyDescent="0.25">
      <c r="A336">
        <v>335</v>
      </c>
      <c r="B336" t="s">
        <v>5398</v>
      </c>
      <c r="E336">
        <v>8000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D496E-DF3C-4C9F-A963-70A1C1F73D4A}">
  <sheetPr codeName="Sheet45">
    <tabColor theme="2" tint="-0.749992370372631"/>
  </sheetPr>
  <dimension ref="A1:F1322"/>
  <sheetViews>
    <sheetView topLeftCell="A650" workbookViewId="0">
      <selection activeCell="A671" sqref="A671"/>
    </sheetView>
  </sheetViews>
  <sheetFormatPr defaultRowHeight="15" x14ac:dyDescent="0.25"/>
  <cols>
    <col min="1" max="1" width="4" bestFit="1" customWidth="1"/>
    <col min="2" max="2" width="47.28515625" bestFit="1" customWidth="1"/>
    <col min="3" max="3" width="7" bestFit="1" customWidth="1"/>
    <col min="4" max="4" width="10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12657</v>
      </c>
      <c r="C2" s="19" t="s">
        <v>8678</v>
      </c>
      <c r="D2" s="19" t="s">
        <v>8679</v>
      </c>
      <c r="E2" s="19">
        <v>64</v>
      </c>
      <c r="F2" s="20"/>
    </row>
    <row r="3" spans="1:6" x14ac:dyDescent="0.25">
      <c r="A3" s="19">
        <v>2</v>
      </c>
      <c r="B3" s="19" t="s">
        <v>12658</v>
      </c>
      <c r="C3" s="19" t="s">
        <v>8678</v>
      </c>
      <c r="D3" s="19" t="s">
        <v>8681</v>
      </c>
      <c r="E3" s="19">
        <v>12</v>
      </c>
      <c r="F3" s="20"/>
    </row>
    <row r="4" spans="1:6" x14ac:dyDescent="0.25">
      <c r="A4" s="19">
        <v>3</v>
      </c>
      <c r="B4" s="19" t="s">
        <v>12659</v>
      </c>
      <c r="C4" s="19" t="s">
        <v>8678</v>
      </c>
      <c r="D4" s="19" t="s">
        <v>8682</v>
      </c>
      <c r="E4" s="19">
        <v>20</v>
      </c>
      <c r="F4" s="20"/>
    </row>
    <row r="5" spans="1:6" x14ac:dyDescent="0.25">
      <c r="A5" s="19">
        <v>4</v>
      </c>
      <c r="B5" s="19" t="s">
        <v>12659</v>
      </c>
      <c r="C5" s="19" t="s">
        <v>8678</v>
      </c>
      <c r="D5" s="19" t="s">
        <v>8682</v>
      </c>
      <c r="E5" s="19">
        <v>40</v>
      </c>
      <c r="F5" s="20"/>
    </row>
    <row r="6" spans="1:6" x14ac:dyDescent="0.25">
      <c r="A6" s="19">
        <v>5</v>
      </c>
      <c r="B6" s="19" t="s">
        <v>12660</v>
      </c>
      <c r="C6" s="19" t="s">
        <v>8678</v>
      </c>
      <c r="D6" s="19" t="s">
        <v>8683</v>
      </c>
      <c r="E6" s="19">
        <v>560</v>
      </c>
      <c r="F6" s="20"/>
    </row>
    <row r="7" spans="1:6" x14ac:dyDescent="0.25">
      <c r="A7" s="19">
        <v>6</v>
      </c>
      <c r="B7" s="19" t="s">
        <v>12661</v>
      </c>
      <c r="C7" s="19" t="s">
        <v>8678</v>
      </c>
      <c r="D7" s="19" t="s">
        <v>8682</v>
      </c>
      <c r="E7" s="19">
        <v>16</v>
      </c>
      <c r="F7" s="20"/>
    </row>
    <row r="8" spans="1:6" x14ac:dyDescent="0.25">
      <c r="A8" s="19">
        <v>7</v>
      </c>
      <c r="B8" s="19" t="s">
        <v>12662</v>
      </c>
      <c r="C8" s="19" t="s">
        <v>8678</v>
      </c>
      <c r="D8" s="19" t="s">
        <v>8682</v>
      </c>
      <c r="E8" s="19">
        <v>40</v>
      </c>
      <c r="F8" s="20"/>
    </row>
    <row r="9" spans="1:6" x14ac:dyDescent="0.25">
      <c r="A9" s="19">
        <v>8</v>
      </c>
      <c r="B9" s="19" t="s">
        <v>12663</v>
      </c>
      <c r="C9" s="19" t="s">
        <v>8678</v>
      </c>
      <c r="D9" s="19" t="s">
        <v>8683</v>
      </c>
      <c r="E9" s="19">
        <v>560</v>
      </c>
      <c r="F9" s="20"/>
    </row>
    <row r="10" spans="1:6" x14ac:dyDescent="0.25">
      <c r="A10" s="19">
        <v>9</v>
      </c>
      <c r="B10" s="19" t="s">
        <v>12664</v>
      </c>
      <c r="C10" s="19" t="s">
        <v>8678</v>
      </c>
      <c r="D10" s="19" t="s">
        <v>8683</v>
      </c>
      <c r="E10" s="19">
        <v>1200</v>
      </c>
      <c r="F10" s="20"/>
    </row>
    <row r="11" spans="1:6" x14ac:dyDescent="0.25">
      <c r="A11" s="19">
        <v>10</v>
      </c>
      <c r="B11" s="19" t="s">
        <v>12665</v>
      </c>
      <c r="C11" s="19" t="s">
        <v>8678</v>
      </c>
      <c r="D11" s="19" t="s">
        <v>8681</v>
      </c>
      <c r="E11" s="19">
        <v>8</v>
      </c>
      <c r="F11" s="20"/>
    </row>
    <row r="12" spans="1:6" x14ac:dyDescent="0.25">
      <c r="A12" s="19">
        <v>11</v>
      </c>
      <c r="B12" s="19" t="s">
        <v>12666</v>
      </c>
      <c r="C12" s="19" t="s">
        <v>8678</v>
      </c>
      <c r="D12" s="19" t="s">
        <v>8681</v>
      </c>
      <c r="E12" s="19">
        <v>6</v>
      </c>
      <c r="F12" s="20"/>
    </row>
    <row r="13" spans="1:6" x14ac:dyDescent="0.25">
      <c r="A13" s="19">
        <v>12</v>
      </c>
      <c r="B13" s="19" t="s">
        <v>12667</v>
      </c>
      <c r="C13" s="19" t="s">
        <v>8678</v>
      </c>
      <c r="D13" s="19" t="s">
        <v>8681</v>
      </c>
      <c r="E13" s="19">
        <v>12</v>
      </c>
      <c r="F13" s="20"/>
    </row>
    <row r="14" spans="1:6" x14ac:dyDescent="0.25">
      <c r="A14" s="19">
        <v>13</v>
      </c>
      <c r="B14" s="19" t="s">
        <v>12668</v>
      </c>
      <c r="C14" s="19" t="s">
        <v>8678</v>
      </c>
      <c r="D14" s="19" t="s">
        <v>8683</v>
      </c>
      <c r="E14" s="19">
        <v>280</v>
      </c>
      <c r="F14" s="20"/>
    </row>
    <row r="15" spans="1:6" x14ac:dyDescent="0.25">
      <c r="A15" s="19">
        <v>14</v>
      </c>
      <c r="B15" s="19" t="s">
        <v>12669</v>
      </c>
      <c r="C15" s="19" t="s">
        <v>8678</v>
      </c>
      <c r="D15" s="19" t="s">
        <v>8683</v>
      </c>
      <c r="E15" s="19">
        <v>280</v>
      </c>
      <c r="F15" s="20"/>
    </row>
    <row r="16" spans="1:6" x14ac:dyDescent="0.25">
      <c r="A16" s="19">
        <v>15</v>
      </c>
      <c r="B16" s="19" t="s">
        <v>12670</v>
      </c>
      <c r="C16" s="19" t="s">
        <v>8678</v>
      </c>
      <c r="D16" s="19" t="s">
        <v>8681</v>
      </c>
      <c r="E16" s="19">
        <v>12</v>
      </c>
      <c r="F16" s="20"/>
    </row>
    <row r="17" spans="1:6" x14ac:dyDescent="0.25">
      <c r="A17" s="19">
        <v>16</v>
      </c>
      <c r="B17" s="19" t="s">
        <v>12671</v>
      </c>
      <c r="C17" s="19" t="s">
        <v>8678</v>
      </c>
      <c r="D17" s="19" t="s">
        <v>8684</v>
      </c>
      <c r="E17" s="19">
        <v>120</v>
      </c>
      <c r="F17" s="20"/>
    </row>
    <row r="18" spans="1:6" x14ac:dyDescent="0.25">
      <c r="A18" s="19">
        <v>17</v>
      </c>
      <c r="B18" s="19" t="s">
        <v>12672</v>
      </c>
      <c r="C18" s="19" t="s">
        <v>8678</v>
      </c>
      <c r="D18" s="19" t="s">
        <v>8681</v>
      </c>
      <c r="E18" s="19">
        <v>20</v>
      </c>
      <c r="F18" s="20"/>
    </row>
    <row r="19" spans="1:6" x14ac:dyDescent="0.25">
      <c r="A19" s="19">
        <v>18</v>
      </c>
      <c r="B19" s="19" t="s">
        <v>12673</v>
      </c>
      <c r="C19" s="19" t="s">
        <v>8678</v>
      </c>
      <c r="D19" s="19" t="s">
        <v>8683</v>
      </c>
      <c r="E19" s="19">
        <v>320</v>
      </c>
      <c r="F19" s="20"/>
    </row>
    <row r="20" spans="1:6" x14ac:dyDescent="0.25">
      <c r="A20" s="19">
        <v>19</v>
      </c>
      <c r="B20" s="19" t="s">
        <v>12674</v>
      </c>
      <c r="C20" s="19" t="s">
        <v>8678</v>
      </c>
      <c r="D20" s="19" t="s">
        <v>8685</v>
      </c>
      <c r="E20" s="19">
        <v>80</v>
      </c>
      <c r="F20" s="20"/>
    </row>
    <row r="21" spans="1:6" x14ac:dyDescent="0.25">
      <c r="A21" s="19">
        <v>20</v>
      </c>
      <c r="B21" s="19" t="s">
        <v>12675</v>
      </c>
      <c r="C21" s="19" t="s">
        <v>8678</v>
      </c>
      <c r="D21" s="19" t="s">
        <v>8681</v>
      </c>
      <c r="E21" s="19">
        <v>24</v>
      </c>
      <c r="F21" s="20"/>
    </row>
    <row r="22" spans="1:6" x14ac:dyDescent="0.25">
      <c r="A22" s="19">
        <v>21</v>
      </c>
      <c r="B22" s="19" t="s">
        <v>10691</v>
      </c>
      <c r="C22" s="19" t="s">
        <v>8678</v>
      </c>
      <c r="D22" s="19" t="s">
        <v>8683</v>
      </c>
      <c r="E22" s="19">
        <v>200</v>
      </c>
      <c r="F22" s="20"/>
    </row>
    <row r="23" spans="1:6" x14ac:dyDescent="0.25">
      <c r="A23" s="19">
        <v>22</v>
      </c>
      <c r="B23" s="19" t="s">
        <v>12676</v>
      </c>
      <c r="C23" s="19" t="s">
        <v>8678</v>
      </c>
      <c r="D23" s="19" t="s">
        <v>8681</v>
      </c>
      <c r="E23" s="19">
        <v>4</v>
      </c>
      <c r="F23" s="20"/>
    </row>
    <row r="24" spans="1:6" x14ac:dyDescent="0.25">
      <c r="A24" s="19">
        <v>23</v>
      </c>
      <c r="B24" s="19" t="s">
        <v>12677</v>
      </c>
      <c r="C24" s="19" t="s">
        <v>8678</v>
      </c>
      <c r="D24" s="19" t="s">
        <v>8683</v>
      </c>
      <c r="E24" s="19">
        <v>240</v>
      </c>
      <c r="F24" s="20"/>
    </row>
    <row r="25" spans="1:6" x14ac:dyDescent="0.25">
      <c r="A25" s="19">
        <v>24</v>
      </c>
      <c r="B25" s="19" t="s">
        <v>12678</v>
      </c>
      <c r="C25" s="19" t="s">
        <v>8678</v>
      </c>
      <c r="D25" s="19" t="s">
        <v>8683</v>
      </c>
      <c r="E25" s="19">
        <v>240</v>
      </c>
      <c r="F25" s="20"/>
    </row>
    <row r="26" spans="1:6" x14ac:dyDescent="0.25">
      <c r="A26" s="19">
        <v>25</v>
      </c>
      <c r="B26" s="19" t="s">
        <v>12679</v>
      </c>
      <c r="C26" s="19" t="s">
        <v>8678</v>
      </c>
      <c r="D26" s="19" t="s">
        <v>8686</v>
      </c>
      <c r="E26" s="19">
        <v>200</v>
      </c>
      <c r="F26" s="20"/>
    </row>
    <row r="27" spans="1:6" x14ac:dyDescent="0.25">
      <c r="A27" s="19">
        <v>26</v>
      </c>
      <c r="B27" s="19" t="s">
        <v>12680</v>
      </c>
      <c r="C27" s="19" t="s">
        <v>8678</v>
      </c>
      <c r="D27" s="19" t="s">
        <v>8685</v>
      </c>
      <c r="E27" s="19">
        <v>36</v>
      </c>
      <c r="F27" s="20"/>
    </row>
    <row r="28" spans="1:6" x14ac:dyDescent="0.25">
      <c r="A28" s="19">
        <v>27</v>
      </c>
      <c r="B28" s="19" t="s">
        <v>12681</v>
      </c>
      <c r="C28" s="19" t="s">
        <v>8678</v>
      </c>
      <c r="D28" s="19" t="s">
        <v>8683</v>
      </c>
      <c r="E28" s="19">
        <v>400</v>
      </c>
      <c r="F28" s="20"/>
    </row>
    <row r="29" spans="1:6" x14ac:dyDescent="0.25">
      <c r="A29" s="19">
        <v>28</v>
      </c>
      <c r="B29" s="19" t="s">
        <v>12682</v>
      </c>
      <c r="C29" s="19" t="s">
        <v>8678</v>
      </c>
      <c r="D29" s="19" t="s">
        <v>8681</v>
      </c>
      <c r="E29" s="19">
        <v>16</v>
      </c>
      <c r="F29" s="20"/>
    </row>
    <row r="30" spans="1:6" x14ac:dyDescent="0.25">
      <c r="A30" s="19">
        <v>29</v>
      </c>
      <c r="B30" s="19" t="s">
        <v>12683</v>
      </c>
      <c r="C30" s="19" t="s">
        <v>8678</v>
      </c>
      <c r="D30" s="19" t="s">
        <v>8685</v>
      </c>
      <c r="E30" s="19">
        <v>120</v>
      </c>
      <c r="F30" s="20"/>
    </row>
    <row r="31" spans="1:6" x14ac:dyDescent="0.25">
      <c r="A31" s="19">
        <v>30</v>
      </c>
      <c r="B31" s="19" t="s">
        <v>12684</v>
      </c>
      <c r="C31" s="19" t="s">
        <v>8678</v>
      </c>
      <c r="D31" s="19" t="s">
        <v>8683</v>
      </c>
      <c r="E31" s="19">
        <v>400</v>
      </c>
      <c r="F31" s="20"/>
    </row>
    <row r="32" spans="1:6" x14ac:dyDescent="0.25">
      <c r="A32" s="19">
        <v>31</v>
      </c>
      <c r="B32" s="19" t="s">
        <v>12685</v>
      </c>
      <c r="C32" s="19" t="s">
        <v>8678</v>
      </c>
      <c r="D32" s="19" t="s">
        <v>8681</v>
      </c>
      <c r="E32" s="19">
        <v>8</v>
      </c>
      <c r="F32" s="20"/>
    </row>
    <row r="33" spans="1:6" x14ac:dyDescent="0.25">
      <c r="A33" s="19">
        <v>32</v>
      </c>
      <c r="B33" s="19" t="s">
        <v>12686</v>
      </c>
      <c r="C33" s="19" t="s">
        <v>8678</v>
      </c>
      <c r="D33" s="19" t="s">
        <v>8685</v>
      </c>
      <c r="E33" s="19">
        <v>80</v>
      </c>
      <c r="F33" s="20"/>
    </row>
    <row r="34" spans="1:6" x14ac:dyDescent="0.25">
      <c r="A34" s="19">
        <v>33</v>
      </c>
      <c r="B34" s="19" t="s">
        <v>12687</v>
      </c>
      <c r="C34" s="19" t="s">
        <v>8678</v>
      </c>
      <c r="D34" s="19" t="s">
        <v>8681</v>
      </c>
      <c r="E34" s="19">
        <v>16</v>
      </c>
      <c r="F34" s="20"/>
    </row>
    <row r="35" spans="1:6" x14ac:dyDescent="0.25">
      <c r="A35" s="19">
        <v>34</v>
      </c>
      <c r="B35" s="19" t="s">
        <v>12688</v>
      </c>
      <c r="C35" s="19" t="s">
        <v>8678</v>
      </c>
      <c r="D35" s="19" t="s">
        <v>8681</v>
      </c>
      <c r="E35" s="19">
        <v>40</v>
      </c>
      <c r="F35" s="20"/>
    </row>
    <row r="36" spans="1:6" x14ac:dyDescent="0.25">
      <c r="A36" s="19">
        <v>35</v>
      </c>
      <c r="B36" s="19" t="s">
        <v>12689</v>
      </c>
      <c r="C36" s="19" t="s">
        <v>8678</v>
      </c>
      <c r="D36" s="19" t="s">
        <v>8682</v>
      </c>
      <c r="E36" s="19">
        <v>36</v>
      </c>
      <c r="F36" s="20"/>
    </row>
    <row r="37" spans="1:6" x14ac:dyDescent="0.25">
      <c r="A37" s="19">
        <v>36</v>
      </c>
      <c r="B37" s="19" t="s">
        <v>12689</v>
      </c>
      <c r="C37" s="19" t="s">
        <v>8678</v>
      </c>
      <c r="D37" s="19" t="s">
        <v>8681</v>
      </c>
      <c r="E37" s="19">
        <v>40</v>
      </c>
      <c r="F37" s="20"/>
    </row>
    <row r="38" spans="1:6" x14ac:dyDescent="0.25">
      <c r="A38" s="19">
        <v>37</v>
      </c>
      <c r="B38" s="19" t="s">
        <v>12690</v>
      </c>
      <c r="C38" s="19" t="s">
        <v>8678</v>
      </c>
      <c r="D38" s="19" t="s">
        <v>8681</v>
      </c>
      <c r="E38" s="19">
        <v>20</v>
      </c>
      <c r="F38" s="20"/>
    </row>
    <row r="39" spans="1:6" x14ac:dyDescent="0.25">
      <c r="A39" s="19">
        <v>38</v>
      </c>
      <c r="B39" s="19" t="s">
        <v>12691</v>
      </c>
      <c r="C39" s="19" t="s">
        <v>8678</v>
      </c>
      <c r="D39" s="19" t="s">
        <v>8685</v>
      </c>
      <c r="E39" s="19">
        <v>120</v>
      </c>
      <c r="F39" s="20"/>
    </row>
    <row r="40" spans="1:6" x14ac:dyDescent="0.25">
      <c r="A40" s="19">
        <v>39</v>
      </c>
      <c r="B40" s="19" t="s">
        <v>12692</v>
      </c>
      <c r="C40" s="19" t="s">
        <v>8678</v>
      </c>
      <c r="D40" s="19" t="s">
        <v>8681</v>
      </c>
      <c r="E40" s="19">
        <v>6</v>
      </c>
      <c r="F40" s="20"/>
    </row>
    <row r="41" spans="1:6" x14ac:dyDescent="0.25">
      <c r="A41" s="19">
        <v>40</v>
      </c>
      <c r="B41" s="19" t="s">
        <v>12693</v>
      </c>
      <c r="C41" s="19" t="s">
        <v>8678</v>
      </c>
      <c r="D41" s="19" t="s">
        <v>8685</v>
      </c>
      <c r="E41" s="19">
        <v>120</v>
      </c>
      <c r="F41" s="20"/>
    </row>
    <row r="42" spans="1:6" x14ac:dyDescent="0.25">
      <c r="A42" s="19">
        <v>41</v>
      </c>
      <c r="B42" s="19" t="s">
        <v>12694</v>
      </c>
      <c r="C42" s="19" t="s">
        <v>8678</v>
      </c>
      <c r="D42" s="19" t="s">
        <v>8681</v>
      </c>
      <c r="E42" s="19">
        <v>20</v>
      </c>
      <c r="F42" s="20"/>
    </row>
    <row r="43" spans="1:6" x14ac:dyDescent="0.25">
      <c r="A43" s="19">
        <v>42</v>
      </c>
      <c r="B43" s="19" t="s">
        <v>12695</v>
      </c>
      <c r="C43" s="19" t="s">
        <v>8678</v>
      </c>
      <c r="D43" s="19" t="s">
        <v>8685</v>
      </c>
      <c r="E43" s="19">
        <v>200</v>
      </c>
      <c r="F43" s="20"/>
    </row>
    <row r="44" spans="1:6" x14ac:dyDescent="0.25">
      <c r="A44" s="19">
        <v>43</v>
      </c>
      <c r="B44" s="19" t="s">
        <v>12696</v>
      </c>
      <c r="C44" s="19" t="s">
        <v>8678</v>
      </c>
      <c r="D44" s="19" t="s">
        <v>8681</v>
      </c>
      <c r="E44" s="19">
        <v>6</v>
      </c>
      <c r="F44" s="20"/>
    </row>
    <row r="45" spans="1:6" x14ac:dyDescent="0.25">
      <c r="A45" s="19">
        <v>44</v>
      </c>
      <c r="B45" s="19" t="s">
        <v>12697</v>
      </c>
      <c r="C45" s="19" t="s">
        <v>8678</v>
      </c>
      <c r="D45" s="19" t="s">
        <v>8681</v>
      </c>
      <c r="E45" s="19">
        <v>20</v>
      </c>
      <c r="F45" s="20"/>
    </row>
    <row r="46" spans="1:6" x14ac:dyDescent="0.25">
      <c r="A46" s="19">
        <v>45</v>
      </c>
      <c r="B46" s="19" t="s">
        <v>12698</v>
      </c>
      <c r="C46" s="19" t="s">
        <v>8678</v>
      </c>
      <c r="D46" s="19" t="s">
        <v>8681</v>
      </c>
      <c r="E46" s="19">
        <v>24</v>
      </c>
      <c r="F46" s="20"/>
    </row>
    <row r="47" spans="1:6" x14ac:dyDescent="0.25">
      <c r="A47" s="19">
        <v>46</v>
      </c>
      <c r="B47" s="19" t="s">
        <v>12699</v>
      </c>
      <c r="C47" s="19" t="s">
        <v>8678</v>
      </c>
      <c r="D47" s="19" t="s">
        <v>8682</v>
      </c>
      <c r="E47" s="19">
        <v>20</v>
      </c>
      <c r="F47" s="20"/>
    </row>
    <row r="48" spans="1:6" x14ac:dyDescent="0.25">
      <c r="A48" s="19">
        <v>47</v>
      </c>
      <c r="B48" s="19" t="s">
        <v>10888</v>
      </c>
      <c r="C48" s="19" t="s">
        <v>8678</v>
      </c>
      <c r="D48" s="19" t="s">
        <v>8683</v>
      </c>
      <c r="E48" s="19">
        <v>720</v>
      </c>
      <c r="F48" s="20"/>
    </row>
    <row r="49" spans="1:6" x14ac:dyDescent="0.25">
      <c r="A49" s="19">
        <v>48</v>
      </c>
      <c r="B49" s="19" t="s">
        <v>12700</v>
      </c>
      <c r="C49" s="19" t="s">
        <v>8678</v>
      </c>
      <c r="D49" s="19" t="s">
        <v>8681</v>
      </c>
      <c r="E49" s="19">
        <v>24</v>
      </c>
      <c r="F49" s="20"/>
    </row>
    <row r="50" spans="1:6" x14ac:dyDescent="0.25">
      <c r="A50" s="19">
        <v>49</v>
      </c>
      <c r="B50" s="19" t="s">
        <v>12700</v>
      </c>
      <c r="C50" s="19" t="s">
        <v>8678</v>
      </c>
      <c r="D50" s="19" t="s">
        <v>8681</v>
      </c>
      <c r="E50" s="19">
        <v>36</v>
      </c>
      <c r="F50" s="20"/>
    </row>
    <row r="51" spans="1:6" x14ac:dyDescent="0.25">
      <c r="A51" s="19">
        <v>50</v>
      </c>
      <c r="B51" s="19" t="s">
        <v>12701</v>
      </c>
      <c r="C51" s="19" t="s">
        <v>8678</v>
      </c>
      <c r="D51" s="19" t="s">
        <v>8681</v>
      </c>
      <c r="E51" s="19">
        <v>32</v>
      </c>
      <c r="F51" s="20"/>
    </row>
    <row r="52" spans="1:6" x14ac:dyDescent="0.25">
      <c r="A52" s="19">
        <v>51</v>
      </c>
      <c r="B52" s="19" t="s">
        <v>12702</v>
      </c>
      <c r="C52" s="19" t="s">
        <v>8678</v>
      </c>
      <c r="D52" s="19" t="s">
        <v>8683</v>
      </c>
      <c r="E52" s="19">
        <v>360</v>
      </c>
      <c r="F52" s="20"/>
    </row>
    <row r="53" spans="1:6" x14ac:dyDescent="0.25">
      <c r="A53" s="19">
        <v>52</v>
      </c>
      <c r="B53" s="19" t="s">
        <v>12703</v>
      </c>
      <c r="C53" s="19" t="s">
        <v>8678</v>
      </c>
      <c r="D53" s="19" t="s">
        <v>8681</v>
      </c>
      <c r="E53" s="19">
        <v>120</v>
      </c>
      <c r="F53" s="20"/>
    </row>
    <row r="54" spans="1:6" x14ac:dyDescent="0.25">
      <c r="A54" s="19">
        <v>53</v>
      </c>
      <c r="B54" s="19" t="s">
        <v>12704</v>
      </c>
      <c r="C54" s="19" t="s">
        <v>8678</v>
      </c>
      <c r="D54" s="19" t="s">
        <v>8681</v>
      </c>
      <c r="E54" s="19">
        <v>4</v>
      </c>
      <c r="F54" s="20"/>
    </row>
    <row r="55" spans="1:6" x14ac:dyDescent="0.25">
      <c r="A55" s="19">
        <v>54</v>
      </c>
      <c r="B55" s="19" t="s">
        <v>12705</v>
      </c>
      <c r="C55" s="19" t="s">
        <v>8678</v>
      </c>
      <c r="D55" s="19" t="s">
        <v>8681</v>
      </c>
      <c r="E55" s="19">
        <v>4</v>
      </c>
      <c r="F55" s="20"/>
    </row>
    <row r="56" spans="1:6" x14ac:dyDescent="0.25">
      <c r="A56" s="19">
        <v>55</v>
      </c>
      <c r="B56" s="19" t="s">
        <v>12706</v>
      </c>
      <c r="C56" s="19" t="s">
        <v>8678</v>
      </c>
      <c r="D56" s="19" t="s">
        <v>8681</v>
      </c>
      <c r="E56" s="19">
        <v>24</v>
      </c>
      <c r="F56" s="20"/>
    </row>
    <row r="57" spans="1:6" x14ac:dyDescent="0.25">
      <c r="A57" s="19">
        <v>56</v>
      </c>
      <c r="B57" s="19" t="s">
        <v>12707</v>
      </c>
      <c r="C57" s="19" t="s">
        <v>8678</v>
      </c>
      <c r="D57" s="19" t="s">
        <v>8685</v>
      </c>
      <c r="E57" s="19">
        <v>200</v>
      </c>
      <c r="F57" s="20"/>
    </row>
    <row r="58" spans="1:6" x14ac:dyDescent="0.25">
      <c r="A58" s="19">
        <v>57</v>
      </c>
      <c r="B58" s="19" t="s">
        <v>12708</v>
      </c>
      <c r="C58" s="19" t="s">
        <v>8678</v>
      </c>
      <c r="D58" s="19" t="s">
        <v>8687</v>
      </c>
      <c r="E58" s="19">
        <v>200</v>
      </c>
      <c r="F58" s="20"/>
    </row>
    <row r="59" spans="1:6" x14ac:dyDescent="0.25">
      <c r="A59" s="19">
        <v>58</v>
      </c>
      <c r="B59" s="19" t="s">
        <v>12709</v>
      </c>
      <c r="C59" s="19" t="s">
        <v>8678</v>
      </c>
      <c r="D59" s="19" t="s">
        <v>8684</v>
      </c>
      <c r="E59" s="19">
        <v>24</v>
      </c>
      <c r="F59" s="20"/>
    </row>
    <row r="60" spans="1:6" x14ac:dyDescent="0.25">
      <c r="A60" s="19">
        <v>59</v>
      </c>
      <c r="B60" s="19" t="s">
        <v>12709</v>
      </c>
      <c r="C60" s="19" t="s">
        <v>8678</v>
      </c>
      <c r="D60" s="19" t="s">
        <v>8684</v>
      </c>
      <c r="E60" s="19">
        <v>24</v>
      </c>
      <c r="F60" s="20"/>
    </row>
    <row r="61" spans="1:6" x14ac:dyDescent="0.25">
      <c r="A61" s="19">
        <v>60</v>
      </c>
      <c r="B61" s="19" t="s">
        <v>12709</v>
      </c>
      <c r="C61" s="19" t="s">
        <v>8678</v>
      </c>
      <c r="D61" s="19" t="s">
        <v>8684</v>
      </c>
      <c r="E61" s="19">
        <v>24</v>
      </c>
      <c r="F61" s="20"/>
    </row>
    <row r="62" spans="1:6" x14ac:dyDescent="0.25">
      <c r="A62" s="19">
        <v>61</v>
      </c>
      <c r="B62" s="19" t="s">
        <v>12710</v>
      </c>
      <c r="C62" s="19" t="s">
        <v>8678</v>
      </c>
      <c r="D62" s="19" t="s">
        <v>8683</v>
      </c>
      <c r="E62" s="19">
        <v>320</v>
      </c>
      <c r="F62" s="20"/>
    </row>
    <row r="63" spans="1:6" x14ac:dyDescent="0.25">
      <c r="A63" s="19">
        <v>62</v>
      </c>
      <c r="B63" s="19" t="s">
        <v>12711</v>
      </c>
      <c r="C63" s="19" t="s">
        <v>8678</v>
      </c>
      <c r="D63" s="19" t="s">
        <v>8681</v>
      </c>
      <c r="E63" s="19">
        <v>12</v>
      </c>
      <c r="F63" s="20"/>
    </row>
    <row r="64" spans="1:6" x14ac:dyDescent="0.25">
      <c r="A64" s="19">
        <v>63</v>
      </c>
      <c r="B64" s="19" t="s">
        <v>12711</v>
      </c>
      <c r="C64" s="19" t="s">
        <v>8678</v>
      </c>
      <c r="D64" s="19" t="s">
        <v>8681</v>
      </c>
      <c r="E64" s="19">
        <v>20</v>
      </c>
      <c r="F64" s="20"/>
    </row>
    <row r="65" spans="1:6" x14ac:dyDescent="0.25">
      <c r="A65" s="19">
        <v>64</v>
      </c>
      <c r="B65" s="19" t="s">
        <v>12712</v>
      </c>
      <c r="C65" s="19" t="s">
        <v>8678</v>
      </c>
      <c r="D65" s="19" t="s">
        <v>8684</v>
      </c>
      <c r="E65" s="19">
        <v>144</v>
      </c>
      <c r="F65" s="20"/>
    </row>
    <row r="66" spans="1:6" x14ac:dyDescent="0.25">
      <c r="A66" s="19">
        <v>65</v>
      </c>
      <c r="B66" s="19" t="s">
        <v>12712</v>
      </c>
      <c r="C66" s="19" t="s">
        <v>8678</v>
      </c>
      <c r="D66" s="19" t="s">
        <v>8684</v>
      </c>
      <c r="E66" s="19">
        <v>144</v>
      </c>
      <c r="F66" s="20"/>
    </row>
    <row r="67" spans="1:6" x14ac:dyDescent="0.25">
      <c r="A67" s="19">
        <v>66</v>
      </c>
      <c r="B67" s="19" t="s">
        <v>12712</v>
      </c>
      <c r="C67" s="19" t="s">
        <v>8678</v>
      </c>
      <c r="D67" s="19" t="s">
        <v>8684</v>
      </c>
      <c r="E67" s="19">
        <v>144</v>
      </c>
      <c r="F67" s="20"/>
    </row>
    <row r="68" spans="1:6" x14ac:dyDescent="0.25">
      <c r="A68" s="19">
        <v>67</v>
      </c>
      <c r="B68" s="19" t="s">
        <v>12712</v>
      </c>
      <c r="C68" s="19" t="s">
        <v>8678</v>
      </c>
      <c r="D68" s="19" t="s">
        <v>8684</v>
      </c>
      <c r="E68" s="19">
        <v>144</v>
      </c>
      <c r="F68" s="20"/>
    </row>
    <row r="69" spans="1:6" x14ac:dyDescent="0.25">
      <c r="A69" s="19">
        <v>68</v>
      </c>
      <c r="B69" s="19" t="s">
        <v>12713</v>
      </c>
      <c r="C69" s="19" t="s">
        <v>8678</v>
      </c>
      <c r="D69" s="19" t="s">
        <v>8682</v>
      </c>
      <c r="E69" s="19">
        <v>20</v>
      </c>
      <c r="F69" s="20"/>
    </row>
    <row r="70" spans="1:6" x14ac:dyDescent="0.25">
      <c r="A70" s="19">
        <v>69</v>
      </c>
      <c r="B70" s="19" t="s">
        <v>12714</v>
      </c>
      <c r="C70" s="19" t="s">
        <v>8678</v>
      </c>
      <c r="D70" s="19" t="s">
        <v>8681</v>
      </c>
      <c r="E70" s="19">
        <v>9.6</v>
      </c>
      <c r="F70" s="20"/>
    </row>
    <row r="71" spans="1:6" x14ac:dyDescent="0.25">
      <c r="A71" s="19">
        <v>70</v>
      </c>
      <c r="B71" s="19" t="s">
        <v>12715</v>
      </c>
      <c r="C71" s="19" t="s">
        <v>8678</v>
      </c>
      <c r="D71" s="19" t="s">
        <v>8685</v>
      </c>
      <c r="E71" s="19">
        <v>120</v>
      </c>
      <c r="F71" s="20"/>
    </row>
    <row r="72" spans="1:6" x14ac:dyDescent="0.25">
      <c r="A72" s="19">
        <v>71</v>
      </c>
      <c r="B72" s="19" t="s">
        <v>12716</v>
      </c>
      <c r="C72" s="19" t="s">
        <v>8678</v>
      </c>
      <c r="D72" s="19" t="s">
        <v>8683</v>
      </c>
      <c r="E72" s="19">
        <v>320</v>
      </c>
      <c r="F72" s="20"/>
    </row>
    <row r="73" spans="1:6" x14ac:dyDescent="0.25">
      <c r="A73" s="19">
        <v>72</v>
      </c>
      <c r="B73" s="19" t="s">
        <v>12717</v>
      </c>
      <c r="C73" s="19" t="s">
        <v>8678</v>
      </c>
      <c r="D73" s="19" t="s">
        <v>8681</v>
      </c>
      <c r="E73" s="19">
        <v>12</v>
      </c>
      <c r="F73" s="20"/>
    </row>
    <row r="74" spans="1:6" x14ac:dyDescent="0.25">
      <c r="A74" s="19">
        <v>73</v>
      </c>
      <c r="B74" s="19" t="s">
        <v>12717</v>
      </c>
      <c r="C74" s="19" t="s">
        <v>8678</v>
      </c>
      <c r="D74" s="19" t="s">
        <v>8681</v>
      </c>
      <c r="E74" s="19">
        <v>16</v>
      </c>
      <c r="F74" s="20"/>
    </row>
    <row r="75" spans="1:6" x14ac:dyDescent="0.25">
      <c r="A75" s="19">
        <v>74</v>
      </c>
      <c r="B75" s="19" t="s">
        <v>12718</v>
      </c>
      <c r="C75" s="19" t="s">
        <v>8678</v>
      </c>
      <c r="D75" s="19" t="s">
        <v>8681</v>
      </c>
      <c r="E75" s="19">
        <v>4</v>
      </c>
      <c r="F75" s="20"/>
    </row>
    <row r="76" spans="1:6" x14ac:dyDescent="0.25">
      <c r="A76" s="19">
        <v>75</v>
      </c>
      <c r="B76" s="19" t="s">
        <v>12719</v>
      </c>
      <c r="C76" s="19" t="s">
        <v>8678</v>
      </c>
      <c r="D76" s="19" t="s">
        <v>8683</v>
      </c>
      <c r="E76" s="19">
        <v>320</v>
      </c>
      <c r="F76" s="20"/>
    </row>
    <row r="77" spans="1:6" x14ac:dyDescent="0.25">
      <c r="A77" s="19">
        <v>76</v>
      </c>
      <c r="B77" s="19" t="s">
        <v>12720</v>
      </c>
      <c r="C77" s="19" t="s">
        <v>8678</v>
      </c>
      <c r="D77" s="19" t="s">
        <v>8681</v>
      </c>
      <c r="E77" s="19">
        <v>28</v>
      </c>
      <c r="F77" s="20"/>
    </row>
    <row r="78" spans="1:6" x14ac:dyDescent="0.25">
      <c r="A78" s="19">
        <v>77</v>
      </c>
      <c r="B78" s="19" t="s">
        <v>12721</v>
      </c>
      <c r="C78" s="19" t="s">
        <v>8678</v>
      </c>
      <c r="D78" s="19" t="s">
        <v>8681</v>
      </c>
      <c r="E78" s="19">
        <v>12</v>
      </c>
      <c r="F78" s="20"/>
    </row>
    <row r="79" spans="1:6" x14ac:dyDescent="0.25">
      <c r="A79" s="19">
        <v>78</v>
      </c>
      <c r="B79" s="19" t="s">
        <v>12722</v>
      </c>
      <c r="C79" s="19" t="s">
        <v>8678</v>
      </c>
      <c r="D79" s="19" t="s">
        <v>12723</v>
      </c>
      <c r="E79" s="19">
        <v>120</v>
      </c>
      <c r="F79" s="20"/>
    </row>
    <row r="80" spans="1:6" x14ac:dyDescent="0.25">
      <c r="A80" s="19">
        <v>79</v>
      </c>
      <c r="B80" s="19" t="s">
        <v>12724</v>
      </c>
      <c r="C80" s="19" t="s">
        <v>8678</v>
      </c>
      <c r="D80" s="19" t="s">
        <v>8685</v>
      </c>
      <c r="E80" s="19">
        <v>120</v>
      </c>
      <c r="F80" s="20"/>
    </row>
    <row r="81" spans="1:6" x14ac:dyDescent="0.25">
      <c r="A81" s="19">
        <v>80</v>
      </c>
      <c r="B81" s="19" t="s">
        <v>12725</v>
      </c>
      <c r="C81" s="19" t="s">
        <v>8678</v>
      </c>
      <c r="D81" s="19" t="s">
        <v>8683</v>
      </c>
      <c r="E81" s="19">
        <v>240</v>
      </c>
      <c r="F81" s="20"/>
    </row>
    <row r="82" spans="1:6" x14ac:dyDescent="0.25">
      <c r="A82" s="19">
        <v>81</v>
      </c>
      <c r="B82" s="19" t="s">
        <v>12726</v>
      </c>
      <c r="C82" s="19" t="s">
        <v>8678</v>
      </c>
      <c r="D82" s="19" t="s">
        <v>8681</v>
      </c>
      <c r="E82" s="19">
        <v>6</v>
      </c>
      <c r="F82" s="20"/>
    </row>
    <row r="83" spans="1:6" x14ac:dyDescent="0.25">
      <c r="A83" s="19">
        <v>82</v>
      </c>
      <c r="B83" s="19" t="s">
        <v>12727</v>
      </c>
      <c r="C83" s="19" t="s">
        <v>8678</v>
      </c>
      <c r="D83" s="19" t="s">
        <v>8681</v>
      </c>
      <c r="E83" s="19">
        <v>12</v>
      </c>
      <c r="F83" s="20"/>
    </row>
    <row r="84" spans="1:6" x14ac:dyDescent="0.25">
      <c r="A84" s="19">
        <v>83</v>
      </c>
      <c r="B84" s="19" t="s">
        <v>12728</v>
      </c>
      <c r="C84" s="19" t="s">
        <v>8678</v>
      </c>
      <c r="D84" s="19" t="s">
        <v>8681</v>
      </c>
      <c r="E84" s="19">
        <v>20</v>
      </c>
      <c r="F84" s="20"/>
    </row>
    <row r="85" spans="1:6" x14ac:dyDescent="0.25">
      <c r="A85" s="19">
        <v>84</v>
      </c>
      <c r="B85" s="19" t="s">
        <v>12729</v>
      </c>
      <c r="C85" s="19" t="s">
        <v>8678</v>
      </c>
      <c r="D85" s="19" t="s">
        <v>8688</v>
      </c>
      <c r="E85" s="19">
        <v>24</v>
      </c>
      <c r="F85" s="20"/>
    </row>
    <row r="86" spans="1:6" x14ac:dyDescent="0.25">
      <c r="A86" s="19">
        <v>85</v>
      </c>
      <c r="B86" s="19" t="s">
        <v>12730</v>
      </c>
      <c r="C86" s="19" t="s">
        <v>8678</v>
      </c>
      <c r="D86" s="19" t="s">
        <v>8681</v>
      </c>
      <c r="E86" s="19">
        <v>12</v>
      </c>
      <c r="F86" s="20"/>
    </row>
    <row r="87" spans="1:6" x14ac:dyDescent="0.25">
      <c r="A87" s="19">
        <v>86</v>
      </c>
      <c r="B87" s="19" t="s">
        <v>12731</v>
      </c>
      <c r="C87" s="19" t="s">
        <v>8678</v>
      </c>
      <c r="D87" s="19" t="s">
        <v>8681</v>
      </c>
      <c r="E87" s="19">
        <v>24</v>
      </c>
      <c r="F87" s="20"/>
    </row>
    <row r="88" spans="1:6" x14ac:dyDescent="0.25">
      <c r="A88" s="19">
        <v>87</v>
      </c>
      <c r="B88" s="19" t="s">
        <v>12732</v>
      </c>
      <c r="C88" s="19" t="s">
        <v>8678</v>
      </c>
      <c r="D88" s="19" t="s">
        <v>8685</v>
      </c>
      <c r="E88" s="19">
        <v>120</v>
      </c>
      <c r="F88" s="20"/>
    </row>
    <row r="89" spans="1:6" x14ac:dyDescent="0.25">
      <c r="A89" s="19">
        <v>88</v>
      </c>
      <c r="B89" s="19" t="s">
        <v>12733</v>
      </c>
      <c r="C89" s="19" t="s">
        <v>8678</v>
      </c>
      <c r="D89" s="19" t="s">
        <v>8681</v>
      </c>
      <c r="E89" s="19">
        <v>16</v>
      </c>
      <c r="F89" s="20"/>
    </row>
    <row r="90" spans="1:6" x14ac:dyDescent="0.25">
      <c r="A90" s="19">
        <v>89</v>
      </c>
      <c r="B90" s="19" t="s">
        <v>12734</v>
      </c>
      <c r="C90" s="19" t="s">
        <v>8678</v>
      </c>
      <c r="D90" s="19" t="s">
        <v>8681</v>
      </c>
      <c r="E90" s="19">
        <v>12</v>
      </c>
      <c r="F90" s="20"/>
    </row>
    <row r="91" spans="1:6" x14ac:dyDescent="0.25">
      <c r="A91" s="19">
        <v>90</v>
      </c>
      <c r="B91" s="19" t="s">
        <v>12735</v>
      </c>
      <c r="C91" s="19" t="s">
        <v>8678</v>
      </c>
      <c r="D91" s="19" t="s">
        <v>8681</v>
      </c>
      <c r="E91" s="19">
        <v>24</v>
      </c>
      <c r="F91" s="20"/>
    </row>
    <row r="92" spans="1:6" x14ac:dyDescent="0.25">
      <c r="A92" s="19">
        <v>91</v>
      </c>
      <c r="B92" s="19" t="s">
        <v>12736</v>
      </c>
      <c r="C92" s="19" t="s">
        <v>8678</v>
      </c>
      <c r="D92" s="19" t="s">
        <v>8681</v>
      </c>
      <c r="E92" s="19">
        <v>12</v>
      </c>
      <c r="F92" s="20"/>
    </row>
    <row r="93" spans="1:6" x14ac:dyDescent="0.25">
      <c r="A93" s="19">
        <v>92</v>
      </c>
      <c r="B93" s="19" t="s">
        <v>12737</v>
      </c>
      <c r="C93" s="19" t="s">
        <v>8678</v>
      </c>
      <c r="D93" s="19" t="s">
        <v>8681</v>
      </c>
      <c r="E93" s="19">
        <v>32</v>
      </c>
      <c r="F93" s="20"/>
    </row>
    <row r="94" spans="1:6" x14ac:dyDescent="0.25">
      <c r="A94" s="19">
        <v>93</v>
      </c>
      <c r="B94" s="19" t="s">
        <v>12738</v>
      </c>
      <c r="C94" s="19" t="s">
        <v>8678</v>
      </c>
      <c r="D94" s="19" t="s">
        <v>8682</v>
      </c>
      <c r="E94" s="19">
        <v>24</v>
      </c>
      <c r="F94" s="20"/>
    </row>
    <row r="95" spans="1:6" x14ac:dyDescent="0.25">
      <c r="A95" s="19">
        <v>94</v>
      </c>
      <c r="B95" s="19" t="s">
        <v>12739</v>
      </c>
      <c r="C95" s="19" t="s">
        <v>8678</v>
      </c>
      <c r="D95" s="19" t="s">
        <v>8681</v>
      </c>
      <c r="E95" s="19">
        <v>12</v>
      </c>
      <c r="F95" s="20"/>
    </row>
    <row r="96" spans="1:6" x14ac:dyDescent="0.25">
      <c r="A96" s="19">
        <v>95</v>
      </c>
      <c r="B96" s="19" t="s">
        <v>12740</v>
      </c>
      <c r="C96" s="19" t="s">
        <v>8678</v>
      </c>
      <c r="D96" s="19" t="s">
        <v>8683</v>
      </c>
      <c r="E96" s="19">
        <v>400</v>
      </c>
      <c r="F96" s="20"/>
    </row>
    <row r="97" spans="1:6" x14ac:dyDescent="0.25">
      <c r="A97" s="19">
        <v>96</v>
      </c>
      <c r="B97" s="19" t="s">
        <v>12741</v>
      </c>
      <c r="C97" s="19" t="s">
        <v>8678</v>
      </c>
      <c r="D97" s="19" t="s">
        <v>8681</v>
      </c>
      <c r="E97" s="19">
        <v>16</v>
      </c>
      <c r="F97" s="20"/>
    </row>
    <row r="98" spans="1:6" x14ac:dyDescent="0.25">
      <c r="A98" s="19">
        <v>97</v>
      </c>
      <c r="B98" s="19" t="s">
        <v>12742</v>
      </c>
      <c r="C98" s="19" t="s">
        <v>8678</v>
      </c>
      <c r="D98" s="19" t="s">
        <v>8681</v>
      </c>
      <c r="E98" s="19">
        <v>12</v>
      </c>
      <c r="F98" s="20"/>
    </row>
    <row r="99" spans="1:6" x14ac:dyDescent="0.25">
      <c r="A99" s="19">
        <v>98</v>
      </c>
      <c r="B99" s="19" t="s">
        <v>12743</v>
      </c>
      <c r="C99" s="19" t="s">
        <v>8678</v>
      </c>
      <c r="D99" s="19" t="s">
        <v>8681</v>
      </c>
      <c r="E99" s="19">
        <v>28</v>
      </c>
      <c r="F99" s="20"/>
    </row>
    <row r="100" spans="1:6" x14ac:dyDescent="0.25">
      <c r="A100" s="19">
        <v>99</v>
      </c>
      <c r="B100" s="19" t="s">
        <v>12744</v>
      </c>
      <c r="C100" s="19" t="s">
        <v>8678</v>
      </c>
      <c r="D100" s="19" t="s">
        <v>8681</v>
      </c>
      <c r="E100" s="19">
        <v>12</v>
      </c>
      <c r="F100" s="20"/>
    </row>
    <row r="101" spans="1:6" x14ac:dyDescent="0.25">
      <c r="A101" s="19">
        <v>100</v>
      </c>
      <c r="B101" s="19" t="s">
        <v>12745</v>
      </c>
      <c r="C101" s="19" t="s">
        <v>8678</v>
      </c>
      <c r="D101" s="19" t="s">
        <v>8681</v>
      </c>
      <c r="E101" s="19">
        <v>6</v>
      </c>
      <c r="F101" s="20"/>
    </row>
    <row r="102" spans="1:6" x14ac:dyDescent="0.25">
      <c r="A102" s="19">
        <v>101</v>
      </c>
      <c r="B102" s="19" t="s">
        <v>12746</v>
      </c>
      <c r="C102" s="19" t="s">
        <v>8678</v>
      </c>
      <c r="D102" s="19" t="s">
        <v>8682</v>
      </c>
      <c r="E102" s="19">
        <v>48</v>
      </c>
      <c r="F102" s="20"/>
    </row>
    <row r="103" spans="1:6" x14ac:dyDescent="0.25">
      <c r="A103" s="19">
        <v>102</v>
      </c>
      <c r="B103" s="19" t="s">
        <v>1982</v>
      </c>
      <c r="C103" s="19" t="s">
        <v>8678</v>
      </c>
      <c r="D103" s="19" t="s">
        <v>8684</v>
      </c>
      <c r="E103" s="19">
        <v>32</v>
      </c>
      <c r="F103" s="20"/>
    </row>
    <row r="104" spans="1:6" x14ac:dyDescent="0.25">
      <c r="A104" s="19">
        <v>103</v>
      </c>
      <c r="B104" s="19" t="s">
        <v>1982</v>
      </c>
      <c r="C104" s="19" t="s">
        <v>8678</v>
      </c>
      <c r="D104" s="19" t="s">
        <v>8684</v>
      </c>
      <c r="E104" s="19">
        <v>32</v>
      </c>
      <c r="F104" s="20"/>
    </row>
    <row r="105" spans="1:6" x14ac:dyDescent="0.25">
      <c r="A105" s="19">
        <v>104</v>
      </c>
      <c r="B105" s="19" t="s">
        <v>1982</v>
      </c>
      <c r="C105" s="19" t="s">
        <v>8678</v>
      </c>
      <c r="D105" s="19" t="s">
        <v>8684</v>
      </c>
      <c r="E105" s="19">
        <v>32</v>
      </c>
      <c r="F105" s="20"/>
    </row>
    <row r="106" spans="1:6" x14ac:dyDescent="0.25">
      <c r="A106" s="19">
        <v>105</v>
      </c>
      <c r="B106" s="19" t="s">
        <v>12747</v>
      </c>
      <c r="C106" s="19" t="s">
        <v>8678</v>
      </c>
      <c r="D106" s="19" t="s">
        <v>8684</v>
      </c>
      <c r="E106" s="19">
        <v>40</v>
      </c>
      <c r="F106" s="20"/>
    </row>
    <row r="107" spans="1:6" x14ac:dyDescent="0.25">
      <c r="A107" s="19">
        <v>106</v>
      </c>
      <c r="B107" s="19" t="s">
        <v>12747</v>
      </c>
      <c r="C107" s="19" t="s">
        <v>8678</v>
      </c>
      <c r="D107" s="19" t="s">
        <v>8684</v>
      </c>
      <c r="E107" s="19">
        <v>40</v>
      </c>
      <c r="F107" s="20"/>
    </row>
    <row r="108" spans="1:6" x14ac:dyDescent="0.25">
      <c r="A108" s="19">
        <v>107</v>
      </c>
      <c r="B108" s="19" t="s">
        <v>12747</v>
      </c>
      <c r="C108" s="19" t="s">
        <v>8678</v>
      </c>
      <c r="D108" s="19" t="s">
        <v>8684</v>
      </c>
      <c r="E108" s="19">
        <v>40</v>
      </c>
      <c r="F108" s="20"/>
    </row>
    <row r="109" spans="1:6" x14ac:dyDescent="0.25">
      <c r="A109" s="19">
        <v>108</v>
      </c>
      <c r="B109" s="19" t="s">
        <v>12747</v>
      </c>
      <c r="C109" s="19" t="s">
        <v>8678</v>
      </c>
      <c r="D109" s="19" t="s">
        <v>8684</v>
      </c>
      <c r="E109" s="19">
        <v>40</v>
      </c>
      <c r="F109" s="20"/>
    </row>
    <row r="110" spans="1:6" x14ac:dyDescent="0.25">
      <c r="A110" s="19">
        <v>109</v>
      </c>
      <c r="B110" s="19" t="s">
        <v>12748</v>
      </c>
      <c r="C110" s="19" t="s">
        <v>8678</v>
      </c>
      <c r="D110" s="19" t="s">
        <v>8681</v>
      </c>
      <c r="E110" s="19">
        <v>16</v>
      </c>
      <c r="F110" s="20"/>
    </row>
    <row r="111" spans="1:6" x14ac:dyDescent="0.25">
      <c r="A111" s="19">
        <v>110</v>
      </c>
      <c r="B111" s="19" t="s">
        <v>12749</v>
      </c>
      <c r="C111" s="19" t="s">
        <v>8678</v>
      </c>
      <c r="D111" s="19" t="s">
        <v>8682</v>
      </c>
      <c r="E111" s="19">
        <v>16</v>
      </c>
      <c r="F111" s="20"/>
    </row>
    <row r="112" spans="1:6" x14ac:dyDescent="0.25">
      <c r="A112" s="19">
        <v>111</v>
      </c>
      <c r="B112" s="19" t="s">
        <v>12750</v>
      </c>
      <c r="C112" s="19" t="s">
        <v>8678</v>
      </c>
      <c r="D112" s="19" t="s">
        <v>8681</v>
      </c>
      <c r="E112" s="19">
        <v>12</v>
      </c>
      <c r="F112" s="20"/>
    </row>
    <row r="113" spans="1:6" x14ac:dyDescent="0.25">
      <c r="A113" s="19">
        <v>112</v>
      </c>
      <c r="B113" s="19" t="s">
        <v>12751</v>
      </c>
      <c r="C113" s="19" t="s">
        <v>8678</v>
      </c>
      <c r="D113" s="19" t="s">
        <v>8681</v>
      </c>
      <c r="E113" s="19">
        <v>12</v>
      </c>
      <c r="F113" s="20"/>
    </row>
    <row r="114" spans="1:6" x14ac:dyDescent="0.25">
      <c r="A114" s="19">
        <v>113</v>
      </c>
      <c r="B114" s="19" t="s">
        <v>12752</v>
      </c>
      <c r="C114" s="19" t="s">
        <v>8678</v>
      </c>
      <c r="D114" s="19" t="s">
        <v>8681</v>
      </c>
      <c r="E114" s="19">
        <v>6</v>
      </c>
      <c r="F114" s="20"/>
    </row>
    <row r="115" spans="1:6" x14ac:dyDescent="0.25">
      <c r="A115" s="19">
        <v>114</v>
      </c>
      <c r="B115" s="19" t="s">
        <v>12753</v>
      </c>
      <c r="C115" s="19" t="s">
        <v>8678</v>
      </c>
      <c r="D115" s="19" t="s">
        <v>8681</v>
      </c>
      <c r="E115" s="19">
        <v>20</v>
      </c>
      <c r="F115" s="20"/>
    </row>
    <row r="116" spans="1:6" x14ac:dyDescent="0.25">
      <c r="A116" s="19">
        <v>115</v>
      </c>
      <c r="B116" s="19" t="s">
        <v>12651</v>
      </c>
      <c r="C116" s="19" t="s">
        <v>8678</v>
      </c>
      <c r="D116" s="19" t="s">
        <v>8682</v>
      </c>
      <c r="E116" s="19">
        <v>32</v>
      </c>
      <c r="F116" s="20"/>
    </row>
    <row r="117" spans="1:6" x14ac:dyDescent="0.25">
      <c r="A117" s="19">
        <v>116</v>
      </c>
      <c r="B117" s="19" t="s">
        <v>12754</v>
      </c>
      <c r="C117" s="19" t="s">
        <v>8678</v>
      </c>
      <c r="D117" s="19" t="s">
        <v>8687</v>
      </c>
      <c r="E117" s="19">
        <v>60</v>
      </c>
      <c r="F117" s="20"/>
    </row>
    <row r="118" spans="1:6" x14ac:dyDescent="0.25">
      <c r="A118" s="19">
        <v>117</v>
      </c>
      <c r="B118" s="19" t="s">
        <v>12755</v>
      </c>
      <c r="C118" s="19" t="s">
        <v>8678</v>
      </c>
      <c r="D118" s="19" t="s">
        <v>8683</v>
      </c>
      <c r="E118" s="19">
        <v>200</v>
      </c>
      <c r="F118" s="20"/>
    </row>
    <row r="119" spans="1:6" x14ac:dyDescent="0.25">
      <c r="A119" s="19">
        <v>118</v>
      </c>
      <c r="B119" s="19" t="s">
        <v>12756</v>
      </c>
      <c r="C119" s="19" t="s">
        <v>8678</v>
      </c>
      <c r="D119" s="19" t="s">
        <v>8681</v>
      </c>
      <c r="E119" s="19">
        <v>2.4</v>
      </c>
      <c r="F119" s="20"/>
    </row>
    <row r="120" spans="1:6" x14ac:dyDescent="0.25">
      <c r="A120" s="19">
        <v>119</v>
      </c>
      <c r="B120" s="19" t="s">
        <v>12757</v>
      </c>
      <c r="C120" s="19" t="s">
        <v>8678</v>
      </c>
      <c r="D120" s="19" t="s">
        <v>8683</v>
      </c>
      <c r="E120" s="19">
        <v>240</v>
      </c>
      <c r="F120" s="20"/>
    </row>
    <row r="121" spans="1:6" x14ac:dyDescent="0.25">
      <c r="A121" s="19">
        <v>120</v>
      </c>
      <c r="B121" s="19" t="s">
        <v>12758</v>
      </c>
      <c r="C121" s="19" t="s">
        <v>8678</v>
      </c>
      <c r="D121" s="19" t="s">
        <v>8681</v>
      </c>
      <c r="E121" s="19">
        <v>6</v>
      </c>
      <c r="F121" s="20"/>
    </row>
    <row r="122" spans="1:6" x14ac:dyDescent="0.25">
      <c r="A122" s="19">
        <v>121</v>
      </c>
      <c r="B122" s="19" t="s">
        <v>12759</v>
      </c>
      <c r="C122" s="19" t="s">
        <v>8678</v>
      </c>
      <c r="D122" s="19" t="s">
        <v>8687</v>
      </c>
      <c r="E122" s="19">
        <v>40</v>
      </c>
      <c r="F122" s="20"/>
    </row>
    <row r="123" spans="1:6" x14ac:dyDescent="0.25">
      <c r="A123" s="19">
        <v>122</v>
      </c>
      <c r="B123" s="19" t="s">
        <v>12760</v>
      </c>
      <c r="C123" s="19" t="s">
        <v>8678</v>
      </c>
      <c r="D123" s="19" t="s">
        <v>8681</v>
      </c>
      <c r="E123" s="19">
        <v>4</v>
      </c>
      <c r="F123" s="20"/>
    </row>
    <row r="124" spans="1:6" x14ac:dyDescent="0.25">
      <c r="A124" s="19">
        <v>123</v>
      </c>
      <c r="B124" s="19" t="s">
        <v>12761</v>
      </c>
      <c r="C124" s="19" t="s">
        <v>8678</v>
      </c>
      <c r="D124" s="19" t="s">
        <v>8681</v>
      </c>
      <c r="E124" s="19">
        <v>24</v>
      </c>
      <c r="F124" s="20"/>
    </row>
    <row r="125" spans="1:6" x14ac:dyDescent="0.25">
      <c r="A125" s="19">
        <v>124</v>
      </c>
      <c r="B125" s="19" t="s">
        <v>12762</v>
      </c>
      <c r="C125" s="19" t="s">
        <v>8678</v>
      </c>
      <c r="D125" s="19" t="s">
        <v>8683</v>
      </c>
      <c r="E125" s="19">
        <v>1440</v>
      </c>
      <c r="F125" s="20"/>
    </row>
    <row r="126" spans="1:6" x14ac:dyDescent="0.25">
      <c r="A126" s="19">
        <v>125</v>
      </c>
      <c r="B126" s="19" t="s">
        <v>12763</v>
      </c>
      <c r="C126" s="19" t="s">
        <v>8678</v>
      </c>
      <c r="D126" s="19" t="s">
        <v>8681</v>
      </c>
      <c r="E126" s="19">
        <v>36</v>
      </c>
      <c r="F126" s="20"/>
    </row>
    <row r="127" spans="1:6" x14ac:dyDescent="0.25">
      <c r="A127" s="19">
        <v>126</v>
      </c>
      <c r="B127" s="19" t="s">
        <v>12764</v>
      </c>
      <c r="C127" s="19" t="s">
        <v>8678</v>
      </c>
      <c r="D127" s="19" t="s">
        <v>8683</v>
      </c>
      <c r="E127" s="19">
        <v>200</v>
      </c>
      <c r="F127" s="20"/>
    </row>
    <row r="128" spans="1:6" x14ac:dyDescent="0.25">
      <c r="A128" s="19">
        <v>127</v>
      </c>
      <c r="B128" s="19" t="s">
        <v>12765</v>
      </c>
      <c r="C128" s="19" t="s">
        <v>8678</v>
      </c>
      <c r="D128" s="19" t="s">
        <v>8681</v>
      </c>
      <c r="E128" s="19">
        <v>180</v>
      </c>
      <c r="F128" s="20"/>
    </row>
    <row r="129" spans="1:6" x14ac:dyDescent="0.25">
      <c r="A129" s="19">
        <v>128</v>
      </c>
      <c r="B129" s="19" t="s">
        <v>12766</v>
      </c>
      <c r="C129" s="19" t="s">
        <v>8678</v>
      </c>
      <c r="D129" s="19" t="s">
        <v>8681</v>
      </c>
      <c r="E129" s="19">
        <v>48</v>
      </c>
      <c r="F129" s="20"/>
    </row>
    <row r="130" spans="1:6" x14ac:dyDescent="0.25">
      <c r="A130" s="19">
        <v>129</v>
      </c>
      <c r="B130" s="19" t="s">
        <v>12767</v>
      </c>
      <c r="C130" s="19" t="s">
        <v>8678</v>
      </c>
      <c r="D130" s="19" t="s">
        <v>8681</v>
      </c>
      <c r="E130" s="19">
        <v>20</v>
      </c>
      <c r="F130" s="20"/>
    </row>
    <row r="131" spans="1:6" x14ac:dyDescent="0.25">
      <c r="A131" s="19">
        <v>130</v>
      </c>
      <c r="B131" s="19" t="s">
        <v>12768</v>
      </c>
      <c r="C131" s="19" t="s">
        <v>8678</v>
      </c>
      <c r="D131" s="19" t="s">
        <v>8686</v>
      </c>
      <c r="E131" s="19">
        <v>1000</v>
      </c>
      <c r="F131" s="20"/>
    </row>
    <row r="132" spans="1:6" x14ac:dyDescent="0.25">
      <c r="A132" s="19">
        <v>131</v>
      </c>
      <c r="B132" s="19" t="s">
        <v>12769</v>
      </c>
      <c r="C132" s="19" t="s">
        <v>8678</v>
      </c>
      <c r="D132" s="19" t="s">
        <v>8681</v>
      </c>
      <c r="E132" s="19">
        <v>144</v>
      </c>
      <c r="F132" s="20"/>
    </row>
    <row r="133" spans="1:6" x14ac:dyDescent="0.25">
      <c r="A133" s="19">
        <v>132</v>
      </c>
      <c r="B133" s="19" t="s">
        <v>12770</v>
      </c>
      <c r="C133" s="19" t="s">
        <v>8678</v>
      </c>
      <c r="D133" s="19" t="s">
        <v>8683</v>
      </c>
      <c r="E133" s="19">
        <v>720</v>
      </c>
      <c r="F133" s="20"/>
    </row>
    <row r="134" spans="1:6" x14ac:dyDescent="0.25">
      <c r="A134" s="19">
        <v>133</v>
      </c>
      <c r="B134" s="19" t="s">
        <v>12771</v>
      </c>
      <c r="C134" s="19" t="s">
        <v>8678</v>
      </c>
      <c r="D134" s="19" t="s">
        <v>8681</v>
      </c>
      <c r="E134" s="19">
        <v>52</v>
      </c>
      <c r="F134" s="20"/>
    </row>
    <row r="135" spans="1:6" x14ac:dyDescent="0.25">
      <c r="A135" s="19">
        <v>134</v>
      </c>
      <c r="B135" s="19" t="s">
        <v>12772</v>
      </c>
      <c r="C135" s="19" t="s">
        <v>8678</v>
      </c>
      <c r="D135" s="19" t="s">
        <v>8682</v>
      </c>
      <c r="E135" s="19">
        <v>48</v>
      </c>
      <c r="F135" s="20"/>
    </row>
    <row r="136" spans="1:6" x14ac:dyDescent="0.25">
      <c r="A136" s="19">
        <v>135</v>
      </c>
      <c r="B136" s="19" t="s">
        <v>12773</v>
      </c>
      <c r="C136" s="19" t="s">
        <v>8678</v>
      </c>
      <c r="D136" s="19" t="s">
        <v>8681</v>
      </c>
      <c r="E136" s="19">
        <v>48</v>
      </c>
      <c r="F136" s="20"/>
    </row>
    <row r="137" spans="1:6" x14ac:dyDescent="0.25">
      <c r="A137" s="19">
        <v>136</v>
      </c>
      <c r="B137" s="19" t="s">
        <v>12774</v>
      </c>
      <c r="C137" s="19" t="s">
        <v>8678</v>
      </c>
      <c r="D137" s="19" t="s">
        <v>8685</v>
      </c>
      <c r="E137" s="19">
        <v>180</v>
      </c>
      <c r="F137" s="20"/>
    </row>
    <row r="138" spans="1:6" x14ac:dyDescent="0.25">
      <c r="A138" s="19">
        <v>137</v>
      </c>
      <c r="B138" s="19" t="s">
        <v>12775</v>
      </c>
      <c r="C138" s="19" t="s">
        <v>8678</v>
      </c>
      <c r="D138" s="19" t="s">
        <v>8686</v>
      </c>
      <c r="E138" s="19">
        <v>1440</v>
      </c>
      <c r="F138" s="20"/>
    </row>
    <row r="139" spans="1:6" x14ac:dyDescent="0.25">
      <c r="A139" s="19">
        <v>138</v>
      </c>
      <c r="B139" s="19" t="s">
        <v>12776</v>
      </c>
      <c r="C139" s="19" t="s">
        <v>8678</v>
      </c>
      <c r="D139" s="19" t="s">
        <v>8683</v>
      </c>
      <c r="E139" s="19">
        <v>960</v>
      </c>
      <c r="F139" s="20"/>
    </row>
    <row r="140" spans="1:6" x14ac:dyDescent="0.25">
      <c r="A140" s="19">
        <v>139</v>
      </c>
      <c r="B140" s="19" t="s">
        <v>12777</v>
      </c>
      <c r="C140" s="19" t="s">
        <v>8678</v>
      </c>
      <c r="D140" s="19" t="s">
        <v>8681</v>
      </c>
      <c r="E140" s="19">
        <v>36</v>
      </c>
      <c r="F140" s="20"/>
    </row>
    <row r="141" spans="1:6" x14ac:dyDescent="0.25">
      <c r="A141" s="19">
        <v>140</v>
      </c>
      <c r="B141" s="19" t="s">
        <v>12777</v>
      </c>
      <c r="C141" s="19" t="s">
        <v>8678</v>
      </c>
      <c r="D141" s="19" t="s">
        <v>8681</v>
      </c>
      <c r="E141" s="19">
        <v>56</v>
      </c>
      <c r="F141" s="20"/>
    </row>
    <row r="142" spans="1:6" x14ac:dyDescent="0.25">
      <c r="A142" s="19">
        <v>141</v>
      </c>
      <c r="B142" s="19" t="s">
        <v>12778</v>
      </c>
      <c r="C142" s="19" t="s">
        <v>8678</v>
      </c>
      <c r="D142" s="19" t="s">
        <v>8683</v>
      </c>
      <c r="E142" s="19">
        <v>1872</v>
      </c>
      <c r="F142" s="20"/>
    </row>
    <row r="143" spans="1:6" x14ac:dyDescent="0.25">
      <c r="A143" s="19">
        <v>142</v>
      </c>
      <c r="B143" s="19" t="s">
        <v>12779</v>
      </c>
      <c r="C143" s="19" t="s">
        <v>8678</v>
      </c>
      <c r="D143" s="19" t="s">
        <v>8681</v>
      </c>
      <c r="E143" s="19">
        <v>228</v>
      </c>
      <c r="F143" s="20"/>
    </row>
    <row r="144" spans="1:6" x14ac:dyDescent="0.25">
      <c r="A144" s="19">
        <v>143</v>
      </c>
      <c r="B144" s="19" t="s">
        <v>12780</v>
      </c>
      <c r="C144" s="19" t="s">
        <v>8678</v>
      </c>
      <c r="D144" s="19" t="s">
        <v>8685</v>
      </c>
      <c r="E144" s="19">
        <v>200</v>
      </c>
      <c r="F144" s="20"/>
    </row>
    <row r="145" spans="1:6" x14ac:dyDescent="0.25">
      <c r="A145" s="19">
        <v>144</v>
      </c>
      <c r="B145" s="19" t="s">
        <v>12781</v>
      </c>
      <c r="C145" s="19" t="s">
        <v>8678</v>
      </c>
      <c r="D145" s="19" t="s">
        <v>8681</v>
      </c>
      <c r="E145" s="19">
        <v>16</v>
      </c>
      <c r="F145" s="20"/>
    </row>
    <row r="146" spans="1:6" x14ac:dyDescent="0.25">
      <c r="A146" s="19">
        <v>145</v>
      </c>
      <c r="B146" s="19" t="s">
        <v>12781</v>
      </c>
      <c r="C146" s="19" t="s">
        <v>8678</v>
      </c>
      <c r="D146" s="19" t="s">
        <v>8681</v>
      </c>
      <c r="E146" s="19">
        <v>8</v>
      </c>
      <c r="F146" s="20"/>
    </row>
    <row r="147" spans="1:6" x14ac:dyDescent="0.25">
      <c r="A147" s="19">
        <v>146</v>
      </c>
      <c r="B147" s="19" t="s">
        <v>12782</v>
      </c>
      <c r="C147" s="19" t="s">
        <v>8678</v>
      </c>
      <c r="D147" s="19" t="s">
        <v>8681</v>
      </c>
      <c r="E147" s="19">
        <v>96</v>
      </c>
      <c r="F147" s="20"/>
    </row>
    <row r="148" spans="1:6" x14ac:dyDescent="0.25">
      <c r="A148" s="19">
        <v>147</v>
      </c>
      <c r="B148" s="19" t="s">
        <v>12782</v>
      </c>
      <c r="C148" s="19" t="s">
        <v>8678</v>
      </c>
      <c r="D148" s="19" t="s">
        <v>8681</v>
      </c>
      <c r="E148" s="19">
        <v>64</v>
      </c>
      <c r="F148" s="20"/>
    </row>
    <row r="149" spans="1:6" x14ac:dyDescent="0.25">
      <c r="A149" s="19">
        <v>148</v>
      </c>
      <c r="B149" s="19" t="s">
        <v>12783</v>
      </c>
      <c r="C149" s="19" t="s">
        <v>8678</v>
      </c>
      <c r="D149" s="19" t="s">
        <v>8681</v>
      </c>
      <c r="E149" s="19">
        <v>24</v>
      </c>
      <c r="F149" s="20"/>
    </row>
    <row r="150" spans="1:6" x14ac:dyDescent="0.25">
      <c r="A150" s="19">
        <v>149</v>
      </c>
      <c r="B150" s="19" t="s">
        <v>12784</v>
      </c>
      <c r="C150" s="19" t="s">
        <v>8678</v>
      </c>
      <c r="D150" s="19" t="s">
        <v>8687</v>
      </c>
      <c r="E150" s="19">
        <v>400</v>
      </c>
      <c r="F150" s="20"/>
    </row>
    <row r="151" spans="1:6" x14ac:dyDescent="0.25">
      <c r="A151" s="19">
        <v>150</v>
      </c>
      <c r="B151" s="19" t="s">
        <v>12785</v>
      </c>
      <c r="C151" s="19" t="s">
        <v>8678</v>
      </c>
      <c r="D151" s="19" t="s">
        <v>8687</v>
      </c>
      <c r="E151" s="19">
        <v>800</v>
      </c>
      <c r="F151" s="20"/>
    </row>
    <row r="152" spans="1:6" x14ac:dyDescent="0.25">
      <c r="A152" s="19">
        <v>151</v>
      </c>
      <c r="B152" s="19" t="s">
        <v>12785</v>
      </c>
      <c r="C152" s="19" t="s">
        <v>8678</v>
      </c>
      <c r="D152" s="19" t="s">
        <v>8687</v>
      </c>
      <c r="E152" s="19">
        <v>1200</v>
      </c>
      <c r="F152" s="20"/>
    </row>
    <row r="153" spans="1:6" x14ac:dyDescent="0.25">
      <c r="A153" s="19">
        <v>152</v>
      </c>
      <c r="B153" s="19" t="s">
        <v>12786</v>
      </c>
      <c r="C153" s="19" t="s">
        <v>8678</v>
      </c>
      <c r="D153" s="19" t="s">
        <v>8683</v>
      </c>
      <c r="E153" s="19">
        <v>1600</v>
      </c>
      <c r="F153" s="20"/>
    </row>
    <row r="154" spans="1:6" x14ac:dyDescent="0.25">
      <c r="A154" s="19">
        <v>153</v>
      </c>
      <c r="B154" s="19" t="s">
        <v>12786</v>
      </c>
      <c r="C154" s="19" t="s">
        <v>8678</v>
      </c>
      <c r="D154" s="19" t="s">
        <v>8683</v>
      </c>
      <c r="E154" s="19">
        <v>2240</v>
      </c>
      <c r="F154" s="20"/>
    </row>
    <row r="155" spans="1:6" x14ac:dyDescent="0.25">
      <c r="A155" s="19">
        <v>154</v>
      </c>
      <c r="B155" s="19" t="s">
        <v>12786</v>
      </c>
      <c r="C155" s="19" t="s">
        <v>8678</v>
      </c>
      <c r="D155" s="19" t="s">
        <v>8683</v>
      </c>
      <c r="E155" s="19">
        <v>2400</v>
      </c>
      <c r="F155" s="20"/>
    </row>
    <row r="156" spans="1:6" x14ac:dyDescent="0.25">
      <c r="A156" s="19">
        <v>155</v>
      </c>
      <c r="B156" s="19" t="s">
        <v>12786</v>
      </c>
      <c r="C156" s="19" t="s">
        <v>8678</v>
      </c>
      <c r="D156" s="19" t="s">
        <v>8683</v>
      </c>
      <c r="E156" s="19">
        <v>2800</v>
      </c>
      <c r="F156" s="20"/>
    </row>
    <row r="157" spans="1:6" x14ac:dyDescent="0.25">
      <c r="A157" s="19">
        <v>156</v>
      </c>
      <c r="B157" s="19" t="s">
        <v>12787</v>
      </c>
      <c r="C157" s="19" t="s">
        <v>8678</v>
      </c>
      <c r="D157" s="19" t="s">
        <v>8681</v>
      </c>
      <c r="E157" s="19">
        <v>120</v>
      </c>
      <c r="F157" s="20"/>
    </row>
    <row r="158" spans="1:6" x14ac:dyDescent="0.25">
      <c r="A158" s="19">
        <v>157</v>
      </c>
      <c r="B158" s="19" t="s">
        <v>12787</v>
      </c>
      <c r="C158" s="19" t="s">
        <v>8678</v>
      </c>
      <c r="D158" s="19" t="s">
        <v>8681</v>
      </c>
      <c r="E158" s="19">
        <v>184</v>
      </c>
      <c r="F158" s="20"/>
    </row>
    <row r="159" spans="1:6" x14ac:dyDescent="0.25">
      <c r="A159" s="19">
        <v>158</v>
      </c>
      <c r="B159" s="19" t="s">
        <v>12787</v>
      </c>
      <c r="C159" s="19" t="s">
        <v>8678</v>
      </c>
      <c r="D159" s="19" t="s">
        <v>8681</v>
      </c>
      <c r="E159" s="19">
        <v>208</v>
      </c>
      <c r="F159" s="20"/>
    </row>
    <row r="160" spans="1:6" x14ac:dyDescent="0.25">
      <c r="A160" s="19">
        <v>159</v>
      </c>
      <c r="B160" s="19" t="s">
        <v>12788</v>
      </c>
      <c r="C160" s="19" t="s">
        <v>8678</v>
      </c>
      <c r="D160" s="19" t="s">
        <v>8687</v>
      </c>
      <c r="E160" s="19">
        <v>400</v>
      </c>
      <c r="F160" s="20"/>
    </row>
    <row r="161" spans="1:6" x14ac:dyDescent="0.25">
      <c r="A161" s="19">
        <v>160</v>
      </c>
      <c r="B161" s="19" t="s">
        <v>12789</v>
      </c>
      <c r="C161" s="19" t="s">
        <v>8678</v>
      </c>
      <c r="D161" s="19" t="s">
        <v>8689</v>
      </c>
      <c r="E161" s="19">
        <v>40</v>
      </c>
      <c r="F161" s="20"/>
    </row>
    <row r="162" spans="1:6" x14ac:dyDescent="0.25">
      <c r="A162" s="19">
        <v>161</v>
      </c>
      <c r="B162" s="19" t="s">
        <v>12790</v>
      </c>
      <c r="C162" s="19" t="s">
        <v>8678</v>
      </c>
      <c r="D162" s="19" t="s">
        <v>8681</v>
      </c>
      <c r="E162" s="19">
        <v>36</v>
      </c>
      <c r="F162" s="20"/>
    </row>
    <row r="163" spans="1:6" x14ac:dyDescent="0.25">
      <c r="A163" s="19">
        <v>162</v>
      </c>
      <c r="B163" s="19" t="s">
        <v>12791</v>
      </c>
      <c r="C163" s="19" t="s">
        <v>8678</v>
      </c>
      <c r="D163" s="19" t="s">
        <v>8686</v>
      </c>
      <c r="E163" s="19">
        <v>1560</v>
      </c>
      <c r="F163" s="20"/>
    </row>
    <row r="164" spans="1:6" x14ac:dyDescent="0.25">
      <c r="A164" s="19">
        <v>163</v>
      </c>
      <c r="B164" s="19" t="s">
        <v>12792</v>
      </c>
      <c r="C164" s="19" t="s">
        <v>8678</v>
      </c>
      <c r="D164" s="19" t="s">
        <v>8683</v>
      </c>
      <c r="E164" s="19">
        <v>960</v>
      </c>
      <c r="F164" s="20"/>
    </row>
    <row r="165" spans="1:6" x14ac:dyDescent="0.25">
      <c r="A165" s="19">
        <v>164</v>
      </c>
      <c r="B165" s="19" t="s">
        <v>12793</v>
      </c>
      <c r="C165" s="19" t="s">
        <v>8678</v>
      </c>
      <c r="D165" s="19" t="s">
        <v>8690</v>
      </c>
      <c r="E165" s="19">
        <v>160</v>
      </c>
      <c r="F165" s="20"/>
    </row>
    <row r="166" spans="1:6" x14ac:dyDescent="0.25">
      <c r="A166" s="19">
        <v>165</v>
      </c>
      <c r="B166" s="19" t="s">
        <v>12794</v>
      </c>
      <c r="C166" s="19" t="s">
        <v>8678</v>
      </c>
      <c r="D166" s="19" t="s">
        <v>8685</v>
      </c>
      <c r="E166" s="19">
        <v>312</v>
      </c>
      <c r="F166" s="20"/>
    </row>
    <row r="167" spans="1:6" x14ac:dyDescent="0.25">
      <c r="A167" s="19">
        <v>166</v>
      </c>
      <c r="B167" s="19" t="s">
        <v>12795</v>
      </c>
      <c r="C167" s="19" t="s">
        <v>8678</v>
      </c>
      <c r="D167" s="19" t="s">
        <v>8681</v>
      </c>
      <c r="E167" s="19">
        <v>36</v>
      </c>
      <c r="F167" s="20"/>
    </row>
    <row r="168" spans="1:6" x14ac:dyDescent="0.25">
      <c r="A168" s="19">
        <v>167</v>
      </c>
      <c r="B168" s="19" t="s">
        <v>12796</v>
      </c>
      <c r="C168" s="19" t="s">
        <v>8678</v>
      </c>
      <c r="D168" s="19" t="s">
        <v>8681</v>
      </c>
      <c r="E168" s="19">
        <v>6</v>
      </c>
      <c r="F168" s="20"/>
    </row>
    <row r="169" spans="1:6" x14ac:dyDescent="0.25">
      <c r="A169" s="19">
        <v>168</v>
      </c>
      <c r="B169" s="19" t="s">
        <v>12797</v>
      </c>
      <c r="C169" s="19" t="s">
        <v>8678</v>
      </c>
      <c r="D169" s="19" t="s">
        <v>8685</v>
      </c>
      <c r="E169" s="19">
        <v>480</v>
      </c>
      <c r="F169" s="20"/>
    </row>
    <row r="170" spans="1:6" x14ac:dyDescent="0.25">
      <c r="A170" s="19">
        <v>169</v>
      </c>
      <c r="B170" s="19" t="s">
        <v>12798</v>
      </c>
      <c r="C170" s="19" t="s">
        <v>8678</v>
      </c>
      <c r="D170" s="19" t="s">
        <v>8691</v>
      </c>
      <c r="E170" s="19">
        <v>1600</v>
      </c>
      <c r="F170" s="20"/>
    </row>
    <row r="171" spans="1:6" x14ac:dyDescent="0.25">
      <c r="A171" s="19">
        <v>170</v>
      </c>
      <c r="B171" s="19" t="s">
        <v>12799</v>
      </c>
      <c r="C171" s="19" t="s">
        <v>8678</v>
      </c>
      <c r="D171" s="19" t="s">
        <v>8685</v>
      </c>
      <c r="E171" s="19">
        <v>520</v>
      </c>
      <c r="F171" s="20"/>
    </row>
    <row r="172" spans="1:6" x14ac:dyDescent="0.25">
      <c r="A172" s="19">
        <v>171</v>
      </c>
      <c r="B172" s="19" t="s">
        <v>12800</v>
      </c>
      <c r="C172" s="19" t="s">
        <v>8678</v>
      </c>
      <c r="D172" s="19" t="s">
        <v>8683</v>
      </c>
      <c r="E172" s="19">
        <v>600</v>
      </c>
      <c r="F172" s="20"/>
    </row>
    <row r="173" spans="1:6" x14ac:dyDescent="0.25">
      <c r="A173" s="19">
        <v>172</v>
      </c>
      <c r="B173" s="19" t="s">
        <v>12801</v>
      </c>
      <c r="C173" s="19" t="s">
        <v>8678</v>
      </c>
      <c r="D173" s="19" t="s">
        <v>8681</v>
      </c>
      <c r="E173" s="19">
        <v>40</v>
      </c>
      <c r="F173" s="20"/>
    </row>
    <row r="174" spans="1:6" x14ac:dyDescent="0.25">
      <c r="A174" s="19">
        <v>173</v>
      </c>
      <c r="B174" s="19" t="s">
        <v>12802</v>
      </c>
      <c r="C174" s="19" t="s">
        <v>8678</v>
      </c>
      <c r="D174" s="19" t="s">
        <v>8682</v>
      </c>
      <c r="E174" s="19">
        <v>96</v>
      </c>
      <c r="F174" s="20"/>
    </row>
    <row r="175" spans="1:6" x14ac:dyDescent="0.25">
      <c r="A175" s="19">
        <v>174</v>
      </c>
      <c r="B175" s="19" t="s">
        <v>12803</v>
      </c>
      <c r="C175" s="19" t="s">
        <v>8678</v>
      </c>
      <c r="D175" s="19" t="s">
        <v>8682</v>
      </c>
      <c r="E175" s="19">
        <v>80</v>
      </c>
      <c r="F175" s="20"/>
    </row>
    <row r="176" spans="1:6" x14ac:dyDescent="0.25">
      <c r="A176" s="19">
        <v>175</v>
      </c>
      <c r="B176" s="19" t="s">
        <v>12804</v>
      </c>
      <c r="C176" s="19" t="s">
        <v>8678</v>
      </c>
      <c r="D176" s="19" t="s">
        <v>8681</v>
      </c>
      <c r="E176" s="19">
        <v>84</v>
      </c>
      <c r="F176" s="20"/>
    </row>
    <row r="177" spans="1:6" x14ac:dyDescent="0.25">
      <c r="A177" s="19">
        <v>176</v>
      </c>
      <c r="B177" s="19" t="s">
        <v>12805</v>
      </c>
      <c r="C177" s="19" t="s">
        <v>8678</v>
      </c>
      <c r="D177" s="19" t="s">
        <v>8682</v>
      </c>
      <c r="E177" s="19">
        <v>64</v>
      </c>
      <c r="F177" s="20"/>
    </row>
    <row r="178" spans="1:6" x14ac:dyDescent="0.25">
      <c r="A178" s="19">
        <v>177</v>
      </c>
      <c r="B178" s="19" t="s">
        <v>12806</v>
      </c>
      <c r="C178" s="19" t="s">
        <v>8678</v>
      </c>
      <c r="D178" s="19" t="s">
        <v>8683</v>
      </c>
      <c r="E178" s="19">
        <v>1200</v>
      </c>
      <c r="F178" s="20"/>
    </row>
    <row r="179" spans="1:6" x14ac:dyDescent="0.25">
      <c r="A179" s="19">
        <v>178</v>
      </c>
      <c r="B179" s="19" t="s">
        <v>12807</v>
      </c>
      <c r="C179" s="19" t="s">
        <v>8678</v>
      </c>
      <c r="D179" s="19" t="s">
        <v>8681</v>
      </c>
      <c r="E179" s="19">
        <v>20</v>
      </c>
      <c r="F179" s="20"/>
    </row>
    <row r="180" spans="1:6" x14ac:dyDescent="0.25">
      <c r="A180" s="19">
        <v>179</v>
      </c>
      <c r="B180" s="19" t="s">
        <v>12807</v>
      </c>
      <c r="C180" s="19" t="s">
        <v>8678</v>
      </c>
      <c r="D180" s="19" t="s">
        <v>8681</v>
      </c>
      <c r="E180" s="19">
        <v>16</v>
      </c>
      <c r="F180" s="20"/>
    </row>
    <row r="181" spans="1:6" x14ac:dyDescent="0.25">
      <c r="A181" s="19">
        <v>180</v>
      </c>
      <c r="B181" s="19" t="s">
        <v>12808</v>
      </c>
      <c r="C181" s="19" t="s">
        <v>8678</v>
      </c>
      <c r="D181" s="19" t="s">
        <v>8683</v>
      </c>
      <c r="E181" s="19">
        <v>1800</v>
      </c>
      <c r="F181" s="20"/>
    </row>
    <row r="182" spans="1:6" x14ac:dyDescent="0.25">
      <c r="A182" s="19">
        <v>181</v>
      </c>
      <c r="B182" s="19" t="s">
        <v>12809</v>
      </c>
      <c r="C182" s="19" t="s">
        <v>8678</v>
      </c>
      <c r="D182" s="19" t="s">
        <v>8685</v>
      </c>
      <c r="E182" s="19">
        <v>200</v>
      </c>
      <c r="F182" s="20"/>
    </row>
    <row r="183" spans="1:6" x14ac:dyDescent="0.25">
      <c r="A183" s="19">
        <v>182</v>
      </c>
      <c r="B183" s="19" t="s">
        <v>12809</v>
      </c>
      <c r="C183" s="19" t="s">
        <v>8678</v>
      </c>
      <c r="D183" s="19" t="s">
        <v>8685</v>
      </c>
      <c r="E183" s="19">
        <v>72</v>
      </c>
      <c r="F183" s="20"/>
    </row>
    <row r="184" spans="1:6" x14ac:dyDescent="0.25">
      <c r="A184" s="19">
        <v>183</v>
      </c>
      <c r="B184" s="19" t="s">
        <v>12810</v>
      </c>
      <c r="C184" s="19" t="s">
        <v>8678</v>
      </c>
      <c r="D184" s="19" t="s">
        <v>8681</v>
      </c>
      <c r="E184" s="19">
        <v>300</v>
      </c>
      <c r="F184" s="20"/>
    </row>
    <row r="185" spans="1:6" x14ac:dyDescent="0.25">
      <c r="A185" s="19">
        <v>184</v>
      </c>
      <c r="B185" s="19" t="s">
        <v>12811</v>
      </c>
      <c r="C185" s="19" t="s">
        <v>8678</v>
      </c>
      <c r="D185" s="19" t="s">
        <v>8682</v>
      </c>
      <c r="E185" s="19">
        <v>264</v>
      </c>
      <c r="F185" s="20"/>
    </row>
    <row r="186" spans="1:6" x14ac:dyDescent="0.25">
      <c r="A186" s="19">
        <v>185</v>
      </c>
      <c r="B186" s="19" t="s">
        <v>12812</v>
      </c>
      <c r="C186" s="19" t="s">
        <v>8678</v>
      </c>
      <c r="D186" s="19" t="s">
        <v>8683</v>
      </c>
      <c r="E186" s="19">
        <v>2000</v>
      </c>
      <c r="F186" s="20"/>
    </row>
    <row r="187" spans="1:6" x14ac:dyDescent="0.25">
      <c r="A187" s="19">
        <v>186</v>
      </c>
      <c r="B187" s="19" t="s">
        <v>12813</v>
      </c>
      <c r="C187" s="19" t="s">
        <v>8678</v>
      </c>
      <c r="D187" s="19" t="s">
        <v>8683</v>
      </c>
      <c r="E187" s="19">
        <v>4000</v>
      </c>
      <c r="F187" s="20"/>
    </row>
    <row r="188" spans="1:6" x14ac:dyDescent="0.25">
      <c r="A188" s="19">
        <v>187</v>
      </c>
      <c r="B188" s="19" t="s">
        <v>12814</v>
      </c>
      <c r="C188" s="19" t="s">
        <v>8678</v>
      </c>
      <c r="D188" s="19" t="s">
        <v>8686</v>
      </c>
      <c r="E188" s="19">
        <v>2800</v>
      </c>
      <c r="F188" s="20"/>
    </row>
    <row r="189" spans="1:6" x14ac:dyDescent="0.25">
      <c r="A189" s="19">
        <v>188</v>
      </c>
      <c r="B189" s="19" t="s">
        <v>12815</v>
      </c>
      <c r="C189" s="19" t="s">
        <v>8678</v>
      </c>
      <c r="D189" s="19" t="s">
        <v>8681</v>
      </c>
      <c r="E189" s="19">
        <v>24</v>
      </c>
      <c r="F189" s="20"/>
    </row>
    <row r="190" spans="1:6" x14ac:dyDescent="0.25">
      <c r="A190" s="19">
        <v>189</v>
      </c>
      <c r="B190" s="19" t="s">
        <v>12816</v>
      </c>
      <c r="C190" s="19" t="s">
        <v>8678</v>
      </c>
      <c r="D190" s="19" t="s">
        <v>8684</v>
      </c>
      <c r="E190" s="19">
        <v>48</v>
      </c>
      <c r="F190" s="20"/>
    </row>
    <row r="191" spans="1:6" x14ac:dyDescent="0.25">
      <c r="A191" s="19">
        <v>190</v>
      </c>
      <c r="B191" s="19" t="s">
        <v>12817</v>
      </c>
      <c r="C191" s="19" t="s">
        <v>8678</v>
      </c>
      <c r="D191" s="19" t="s">
        <v>8692</v>
      </c>
      <c r="E191" s="19">
        <v>2560</v>
      </c>
      <c r="F191" s="20"/>
    </row>
    <row r="192" spans="1:6" x14ac:dyDescent="0.25">
      <c r="A192" s="19">
        <v>191</v>
      </c>
      <c r="B192" s="19" t="s">
        <v>12818</v>
      </c>
      <c r="C192" s="19" t="s">
        <v>8678</v>
      </c>
      <c r="D192" s="19" t="s">
        <v>8692</v>
      </c>
      <c r="E192" s="19">
        <v>2160</v>
      </c>
      <c r="F192" s="20"/>
    </row>
    <row r="193" spans="1:6" x14ac:dyDescent="0.25">
      <c r="A193" s="19">
        <v>192</v>
      </c>
      <c r="B193" s="19" t="s">
        <v>12819</v>
      </c>
      <c r="C193" s="19" t="s">
        <v>8678</v>
      </c>
      <c r="D193" s="19" t="s">
        <v>8681</v>
      </c>
      <c r="E193" s="19">
        <v>20</v>
      </c>
      <c r="F193" s="20"/>
    </row>
    <row r="194" spans="1:6" x14ac:dyDescent="0.25">
      <c r="A194" s="19">
        <v>193</v>
      </c>
      <c r="B194" s="19" t="s">
        <v>12819</v>
      </c>
      <c r="C194" s="19" t="s">
        <v>8678</v>
      </c>
      <c r="D194" s="19" t="s">
        <v>8681</v>
      </c>
      <c r="E194" s="19">
        <v>24</v>
      </c>
      <c r="F194" s="20"/>
    </row>
    <row r="195" spans="1:6" x14ac:dyDescent="0.25">
      <c r="A195" s="19">
        <v>194</v>
      </c>
      <c r="B195" s="19" t="s">
        <v>12820</v>
      </c>
      <c r="C195" s="19" t="s">
        <v>8678</v>
      </c>
      <c r="D195" s="19" t="s">
        <v>8686</v>
      </c>
      <c r="E195" s="19">
        <v>1260</v>
      </c>
      <c r="F195" s="20"/>
    </row>
    <row r="196" spans="1:6" x14ac:dyDescent="0.25">
      <c r="A196" s="19">
        <v>195</v>
      </c>
      <c r="B196" s="19" t="s">
        <v>12821</v>
      </c>
      <c r="C196" s="19" t="s">
        <v>8678</v>
      </c>
      <c r="D196" s="19" t="s">
        <v>8681</v>
      </c>
      <c r="E196" s="19">
        <v>8</v>
      </c>
      <c r="F196" s="20"/>
    </row>
    <row r="197" spans="1:6" x14ac:dyDescent="0.25">
      <c r="A197" s="19">
        <v>196</v>
      </c>
      <c r="B197" s="19" t="s">
        <v>12822</v>
      </c>
      <c r="C197" s="19" t="s">
        <v>8678</v>
      </c>
      <c r="D197" s="19" t="s">
        <v>8683</v>
      </c>
      <c r="E197" s="19">
        <v>336</v>
      </c>
      <c r="F197" s="20"/>
    </row>
    <row r="198" spans="1:6" x14ac:dyDescent="0.25">
      <c r="A198" s="19">
        <v>197</v>
      </c>
      <c r="B198" s="19" t="s">
        <v>12823</v>
      </c>
      <c r="C198" s="19" t="s">
        <v>8678</v>
      </c>
      <c r="D198" s="19" t="s">
        <v>8686</v>
      </c>
      <c r="E198" s="19">
        <v>1240</v>
      </c>
      <c r="F198" s="20"/>
    </row>
    <row r="199" spans="1:6" x14ac:dyDescent="0.25">
      <c r="A199" s="19">
        <v>198</v>
      </c>
      <c r="B199" s="19" t="s">
        <v>12823</v>
      </c>
      <c r="C199" s="19" t="s">
        <v>8678</v>
      </c>
      <c r="D199" s="19" t="s">
        <v>8686</v>
      </c>
      <c r="E199" s="19">
        <v>960</v>
      </c>
      <c r="F199" s="20"/>
    </row>
    <row r="200" spans="1:6" x14ac:dyDescent="0.25">
      <c r="A200" s="19">
        <v>199</v>
      </c>
      <c r="B200" s="19" t="s">
        <v>12824</v>
      </c>
      <c r="C200" s="19" t="s">
        <v>8678</v>
      </c>
      <c r="D200" s="19" t="s">
        <v>8683</v>
      </c>
      <c r="E200" s="19">
        <v>680</v>
      </c>
      <c r="F200" s="20"/>
    </row>
    <row r="201" spans="1:6" x14ac:dyDescent="0.25">
      <c r="A201" s="19">
        <v>200</v>
      </c>
      <c r="B201" s="19" t="s">
        <v>12825</v>
      </c>
      <c r="C201" s="19" t="s">
        <v>8678</v>
      </c>
      <c r="D201" s="19" t="s">
        <v>8686</v>
      </c>
      <c r="E201" s="19">
        <v>480</v>
      </c>
      <c r="F201" s="20"/>
    </row>
    <row r="202" spans="1:6" x14ac:dyDescent="0.25">
      <c r="A202" s="19">
        <v>201</v>
      </c>
      <c r="B202" s="19" t="s">
        <v>12826</v>
      </c>
      <c r="C202" s="19" t="s">
        <v>8678</v>
      </c>
      <c r="D202" s="19" t="s">
        <v>8686</v>
      </c>
      <c r="E202" s="19">
        <v>280</v>
      </c>
      <c r="F202" s="20"/>
    </row>
    <row r="203" spans="1:6" x14ac:dyDescent="0.25">
      <c r="A203" s="19">
        <v>202</v>
      </c>
      <c r="B203" s="19" t="s">
        <v>12827</v>
      </c>
      <c r="C203" s="19" t="s">
        <v>8678</v>
      </c>
      <c r="D203" s="19" t="s">
        <v>8686</v>
      </c>
      <c r="E203" s="19">
        <v>240</v>
      </c>
      <c r="F203" s="20"/>
    </row>
    <row r="204" spans="1:6" x14ac:dyDescent="0.25">
      <c r="A204" s="19">
        <v>203</v>
      </c>
      <c r="B204" s="19" t="s">
        <v>12828</v>
      </c>
      <c r="C204" s="19" t="s">
        <v>8678</v>
      </c>
      <c r="D204" s="19" t="s">
        <v>8686</v>
      </c>
      <c r="E204" s="19">
        <v>960</v>
      </c>
      <c r="F204" s="20"/>
    </row>
    <row r="205" spans="1:6" x14ac:dyDescent="0.25">
      <c r="A205" s="19">
        <v>204</v>
      </c>
      <c r="B205" s="19" t="s">
        <v>12829</v>
      </c>
      <c r="C205" s="19" t="s">
        <v>8678</v>
      </c>
      <c r="D205" s="19" t="s">
        <v>8683</v>
      </c>
      <c r="E205" s="19">
        <v>1200</v>
      </c>
      <c r="F205" s="20"/>
    </row>
    <row r="206" spans="1:6" x14ac:dyDescent="0.25">
      <c r="A206" s="19">
        <v>205</v>
      </c>
      <c r="B206" s="19" t="s">
        <v>12830</v>
      </c>
      <c r="C206" s="19" t="s">
        <v>8678</v>
      </c>
      <c r="D206" s="19" t="s">
        <v>8686</v>
      </c>
      <c r="E206" s="19">
        <v>1200</v>
      </c>
      <c r="F206" s="20"/>
    </row>
    <row r="207" spans="1:6" x14ac:dyDescent="0.25">
      <c r="A207" s="19">
        <v>206</v>
      </c>
      <c r="B207" s="19" t="s">
        <v>12831</v>
      </c>
      <c r="C207" s="19" t="s">
        <v>8678</v>
      </c>
      <c r="D207" s="19" t="s">
        <v>8686</v>
      </c>
      <c r="E207" s="19">
        <v>640</v>
      </c>
      <c r="F207" s="20"/>
    </row>
    <row r="208" spans="1:6" x14ac:dyDescent="0.25">
      <c r="A208" s="19">
        <v>207</v>
      </c>
      <c r="B208" s="19" t="s">
        <v>12832</v>
      </c>
      <c r="C208" s="19" t="s">
        <v>8678</v>
      </c>
      <c r="D208" s="19" t="s">
        <v>8686</v>
      </c>
      <c r="E208" s="19">
        <v>520</v>
      </c>
      <c r="F208" s="20"/>
    </row>
    <row r="209" spans="1:6" x14ac:dyDescent="0.25">
      <c r="A209" s="19">
        <v>208</v>
      </c>
      <c r="B209" s="19" t="s">
        <v>12833</v>
      </c>
      <c r="C209" s="19" t="s">
        <v>8678</v>
      </c>
      <c r="D209" s="19" t="s">
        <v>8686</v>
      </c>
      <c r="E209" s="19">
        <v>440</v>
      </c>
      <c r="F209" s="20"/>
    </row>
    <row r="210" spans="1:6" x14ac:dyDescent="0.25">
      <c r="A210" s="19">
        <v>209</v>
      </c>
      <c r="B210" s="19" t="s">
        <v>4094</v>
      </c>
      <c r="C210" s="19" t="s">
        <v>8678</v>
      </c>
      <c r="D210" s="19" t="s">
        <v>8693</v>
      </c>
      <c r="E210" s="19">
        <v>120</v>
      </c>
      <c r="F210" s="20"/>
    </row>
    <row r="211" spans="1:6" x14ac:dyDescent="0.25">
      <c r="A211" s="19">
        <v>210</v>
      </c>
      <c r="B211" s="19" t="s">
        <v>10675</v>
      </c>
      <c r="C211" s="19" t="s">
        <v>8678</v>
      </c>
      <c r="D211" s="19" t="s">
        <v>8692</v>
      </c>
      <c r="E211" s="19">
        <v>1600</v>
      </c>
      <c r="F211" s="20"/>
    </row>
    <row r="212" spans="1:6" x14ac:dyDescent="0.25">
      <c r="A212" s="19">
        <v>211</v>
      </c>
      <c r="B212" s="19" t="s">
        <v>10680</v>
      </c>
      <c r="C212" s="19" t="s">
        <v>8678</v>
      </c>
      <c r="D212" s="19" t="s">
        <v>8686</v>
      </c>
      <c r="E212" s="19">
        <v>216</v>
      </c>
      <c r="F212" s="20"/>
    </row>
    <row r="213" spans="1:6" x14ac:dyDescent="0.25">
      <c r="A213" s="19">
        <v>212</v>
      </c>
      <c r="B213" s="19" t="s">
        <v>12834</v>
      </c>
      <c r="C213" s="19" t="s">
        <v>8678</v>
      </c>
      <c r="D213" s="19" t="s">
        <v>8681</v>
      </c>
      <c r="E213" s="19">
        <v>96</v>
      </c>
      <c r="F213" s="20"/>
    </row>
    <row r="214" spans="1:6" x14ac:dyDescent="0.25">
      <c r="A214" s="19">
        <v>213</v>
      </c>
      <c r="B214" s="19" t="s">
        <v>12672</v>
      </c>
      <c r="C214" s="19" t="s">
        <v>8678</v>
      </c>
      <c r="D214" s="19" t="s">
        <v>8681</v>
      </c>
      <c r="E214" s="19">
        <v>132</v>
      </c>
      <c r="F214" s="20"/>
    </row>
    <row r="215" spans="1:6" x14ac:dyDescent="0.25">
      <c r="A215" s="19">
        <v>214</v>
      </c>
      <c r="B215" s="19" t="s">
        <v>12835</v>
      </c>
      <c r="C215" s="19" t="s">
        <v>8678</v>
      </c>
      <c r="D215" s="19" t="s">
        <v>8681</v>
      </c>
      <c r="E215" s="19">
        <v>72</v>
      </c>
      <c r="F215" s="20"/>
    </row>
    <row r="216" spans="1:6" x14ac:dyDescent="0.25">
      <c r="A216" s="19">
        <v>215</v>
      </c>
      <c r="B216" s="19" t="s">
        <v>12836</v>
      </c>
      <c r="C216" s="19" t="s">
        <v>8678</v>
      </c>
      <c r="D216" s="19" t="s">
        <v>8683</v>
      </c>
      <c r="E216" s="19">
        <v>720</v>
      </c>
      <c r="F216" s="20"/>
    </row>
    <row r="217" spans="1:6" x14ac:dyDescent="0.25">
      <c r="A217" s="19">
        <v>216</v>
      </c>
      <c r="B217" s="19" t="s">
        <v>12837</v>
      </c>
      <c r="C217" s="19" t="s">
        <v>8678</v>
      </c>
      <c r="D217" s="19" t="s">
        <v>8683</v>
      </c>
      <c r="E217" s="19">
        <v>320</v>
      </c>
      <c r="F217" s="20"/>
    </row>
    <row r="218" spans="1:6" x14ac:dyDescent="0.25">
      <c r="A218" s="19">
        <v>217</v>
      </c>
      <c r="B218" s="19" t="s">
        <v>12838</v>
      </c>
      <c r="C218" s="19" t="s">
        <v>8678</v>
      </c>
      <c r="D218" s="19" t="s">
        <v>8681</v>
      </c>
      <c r="E218" s="19">
        <v>120</v>
      </c>
      <c r="F218" s="20"/>
    </row>
    <row r="219" spans="1:6" x14ac:dyDescent="0.25">
      <c r="A219" s="19">
        <v>218</v>
      </c>
      <c r="B219" s="19" t="s">
        <v>12839</v>
      </c>
      <c r="C219" s="19" t="s">
        <v>8678</v>
      </c>
      <c r="D219" s="19" t="s">
        <v>8681</v>
      </c>
      <c r="E219" s="19">
        <v>300</v>
      </c>
      <c r="F219" s="20"/>
    </row>
    <row r="220" spans="1:6" x14ac:dyDescent="0.25">
      <c r="A220" s="19">
        <v>219</v>
      </c>
      <c r="B220" s="19" t="s">
        <v>12839</v>
      </c>
      <c r="C220" s="19" t="s">
        <v>8678</v>
      </c>
      <c r="D220" s="19" t="s">
        <v>8681</v>
      </c>
      <c r="E220" s="19">
        <v>240</v>
      </c>
      <c r="F220" s="20"/>
    </row>
    <row r="221" spans="1:6" x14ac:dyDescent="0.25">
      <c r="A221" s="19">
        <v>220</v>
      </c>
      <c r="B221" s="19" t="s">
        <v>12840</v>
      </c>
      <c r="C221" s="19" t="s">
        <v>8678</v>
      </c>
      <c r="D221" s="19" t="s">
        <v>8681</v>
      </c>
      <c r="E221" s="19">
        <v>72</v>
      </c>
      <c r="F221" s="20"/>
    </row>
    <row r="222" spans="1:6" x14ac:dyDescent="0.25">
      <c r="A222" s="19">
        <v>221</v>
      </c>
      <c r="B222" s="19" t="s">
        <v>12841</v>
      </c>
      <c r="C222" s="19" t="s">
        <v>8678</v>
      </c>
      <c r="D222" s="19" t="s">
        <v>8685</v>
      </c>
      <c r="E222" s="19">
        <v>300</v>
      </c>
      <c r="F222" s="20"/>
    </row>
    <row r="223" spans="1:6" x14ac:dyDescent="0.25">
      <c r="A223" s="19">
        <v>222</v>
      </c>
      <c r="B223" s="19" t="s">
        <v>12842</v>
      </c>
      <c r="C223" s="19" t="s">
        <v>8678</v>
      </c>
      <c r="D223" s="19" t="s">
        <v>8683</v>
      </c>
      <c r="E223" s="19">
        <v>960</v>
      </c>
      <c r="F223" s="20"/>
    </row>
    <row r="224" spans="1:6" x14ac:dyDescent="0.25">
      <c r="A224" s="19">
        <v>223</v>
      </c>
      <c r="B224" s="19" t="s">
        <v>12843</v>
      </c>
      <c r="C224" s="19" t="s">
        <v>8678</v>
      </c>
      <c r="D224" s="19" t="s">
        <v>8681</v>
      </c>
      <c r="E224" s="19">
        <v>144</v>
      </c>
      <c r="F224" s="20"/>
    </row>
    <row r="225" spans="1:6" x14ac:dyDescent="0.25">
      <c r="A225" s="19">
        <v>224</v>
      </c>
      <c r="B225" s="19" t="s">
        <v>12844</v>
      </c>
      <c r="C225" s="19" t="s">
        <v>8678</v>
      </c>
      <c r="D225" s="19" t="s">
        <v>8694</v>
      </c>
      <c r="E225" s="19">
        <v>240</v>
      </c>
      <c r="F225" s="20"/>
    </row>
    <row r="226" spans="1:6" x14ac:dyDescent="0.25">
      <c r="A226" s="19">
        <v>225</v>
      </c>
      <c r="B226" s="19" t="s">
        <v>12845</v>
      </c>
      <c r="C226" s="19" t="s">
        <v>8678</v>
      </c>
      <c r="D226" s="19" t="s">
        <v>8681</v>
      </c>
      <c r="E226" s="19">
        <v>24</v>
      </c>
      <c r="F226" s="20"/>
    </row>
    <row r="227" spans="1:6" x14ac:dyDescent="0.25">
      <c r="A227" s="19">
        <v>226</v>
      </c>
      <c r="B227" s="19" t="s">
        <v>12845</v>
      </c>
      <c r="C227" s="19" t="s">
        <v>8678</v>
      </c>
      <c r="D227" s="19" t="s">
        <v>8681</v>
      </c>
      <c r="E227" s="19">
        <v>20</v>
      </c>
      <c r="F227" s="20"/>
    </row>
    <row r="228" spans="1:6" x14ac:dyDescent="0.25">
      <c r="A228" s="19">
        <v>227</v>
      </c>
      <c r="B228" s="19" t="s">
        <v>12845</v>
      </c>
      <c r="C228" s="19" t="s">
        <v>8678</v>
      </c>
      <c r="D228" s="19" t="s">
        <v>8681</v>
      </c>
      <c r="E228" s="19">
        <v>28</v>
      </c>
      <c r="F228" s="20"/>
    </row>
    <row r="229" spans="1:6" x14ac:dyDescent="0.25">
      <c r="A229" s="19">
        <v>228</v>
      </c>
      <c r="B229" s="19" t="s">
        <v>12846</v>
      </c>
      <c r="C229" s="19" t="s">
        <v>8678</v>
      </c>
      <c r="D229" s="19" t="s">
        <v>8681</v>
      </c>
      <c r="E229" s="19">
        <v>20</v>
      </c>
      <c r="F229" s="20"/>
    </row>
    <row r="230" spans="1:6" x14ac:dyDescent="0.25">
      <c r="A230" s="19">
        <v>229</v>
      </c>
      <c r="B230" s="19" t="s">
        <v>12847</v>
      </c>
      <c r="C230" s="19" t="s">
        <v>8678</v>
      </c>
      <c r="D230" s="19" t="s">
        <v>8681</v>
      </c>
      <c r="E230" s="19">
        <v>24</v>
      </c>
      <c r="F230" s="20"/>
    </row>
    <row r="231" spans="1:6" x14ac:dyDescent="0.25">
      <c r="A231" s="19">
        <v>230</v>
      </c>
      <c r="B231" s="19" t="s">
        <v>12848</v>
      </c>
      <c r="C231" s="19" t="s">
        <v>8678</v>
      </c>
      <c r="D231" s="19" t="s">
        <v>8681</v>
      </c>
      <c r="E231" s="19">
        <v>60</v>
      </c>
      <c r="F231" s="20"/>
    </row>
    <row r="232" spans="1:6" x14ac:dyDescent="0.25">
      <c r="A232" s="19">
        <v>231</v>
      </c>
      <c r="B232" s="19" t="s">
        <v>12849</v>
      </c>
      <c r="C232" s="19" t="s">
        <v>8678</v>
      </c>
      <c r="D232" s="19" t="s">
        <v>8681</v>
      </c>
      <c r="E232" s="19">
        <v>2640</v>
      </c>
      <c r="F232" s="20"/>
    </row>
    <row r="233" spans="1:6" x14ac:dyDescent="0.25">
      <c r="A233" s="19">
        <v>232</v>
      </c>
      <c r="B233" s="19" t="s">
        <v>12850</v>
      </c>
      <c r="C233" s="19" t="s">
        <v>8678</v>
      </c>
      <c r="D233" s="19" t="s">
        <v>8695</v>
      </c>
      <c r="E233" s="19">
        <v>1020</v>
      </c>
      <c r="F233" s="20"/>
    </row>
    <row r="234" spans="1:6" x14ac:dyDescent="0.25">
      <c r="A234" s="19">
        <v>233</v>
      </c>
      <c r="B234" s="19" t="s">
        <v>12850</v>
      </c>
      <c r="C234" s="19" t="s">
        <v>8678</v>
      </c>
      <c r="D234" s="19" t="s">
        <v>8695</v>
      </c>
      <c r="E234" s="19">
        <v>1800</v>
      </c>
      <c r="F234" s="20"/>
    </row>
    <row r="235" spans="1:6" x14ac:dyDescent="0.25">
      <c r="A235" s="19">
        <v>234</v>
      </c>
      <c r="B235" s="19" t="s">
        <v>12850</v>
      </c>
      <c r="C235" s="19" t="s">
        <v>8678</v>
      </c>
      <c r="D235" s="19" t="s">
        <v>8683</v>
      </c>
      <c r="E235" s="19">
        <v>1560</v>
      </c>
      <c r="F235" s="20"/>
    </row>
    <row r="236" spans="1:6" x14ac:dyDescent="0.25">
      <c r="A236" s="19">
        <v>235</v>
      </c>
      <c r="B236" s="19" t="s">
        <v>12851</v>
      </c>
      <c r="C236" s="19" t="s">
        <v>8678</v>
      </c>
      <c r="D236" s="19" t="s">
        <v>8683</v>
      </c>
      <c r="E236" s="19">
        <v>3600</v>
      </c>
      <c r="F236" s="20"/>
    </row>
    <row r="237" spans="1:6" x14ac:dyDescent="0.25">
      <c r="A237" s="19">
        <v>236</v>
      </c>
      <c r="B237" s="19" t="s">
        <v>12852</v>
      </c>
      <c r="C237" s="19" t="s">
        <v>8678</v>
      </c>
      <c r="D237" s="19" t="s">
        <v>8687</v>
      </c>
      <c r="E237" s="19">
        <v>2400</v>
      </c>
      <c r="F237" s="20"/>
    </row>
    <row r="238" spans="1:6" x14ac:dyDescent="0.25">
      <c r="A238" s="19">
        <v>237</v>
      </c>
      <c r="B238" s="19" t="s">
        <v>12853</v>
      </c>
      <c r="C238" s="19" t="s">
        <v>8678</v>
      </c>
      <c r="D238" s="19" t="s">
        <v>8687</v>
      </c>
      <c r="E238" s="19">
        <v>1440</v>
      </c>
      <c r="F238" s="20"/>
    </row>
    <row r="239" spans="1:6" x14ac:dyDescent="0.25">
      <c r="A239" s="19">
        <v>238</v>
      </c>
      <c r="B239" s="19" t="s">
        <v>12854</v>
      </c>
      <c r="C239" s="19" t="s">
        <v>8678</v>
      </c>
      <c r="D239" s="19" t="s">
        <v>8683</v>
      </c>
      <c r="E239" s="19">
        <v>2000</v>
      </c>
      <c r="F239" s="20"/>
    </row>
    <row r="240" spans="1:6" x14ac:dyDescent="0.25">
      <c r="A240" s="19">
        <v>239</v>
      </c>
      <c r="B240" s="19" t="s">
        <v>12854</v>
      </c>
      <c r="C240" s="19" t="s">
        <v>8678</v>
      </c>
      <c r="D240" s="19" t="s">
        <v>8683</v>
      </c>
      <c r="E240" s="19">
        <v>2400</v>
      </c>
      <c r="F240" s="20"/>
    </row>
    <row r="241" spans="1:6" x14ac:dyDescent="0.25">
      <c r="A241" s="19">
        <v>240</v>
      </c>
      <c r="B241" s="19" t="s">
        <v>12855</v>
      </c>
      <c r="C241" s="19" t="s">
        <v>8678</v>
      </c>
      <c r="D241" s="19" t="s">
        <v>8681</v>
      </c>
      <c r="E241" s="19">
        <v>184</v>
      </c>
      <c r="F241" s="20"/>
    </row>
    <row r="242" spans="1:6" x14ac:dyDescent="0.25">
      <c r="A242" s="19">
        <v>241</v>
      </c>
      <c r="B242" s="19" t="s">
        <v>12855</v>
      </c>
      <c r="C242" s="19" t="s">
        <v>8678</v>
      </c>
      <c r="D242" s="19" t="s">
        <v>8681</v>
      </c>
      <c r="E242" s="19">
        <v>240</v>
      </c>
      <c r="F242" s="20"/>
    </row>
    <row r="243" spans="1:6" x14ac:dyDescent="0.25">
      <c r="A243" s="19">
        <v>242</v>
      </c>
      <c r="B243" s="19" t="s">
        <v>12856</v>
      </c>
      <c r="C243" s="19" t="s">
        <v>8678</v>
      </c>
      <c r="D243" s="19" t="s">
        <v>8682</v>
      </c>
      <c r="E243" s="19">
        <v>240</v>
      </c>
      <c r="F243" s="20"/>
    </row>
    <row r="244" spans="1:6" x14ac:dyDescent="0.25">
      <c r="A244" s="19">
        <v>243</v>
      </c>
      <c r="B244" s="19" t="s">
        <v>12857</v>
      </c>
      <c r="C244" s="19" t="s">
        <v>8678</v>
      </c>
      <c r="D244" s="19" t="s">
        <v>8683</v>
      </c>
      <c r="E244" s="19">
        <v>960</v>
      </c>
      <c r="F244" s="20"/>
    </row>
    <row r="245" spans="1:6" x14ac:dyDescent="0.25">
      <c r="A245" s="19">
        <v>244</v>
      </c>
      <c r="B245" s="19" t="s">
        <v>12857</v>
      </c>
      <c r="C245" s="19" t="s">
        <v>8678</v>
      </c>
      <c r="D245" s="19" t="s">
        <v>8683</v>
      </c>
      <c r="E245" s="19">
        <v>1200</v>
      </c>
      <c r="F245" s="20"/>
    </row>
    <row r="246" spans="1:6" x14ac:dyDescent="0.25">
      <c r="A246" s="19">
        <v>245</v>
      </c>
      <c r="B246" s="19" t="s">
        <v>12858</v>
      </c>
      <c r="C246" s="19" t="s">
        <v>8678</v>
      </c>
      <c r="D246" s="19" t="s">
        <v>8683</v>
      </c>
      <c r="E246" s="19">
        <v>600</v>
      </c>
      <c r="F246" s="20"/>
    </row>
    <row r="247" spans="1:6" x14ac:dyDescent="0.25">
      <c r="A247" s="19">
        <v>246</v>
      </c>
      <c r="B247" s="19" t="s">
        <v>12859</v>
      </c>
      <c r="C247" s="19" t="s">
        <v>8678</v>
      </c>
      <c r="D247" s="19" t="s">
        <v>8681</v>
      </c>
      <c r="E247" s="19">
        <v>96</v>
      </c>
      <c r="F247" s="20"/>
    </row>
    <row r="248" spans="1:6" x14ac:dyDescent="0.25">
      <c r="A248" s="19">
        <v>247</v>
      </c>
      <c r="B248" s="19" t="s">
        <v>12860</v>
      </c>
      <c r="C248" s="19" t="s">
        <v>8678</v>
      </c>
      <c r="D248" s="19" t="s">
        <v>8685</v>
      </c>
      <c r="E248" s="19">
        <v>3120</v>
      </c>
      <c r="F248" s="20"/>
    </row>
    <row r="249" spans="1:6" x14ac:dyDescent="0.25">
      <c r="A249" s="19">
        <v>248</v>
      </c>
      <c r="B249" s="19" t="s">
        <v>12861</v>
      </c>
      <c r="C249" s="19" t="s">
        <v>8678</v>
      </c>
      <c r="D249" s="19" t="s">
        <v>8684</v>
      </c>
      <c r="E249" s="19">
        <v>200</v>
      </c>
      <c r="F249" s="20"/>
    </row>
    <row r="250" spans="1:6" x14ac:dyDescent="0.25">
      <c r="A250" s="19">
        <v>249</v>
      </c>
      <c r="B250" s="19" t="s">
        <v>12862</v>
      </c>
      <c r="C250" s="19" t="s">
        <v>8678</v>
      </c>
      <c r="D250" s="19" t="s">
        <v>8684</v>
      </c>
      <c r="E250" s="19">
        <v>120</v>
      </c>
      <c r="F250" s="20"/>
    </row>
    <row r="251" spans="1:6" x14ac:dyDescent="0.25">
      <c r="A251" s="19">
        <v>250</v>
      </c>
      <c r="B251" s="19" t="s">
        <v>12863</v>
      </c>
      <c r="C251" s="19" t="s">
        <v>8678</v>
      </c>
      <c r="D251" s="19" t="s">
        <v>8684</v>
      </c>
      <c r="E251" s="19">
        <v>200</v>
      </c>
      <c r="F251" s="20"/>
    </row>
    <row r="252" spans="1:6" x14ac:dyDescent="0.25">
      <c r="A252" s="19">
        <v>251</v>
      </c>
      <c r="B252" s="19" t="s">
        <v>12864</v>
      </c>
      <c r="C252" s="19" t="s">
        <v>8678</v>
      </c>
      <c r="D252" s="19" t="s">
        <v>8684</v>
      </c>
      <c r="E252" s="19">
        <v>200</v>
      </c>
      <c r="F252" s="20"/>
    </row>
    <row r="253" spans="1:6" x14ac:dyDescent="0.25">
      <c r="A253" s="19">
        <v>252</v>
      </c>
      <c r="B253" s="19" t="s">
        <v>12865</v>
      </c>
      <c r="C253" s="19" t="s">
        <v>8678</v>
      </c>
      <c r="D253" s="19" t="s">
        <v>8684</v>
      </c>
      <c r="E253" s="19">
        <v>120</v>
      </c>
      <c r="F253" s="20"/>
    </row>
    <row r="254" spans="1:6" x14ac:dyDescent="0.25">
      <c r="A254" s="19">
        <v>253</v>
      </c>
      <c r="B254" s="19" t="s">
        <v>12866</v>
      </c>
      <c r="C254" s="19" t="s">
        <v>8678</v>
      </c>
      <c r="D254" s="19" t="s">
        <v>8681</v>
      </c>
      <c r="E254" s="19">
        <v>40</v>
      </c>
      <c r="F254" s="20"/>
    </row>
    <row r="255" spans="1:6" x14ac:dyDescent="0.25">
      <c r="A255" s="19">
        <v>254</v>
      </c>
      <c r="B255" s="19" t="s">
        <v>12867</v>
      </c>
      <c r="C255" s="19" t="s">
        <v>8678</v>
      </c>
      <c r="D255" s="19" t="s">
        <v>8683</v>
      </c>
      <c r="E255" s="19">
        <v>240</v>
      </c>
      <c r="F255" s="20"/>
    </row>
    <row r="256" spans="1:6" x14ac:dyDescent="0.25">
      <c r="A256" s="19">
        <v>255</v>
      </c>
      <c r="B256" s="19" t="s">
        <v>12868</v>
      </c>
      <c r="C256" s="19" t="s">
        <v>8678</v>
      </c>
      <c r="D256" s="19" t="s">
        <v>8683</v>
      </c>
      <c r="E256" s="19">
        <v>1200</v>
      </c>
      <c r="F256" s="20"/>
    </row>
    <row r="257" spans="1:6" x14ac:dyDescent="0.25">
      <c r="A257" s="19">
        <v>256</v>
      </c>
      <c r="B257" s="19" t="s">
        <v>12869</v>
      </c>
      <c r="C257" s="19" t="s">
        <v>8678</v>
      </c>
      <c r="D257" s="19" t="s">
        <v>8683</v>
      </c>
      <c r="E257" s="19">
        <v>1800</v>
      </c>
      <c r="F257" s="20"/>
    </row>
    <row r="258" spans="1:6" x14ac:dyDescent="0.25">
      <c r="A258" s="19">
        <v>257</v>
      </c>
      <c r="B258" s="19" t="s">
        <v>12870</v>
      </c>
      <c r="C258" s="19" t="s">
        <v>8678</v>
      </c>
      <c r="D258" s="19" t="s">
        <v>8685</v>
      </c>
      <c r="E258" s="19">
        <v>120</v>
      </c>
      <c r="F258" s="20"/>
    </row>
    <row r="259" spans="1:6" x14ac:dyDescent="0.25">
      <c r="A259" s="19">
        <v>258</v>
      </c>
      <c r="B259" s="19" t="s">
        <v>12871</v>
      </c>
      <c r="C259" s="19" t="s">
        <v>8678</v>
      </c>
      <c r="D259" s="19" t="s">
        <v>8681</v>
      </c>
      <c r="E259" s="19">
        <v>16</v>
      </c>
      <c r="F259" s="20"/>
    </row>
    <row r="260" spans="1:6" x14ac:dyDescent="0.25">
      <c r="A260" s="19">
        <v>259</v>
      </c>
      <c r="B260" s="19" t="s">
        <v>12871</v>
      </c>
      <c r="C260" s="19" t="s">
        <v>8678</v>
      </c>
      <c r="D260" s="19" t="s">
        <v>8681</v>
      </c>
      <c r="E260" s="19">
        <v>20</v>
      </c>
      <c r="F260" s="20"/>
    </row>
    <row r="261" spans="1:6" x14ac:dyDescent="0.25">
      <c r="A261" s="19">
        <v>260</v>
      </c>
      <c r="B261" s="19" t="s">
        <v>12872</v>
      </c>
      <c r="C261" s="19" t="s">
        <v>8678</v>
      </c>
      <c r="D261" s="19" t="s">
        <v>8687</v>
      </c>
      <c r="E261" s="19">
        <v>320</v>
      </c>
      <c r="F261" s="20"/>
    </row>
    <row r="262" spans="1:6" x14ac:dyDescent="0.25">
      <c r="A262" s="19">
        <v>261</v>
      </c>
      <c r="B262" s="19" t="s">
        <v>12873</v>
      </c>
      <c r="C262" s="19" t="s">
        <v>8678</v>
      </c>
      <c r="D262" s="19" t="s">
        <v>8681</v>
      </c>
      <c r="E262" s="19">
        <v>96</v>
      </c>
      <c r="F262" s="20"/>
    </row>
    <row r="263" spans="1:6" x14ac:dyDescent="0.25">
      <c r="A263" s="19">
        <v>262</v>
      </c>
      <c r="B263" s="19" t="s">
        <v>12874</v>
      </c>
      <c r="C263" s="19" t="s">
        <v>8678</v>
      </c>
      <c r="D263" s="19" t="s">
        <v>8681</v>
      </c>
      <c r="E263" s="19">
        <v>80</v>
      </c>
      <c r="F263" s="20"/>
    </row>
    <row r="264" spans="1:6" x14ac:dyDescent="0.25">
      <c r="A264" s="19">
        <v>263</v>
      </c>
      <c r="B264" s="19" t="s">
        <v>12875</v>
      </c>
      <c r="C264" s="19" t="s">
        <v>8678</v>
      </c>
      <c r="D264" s="19" t="s">
        <v>8687</v>
      </c>
      <c r="E264" s="19">
        <v>2760</v>
      </c>
      <c r="F264" s="20"/>
    </row>
    <row r="265" spans="1:6" x14ac:dyDescent="0.25">
      <c r="A265" s="19">
        <v>264</v>
      </c>
      <c r="B265" s="19" t="s">
        <v>12876</v>
      </c>
      <c r="C265" s="19" t="s">
        <v>8678</v>
      </c>
      <c r="D265" s="19" t="s">
        <v>8682</v>
      </c>
      <c r="E265" s="19">
        <v>300</v>
      </c>
      <c r="F265" s="20"/>
    </row>
    <row r="266" spans="1:6" x14ac:dyDescent="0.25">
      <c r="A266" s="19">
        <v>265</v>
      </c>
      <c r="B266" s="19" t="s">
        <v>12877</v>
      </c>
      <c r="C266" s="19" t="s">
        <v>8678</v>
      </c>
      <c r="D266" s="19" t="s">
        <v>12878</v>
      </c>
      <c r="E266" s="19">
        <v>2160</v>
      </c>
      <c r="F266" s="20"/>
    </row>
    <row r="267" spans="1:6" x14ac:dyDescent="0.25">
      <c r="A267" s="19">
        <v>266</v>
      </c>
      <c r="B267" s="19" t="s">
        <v>12879</v>
      </c>
      <c r="C267" s="19" t="s">
        <v>8678</v>
      </c>
      <c r="D267" s="19" t="s">
        <v>12878</v>
      </c>
      <c r="E267" s="19">
        <v>1200</v>
      </c>
      <c r="F267" s="20"/>
    </row>
    <row r="268" spans="1:6" x14ac:dyDescent="0.25">
      <c r="A268" s="19">
        <v>267</v>
      </c>
      <c r="B268" s="19" t="s">
        <v>12880</v>
      </c>
      <c r="C268" s="19" t="s">
        <v>8678</v>
      </c>
      <c r="D268" s="19" t="s">
        <v>8686</v>
      </c>
      <c r="E268" s="19">
        <v>1080</v>
      </c>
      <c r="F268" s="20"/>
    </row>
    <row r="269" spans="1:6" x14ac:dyDescent="0.25">
      <c r="A269" s="19">
        <v>268</v>
      </c>
      <c r="B269" s="19" t="s">
        <v>12881</v>
      </c>
      <c r="C269" s="19" t="s">
        <v>8678</v>
      </c>
      <c r="D269" s="19" t="s">
        <v>8681</v>
      </c>
      <c r="E269" s="19">
        <v>180</v>
      </c>
      <c r="F269" s="20"/>
    </row>
    <row r="270" spans="1:6" x14ac:dyDescent="0.25">
      <c r="A270" s="19">
        <v>269</v>
      </c>
      <c r="B270" s="19" t="s">
        <v>12882</v>
      </c>
      <c r="C270" s="19" t="s">
        <v>8678</v>
      </c>
      <c r="D270" s="19" t="s">
        <v>8681</v>
      </c>
      <c r="E270" s="19">
        <v>80</v>
      </c>
      <c r="F270" s="20"/>
    </row>
    <row r="271" spans="1:6" x14ac:dyDescent="0.25">
      <c r="A271" s="19">
        <v>270</v>
      </c>
      <c r="B271" s="19" t="s">
        <v>12883</v>
      </c>
      <c r="C271" s="19" t="s">
        <v>8678</v>
      </c>
      <c r="D271" s="19" t="s">
        <v>8681</v>
      </c>
      <c r="E271" s="19">
        <v>80</v>
      </c>
      <c r="F271" s="20"/>
    </row>
    <row r="272" spans="1:6" x14ac:dyDescent="0.25">
      <c r="A272" s="19">
        <v>271</v>
      </c>
      <c r="B272" s="19" t="s">
        <v>12884</v>
      </c>
      <c r="C272" s="19" t="s">
        <v>8678</v>
      </c>
      <c r="D272" s="19" t="s">
        <v>8691</v>
      </c>
      <c r="E272" s="19">
        <v>640</v>
      </c>
      <c r="F272" s="20"/>
    </row>
    <row r="273" spans="1:6" x14ac:dyDescent="0.25">
      <c r="A273" s="19">
        <v>272</v>
      </c>
      <c r="B273" s="19" t="s">
        <v>12885</v>
      </c>
      <c r="C273" s="19" t="s">
        <v>8678</v>
      </c>
      <c r="D273" s="19" t="s">
        <v>8681</v>
      </c>
      <c r="E273" s="19">
        <v>60</v>
      </c>
      <c r="F273" s="20"/>
    </row>
    <row r="274" spans="1:6" x14ac:dyDescent="0.25">
      <c r="A274" s="19">
        <v>273</v>
      </c>
      <c r="B274" s="19" t="s">
        <v>12886</v>
      </c>
      <c r="C274" s="19" t="s">
        <v>8678</v>
      </c>
      <c r="D274" s="19" t="s">
        <v>8683</v>
      </c>
      <c r="E274" s="19">
        <v>1200</v>
      </c>
      <c r="F274" s="20"/>
    </row>
    <row r="275" spans="1:6" x14ac:dyDescent="0.25">
      <c r="A275" s="19">
        <v>274</v>
      </c>
      <c r="B275" s="19" t="s">
        <v>12887</v>
      </c>
      <c r="C275" s="19" t="s">
        <v>8678</v>
      </c>
      <c r="D275" s="19" t="s">
        <v>8681</v>
      </c>
      <c r="E275" s="19">
        <v>40</v>
      </c>
      <c r="F275" s="20"/>
    </row>
    <row r="276" spans="1:6" x14ac:dyDescent="0.25">
      <c r="A276" s="19">
        <v>275</v>
      </c>
      <c r="B276" s="19" t="s">
        <v>12888</v>
      </c>
      <c r="C276" s="19" t="s">
        <v>8678</v>
      </c>
      <c r="D276" s="19" t="s">
        <v>8682</v>
      </c>
      <c r="E276" s="19">
        <v>6.4</v>
      </c>
      <c r="F276" s="20"/>
    </row>
    <row r="277" spans="1:6" x14ac:dyDescent="0.25">
      <c r="A277" s="19">
        <v>276</v>
      </c>
      <c r="B277" s="19" t="s">
        <v>12889</v>
      </c>
      <c r="C277" s="19" t="s">
        <v>8678</v>
      </c>
      <c r="D277" s="19" t="s">
        <v>8683</v>
      </c>
      <c r="E277" s="19">
        <v>1800</v>
      </c>
      <c r="F277" s="20"/>
    </row>
    <row r="278" spans="1:6" x14ac:dyDescent="0.25">
      <c r="A278" s="19">
        <v>277</v>
      </c>
      <c r="B278" s="19" t="s">
        <v>12890</v>
      </c>
      <c r="C278" s="19" t="s">
        <v>8678</v>
      </c>
      <c r="D278" s="19" t="s">
        <v>8681</v>
      </c>
      <c r="E278" s="19">
        <v>240</v>
      </c>
      <c r="F278" s="20"/>
    </row>
    <row r="279" spans="1:6" x14ac:dyDescent="0.25">
      <c r="A279" s="19">
        <v>278</v>
      </c>
      <c r="B279" s="19" t="s">
        <v>12891</v>
      </c>
      <c r="C279" s="19" t="s">
        <v>8678</v>
      </c>
      <c r="D279" s="19" t="s">
        <v>8683</v>
      </c>
      <c r="E279" s="19">
        <v>300</v>
      </c>
      <c r="F279" s="20"/>
    </row>
    <row r="280" spans="1:6" x14ac:dyDescent="0.25">
      <c r="A280" s="19">
        <v>279</v>
      </c>
      <c r="B280" s="19" t="s">
        <v>12892</v>
      </c>
      <c r="C280" s="19" t="s">
        <v>8678</v>
      </c>
      <c r="D280" s="19" t="s">
        <v>8681</v>
      </c>
      <c r="E280" s="19">
        <v>16</v>
      </c>
      <c r="F280" s="20"/>
    </row>
    <row r="281" spans="1:6" x14ac:dyDescent="0.25">
      <c r="A281" s="19">
        <v>280</v>
      </c>
      <c r="B281" s="19" t="s">
        <v>12893</v>
      </c>
      <c r="C281" s="19" t="s">
        <v>8678</v>
      </c>
      <c r="D281" s="19" t="s">
        <v>8683</v>
      </c>
      <c r="E281" s="19">
        <v>1440</v>
      </c>
      <c r="F281" s="20"/>
    </row>
    <row r="282" spans="1:6" x14ac:dyDescent="0.25">
      <c r="A282" s="19">
        <v>281</v>
      </c>
      <c r="B282" s="19" t="s">
        <v>12894</v>
      </c>
      <c r="C282" s="19" t="s">
        <v>8678</v>
      </c>
      <c r="D282" s="19" t="s">
        <v>8683</v>
      </c>
      <c r="E282" s="19">
        <v>400</v>
      </c>
      <c r="F282" s="20"/>
    </row>
    <row r="283" spans="1:6" x14ac:dyDescent="0.25">
      <c r="A283" s="19">
        <v>282</v>
      </c>
      <c r="B283" s="19" t="s">
        <v>12895</v>
      </c>
      <c r="C283" s="19" t="s">
        <v>8678</v>
      </c>
      <c r="D283" s="19" t="s">
        <v>8681</v>
      </c>
      <c r="E283" s="19">
        <v>72</v>
      </c>
      <c r="F283" s="20"/>
    </row>
    <row r="284" spans="1:6" x14ac:dyDescent="0.25">
      <c r="A284" s="19">
        <v>283</v>
      </c>
      <c r="B284" s="19" t="s">
        <v>12896</v>
      </c>
      <c r="C284" s="19" t="s">
        <v>8678</v>
      </c>
      <c r="D284" s="19" t="s">
        <v>8681</v>
      </c>
      <c r="E284" s="19">
        <v>300</v>
      </c>
      <c r="F284" s="20"/>
    </row>
    <row r="285" spans="1:6" x14ac:dyDescent="0.25">
      <c r="A285" s="19">
        <v>284</v>
      </c>
      <c r="B285" s="19" t="s">
        <v>12897</v>
      </c>
      <c r="C285" s="19" t="s">
        <v>8678</v>
      </c>
      <c r="D285" s="19" t="s">
        <v>8681</v>
      </c>
      <c r="E285" s="19">
        <v>24</v>
      </c>
      <c r="F285" s="20"/>
    </row>
    <row r="286" spans="1:6" x14ac:dyDescent="0.25">
      <c r="A286" s="19">
        <v>285</v>
      </c>
      <c r="B286" s="19" t="s">
        <v>12898</v>
      </c>
      <c r="C286" s="19" t="s">
        <v>8678</v>
      </c>
      <c r="D286" s="19" t="s">
        <v>8681</v>
      </c>
      <c r="E286" s="19">
        <v>144</v>
      </c>
      <c r="F286" s="20"/>
    </row>
    <row r="287" spans="1:6" x14ac:dyDescent="0.25">
      <c r="A287" s="19">
        <v>286</v>
      </c>
      <c r="B287" s="19" t="s">
        <v>12899</v>
      </c>
      <c r="C287" s="19" t="s">
        <v>8678</v>
      </c>
      <c r="D287" s="19" t="s">
        <v>8681</v>
      </c>
      <c r="E287" s="19">
        <v>120</v>
      </c>
      <c r="F287" s="20"/>
    </row>
    <row r="288" spans="1:6" x14ac:dyDescent="0.25">
      <c r="A288" s="19">
        <v>287</v>
      </c>
      <c r="B288" s="19" t="s">
        <v>12899</v>
      </c>
      <c r="C288" s="19" t="s">
        <v>8678</v>
      </c>
      <c r="D288" s="19" t="s">
        <v>8681</v>
      </c>
      <c r="E288" s="19">
        <v>68</v>
      </c>
      <c r="F288" s="20"/>
    </row>
    <row r="289" spans="1:6" x14ac:dyDescent="0.25">
      <c r="A289" s="19">
        <v>288</v>
      </c>
      <c r="B289" s="19" t="s">
        <v>12900</v>
      </c>
      <c r="C289" s="19" t="s">
        <v>8678</v>
      </c>
      <c r="D289" s="19" t="s">
        <v>8684</v>
      </c>
      <c r="E289" s="19">
        <v>80</v>
      </c>
      <c r="F289" s="20"/>
    </row>
    <row r="290" spans="1:6" x14ac:dyDescent="0.25">
      <c r="A290" s="19">
        <v>289</v>
      </c>
      <c r="B290" s="19" t="s">
        <v>12901</v>
      </c>
      <c r="C290" s="19" t="s">
        <v>8678</v>
      </c>
      <c r="D290" s="19" t="s">
        <v>8696</v>
      </c>
      <c r="E290" s="19">
        <v>120</v>
      </c>
      <c r="F290" s="20"/>
    </row>
    <row r="291" spans="1:6" x14ac:dyDescent="0.25">
      <c r="A291" s="19">
        <v>290</v>
      </c>
      <c r="B291" s="19" t="s">
        <v>12901</v>
      </c>
      <c r="C291" s="19" t="s">
        <v>8678</v>
      </c>
      <c r="D291" s="19" t="s">
        <v>8696</v>
      </c>
      <c r="E291" s="19">
        <v>160</v>
      </c>
      <c r="F291" s="20"/>
    </row>
    <row r="292" spans="1:6" x14ac:dyDescent="0.25">
      <c r="A292" s="19">
        <v>291</v>
      </c>
      <c r="B292" s="19" t="s">
        <v>12902</v>
      </c>
      <c r="C292" s="19" t="s">
        <v>8678</v>
      </c>
      <c r="D292" s="19" t="s">
        <v>8696</v>
      </c>
      <c r="E292" s="19">
        <v>120</v>
      </c>
      <c r="F292" s="20"/>
    </row>
    <row r="293" spans="1:6" x14ac:dyDescent="0.25">
      <c r="A293" s="19">
        <v>292</v>
      </c>
      <c r="B293" s="19" t="s">
        <v>12903</v>
      </c>
      <c r="C293" s="19" t="s">
        <v>8678</v>
      </c>
      <c r="D293" s="19" t="s">
        <v>8696</v>
      </c>
      <c r="E293" s="19">
        <v>240</v>
      </c>
      <c r="F293" s="20"/>
    </row>
    <row r="294" spans="1:6" x14ac:dyDescent="0.25">
      <c r="A294" s="19">
        <v>293</v>
      </c>
      <c r="B294" s="19" t="s">
        <v>12903</v>
      </c>
      <c r="C294" s="19" t="s">
        <v>8678</v>
      </c>
      <c r="D294" s="19" t="s">
        <v>8696</v>
      </c>
      <c r="E294" s="19">
        <v>264</v>
      </c>
      <c r="F294" s="20"/>
    </row>
    <row r="295" spans="1:6" x14ac:dyDescent="0.25">
      <c r="A295" s="19">
        <v>294</v>
      </c>
      <c r="B295" s="19" t="s">
        <v>12904</v>
      </c>
      <c r="C295" s="19" t="s">
        <v>8678</v>
      </c>
      <c r="D295" s="19" t="s">
        <v>8681</v>
      </c>
      <c r="E295" s="19">
        <v>480</v>
      </c>
      <c r="F295" s="20"/>
    </row>
    <row r="296" spans="1:6" x14ac:dyDescent="0.25">
      <c r="A296" s="19">
        <v>295</v>
      </c>
      <c r="B296" s="19" t="s">
        <v>12905</v>
      </c>
      <c r="C296" s="19" t="s">
        <v>8678</v>
      </c>
      <c r="D296" s="19" t="s">
        <v>8682</v>
      </c>
      <c r="E296" s="19">
        <v>24</v>
      </c>
      <c r="F296" s="20"/>
    </row>
    <row r="297" spans="1:6" x14ac:dyDescent="0.25">
      <c r="A297" s="19">
        <v>296</v>
      </c>
      <c r="B297" s="19" t="s">
        <v>12906</v>
      </c>
      <c r="C297" s="19" t="s">
        <v>8678</v>
      </c>
      <c r="D297" s="19" t="s">
        <v>8681</v>
      </c>
      <c r="E297" s="19">
        <v>180</v>
      </c>
      <c r="F297" s="20"/>
    </row>
    <row r="298" spans="1:6" x14ac:dyDescent="0.25">
      <c r="A298" s="19">
        <v>297</v>
      </c>
      <c r="B298" s="19" t="s">
        <v>12907</v>
      </c>
      <c r="C298" s="19" t="s">
        <v>8678</v>
      </c>
      <c r="D298" s="19" t="s">
        <v>8681</v>
      </c>
      <c r="E298" s="19">
        <v>108</v>
      </c>
      <c r="F298" s="20"/>
    </row>
    <row r="299" spans="1:6" x14ac:dyDescent="0.25">
      <c r="A299" s="19">
        <v>298</v>
      </c>
      <c r="B299" s="19" t="s">
        <v>12908</v>
      </c>
      <c r="C299" s="19" t="s">
        <v>8678</v>
      </c>
      <c r="D299" s="19" t="s">
        <v>8682</v>
      </c>
      <c r="E299" s="19">
        <v>132</v>
      </c>
      <c r="F299" s="20"/>
    </row>
    <row r="300" spans="1:6" x14ac:dyDescent="0.25">
      <c r="A300" s="19">
        <v>299</v>
      </c>
      <c r="B300" s="19" t="s">
        <v>12909</v>
      </c>
      <c r="C300" s="19" t="s">
        <v>8678</v>
      </c>
      <c r="D300" s="19" t="s">
        <v>8683</v>
      </c>
      <c r="E300" s="19">
        <v>4200</v>
      </c>
      <c r="F300" s="20"/>
    </row>
    <row r="301" spans="1:6" x14ac:dyDescent="0.25">
      <c r="A301" s="19">
        <v>300</v>
      </c>
      <c r="B301" s="19" t="s">
        <v>12910</v>
      </c>
      <c r="C301" s="19" t="s">
        <v>8678</v>
      </c>
      <c r="D301" s="19" t="s">
        <v>8681</v>
      </c>
      <c r="E301" s="19">
        <v>8</v>
      </c>
      <c r="F301" s="20"/>
    </row>
    <row r="302" spans="1:6" x14ac:dyDescent="0.25">
      <c r="A302" s="19">
        <v>301</v>
      </c>
      <c r="B302" s="19" t="s">
        <v>12911</v>
      </c>
      <c r="C302" s="19" t="s">
        <v>8678</v>
      </c>
      <c r="D302" s="19" t="s">
        <v>8697</v>
      </c>
      <c r="E302" s="19">
        <v>360</v>
      </c>
      <c r="F302" s="20"/>
    </row>
    <row r="303" spans="1:6" x14ac:dyDescent="0.25">
      <c r="A303" s="19">
        <v>302</v>
      </c>
      <c r="B303" s="19" t="s">
        <v>12912</v>
      </c>
      <c r="C303" s="19" t="s">
        <v>8678</v>
      </c>
      <c r="D303" s="19" t="s">
        <v>8697</v>
      </c>
      <c r="E303" s="19">
        <v>360</v>
      </c>
      <c r="F303" s="20"/>
    </row>
    <row r="304" spans="1:6" x14ac:dyDescent="0.25">
      <c r="A304" s="19">
        <v>303</v>
      </c>
      <c r="B304" s="19" t="s">
        <v>12913</v>
      </c>
      <c r="C304" s="19" t="s">
        <v>8678</v>
      </c>
      <c r="D304" s="19" t="s">
        <v>8683</v>
      </c>
      <c r="E304" s="19">
        <v>1080</v>
      </c>
      <c r="F304" s="20"/>
    </row>
    <row r="305" spans="1:6" x14ac:dyDescent="0.25">
      <c r="A305" s="19">
        <v>304</v>
      </c>
      <c r="B305" s="19" t="s">
        <v>12914</v>
      </c>
      <c r="C305" s="19" t="s">
        <v>8678</v>
      </c>
      <c r="D305" s="19" t="s">
        <v>8686</v>
      </c>
      <c r="E305" s="19">
        <v>960</v>
      </c>
      <c r="F305" s="20"/>
    </row>
    <row r="306" spans="1:6" x14ac:dyDescent="0.25">
      <c r="A306" s="19">
        <v>305</v>
      </c>
      <c r="B306" s="19" t="s">
        <v>12915</v>
      </c>
      <c r="C306" s="19" t="s">
        <v>8678</v>
      </c>
      <c r="D306" s="19" t="s">
        <v>8692</v>
      </c>
      <c r="E306" s="19">
        <v>1800</v>
      </c>
      <c r="F306" s="20"/>
    </row>
    <row r="307" spans="1:6" x14ac:dyDescent="0.25">
      <c r="A307" s="19">
        <v>306</v>
      </c>
      <c r="B307" s="19" t="s">
        <v>12916</v>
      </c>
      <c r="C307" s="19" t="s">
        <v>8678</v>
      </c>
      <c r="D307" s="19" t="s">
        <v>8687</v>
      </c>
      <c r="E307" s="19">
        <v>960</v>
      </c>
      <c r="F307" s="20"/>
    </row>
    <row r="308" spans="1:6" x14ac:dyDescent="0.25">
      <c r="A308" s="19">
        <v>307</v>
      </c>
      <c r="B308" s="19" t="s">
        <v>12916</v>
      </c>
      <c r="C308" s="19" t="s">
        <v>8678</v>
      </c>
      <c r="D308" s="19" t="s">
        <v>8687</v>
      </c>
      <c r="E308" s="19">
        <v>1740</v>
      </c>
      <c r="F308" s="20"/>
    </row>
    <row r="309" spans="1:6" x14ac:dyDescent="0.25">
      <c r="A309" s="19">
        <v>308</v>
      </c>
      <c r="B309" s="19" t="s">
        <v>12917</v>
      </c>
      <c r="C309" s="19" t="s">
        <v>8678</v>
      </c>
      <c r="D309" s="19" t="s">
        <v>8687</v>
      </c>
      <c r="E309" s="19">
        <v>276</v>
      </c>
      <c r="F309" s="20"/>
    </row>
    <row r="310" spans="1:6" x14ac:dyDescent="0.25">
      <c r="A310" s="19">
        <v>309</v>
      </c>
      <c r="B310" s="19" t="s">
        <v>12918</v>
      </c>
      <c r="C310" s="19" t="s">
        <v>8678</v>
      </c>
      <c r="D310" s="19" t="s">
        <v>8687</v>
      </c>
      <c r="E310" s="19">
        <v>640</v>
      </c>
      <c r="F310" s="20"/>
    </row>
    <row r="311" spans="1:6" x14ac:dyDescent="0.25">
      <c r="A311" s="19">
        <v>310</v>
      </c>
      <c r="B311" s="19" t="s">
        <v>10824</v>
      </c>
      <c r="C311" s="19" t="s">
        <v>8678</v>
      </c>
      <c r="D311" s="19" t="s">
        <v>8686</v>
      </c>
      <c r="E311" s="19">
        <v>600</v>
      </c>
      <c r="F311" s="20"/>
    </row>
    <row r="312" spans="1:6" x14ac:dyDescent="0.25">
      <c r="A312" s="19">
        <v>311</v>
      </c>
      <c r="B312" s="19" t="s">
        <v>10824</v>
      </c>
      <c r="C312" s="19" t="s">
        <v>8678</v>
      </c>
      <c r="D312" s="19" t="s">
        <v>8686</v>
      </c>
      <c r="E312" s="19">
        <v>1160</v>
      </c>
      <c r="F312" s="20"/>
    </row>
    <row r="313" spans="1:6" x14ac:dyDescent="0.25">
      <c r="A313" s="19">
        <v>312</v>
      </c>
      <c r="B313" s="19" t="s">
        <v>12919</v>
      </c>
      <c r="C313" s="19" t="s">
        <v>8678</v>
      </c>
      <c r="D313" s="19" t="s">
        <v>8683</v>
      </c>
      <c r="E313" s="19">
        <v>1200</v>
      </c>
      <c r="F313" s="20"/>
    </row>
    <row r="314" spans="1:6" x14ac:dyDescent="0.25">
      <c r="A314" s="19">
        <v>313</v>
      </c>
      <c r="B314" s="19" t="s">
        <v>12920</v>
      </c>
      <c r="C314" s="19" t="s">
        <v>8678</v>
      </c>
      <c r="D314" s="19" t="s">
        <v>8681</v>
      </c>
      <c r="E314" s="19">
        <v>8</v>
      </c>
      <c r="F314" s="20"/>
    </row>
    <row r="315" spans="1:6" x14ac:dyDescent="0.25">
      <c r="A315" s="19">
        <v>314</v>
      </c>
      <c r="B315" s="19" t="s">
        <v>12921</v>
      </c>
      <c r="C315" s="19" t="s">
        <v>8678</v>
      </c>
      <c r="D315" s="19" t="s">
        <v>8697</v>
      </c>
      <c r="E315" s="19">
        <v>360</v>
      </c>
      <c r="F315" s="20"/>
    </row>
    <row r="316" spans="1:6" x14ac:dyDescent="0.25">
      <c r="A316" s="19">
        <v>315</v>
      </c>
      <c r="B316" s="19" t="s">
        <v>12922</v>
      </c>
      <c r="C316" s="19" t="s">
        <v>8678</v>
      </c>
      <c r="D316" s="19" t="s">
        <v>8697</v>
      </c>
      <c r="E316" s="19">
        <v>360</v>
      </c>
      <c r="F316" s="20"/>
    </row>
    <row r="317" spans="1:6" x14ac:dyDescent="0.25">
      <c r="A317" s="19">
        <v>316</v>
      </c>
      <c r="B317" s="19" t="s">
        <v>12923</v>
      </c>
      <c r="C317" s="19" t="s">
        <v>8678</v>
      </c>
      <c r="D317" s="19" t="s">
        <v>8697</v>
      </c>
      <c r="E317" s="19">
        <v>360</v>
      </c>
      <c r="F317" s="20"/>
    </row>
    <row r="318" spans="1:6" x14ac:dyDescent="0.25">
      <c r="A318" s="19">
        <v>317</v>
      </c>
      <c r="B318" s="19" t="s">
        <v>12924</v>
      </c>
      <c r="C318" s="19" t="s">
        <v>8678</v>
      </c>
      <c r="D318" s="19" t="s">
        <v>8697</v>
      </c>
      <c r="E318" s="19">
        <v>360</v>
      </c>
      <c r="F318" s="20"/>
    </row>
    <row r="319" spans="1:6" x14ac:dyDescent="0.25">
      <c r="A319" s="19">
        <v>318</v>
      </c>
      <c r="B319" s="19" t="s">
        <v>12925</v>
      </c>
      <c r="C319" s="19" t="s">
        <v>8678</v>
      </c>
      <c r="D319" s="19" t="s">
        <v>8681</v>
      </c>
      <c r="E319" s="19">
        <v>16</v>
      </c>
      <c r="F319" s="20"/>
    </row>
    <row r="320" spans="1:6" x14ac:dyDescent="0.25">
      <c r="A320" s="19">
        <v>319</v>
      </c>
      <c r="B320" s="19" t="s">
        <v>12926</v>
      </c>
      <c r="C320" s="19" t="s">
        <v>8678</v>
      </c>
      <c r="D320" s="19" t="s">
        <v>8681</v>
      </c>
      <c r="E320" s="19">
        <v>60</v>
      </c>
      <c r="F320" s="20"/>
    </row>
    <row r="321" spans="1:6" x14ac:dyDescent="0.25">
      <c r="A321" s="19">
        <v>320</v>
      </c>
      <c r="B321" s="19" t="s">
        <v>12926</v>
      </c>
      <c r="C321" s="19" t="s">
        <v>8678</v>
      </c>
      <c r="D321" s="19" t="s">
        <v>8681</v>
      </c>
      <c r="E321" s="19">
        <v>120</v>
      </c>
      <c r="F321" s="20"/>
    </row>
    <row r="322" spans="1:6" x14ac:dyDescent="0.25">
      <c r="A322" s="19">
        <v>321</v>
      </c>
      <c r="B322" s="19" t="s">
        <v>12927</v>
      </c>
      <c r="C322" s="19" t="s">
        <v>8678</v>
      </c>
      <c r="D322" s="19" t="s">
        <v>8681</v>
      </c>
      <c r="E322" s="19">
        <v>144</v>
      </c>
      <c r="F322" s="20"/>
    </row>
    <row r="323" spans="1:6" x14ac:dyDescent="0.25">
      <c r="A323" s="19">
        <v>322</v>
      </c>
      <c r="B323" s="19" t="s">
        <v>12928</v>
      </c>
      <c r="C323" s="19" t="s">
        <v>8678</v>
      </c>
      <c r="D323" s="19" t="s">
        <v>8681</v>
      </c>
      <c r="E323" s="19">
        <v>60</v>
      </c>
      <c r="F323" s="20"/>
    </row>
    <row r="324" spans="1:6" x14ac:dyDescent="0.25">
      <c r="A324" s="19">
        <v>323</v>
      </c>
      <c r="B324" s="19" t="s">
        <v>12929</v>
      </c>
      <c r="C324" s="19" t="s">
        <v>8678</v>
      </c>
      <c r="D324" s="19" t="s">
        <v>8681</v>
      </c>
      <c r="E324" s="19">
        <v>40</v>
      </c>
      <c r="F324" s="20"/>
    </row>
    <row r="325" spans="1:6" x14ac:dyDescent="0.25">
      <c r="A325" s="19">
        <v>324</v>
      </c>
      <c r="B325" s="19" t="s">
        <v>12930</v>
      </c>
      <c r="C325" s="19" t="s">
        <v>8678</v>
      </c>
      <c r="D325" s="19" t="s">
        <v>8693</v>
      </c>
      <c r="E325" s="19">
        <v>240</v>
      </c>
      <c r="F325" s="20"/>
    </row>
    <row r="326" spans="1:6" x14ac:dyDescent="0.25">
      <c r="A326" s="19">
        <v>325</v>
      </c>
      <c r="B326" s="19" t="s">
        <v>12931</v>
      </c>
      <c r="C326" s="19" t="s">
        <v>8678</v>
      </c>
      <c r="D326" s="19" t="s">
        <v>8685</v>
      </c>
      <c r="E326" s="19">
        <v>480</v>
      </c>
      <c r="F326" s="20"/>
    </row>
    <row r="327" spans="1:6" x14ac:dyDescent="0.25">
      <c r="A327" s="19">
        <v>326</v>
      </c>
      <c r="B327" s="19" t="s">
        <v>12932</v>
      </c>
      <c r="C327" s="19" t="s">
        <v>8678</v>
      </c>
      <c r="D327" s="19" t="s">
        <v>8681</v>
      </c>
      <c r="E327" s="19">
        <v>117.6</v>
      </c>
      <c r="F327" s="20"/>
    </row>
    <row r="328" spans="1:6" x14ac:dyDescent="0.25">
      <c r="A328" s="19">
        <v>327</v>
      </c>
      <c r="B328" s="19" t="s">
        <v>12933</v>
      </c>
      <c r="C328" s="19" t="s">
        <v>8678</v>
      </c>
      <c r="D328" s="19" t="s">
        <v>8681</v>
      </c>
      <c r="E328" s="19">
        <v>60</v>
      </c>
      <c r="F328" s="20"/>
    </row>
    <row r="329" spans="1:6" x14ac:dyDescent="0.25">
      <c r="A329" s="19">
        <v>328</v>
      </c>
      <c r="B329" s="19" t="s">
        <v>12934</v>
      </c>
      <c r="C329" s="19" t="s">
        <v>8678</v>
      </c>
      <c r="D329" s="19" t="s">
        <v>8681</v>
      </c>
      <c r="E329" s="19">
        <v>120</v>
      </c>
      <c r="F329" s="20"/>
    </row>
    <row r="330" spans="1:6" x14ac:dyDescent="0.25">
      <c r="A330" s="19">
        <v>329</v>
      </c>
      <c r="B330" s="19" t="s">
        <v>12935</v>
      </c>
      <c r="C330" s="19" t="s">
        <v>8678</v>
      </c>
      <c r="D330" s="19" t="s">
        <v>8681</v>
      </c>
      <c r="E330" s="19">
        <v>240</v>
      </c>
      <c r="F330" s="20"/>
    </row>
    <row r="331" spans="1:6" x14ac:dyDescent="0.25">
      <c r="A331" s="19">
        <v>330</v>
      </c>
      <c r="B331" s="19" t="s">
        <v>12935</v>
      </c>
      <c r="C331" s="19" t="s">
        <v>8678</v>
      </c>
      <c r="D331" s="19" t="s">
        <v>8682</v>
      </c>
      <c r="E331" s="19">
        <v>206.4</v>
      </c>
      <c r="F331" s="20"/>
    </row>
    <row r="332" spans="1:6" x14ac:dyDescent="0.25">
      <c r="A332" s="19">
        <v>331</v>
      </c>
      <c r="B332" s="19" t="s">
        <v>12936</v>
      </c>
      <c r="C332" s="19" t="s">
        <v>8678</v>
      </c>
      <c r="D332" s="19" t="s">
        <v>8681</v>
      </c>
      <c r="E332" s="19">
        <v>12</v>
      </c>
      <c r="F332" s="20"/>
    </row>
    <row r="333" spans="1:6" x14ac:dyDescent="0.25">
      <c r="A333" s="19">
        <v>332</v>
      </c>
      <c r="B333" s="19" t="s">
        <v>12937</v>
      </c>
      <c r="C333" s="19" t="s">
        <v>8678</v>
      </c>
      <c r="D333" s="19" t="s">
        <v>8681</v>
      </c>
      <c r="E333" s="19">
        <v>156</v>
      </c>
      <c r="F333" s="20"/>
    </row>
    <row r="334" spans="1:6" x14ac:dyDescent="0.25">
      <c r="A334" s="19">
        <v>333</v>
      </c>
      <c r="B334" s="19" t="s">
        <v>12938</v>
      </c>
      <c r="C334" s="19" t="s">
        <v>8678</v>
      </c>
      <c r="D334" s="19" t="s">
        <v>8685</v>
      </c>
      <c r="E334" s="19">
        <v>2400</v>
      </c>
      <c r="F334" s="20"/>
    </row>
    <row r="335" spans="1:6" x14ac:dyDescent="0.25">
      <c r="A335" s="19">
        <v>334</v>
      </c>
      <c r="B335" s="19" t="s">
        <v>12939</v>
      </c>
      <c r="C335" s="19" t="s">
        <v>8678</v>
      </c>
      <c r="D335" s="19" t="s">
        <v>8690</v>
      </c>
      <c r="E335" s="19">
        <v>192</v>
      </c>
      <c r="F335" s="20"/>
    </row>
    <row r="336" spans="1:6" x14ac:dyDescent="0.25">
      <c r="A336" s="19">
        <v>335</v>
      </c>
      <c r="B336" s="19" t="s">
        <v>12940</v>
      </c>
      <c r="C336" s="19" t="s">
        <v>8678</v>
      </c>
      <c r="D336" s="19" t="s">
        <v>8681</v>
      </c>
      <c r="E336" s="19">
        <v>144</v>
      </c>
      <c r="F336" s="20"/>
    </row>
    <row r="337" spans="1:6" x14ac:dyDescent="0.25">
      <c r="A337" s="19">
        <v>336</v>
      </c>
      <c r="B337" s="19" t="s">
        <v>12941</v>
      </c>
      <c r="C337" s="19" t="s">
        <v>8678</v>
      </c>
      <c r="D337" s="19" t="s">
        <v>8683</v>
      </c>
      <c r="E337" s="19">
        <v>120</v>
      </c>
      <c r="F337" s="20"/>
    </row>
    <row r="338" spans="1:6" x14ac:dyDescent="0.25">
      <c r="A338" s="19">
        <v>337</v>
      </c>
      <c r="B338" s="19" t="s">
        <v>12942</v>
      </c>
      <c r="C338" s="19" t="s">
        <v>8678</v>
      </c>
      <c r="D338" s="19" t="s">
        <v>8686</v>
      </c>
      <c r="E338" s="19">
        <v>2000</v>
      </c>
      <c r="F338" s="20"/>
    </row>
    <row r="339" spans="1:6" x14ac:dyDescent="0.25">
      <c r="A339" s="19">
        <v>338</v>
      </c>
      <c r="B339" s="19" t="s">
        <v>12943</v>
      </c>
      <c r="C339" s="19" t="s">
        <v>8678</v>
      </c>
      <c r="D339" s="19" t="s">
        <v>8685</v>
      </c>
      <c r="E339" s="19">
        <v>800</v>
      </c>
      <c r="F339" s="20"/>
    </row>
    <row r="340" spans="1:6" x14ac:dyDescent="0.25">
      <c r="A340" s="19">
        <v>339</v>
      </c>
      <c r="B340" s="19" t="s">
        <v>12943</v>
      </c>
      <c r="C340" s="19" t="s">
        <v>8678</v>
      </c>
      <c r="D340" s="19" t="s">
        <v>8685</v>
      </c>
      <c r="E340" s="19">
        <v>480</v>
      </c>
      <c r="F340" s="20"/>
    </row>
    <row r="341" spans="1:6" x14ac:dyDescent="0.25">
      <c r="A341" s="19">
        <v>340</v>
      </c>
      <c r="B341" s="19" t="s">
        <v>12944</v>
      </c>
      <c r="C341" s="19" t="s">
        <v>8678</v>
      </c>
      <c r="D341" s="19" t="s">
        <v>8681</v>
      </c>
      <c r="E341" s="19">
        <v>24</v>
      </c>
      <c r="F341" s="20"/>
    </row>
    <row r="342" spans="1:6" x14ac:dyDescent="0.25">
      <c r="A342" s="19">
        <v>341</v>
      </c>
      <c r="B342" s="19" t="s">
        <v>12944</v>
      </c>
      <c r="C342" s="19" t="s">
        <v>8678</v>
      </c>
      <c r="D342" s="19" t="s">
        <v>8681</v>
      </c>
      <c r="E342" s="19">
        <v>28</v>
      </c>
      <c r="F342" s="20"/>
    </row>
    <row r="343" spans="1:6" x14ac:dyDescent="0.25">
      <c r="A343" s="19">
        <v>342</v>
      </c>
      <c r="B343" s="19" t="s">
        <v>12945</v>
      </c>
      <c r="C343" s="19" t="s">
        <v>8678</v>
      </c>
      <c r="D343" s="19" t="s">
        <v>8683</v>
      </c>
      <c r="E343" s="19">
        <v>1920</v>
      </c>
      <c r="F343" s="20"/>
    </row>
    <row r="344" spans="1:6" x14ac:dyDescent="0.25">
      <c r="A344" s="19">
        <v>343</v>
      </c>
      <c r="B344" s="19" t="s">
        <v>12945</v>
      </c>
      <c r="C344" s="19" t="s">
        <v>8678</v>
      </c>
      <c r="D344" s="19" t="s">
        <v>8683</v>
      </c>
      <c r="E344" s="19">
        <v>3600</v>
      </c>
      <c r="F344" s="20"/>
    </row>
    <row r="345" spans="1:6" x14ac:dyDescent="0.25">
      <c r="A345" s="19">
        <v>344</v>
      </c>
      <c r="B345" s="19" t="s">
        <v>12945</v>
      </c>
      <c r="C345" s="19" t="s">
        <v>8678</v>
      </c>
      <c r="D345" s="19" t="s">
        <v>8683</v>
      </c>
      <c r="E345" s="19">
        <v>4160</v>
      </c>
      <c r="F345" s="20"/>
    </row>
    <row r="346" spans="1:6" x14ac:dyDescent="0.25">
      <c r="A346" s="19">
        <v>345</v>
      </c>
      <c r="B346" s="19" t="s">
        <v>12946</v>
      </c>
      <c r="C346" s="19" t="s">
        <v>8678</v>
      </c>
      <c r="D346" s="19" t="s">
        <v>8681</v>
      </c>
      <c r="E346" s="19">
        <v>36</v>
      </c>
      <c r="F346" s="20"/>
    </row>
    <row r="347" spans="1:6" x14ac:dyDescent="0.25">
      <c r="A347" s="19">
        <v>346</v>
      </c>
      <c r="B347" s="19" t="s">
        <v>12947</v>
      </c>
      <c r="C347" s="19" t="s">
        <v>8678</v>
      </c>
      <c r="D347" s="19" t="s">
        <v>8685</v>
      </c>
      <c r="E347" s="19">
        <v>120</v>
      </c>
      <c r="F347" s="20"/>
    </row>
    <row r="348" spans="1:6" x14ac:dyDescent="0.25">
      <c r="A348" s="19">
        <v>347</v>
      </c>
      <c r="B348" s="19" t="s">
        <v>12948</v>
      </c>
      <c r="C348" s="19" t="s">
        <v>8678</v>
      </c>
      <c r="D348" s="19" t="s">
        <v>8681</v>
      </c>
      <c r="E348" s="19">
        <v>24</v>
      </c>
      <c r="F348" s="20"/>
    </row>
    <row r="349" spans="1:6" x14ac:dyDescent="0.25">
      <c r="A349" s="19">
        <v>348</v>
      </c>
      <c r="B349" s="19" t="s">
        <v>12948</v>
      </c>
      <c r="C349" s="19" t="s">
        <v>8678</v>
      </c>
      <c r="D349" s="19" t="s">
        <v>8681</v>
      </c>
      <c r="E349" s="19">
        <v>36</v>
      </c>
      <c r="F349" s="20"/>
    </row>
    <row r="350" spans="1:6" x14ac:dyDescent="0.25">
      <c r="A350" s="19">
        <v>349</v>
      </c>
      <c r="B350" s="19" t="s">
        <v>12949</v>
      </c>
      <c r="C350" s="19" t="s">
        <v>8678</v>
      </c>
      <c r="D350" s="19" t="s">
        <v>8682</v>
      </c>
      <c r="E350" s="19">
        <v>60</v>
      </c>
      <c r="F350" s="20"/>
    </row>
    <row r="351" spans="1:6" x14ac:dyDescent="0.25">
      <c r="A351" s="19">
        <v>350</v>
      </c>
      <c r="B351" s="19" t="s">
        <v>12950</v>
      </c>
      <c r="C351" s="19" t="s">
        <v>8678</v>
      </c>
      <c r="D351" s="19" t="s">
        <v>8683</v>
      </c>
      <c r="E351" s="19">
        <v>720</v>
      </c>
      <c r="F351" s="20"/>
    </row>
    <row r="352" spans="1:6" x14ac:dyDescent="0.25">
      <c r="A352" s="19">
        <v>351</v>
      </c>
      <c r="B352" s="19" t="s">
        <v>12951</v>
      </c>
      <c r="C352" s="19" t="s">
        <v>8678</v>
      </c>
      <c r="D352" s="19" t="s">
        <v>8683</v>
      </c>
      <c r="E352" s="19">
        <v>200</v>
      </c>
      <c r="F352" s="20"/>
    </row>
    <row r="353" spans="1:6" x14ac:dyDescent="0.25">
      <c r="A353" s="19">
        <v>352</v>
      </c>
      <c r="B353" s="19" t="s">
        <v>12951</v>
      </c>
      <c r="C353" s="19" t="s">
        <v>8678</v>
      </c>
      <c r="D353" s="19" t="s">
        <v>8683</v>
      </c>
      <c r="E353" s="19">
        <v>840</v>
      </c>
      <c r="F353" s="20"/>
    </row>
    <row r="354" spans="1:6" x14ac:dyDescent="0.25">
      <c r="A354" s="19">
        <v>353</v>
      </c>
      <c r="B354" s="19" t="s">
        <v>12952</v>
      </c>
      <c r="C354" s="19" t="s">
        <v>8678</v>
      </c>
      <c r="D354" s="19" t="s">
        <v>8684</v>
      </c>
      <c r="E354" s="19">
        <v>80</v>
      </c>
      <c r="F354" s="20"/>
    </row>
    <row r="355" spans="1:6" x14ac:dyDescent="0.25">
      <c r="A355" s="19">
        <v>354</v>
      </c>
      <c r="B355" s="19" t="s">
        <v>12952</v>
      </c>
      <c r="C355" s="19" t="s">
        <v>8678</v>
      </c>
      <c r="D355" s="19" t="s">
        <v>8684</v>
      </c>
      <c r="E355" s="19">
        <v>80</v>
      </c>
      <c r="F355" s="20"/>
    </row>
    <row r="356" spans="1:6" x14ac:dyDescent="0.25">
      <c r="A356" s="19">
        <v>355</v>
      </c>
      <c r="B356" s="19" t="s">
        <v>12953</v>
      </c>
      <c r="C356" s="19" t="s">
        <v>8678</v>
      </c>
      <c r="D356" s="19" t="s">
        <v>8683</v>
      </c>
      <c r="E356" s="19">
        <v>240</v>
      </c>
      <c r="F356" s="20"/>
    </row>
    <row r="357" spans="1:6" x14ac:dyDescent="0.25">
      <c r="A357" s="19">
        <v>356</v>
      </c>
      <c r="B357" s="19" t="s">
        <v>12954</v>
      </c>
      <c r="C357" s="19" t="s">
        <v>8678</v>
      </c>
      <c r="D357" s="19" t="s">
        <v>8683</v>
      </c>
      <c r="E357" s="19">
        <v>1200</v>
      </c>
      <c r="F357" s="20"/>
    </row>
    <row r="358" spans="1:6" x14ac:dyDescent="0.25">
      <c r="A358" s="19">
        <v>357</v>
      </c>
      <c r="B358" s="19" t="s">
        <v>12955</v>
      </c>
      <c r="C358" s="19" t="s">
        <v>8678</v>
      </c>
      <c r="D358" s="19" t="s">
        <v>8681</v>
      </c>
      <c r="E358" s="19">
        <v>216</v>
      </c>
      <c r="F358" s="20"/>
    </row>
    <row r="359" spans="1:6" x14ac:dyDescent="0.25">
      <c r="A359" s="19">
        <v>358</v>
      </c>
      <c r="B359" s="19" t="s">
        <v>12956</v>
      </c>
      <c r="C359" s="19" t="s">
        <v>8678</v>
      </c>
      <c r="D359" s="19" t="s">
        <v>8679</v>
      </c>
      <c r="E359" s="19">
        <v>600</v>
      </c>
      <c r="F359" s="20"/>
    </row>
    <row r="360" spans="1:6" x14ac:dyDescent="0.25">
      <c r="A360" s="19">
        <v>359</v>
      </c>
      <c r="B360" s="19" t="s">
        <v>12957</v>
      </c>
      <c r="C360" s="19" t="s">
        <v>8678</v>
      </c>
      <c r="D360" s="19" t="s">
        <v>8681</v>
      </c>
      <c r="E360" s="19">
        <v>168</v>
      </c>
      <c r="F360" s="20"/>
    </row>
    <row r="361" spans="1:6" x14ac:dyDescent="0.25">
      <c r="A361" s="19">
        <v>360</v>
      </c>
      <c r="B361" s="19" t="s">
        <v>12958</v>
      </c>
      <c r="C361" s="19" t="s">
        <v>8678</v>
      </c>
      <c r="D361" s="19" t="s">
        <v>8682</v>
      </c>
      <c r="E361" s="19">
        <v>160</v>
      </c>
      <c r="F361" s="20"/>
    </row>
    <row r="362" spans="1:6" x14ac:dyDescent="0.25">
      <c r="A362" s="19">
        <v>361</v>
      </c>
      <c r="B362" s="19" t="s">
        <v>12958</v>
      </c>
      <c r="C362" s="19" t="s">
        <v>8678</v>
      </c>
      <c r="D362" s="19" t="s">
        <v>8682</v>
      </c>
      <c r="E362" s="19">
        <v>400</v>
      </c>
      <c r="F362" s="20"/>
    </row>
    <row r="363" spans="1:6" x14ac:dyDescent="0.25">
      <c r="A363" s="19">
        <v>362</v>
      </c>
      <c r="B363" s="19" t="s">
        <v>12958</v>
      </c>
      <c r="C363" s="19" t="s">
        <v>8678</v>
      </c>
      <c r="D363" s="19" t="s">
        <v>8682</v>
      </c>
      <c r="E363" s="19">
        <v>320</v>
      </c>
      <c r="F363" s="20"/>
    </row>
    <row r="364" spans="1:6" x14ac:dyDescent="0.25">
      <c r="A364" s="19">
        <v>363</v>
      </c>
      <c r="B364" s="19" t="s">
        <v>12959</v>
      </c>
      <c r="C364" s="19" t="s">
        <v>8678</v>
      </c>
      <c r="D364" s="19" t="s">
        <v>8682</v>
      </c>
      <c r="E364" s="19">
        <v>84</v>
      </c>
      <c r="F364" s="20"/>
    </row>
    <row r="365" spans="1:6" x14ac:dyDescent="0.25">
      <c r="A365" s="19">
        <v>364</v>
      </c>
      <c r="B365" s="19" t="s">
        <v>12960</v>
      </c>
      <c r="C365" s="19" t="s">
        <v>8678</v>
      </c>
      <c r="D365" s="19" t="s">
        <v>8684</v>
      </c>
      <c r="E365" s="19">
        <v>160</v>
      </c>
      <c r="F365" s="20"/>
    </row>
    <row r="366" spans="1:6" x14ac:dyDescent="0.25">
      <c r="A366" s="19">
        <v>365</v>
      </c>
      <c r="B366" s="19" t="s">
        <v>12960</v>
      </c>
      <c r="C366" s="19" t="s">
        <v>8678</v>
      </c>
      <c r="D366" s="19" t="s">
        <v>8684</v>
      </c>
      <c r="E366" s="19">
        <v>160</v>
      </c>
      <c r="F366" s="20"/>
    </row>
    <row r="367" spans="1:6" x14ac:dyDescent="0.25">
      <c r="A367" s="19">
        <v>366</v>
      </c>
      <c r="B367" s="19" t="s">
        <v>12960</v>
      </c>
      <c r="C367" s="19" t="s">
        <v>8678</v>
      </c>
      <c r="D367" s="19" t="s">
        <v>8684</v>
      </c>
      <c r="E367" s="19">
        <v>200</v>
      </c>
      <c r="F367" s="20"/>
    </row>
    <row r="368" spans="1:6" x14ac:dyDescent="0.25">
      <c r="A368" s="19">
        <v>367</v>
      </c>
      <c r="B368" s="19" t="s">
        <v>12960</v>
      </c>
      <c r="C368" s="19" t="s">
        <v>8678</v>
      </c>
      <c r="D368" s="19" t="s">
        <v>8684</v>
      </c>
      <c r="E368" s="19">
        <v>200</v>
      </c>
      <c r="F368" s="20"/>
    </row>
    <row r="369" spans="1:6" x14ac:dyDescent="0.25">
      <c r="A369" s="19">
        <v>368</v>
      </c>
      <c r="B369" s="19" t="s">
        <v>12960</v>
      </c>
      <c r="C369" s="19" t="s">
        <v>8678</v>
      </c>
      <c r="D369" s="19" t="s">
        <v>8684</v>
      </c>
      <c r="E369" s="19">
        <v>200</v>
      </c>
      <c r="F369" s="20"/>
    </row>
    <row r="370" spans="1:6" x14ac:dyDescent="0.25">
      <c r="A370" s="19">
        <v>369</v>
      </c>
      <c r="B370" s="19" t="s">
        <v>12961</v>
      </c>
      <c r="C370" s="19" t="s">
        <v>8678</v>
      </c>
      <c r="D370" s="19" t="s">
        <v>8683</v>
      </c>
      <c r="E370" s="19">
        <v>300</v>
      </c>
      <c r="F370" s="20"/>
    </row>
    <row r="371" spans="1:6" x14ac:dyDescent="0.25">
      <c r="A371" s="19">
        <v>370</v>
      </c>
      <c r="B371" s="19" t="s">
        <v>12962</v>
      </c>
      <c r="C371" s="19" t="s">
        <v>8678</v>
      </c>
      <c r="D371" s="19" t="s">
        <v>8681</v>
      </c>
      <c r="E371" s="19">
        <v>4</v>
      </c>
      <c r="F371" s="20"/>
    </row>
    <row r="372" spans="1:6" x14ac:dyDescent="0.25">
      <c r="A372" s="19">
        <v>371</v>
      </c>
      <c r="B372" s="19" t="s">
        <v>12963</v>
      </c>
      <c r="C372" s="19" t="s">
        <v>8678</v>
      </c>
      <c r="D372" s="19" t="s">
        <v>8686</v>
      </c>
      <c r="E372" s="19">
        <v>280</v>
      </c>
      <c r="F372" s="20"/>
    </row>
    <row r="373" spans="1:6" x14ac:dyDescent="0.25">
      <c r="A373" s="19">
        <v>372</v>
      </c>
      <c r="B373" s="19" t="s">
        <v>12964</v>
      </c>
      <c r="C373" s="19" t="s">
        <v>8678</v>
      </c>
      <c r="D373" s="19" t="s">
        <v>8683</v>
      </c>
      <c r="E373" s="19">
        <v>480</v>
      </c>
      <c r="F373" s="20"/>
    </row>
    <row r="374" spans="1:6" x14ac:dyDescent="0.25">
      <c r="A374" s="19">
        <v>373</v>
      </c>
      <c r="B374" s="19" t="s">
        <v>12965</v>
      </c>
      <c r="C374" s="19" t="s">
        <v>8678</v>
      </c>
      <c r="D374" s="19" t="s">
        <v>8683</v>
      </c>
      <c r="E374" s="19">
        <v>480</v>
      </c>
      <c r="F374" s="20"/>
    </row>
    <row r="375" spans="1:6" x14ac:dyDescent="0.25">
      <c r="A375" s="19">
        <v>374</v>
      </c>
      <c r="B375" s="19" t="s">
        <v>12966</v>
      </c>
      <c r="C375" s="19" t="s">
        <v>8678</v>
      </c>
      <c r="D375" s="19" t="s">
        <v>8686</v>
      </c>
      <c r="E375" s="19">
        <v>240</v>
      </c>
      <c r="F375" s="20"/>
    </row>
    <row r="376" spans="1:6" x14ac:dyDescent="0.25">
      <c r="A376" s="19">
        <v>375</v>
      </c>
      <c r="B376" s="19" t="s">
        <v>12967</v>
      </c>
      <c r="C376" s="19" t="s">
        <v>8678</v>
      </c>
      <c r="D376" s="19" t="s">
        <v>8683</v>
      </c>
      <c r="E376" s="19">
        <v>320</v>
      </c>
      <c r="F376" s="20"/>
    </row>
    <row r="377" spans="1:6" x14ac:dyDescent="0.25">
      <c r="A377" s="19">
        <v>376</v>
      </c>
      <c r="B377" s="19" t="s">
        <v>12968</v>
      </c>
      <c r="C377" s="19" t="s">
        <v>8678</v>
      </c>
      <c r="D377" s="19" t="s">
        <v>8685</v>
      </c>
      <c r="E377" s="19">
        <v>160</v>
      </c>
      <c r="F377" s="20"/>
    </row>
    <row r="378" spans="1:6" x14ac:dyDescent="0.25">
      <c r="A378" s="19">
        <v>377</v>
      </c>
      <c r="B378" s="19" t="s">
        <v>12969</v>
      </c>
      <c r="C378" s="19" t="s">
        <v>8678</v>
      </c>
      <c r="D378" s="19" t="s">
        <v>8683</v>
      </c>
      <c r="E378" s="19">
        <v>160</v>
      </c>
      <c r="F378" s="20"/>
    </row>
    <row r="379" spans="1:6" x14ac:dyDescent="0.25">
      <c r="A379" s="19">
        <v>378</v>
      </c>
      <c r="B379" s="19" t="s">
        <v>12970</v>
      </c>
      <c r="C379" s="19" t="s">
        <v>8678</v>
      </c>
      <c r="D379" s="19" t="s">
        <v>8683</v>
      </c>
      <c r="E379" s="19">
        <v>480</v>
      </c>
      <c r="F379" s="20"/>
    </row>
    <row r="380" spans="1:6" x14ac:dyDescent="0.25">
      <c r="A380" s="19">
        <v>379</v>
      </c>
      <c r="B380" s="19" t="s">
        <v>12970</v>
      </c>
      <c r="C380" s="19" t="s">
        <v>8678</v>
      </c>
      <c r="D380" s="19" t="s">
        <v>8683</v>
      </c>
      <c r="E380" s="19">
        <v>600</v>
      </c>
      <c r="F380" s="20"/>
    </row>
    <row r="381" spans="1:6" x14ac:dyDescent="0.25">
      <c r="A381" s="19">
        <v>380</v>
      </c>
      <c r="B381" s="19" t="s">
        <v>12971</v>
      </c>
      <c r="C381" s="19" t="s">
        <v>8678</v>
      </c>
      <c r="D381" s="19" t="s">
        <v>8681</v>
      </c>
      <c r="E381" s="19">
        <v>16</v>
      </c>
      <c r="F381" s="20"/>
    </row>
    <row r="382" spans="1:6" x14ac:dyDescent="0.25">
      <c r="A382" s="19">
        <v>381</v>
      </c>
      <c r="B382" s="19" t="s">
        <v>12972</v>
      </c>
      <c r="C382" s="19" t="s">
        <v>8678</v>
      </c>
      <c r="D382" s="19" t="s">
        <v>8685</v>
      </c>
      <c r="E382" s="19">
        <v>1620</v>
      </c>
      <c r="F382" s="20"/>
    </row>
    <row r="383" spans="1:6" x14ac:dyDescent="0.25">
      <c r="A383" s="19">
        <v>382</v>
      </c>
      <c r="B383" s="19" t="s">
        <v>12972</v>
      </c>
      <c r="C383" s="19" t="s">
        <v>8678</v>
      </c>
      <c r="D383" s="19" t="s">
        <v>8685</v>
      </c>
      <c r="E383" s="19">
        <v>1200</v>
      </c>
      <c r="F383" s="20"/>
    </row>
    <row r="384" spans="1:6" x14ac:dyDescent="0.25">
      <c r="A384" s="19">
        <v>383</v>
      </c>
      <c r="B384" s="19" t="s">
        <v>12973</v>
      </c>
      <c r="C384" s="19" t="s">
        <v>8678</v>
      </c>
      <c r="D384" s="19" t="s">
        <v>8681</v>
      </c>
      <c r="E384" s="19">
        <v>32</v>
      </c>
      <c r="F384" s="20"/>
    </row>
    <row r="385" spans="1:6" x14ac:dyDescent="0.25">
      <c r="A385" s="19">
        <v>384</v>
      </c>
      <c r="B385" s="19" t="s">
        <v>12974</v>
      </c>
      <c r="C385" s="19" t="s">
        <v>8678</v>
      </c>
      <c r="D385" s="19" t="s">
        <v>8682</v>
      </c>
      <c r="E385" s="19">
        <v>120</v>
      </c>
      <c r="F385" s="20"/>
    </row>
    <row r="386" spans="1:6" x14ac:dyDescent="0.25">
      <c r="A386" s="19">
        <v>385</v>
      </c>
      <c r="B386" s="19" t="s">
        <v>12975</v>
      </c>
      <c r="C386" s="19" t="s">
        <v>8678</v>
      </c>
      <c r="D386" s="19" t="s">
        <v>8681</v>
      </c>
      <c r="E386" s="19">
        <v>84</v>
      </c>
      <c r="F386" s="20"/>
    </row>
    <row r="387" spans="1:6" x14ac:dyDescent="0.25">
      <c r="A387" s="19">
        <v>386</v>
      </c>
      <c r="B387" s="19" t="s">
        <v>12976</v>
      </c>
      <c r="C387" s="19" t="s">
        <v>8678</v>
      </c>
      <c r="D387" s="19" t="s">
        <v>8683</v>
      </c>
      <c r="E387" s="19">
        <v>280</v>
      </c>
      <c r="F387" s="20"/>
    </row>
    <row r="388" spans="1:6" x14ac:dyDescent="0.25">
      <c r="A388" s="19">
        <v>387</v>
      </c>
      <c r="B388" s="19" t="s">
        <v>12977</v>
      </c>
      <c r="C388" s="19" t="s">
        <v>8678</v>
      </c>
      <c r="D388" s="19" t="s">
        <v>8681</v>
      </c>
      <c r="E388" s="19">
        <v>60</v>
      </c>
      <c r="F388" s="20"/>
    </row>
    <row r="389" spans="1:6" x14ac:dyDescent="0.25">
      <c r="A389" s="19">
        <v>388</v>
      </c>
      <c r="B389" s="19" t="s">
        <v>12978</v>
      </c>
      <c r="C389" s="19" t="s">
        <v>8678</v>
      </c>
      <c r="D389" s="19" t="s">
        <v>8683</v>
      </c>
      <c r="E389" s="19">
        <v>320</v>
      </c>
      <c r="F389" s="20"/>
    </row>
    <row r="390" spans="1:6" x14ac:dyDescent="0.25">
      <c r="A390" s="19">
        <v>389</v>
      </c>
      <c r="B390" s="19" t="s">
        <v>12979</v>
      </c>
      <c r="C390" s="19" t="s">
        <v>8678</v>
      </c>
      <c r="D390" s="19" t="s">
        <v>8683</v>
      </c>
      <c r="E390" s="19">
        <v>600</v>
      </c>
      <c r="F390" s="20"/>
    </row>
    <row r="391" spans="1:6" x14ac:dyDescent="0.25">
      <c r="A391" s="19">
        <v>390</v>
      </c>
      <c r="B391" s="19" t="s">
        <v>12980</v>
      </c>
      <c r="C391" s="19" t="s">
        <v>8678</v>
      </c>
      <c r="D391" s="19" t="s">
        <v>8681</v>
      </c>
      <c r="E391" s="19">
        <v>36</v>
      </c>
      <c r="F391" s="20"/>
    </row>
    <row r="392" spans="1:6" x14ac:dyDescent="0.25">
      <c r="A392" s="19">
        <v>391</v>
      </c>
      <c r="B392" s="19" t="s">
        <v>12981</v>
      </c>
      <c r="C392" s="19" t="s">
        <v>8678</v>
      </c>
      <c r="D392" s="19" t="s">
        <v>8698</v>
      </c>
      <c r="E392" s="19">
        <v>480</v>
      </c>
      <c r="F392" s="20"/>
    </row>
    <row r="393" spans="1:6" x14ac:dyDescent="0.25">
      <c r="A393" s="19">
        <v>392</v>
      </c>
      <c r="B393" s="19" t="s">
        <v>12981</v>
      </c>
      <c r="C393" s="19" t="s">
        <v>8678</v>
      </c>
      <c r="D393" s="19" t="s">
        <v>8698</v>
      </c>
      <c r="E393" s="19">
        <v>560</v>
      </c>
      <c r="F393" s="20"/>
    </row>
    <row r="394" spans="1:6" x14ac:dyDescent="0.25">
      <c r="A394" s="19">
        <v>393</v>
      </c>
      <c r="B394" s="19" t="s">
        <v>12982</v>
      </c>
      <c r="C394" s="19" t="s">
        <v>8678</v>
      </c>
      <c r="D394" s="19" t="s">
        <v>8681</v>
      </c>
      <c r="E394" s="19">
        <v>640</v>
      </c>
      <c r="F394" s="20"/>
    </row>
    <row r="395" spans="1:6" x14ac:dyDescent="0.25">
      <c r="A395" s="19">
        <v>394</v>
      </c>
      <c r="B395" s="19" t="s">
        <v>12983</v>
      </c>
      <c r="C395" s="19" t="s">
        <v>8678</v>
      </c>
      <c r="D395" s="19" t="s">
        <v>8684</v>
      </c>
      <c r="E395" s="19">
        <v>300</v>
      </c>
      <c r="F395" s="20"/>
    </row>
    <row r="396" spans="1:6" x14ac:dyDescent="0.25">
      <c r="A396" s="19">
        <v>395</v>
      </c>
      <c r="B396" s="19" t="s">
        <v>12984</v>
      </c>
      <c r="C396" s="19" t="s">
        <v>8678</v>
      </c>
      <c r="D396" s="19" t="s">
        <v>8684</v>
      </c>
      <c r="E396" s="19">
        <v>456</v>
      </c>
      <c r="F396" s="20"/>
    </row>
    <row r="397" spans="1:6" x14ac:dyDescent="0.25">
      <c r="A397" s="19">
        <v>396</v>
      </c>
      <c r="B397" s="19" t="s">
        <v>12985</v>
      </c>
      <c r="C397" s="19" t="s">
        <v>8678</v>
      </c>
      <c r="D397" s="19" t="s">
        <v>8682</v>
      </c>
      <c r="E397" s="19">
        <v>16</v>
      </c>
      <c r="F397" s="20"/>
    </row>
    <row r="398" spans="1:6" x14ac:dyDescent="0.25">
      <c r="A398" s="19">
        <v>397</v>
      </c>
      <c r="B398" s="19" t="s">
        <v>12986</v>
      </c>
      <c r="C398" s="19" t="s">
        <v>8678</v>
      </c>
      <c r="D398" s="19" t="s">
        <v>8683</v>
      </c>
      <c r="E398" s="19">
        <v>1488</v>
      </c>
      <c r="F398" s="20"/>
    </row>
    <row r="399" spans="1:6" x14ac:dyDescent="0.25">
      <c r="A399" s="19">
        <v>398</v>
      </c>
      <c r="B399" s="19" t="s">
        <v>12987</v>
      </c>
      <c r="C399" s="19" t="s">
        <v>8678</v>
      </c>
      <c r="D399" s="19" t="s">
        <v>8681</v>
      </c>
      <c r="E399" s="19">
        <v>384</v>
      </c>
      <c r="F399" s="20"/>
    </row>
    <row r="400" spans="1:6" x14ac:dyDescent="0.25">
      <c r="A400" s="19">
        <v>399</v>
      </c>
      <c r="B400" s="19" t="s">
        <v>12988</v>
      </c>
      <c r="C400" s="19" t="s">
        <v>8678</v>
      </c>
      <c r="D400" s="19" t="s">
        <v>8681</v>
      </c>
      <c r="E400" s="19">
        <v>30</v>
      </c>
      <c r="F400" s="20"/>
    </row>
    <row r="401" spans="1:6" x14ac:dyDescent="0.25">
      <c r="A401" s="19">
        <v>400</v>
      </c>
      <c r="B401" s="19" t="s">
        <v>12989</v>
      </c>
      <c r="C401" s="19" t="s">
        <v>8678</v>
      </c>
      <c r="D401" s="19" t="s">
        <v>8683</v>
      </c>
      <c r="E401" s="19">
        <v>240</v>
      </c>
      <c r="F401" s="20"/>
    </row>
    <row r="402" spans="1:6" x14ac:dyDescent="0.25">
      <c r="A402" s="19">
        <v>401</v>
      </c>
      <c r="B402" s="19" t="s">
        <v>12990</v>
      </c>
      <c r="C402" s="19" t="s">
        <v>8678</v>
      </c>
      <c r="D402" s="19" t="s">
        <v>8681</v>
      </c>
      <c r="E402" s="19">
        <v>24</v>
      </c>
      <c r="F402" s="20"/>
    </row>
    <row r="403" spans="1:6" x14ac:dyDescent="0.25">
      <c r="A403" s="19">
        <v>402</v>
      </c>
      <c r="B403" s="19" t="s">
        <v>12991</v>
      </c>
      <c r="C403" s="19" t="s">
        <v>8678</v>
      </c>
      <c r="D403" s="19" t="s">
        <v>8686</v>
      </c>
      <c r="E403" s="19">
        <v>360</v>
      </c>
      <c r="F403" s="20"/>
    </row>
    <row r="404" spans="1:6" x14ac:dyDescent="0.25">
      <c r="A404" s="19">
        <v>403</v>
      </c>
      <c r="B404" s="19" t="s">
        <v>12708</v>
      </c>
      <c r="C404" s="19" t="s">
        <v>8678</v>
      </c>
      <c r="D404" s="19" t="s">
        <v>8687</v>
      </c>
      <c r="E404" s="19">
        <v>200</v>
      </c>
      <c r="F404" s="20"/>
    </row>
    <row r="405" spans="1:6" x14ac:dyDescent="0.25">
      <c r="A405" s="19">
        <v>404</v>
      </c>
      <c r="B405" s="19" t="s">
        <v>12992</v>
      </c>
      <c r="C405" s="19" t="s">
        <v>8678</v>
      </c>
      <c r="D405" s="19" t="s">
        <v>8683</v>
      </c>
      <c r="E405" s="19">
        <v>160</v>
      </c>
      <c r="F405" s="20"/>
    </row>
    <row r="406" spans="1:6" x14ac:dyDescent="0.25">
      <c r="A406" s="19">
        <v>405</v>
      </c>
      <c r="B406" s="19" t="s">
        <v>12993</v>
      </c>
      <c r="C406" s="19" t="s">
        <v>8678</v>
      </c>
      <c r="D406" s="19" t="s">
        <v>8683</v>
      </c>
      <c r="E406" s="19">
        <v>1000</v>
      </c>
      <c r="F406" s="20"/>
    </row>
    <row r="407" spans="1:6" x14ac:dyDescent="0.25">
      <c r="A407" s="19">
        <v>406</v>
      </c>
      <c r="B407" s="19" t="s">
        <v>12994</v>
      </c>
      <c r="C407" s="19" t="s">
        <v>8678</v>
      </c>
      <c r="D407" s="19" t="s">
        <v>8681</v>
      </c>
      <c r="E407" s="19">
        <v>36</v>
      </c>
      <c r="F407" s="20"/>
    </row>
    <row r="408" spans="1:6" x14ac:dyDescent="0.25">
      <c r="A408" s="19">
        <v>407</v>
      </c>
      <c r="B408" s="19" t="s">
        <v>12995</v>
      </c>
      <c r="C408" s="19" t="s">
        <v>8678</v>
      </c>
      <c r="D408" s="19" t="s">
        <v>8682</v>
      </c>
      <c r="E408" s="19">
        <v>6</v>
      </c>
      <c r="F408" s="20"/>
    </row>
    <row r="409" spans="1:6" x14ac:dyDescent="0.25">
      <c r="A409" s="19">
        <v>408</v>
      </c>
      <c r="B409" s="19" t="s">
        <v>12996</v>
      </c>
      <c r="C409" s="19" t="s">
        <v>8678</v>
      </c>
      <c r="D409" s="19" t="s">
        <v>8687</v>
      </c>
      <c r="E409" s="19">
        <v>4080</v>
      </c>
      <c r="F409" s="20"/>
    </row>
    <row r="410" spans="1:6" x14ac:dyDescent="0.25">
      <c r="A410" s="19">
        <v>409</v>
      </c>
      <c r="B410" s="19" t="s">
        <v>12997</v>
      </c>
      <c r="C410" s="19" t="s">
        <v>8678</v>
      </c>
      <c r="D410" s="19" t="s">
        <v>8684</v>
      </c>
      <c r="E410" s="19">
        <v>48</v>
      </c>
      <c r="F410" s="20"/>
    </row>
    <row r="411" spans="1:6" x14ac:dyDescent="0.25">
      <c r="A411" s="19">
        <v>410</v>
      </c>
      <c r="B411" s="19" t="s">
        <v>12997</v>
      </c>
      <c r="C411" s="19" t="s">
        <v>8678</v>
      </c>
      <c r="D411" s="19" t="s">
        <v>8684</v>
      </c>
      <c r="E411" s="19">
        <v>48</v>
      </c>
      <c r="F411" s="20"/>
    </row>
    <row r="412" spans="1:6" x14ac:dyDescent="0.25">
      <c r="A412" s="19">
        <v>411</v>
      </c>
      <c r="B412" s="19" t="s">
        <v>12998</v>
      </c>
      <c r="C412" s="19" t="s">
        <v>8678</v>
      </c>
      <c r="D412" s="19" t="s">
        <v>8683</v>
      </c>
      <c r="E412" s="19">
        <v>200</v>
      </c>
      <c r="F412" s="20"/>
    </row>
    <row r="413" spans="1:6" x14ac:dyDescent="0.25">
      <c r="A413" s="19">
        <v>412</v>
      </c>
      <c r="B413" s="19" t="s">
        <v>12999</v>
      </c>
      <c r="C413" s="19" t="s">
        <v>8678</v>
      </c>
      <c r="D413" s="19" t="s">
        <v>8681</v>
      </c>
      <c r="E413" s="19">
        <v>180</v>
      </c>
      <c r="F413" s="20"/>
    </row>
    <row r="414" spans="1:6" x14ac:dyDescent="0.25">
      <c r="A414" s="19">
        <v>413</v>
      </c>
      <c r="B414" s="19" t="s">
        <v>13000</v>
      </c>
      <c r="C414" s="19" t="s">
        <v>8678</v>
      </c>
      <c r="D414" s="19" t="s">
        <v>8683</v>
      </c>
      <c r="E414" s="19">
        <v>420</v>
      </c>
      <c r="F414" s="20"/>
    </row>
    <row r="415" spans="1:6" x14ac:dyDescent="0.25">
      <c r="A415" s="19">
        <v>414</v>
      </c>
      <c r="B415" s="19" t="s">
        <v>13001</v>
      </c>
      <c r="C415" s="19" t="s">
        <v>8678</v>
      </c>
      <c r="D415" s="19" t="s">
        <v>8681</v>
      </c>
      <c r="E415" s="19">
        <v>36</v>
      </c>
      <c r="F415" s="20"/>
    </row>
    <row r="416" spans="1:6" x14ac:dyDescent="0.25">
      <c r="A416" s="19">
        <v>415</v>
      </c>
      <c r="B416" s="19" t="s">
        <v>13002</v>
      </c>
      <c r="C416" s="19" t="s">
        <v>8678</v>
      </c>
      <c r="D416" s="19" t="s">
        <v>8683</v>
      </c>
      <c r="E416" s="19">
        <v>1800</v>
      </c>
      <c r="F416" s="20"/>
    </row>
    <row r="417" spans="1:6" x14ac:dyDescent="0.25">
      <c r="A417" s="19">
        <v>416</v>
      </c>
      <c r="B417" s="19" t="s">
        <v>13003</v>
      </c>
      <c r="C417" s="19" t="s">
        <v>8678</v>
      </c>
      <c r="D417" s="19" t="s">
        <v>8681</v>
      </c>
      <c r="E417" s="19">
        <v>24</v>
      </c>
      <c r="F417" s="20"/>
    </row>
    <row r="418" spans="1:6" x14ac:dyDescent="0.25">
      <c r="A418" s="19">
        <v>417</v>
      </c>
      <c r="B418" s="19" t="s">
        <v>13003</v>
      </c>
      <c r="C418" s="19" t="s">
        <v>8678</v>
      </c>
      <c r="D418" s="19" t="s">
        <v>8681</v>
      </c>
      <c r="E418" s="19">
        <v>24</v>
      </c>
      <c r="F418" s="20"/>
    </row>
    <row r="419" spans="1:6" x14ac:dyDescent="0.25">
      <c r="A419" s="19">
        <v>418</v>
      </c>
      <c r="B419" s="19" t="s">
        <v>13004</v>
      </c>
      <c r="C419" s="19" t="s">
        <v>8678</v>
      </c>
      <c r="D419" s="19" t="s">
        <v>8681</v>
      </c>
      <c r="E419" s="19">
        <v>200</v>
      </c>
      <c r="F419" s="20"/>
    </row>
    <row r="420" spans="1:6" x14ac:dyDescent="0.25">
      <c r="A420" s="19">
        <v>419</v>
      </c>
      <c r="B420" s="19" t="s">
        <v>13004</v>
      </c>
      <c r="C420" s="19" t="s">
        <v>8678</v>
      </c>
      <c r="D420" s="19" t="s">
        <v>8682</v>
      </c>
      <c r="E420" s="19">
        <v>168</v>
      </c>
      <c r="F420" s="20"/>
    </row>
    <row r="421" spans="1:6" x14ac:dyDescent="0.25">
      <c r="A421" s="19">
        <v>420</v>
      </c>
      <c r="B421" s="19" t="s">
        <v>13005</v>
      </c>
      <c r="C421" s="19" t="s">
        <v>8678</v>
      </c>
      <c r="D421" s="19" t="s">
        <v>8684</v>
      </c>
      <c r="E421" s="19">
        <v>120</v>
      </c>
      <c r="F421" s="20"/>
    </row>
    <row r="422" spans="1:6" x14ac:dyDescent="0.25">
      <c r="A422" s="19">
        <v>421</v>
      </c>
      <c r="B422" s="19" t="s">
        <v>13006</v>
      </c>
      <c r="C422" s="19" t="s">
        <v>8678</v>
      </c>
      <c r="D422" s="19" t="s">
        <v>8683</v>
      </c>
      <c r="E422" s="19">
        <v>960</v>
      </c>
      <c r="F422" s="20"/>
    </row>
    <row r="423" spans="1:6" x14ac:dyDescent="0.25">
      <c r="A423" s="19">
        <v>422</v>
      </c>
      <c r="B423" s="19" t="s">
        <v>13007</v>
      </c>
      <c r="C423" s="19" t="s">
        <v>8678</v>
      </c>
      <c r="D423" s="19" t="s">
        <v>8683</v>
      </c>
      <c r="E423" s="19">
        <v>360</v>
      </c>
      <c r="F423" s="20"/>
    </row>
    <row r="424" spans="1:6" x14ac:dyDescent="0.25">
      <c r="A424" s="19">
        <v>423</v>
      </c>
      <c r="B424" s="19" t="s">
        <v>13008</v>
      </c>
      <c r="C424" s="19" t="s">
        <v>8678</v>
      </c>
      <c r="D424" s="19" t="s">
        <v>8691</v>
      </c>
      <c r="E424" s="19">
        <v>1800</v>
      </c>
      <c r="F424" s="20"/>
    </row>
    <row r="425" spans="1:6" x14ac:dyDescent="0.25">
      <c r="A425" s="19">
        <v>424</v>
      </c>
      <c r="B425" s="19" t="s">
        <v>13009</v>
      </c>
      <c r="C425" s="19" t="s">
        <v>8678</v>
      </c>
      <c r="D425" s="19" t="s">
        <v>8686</v>
      </c>
      <c r="E425" s="19">
        <v>600</v>
      </c>
      <c r="F425" s="20"/>
    </row>
    <row r="426" spans="1:6" x14ac:dyDescent="0.25">
      <c r="A426" s="19">
        <v>425</v>
      </c>
      <c r="B426" s="19" t="s">
        <v>13010</v>
      </c>
      <c r="C426" s="19" t="s">
        <v>8678</v>
      </c>
      <c r="D426" s="19" t="s">
        <v>8681</v>
      </c>
      <c r="E426" s="19">
        <v>48</v>
      </c>
      <c r="F426" s="20"/>
    </row>
    <row r="427" spans="1:6" x14ac:dyDescent="0.25">
      <c r="A427" s="19">
        <v>426</v>
      </c>
      <c r="B427" s="19" t="s">
        <v>13011</v>
      </c>
      <c r="C427" s="19" t="s">
        <v>8678</v>
      </c>
      <c r="D427" s="19" t="s">
        <v>8681</v>
      </c>
      <c r="E427" s="19">
        <v>56</v>
      </c>
      <c r="F427" s="20"/>
    </row>
    <row r="428" spans="1:6" x14ac:dyDescent="0.25">
      <c r="A428" s="19">
        <v>427</v>
      </c>
      <c r="B428" s="19" t="s">
        <v>13012</v>
      </c>
      <c r="C428" s="19" t="s">
        <v>8678</v>
      </c>
      <c r="D428" s="19" t="s">
        <v>8681</v>
      </c>
      <c r="E428" s="19">
        <v>24</v>
      </c>
      <c r="F428" s="20"/>
    </row>
    <row r="429" spans="1:6" x14ac:dyDescent="0.25">
      <c r="A429" s="19">
        <v>428</v>
      </c>
      <c r="B429" s="19" t="s">
        <v>13013</v>
      </c>
      <c r="C429" s="19" t="s">
        <v>8678</v>
      </c>
      <c r="D429" s="19" t="s">
        <v>8686</v>
      </c>
      <c r="E429" s="19">
        <v>2400</v>
      </c>
      <c r="F429" s="20"/>
    </row>
    <row r="430" spans="1:6" x14ac:dyDescent="0.25">
      <c r="A430" s="19">
        <v>429</v>
      </c>
      <c r="B430" s="19" t="s">
        <v>13014</v>
      </c>
      <c r="C430" s="19" t="s">
        <v>8678</v>
      </c>
      <c r="D430" s="19" t="s">
        <v>8681</v>
      </c>
      <c r="E430" s="19">
        <v>480</v>
      </c>
      <c r="F430" s="20"/>
    </row>
    <row r="431" spans="1:6" x14ac:dyDescent="0.25">
      <c r="A431" s="19">
        <v>430</v>
      </c>
      <c r="B431" s="19" t="s">
        <v>13015</v>
      </c>
      <c r="C431" s="19" t="s">
        <v>8678</v>
      </c>
      <c r="D431" s="19" t="s">
        <v>8681</v>
      </c>
      <c r="E431" s="19">
        <v>240</v>
      </c>
      <c r="F431" s="20"/>
    </row>
    <row r="432" spans="1:6" x14ac:dyDescent="0.25">
      <c r="A432" s="19">
        <v>431</v>
      </c>
      <c r="B432" s="19" t="s">
        <v>13016</v>
      </c>
      <c r="C432" s="19" t="s">
        <v>8678</v>
      </c>
      <c r="D432" s="19" t="s">
        <v>8681</v>
      </c>
      <c r="E432" s="19">
        <v>20</v>
      </c>
      <c r="F432" s="20"/>
    </row>
    <row r="433" spans="1:6" x14ac:dyDescent="0.25">
      <c r="A433" s="19">
        <v>432</v>
      </c>
      <c r="B433" s="19" t="s">
        <v>13017</v>
      </c>
      <c r="C433" s="19" t="s">
        <v>8678</v>
      </c>
      <c r="D433" s="19" t="s">
        <v>8682</v>
      </c>
      <c r="E433" s="19">
        <v>192</v>
      </c>
      <c r="F433" s="20"/>
    </row>
    <row r="434" spans="1:6" x14ac:dyDescent="0.25">
      <c r="A434" s="19">
        <v>433</v>
      </c>
      <c r="B434" s="19" t="s">
        <v>13018</v>
      </c>
      <c r="C434" s="19" t="s">
        <v>8678</v>
      </c>
      <c r="D434" s="19" t="s">
        <v>8687</v>
      </c>
      <c r="E434" s="19">
        <v>1800</v>
      </c>
      <c r="F434" s="20"/>
    </row>
    <row r="435" spans="1:6" x14ac:dyDescent="0.25">
      <c r="A435" s="19">
        <v>434</v>
      </c>
      <c r="B435" s="19" t="s">
        <v>13019</v>
      </c>
      <c r="C435" s="19" t="s">
        <v>8678</v>
      </c>
      <c r="D435" s="19" t="s">
        <v>8681</v>
      </c>
      <c r="E435" s="19">
        <v>120</v>
      </c>
      <c r="F435" s="20"/>
    </row>
    <row r="436" spans="1:6" x14ac:dyDescent="0.25">
      <c r="A436" s="19">
        <v>435</v>
      </c>
      <c r="B436" s="19" t="s">
        <v>13020</v>
      </c>
      <c r="C436" s="19" t="s">
        <v>8678</v>
      </c>
      <c r="D436" s="19" t="s">
        <v>8681</v>
      </c>
      <c r="E436" s="19">
        <v>36</v>
      </c>
      <c r="F436" s="20"/>
    </row>
    <row r="437" spans="1:6" x14ac:dyDescent="0.25">
      <c r="A437" s="19">
        <v>436</v>
      </c>
      <c r="B437" s="19" t="s">
        <v>13020</v>
      </c>
      <c r="C437" s="19" t="s">
        <v>8678</v>
      </c>
      <c r="D437" s="19" t="s">
        <v>8681</v>
      </c>
      <c r="E437" s="19">
        <v>48</v>
      </c>
      <c r="F437" s="20"/>
    </row>
    <row r="438" spans="1:6" x14ac:dyDescent="0.25">
      <c r="A438" s="19">
        <v>437</v>
      </c>
      <c r="B438" s="19" t="s">
        <v>13021</v>
      </c>
      <c r="C438" s="19" t="s">
        <v>8678</v>
      </c>
      <c r="D438" s="19" t="s">
        <v>8682</v>
      </c>
      <c r="E438" s="19">
        <v>48</v>
      </c>
      <c r="F438" s="20"/>
    </row>
    <row r="439" spans="1:6" x14ac:dyDescent="0.25">
      <c r="A439" s="19">
        <v>438</v>
      </c>
      <c r="B439" s="19" t="s">
        <v>13022</v>
      </c>
      <c r="C439" s="19" t="s">
        <v>8678</v>
      </c>
      <c r="D439" s="19" t="s">
        <v>8681</v>
      </c>
      <c r="E439" s="19">
        <v>159.6</v>
      </c>
      <c r="F439" s="20"/>
    </row>
    <row r="440" spans="1:6" x14ac:dyDescent="0.25">
      <c r="A440" s="19">
        <v>439</v>
      </c>
      <c r="B440" s="19" t="s">
        <v>13022</v>
      </c>
      <c r="C440" s="19" t="s">
        <v>8678</v>
      </c>
      <c r="D440" s="19" t="s">
        <v>8681</v>
      </c>
      <c r="E440" s="19">
        <v>217.2</v>
      </c>
      <c r="F440" s="20"/>
    </row>
    <row r="441" spans="1:6" x14ac:dyDescent="0.25">
      <c r="A441" s="19">
        <v>440</v>
      </c>
      <c r="B441" s="19" t="s">
        <v>13022</v>
      </c>
      <c r="C441" s="19" t="s">
        <v>8678</v>
      </c>
      <c r="D441" s="19" t="s">
        <v>8681</v>
      </c>
      <c r="E441" s="19">
        <v>250.2</v>
      </c>
      <c r="F441" s="20"/>
    </row>
    <row r="442" spans="1:6" x14ac:dyDescent="0.25">
      <c r="A442" s="19">
        <v>441</v>
      </c>
      <c r="B442" s="19" t="s">
        <v>13022</v>
      </c>
      <c r="C442" s="19" t="s">
        <v>8678</v>
      </c>
      <c r="D442" s="19" t="s">
        <v>8681</v>
      </c>
      <c r="E442" s="19">
        <v>258</v>
      </c>
      <c r="F442" s="20"/>
    </row>
    <row r="443" spans="1:6" x14ac:dyDescent="0.25">
      <c r="A443" s="19">
        <v>442</v>
      </c>
      <c r="B443" s="19" t="s">
        <v>13023</v>
      </c>
      <c r="C443" s="19" t="s">
        <v>8678</v>
      </c>
      <c r="D443" s="19" t="s">
        <v>8681</v>
      </c>
      <c r="E443" s="19">
        <v>48</v>
      </c>
      <c r="F443" s="20"/>
    </row>
    <row r="444" spans="1:6" x14ac:dyDescent="0.25">
      <c r="A444" s="19">
        <v>443</v>
      </c>
      <c r="B444" s="19" t="s">
        <v>13023</v>
      </c>
      <c r="C444" s="19" t="s">
        <v>8678</v>
      </c>
      <c r="D444" s="19" t="s">
        <v>8681</v>
      </c>
      <c r="E444" s="19">
        <v>36</v>
      </c>
      <c r="F444" s="20"/>
    </row>
    <row r="445" spans="1:6" x14ac:dyDescent="0.25">
      <c r="A445" s="19">
        <v>444</v>
      </c>
      <c r="B445" s="19" t="s">
        <v>13024</v>
      </c>
      <c r="C445" s="19" t="s">
        <v>8678</v>
      </c>
      <c r="D445" s="19" t="s">
        <v>8682</v>
      </c>
      <c r="E445" s="19">
        <v>60</v>
      </c>
      <c r="F445" s="20"/>
    </row>
    <row r="446" spans="1:6" x14ac:dyDescent="0.25">
      <c r="A446" s="19">
        <v>445</v>
      </c>
      <c r="B446" s="19" t="s">
        <v>13025</v>
      </c>
      <c r="C446" s="19" t="s">
        <v>8678</v>
      </c>
      <c r="D446" s="19" t="s">
        <v>8686</v>
      </c>
      <c r="E446" s="19">
        <v>1320</v>
      </c>
      <c r="F446" s="20"/>
    </row>
    <row r="447" spans="1:6" x14ac:dyDescent="0.25">
      <c r="A447" s="19">
        <v>446</v>
      </c>
      <c r="B447" s="19" t="s">
        <v>13026</v>
      </c>
      <c r="C447" s="19" t="s">
        <v>8678</v>
      </c>
      <c r="D447" s="19" t="s">
        <v>8681</v>
      </c>
      <c r="E447" s="19">
        <v>120</v>
      </c>
      <c r="F447" s="20"/>
    </row>
    <row r="448" spans="1:6" x14ac:dyDescent="0.25">
      <c r="A448" s="19">
        <v>447</v>
      </c>
      <c r="B448" s="19" t="s">
        <v>13027</v>
      </c>
      <c r="C448" s="19" t="s">
        <v>8678</v>
      </c>
      <c r="D448" s="19" t="s">
        <v>8681</v>
      </c>
      <c r="E448" s="19">
        <v>40</v>
      </c>
      <c r="F448" s="20"/>
    </row>
    <row r="449" spans="1:6" x14ac:dyDescent="0.25">
      <c r="A449" s="19">
        <v>448</v>
      </c>
      <c r="B449" s="19" t="s">
        <v>13028</v>
      </c>
      <c r="C449" s="19" t="s">
        <v>8678</v>
      </c>
      <c r="D449" s="19" t="s">
        <v>8681</v>
      </c>
      <c r="E449" s="19">
        <v>64</v>
      </c>
      <c r="F449" s="20"/>
    </row>
    <row r="450" spans="1:6" x14ac:dyDescent="0.25">
      <c r="A450" s="19">
        <v>449</v>
      </c>
      <c r="B450" s="19" t="s">
        <v>13029</v>
      </c>
      <c r="C450" s="19" t="s">
        <v>8678</v>
      </c>
      <c r="D450" s="19" t="s">
        <v>8699</v>
      </c>
      <c r="E450" s="19">
        <v>1200</v>
      </c>
      <c r="F450" s="20"/>
    </row>
    <row r="451" spans="1:6" x14ac:dyDescent="0.25">
      <c r="A451" s="19">
        <v>450</v>
      </c>
      <c r="B451" s="19" t="s">
        <v>13030</v>
      </c>
      <c r="C451" s="19" t="s">
        <v>8678</v>
      </c>
      <c r="D451" s="19" t="s">
        <v>8681</v>
      </c>
      <c r="E451" s="19">
        <v>68</v>
      </c>
      <c r="F451" s="20"/>
    </row>
    <row r="452" spans="1:6" x14ac:dyDescent="0.25">
      <c r="A452" s="19">
        <v>451</v>
      </c>
      <c r="B452" s="19" t="s">
        <v>13031</v>
      </c>
      <c r="C452" s="19" t="s">
        <v>8678</v>
      </c>
      <c r="D452" s="19" t="s">
        <v>8681</v>
      </c>
      <c r="E452" s="19">
        <v>40</v>
      </c>
      <c r="F452" s="20"/>
    </row>
    <row r="453" spans="1:6" x14ac:dyDescent="0.25">
      <c r="A453" s="19">
        <v>452</v>
      </c>
      <c r="B453" s="19" t="s">
        <v>13032</v>
      </c>
      <c r="C453" s="19" t="s">
        <v>8678</v>
      </c>
      <c r="D453" s="19" t="s">
        <v>8683</v>
      </c>
      <c r="E453" s="19">
        <v>640</v>
      </c>
      <c r="F453" s="20"/>
    </row>
    <row r="454" spans="1:6" x14ac:dyDescent="0.25">
      <c r="A454" s="19">
        <v>453</v>
      </c>
      <c r="B454" s="19" t="s">
        <v>13033</v>
      </c>
      <c r="C454" s="19" t="s">
        <v>8678</v>
      </c>
      <c r="D454" s="19" t="s">
        <v>8681</v>
      </c>
      <c r="E454" s="19">
        <v>24</v>
      </c>
      <c r="F454" s="20"/>
    </row>
    <row r="455" spans="1:6" x14ac:dyDescent="0.25">
      <c r="A455" s="19">
        <v>454</v>
      </c>
      <c r="B455" s="19" t="s">
        <v>13034</v>
      </c>
      <c r="C455" s="19" t="s">
        <v>8678</v>
      </c>
      <c r="D455" s="19" t="s">
        <v>8681</v>
      </c>
      <c r="E455" s="19">
        <v>68</v>
      </c>
      <c r="F455" s="20"/>
    </row>
    <row r="456" spans="1:6" x14ac:dyDescent="0.25">
      <c r="A456" s="19">
        <v>455</v>
      </c>
      <c r="B456" s="19" t="s">
        <v>13035</v>
      </c>
      <c r="C456" s="19" t="s">
        <v>8678</v>
      </c>
      <c r="D456" s="19" t="s">
        <v>8682</v>
      </c>
      <c r="E456" s="19">
        <v>400</v>
      </c>
      <c r="F456" s="20"/>
    </row>
    <row r="457" spans="1:6" x14ac:dyDescent="0.25">
      <c r="A457" s="19">
        <v>456</v>
      </c>
      <c r="B457" s="19" t="s">
        <v>13036</v>
      </c>
      <c r="C457" s="19" t="s">
        <v>8678</v>
      </c>
      <c r="D457" s="19" t="s">
        <v>8683</v>
      </c>
      <c r="E457" s="19">
        <v>1200</v>
      </c>
      <c r="F457" s="20"/>
    </row>
    <row r="458" spans="1:6" x14ac:dyDescent="0.25">
      <c r="A458" s="19">
        <v>457</v>
      </c>
      <c r="B458" s="19" t="s">
        <v>13037</v>
      </c>
      <c r="C458" s="19" t="s">
        <v>8678</v>
      </c>
      <c r="D458" s="19" t="s">
        <v>8683</v>
      </c>
      <c r="E458" s="19">
        <v>360</v>
      </c>
      <c r="F458" s="20"/>
    </row>
    <row r="459" spans="1:6" x14ac:dyDescent="0.25">
      <c r="A459" s="19">
        <v>458</v>
      </c>
      <c r="B459" s="19" t="s">
        <v>13038</v>
      </c>
      <c r="C459" s="19" t="s">
        <v>8678</v>
      </c>
      <c r="D459" s="19" t="s">
        <v>8691</v>
      </c>
      <c r="E459" s="19">
        <v>720</v>
      </c>
      <c r="F459" s="20"/>
    </row>
    <row r="460" spans="1:6" x14ac:dyDescent="0.25">
      <c r="A460" s="19">
        <v>459</v>
      </c>
      <c r="B460" s="19" t="s">
        <v>13039</v>
      </c>
      <c r="C460" s="19" t="s">
        <v>8678</v>
      </c>
      <c r="D460" s="19" t="s">
        <v>8683</v>
      </c>
      <c r="E460" s="19">
        <v>1200</v>
      </c>
      <c r="F460" s="20"/>
    </row>
    <row r="461" spans="1:6" x14ac:dyDescent="0.25">
      <c r="A461" s="19">
        <v>460</v>
      </c>
      <c r="B461" s="19" t="s">
        <v>13040</v>
      </c>
      <c r="C461" s="19" t="s">
        <v>8678</v>
      </c>
      <c r="D461" s="19" t="s">
        <v>8681</v>
      </c>
      <c r="E461" s="19">
        <v>84</v>
      </c>
      <c r="F461" s="20"/>
    </row>
    <row r="462" spans="1:6" x14ac:dyDescent="0.25">
      <c r="A462" s="19">
        <v>461</v>
      </c>
      <c r="B462" s="19" t="s">
        <v>13041</v>
      </c>
      <c r="C462" s="19" t="s">
        <v>8678</v>
      </c>
      <c r="D462" s="19" t="s">
        <v>8683</v>
      </c>
      <c r="E462" s="19">
        <v>720</v>
      </c>
      <c r="F462" s="20"/>
    </row>
    <row r="463" spans="1:6" x14ac:dyDescent="0.25">
      <c r="A463" s="19">
        <v>462</v>
      </c>
      <c r="B463" s="19" t="s">
        <v>13042</v>
      </c>
      <c r="C463" s="19" t="s">
        <v>8678</v>
      </c>
      <c r="D463" s="19" t="s">
        <v>8686</v>
      </c>
      <c r="E463" s="19">
        <v>400</v>
      </c>
      <c r="F463" s="20"/>
    </row>
    <row r="464" spans="1:6" x14ac:dyDescent="0.25">
      <c r="A464" s="19">
        <v>463</v>
      </c>
      <c r="B464" s="19" t="s">
        <v>13043</v>
      </c>
      <c r="C464" s="19" t="s">
        <v>8678</v>
      </c>
      <c r="D464" s="19" t="s">
        <v>8681</v>
      </c>
      <c r="E464" s="19">
        <v>180</v>
      </c>
      <c r="F464" s="20"/>
    </row>
    <row r="465" spans="1:6" x14ac:dyDescent="0.25">
      <c r="A465" s="19">
        <v>464</v>
      </c>
      <c r="B465" s="19" t="s">
        <v>13044</v>
      </c>
      <c r="C465" s="19" t="s">
        <v>8678</v>
      </c>
      <c r="D465" s="19" t="s">
        <v>8681</v>
      </c>
      <c r="E465" s="19">
        <v>81.599999999999994</v>
      </c>
      <c r="F465" s="20"/>
    </row>
    <row r="466" spans="1:6" x14ac:dyDescent="0.25">
      <c r="A466" s="19">
        <v>465</v>
      </c>
      <c r="B466" s="19" t="s">
        <v>13044</v>
      </c>
      <c r="C466" s="19" t="s">
        <v>8678</v>
      </c>
      <c r="D466" s="19" t="s">
        <v>8681</v>
      </c>
      <c r="E466" s="19">
        <v>40</v>
      </c>
      <c r="F466" s="20"/>
    </row>
    <row r="467" spans="1:6" x14ac:dyDescent="0.25">
      <c r="A467" s="19">
        <v>466</v>
      </c>
      <c r="B467" s="19" t="s">
        <v>13045</v>
      </c>
      <c r="C467" s="19" t="s">
        <v>8678</v>
      </c>
      <c r="D467" s="19" t="s">
        <v>8681</v>
      </c>
      <c r="E467" s="19">
        <v>80</v>
      </c>
      <c r="F467" s="20"/>
    </row>
    <row r="468" spans="1:6" x14ac:dyDescent="0.25">
      <c r="A468" s="19">
        <v>467</v>
      </c>
      <c r="B468" s="19" t="s">
        <v>3090</v>
      </c>
      <c r="C468" s="19" t="s">
        <v>8678</v>
      </c>
      <c r="D468" s="19" t="s">
        <v>8683</v>
      </c>
      <c r="E468" s="19">
        <v>280</v>
      </c>
      <c r="F468" s="20"/>
    </row>
    <row r="469" spans="1:6" x14ac:dyDescent="0.25">
      <c r="A469" s="19">
        <v>468</v>
      </c>
      <c r="B469" s="19" t="s">
        <v>13046</v>
      </c>
      <c r="C469" s="19" t="s">
        <v>8678</v>
      </c>
      <c r="D469" s="19" t="s">
        <v>8681</v>
      </c>
      <c r="E469" s="19">
        <v>24</v>
      </c>
      <c r="F469" s="20"/>
    </row>
    <row r="470" spans="1:6" x14ac:dyDescent="0.25">
      <c r="A470" s="19">
        <v>469</v>
      </c>
      <c r="B470" s="19" t="s">
        <v>13047</v>
      </c>
      <c r="C470" s="19" t="s">
        <v>8678</v>
      </c>
      <c r="D470" s="19" t="s">
        <v>8681</v>
      </c>
      <c r="E470" s="19">
        <v>64</v>
      </c>
      <c r="F470" s="20"/>
    </row>
    <row r="471" spans="1:6" x14ac:dyDescent="0.25">
      <c r="A471" s="19">
        <v>470</v>
      </c>
      <c r="B471" s="19" t="s">
        <v>13048</v>
      </c>
      <c r="C471" s="19" t="s">
        <v>8678</v>
      </c>
      <c r="D471" s="19" t="s">
        <v>8687</v>
      </c>
      <c r="E471" s="19">
        <v>240</v>
      </c>
      <c r="F471" s="20"/>
    </row>
    <row r="472" spans="1:6" x14ac:dyDescent="0.25">
      <c r="A472" s="19">
        <v>471</v>
      </c>
      <c r="B472" s="19" t="s">
        <v>13049</v>
      </c>
      <c r="C472" s="19" t="s">
        <v>8678</v>
      </c>
      <c r="D472" s="19" t="s">
        <v>8681</v>
      </c>
      <c r="E472" s="19">
        <v>120</v>
      </c>
      <c r="F472" s="20"/>
    </row>
    <row r="473" spans="1:6" x14ac:dyDescent="0.25">
      <c r="A473" s="19">
        <v>472</v>
      </c>
      <c r="B473" s="19" t="s">
        <v>13050</v>
      </c>
      <c r="C473" s="19" t="s">
        <v>8678</v>
      </c>
      <c r="D473" s="19" t="s">
        <v>8681</v>
      </c>
      <c r="E473" s="19">
        <v>180</v>
      </c>
      <c r="F473" s="20"/>
    </row>
    <row r="474" spans="1:6" x14ac:dyDescent="0.25">
      <c r="A474" s="19">
        <v>473</v>
      </c>
      <c r="B474" s="19" t="s">
        <v>13051</v>
      </c>
      <c r="C474" s="19" t="s">
        <v>8678</v>
      </c>
      <c r="D474" s="19" t="s">
        <v>8683</v>
      </c>
      <c r="E474" s="19">
        <v>320</v>
      </c>
      <c r="F474" s="20"/>
    </row>
    <row r="475" spans="1:6" x14ac:dyDescent="0.25">
      <c r="A475" s="19">
        <v>474</v>
      </c>
      <c r="B475" s="19" t="s">
        <v>13052</v>
      </c>
      <c r="C475" s="19" t="s">
        <v>8678</v>
      </c>
      <c r="D475" s="19" t="s">
        <v>8683</v>
      </c>
      <c r="E475" s="19">
        <v>400</v>
      </c>
      <c r="F475" s="20"/>
    </row>
    <row r="476" spans="1:6" x14ac:dyDescent="0.25">
      <c r="A476" s="19">
        <v>475</v>
      </c>
      <c r="B476" s="19" t="s">
        <v>13053</v>
      </c>
      <c r="C476" s="19" t="s">
        <v>8678</v>
      </c>
      <c r="D476" s="19" t="s">
        <v>8683</v>
      </c>
      <c r="E476" s="19">
        <v>360</v>
      </c>
      <c r="F476" s="20"/>
    </row>
    <row r="477" spans="1:6" x14ac:dyDescent="0.25">
      <c r="A477" s="19">
        <v>476</v>
      </c>
      <c r="B477" s="19" t="s">
        <v>13054</v>
      </c>
      <c r="C477" s="19" t="s">
        <v>8678</v>
      </c>
      <c r="D477" s="19" t="s">
        <v>8687</v>
      </c>
      <c r="E477" s="19">
        <v>3120</v>
      </c>
      <c r="F477" s="20"/>
    </row>
    <row r="478" spans="1:6" x14ac:dyDescent="0.25">
      <c r="A478" s="19">
        <v>477</v>
      </c>
      <c r="B478" s="19" t="s">
        <v>13055</v>
      </c>
      <c r="C478" s="19" t="s">
        <v>8678</v>
      </c>
      <c r="D478" s="19" t="s">
        <v>8687</v>
      </c>
      <c r="E478" s="19">
        <v>360</v>
      </c>
      <c r="F478" s="20"/>
    </row>
    <row r="479" spans="1:6" x14ac:dyDescent="0.25">
      <c r="A479" s="19">
        <v>478</v>
      </c>
      <c r="B479" s="19" t="s">
        <v>13056</v>
      </c>
      <c r="C479" s="19" t="s">
        <v>8678</v>
      </c>
      <c r="D479" s="19" t="s">
        <v>8687</v>
      </c>
      <c r="E479" s="19">
        <v>4800</v>
      </c>
      <c r="F479" s="20"/>
    </row>
    <row r="480" spans="1:6" x14ac:dyDescent="0.25">
      <c r="A480" s="19">
        <v>479</v>
      </c>
      <c r="B480" s="19" t="s">
        <v>13057</v>
      </c>
      <c r="C480" s="19" t="s">
        <v>8678</v>
      </c>
      <c r="D480" s="19" t="s">
        <v>8681</v>
      </c>
      <c r="E480" s="19">
        <v>78</v>
      </c>
      <c r="F480" s="20"/>
    </row>
    <row r="481" spans="1:6" x14ac:dyDescent="0.25">
      <c r="A481" s="19">
        <v>480</v>
      </c>
      <c r="B481" s="19" t="s">
        <v>13058</v>
      </c>
      <c r="C481" s="19" t="s">
        <v>8678</v>
      </c>
      <c r="D481" s="19" t="s">
        <v>8681</v>
      </c>
      <c r="E481" s="19">
        <v>48</v>
      </c>
      <c r="F481" s="20"/>
    </row>
    <row r="482" spans="1:6" x14ac:dyDescent="0.25">
      <c r="A482" s="19">
        <v>481</v>
      </c>
      <c r="B482" s="19" t="s">
        <v>13059</v>
      </c>
      <c r="C482" s="19" t="s">
        <v>8678</v>
      </c>
      <c r="D482" s="19" t="s">
        <v>8686</v>
      </c>
      <c r="E482" s="19">
        <v>1040</v>
      </c>
      <c r="F482" s="20"/>
    </row>
    <row r="483" spans="1:6" x14ac:dyDescent="0.25">
      <c r="A483" s="19">
        <v>482</v>
      </c>
      <c r="B483" s="19" t="s">
        <v>13060</v>
      </c>
      <c r="C483" s="19" t="s">
        <v>8678</v>
      </c>
      <c r="D483" s="19" t="s">
        <v>8683</v>
      </c>
      <c r="E483" s="19">
        <v>1800</v>
      </c>
      <c r="F483" s="20"/>
    </row>
    <row r="484" spans="1:6" x14ac:dyDescent="0.25">
      <c r="A484" s="19">
        <v>483</v>
      </c>
      <c r="B484" s="19" t="s">
        <v>13061</v>
      </c>
      <c r="C484" s="19" t="s">
        <v>8678</v>
      </c>
      <c r="D484" s="19" t="s">
        <v>8686</v>
      </c>
      <c r="E484" s="19">
        <v>420</v>
      </c>
      <c r="F484" s="20"/>
    </row>
    <row r="485" spans="1:6" x14ac:dyDescent="0.25">
      <c r="A485" s="19">
        <v>484</v>
      </c>
      <c r="B485" s="19" t="s">
        <v>13062</v>
      </c>
      <c r="C485" s="19" t="s">
        <v>8678</v>
      </c>
      <c r="D485" s="19" t="s">
        <v>8698</v>
      </c>
      <c r="E485" s="19">
        <v>114</v>
      </c>
      <c r="F485" s="20"/>
    </row>
    <row r="486" spans="1:6" x14ac:dyDescent="0.25">
      <c r="A486" s="19">
        <v>485</v>
      </c>
      <c r="B486" s="19" t="s">
        <v>13063</v>
      </c>
      <c r="C486" s="19" t="s">
        <v>8678</v>
      </c>
      <c r="D486" s="19" t="s">
        <v>8686</v>
      </c>
      <c r="E486" s="19">
        <v>660</v>
      </c>
      <c r="F486" s="20"/>
    </row>
    <row r="487" spans="1:6" x14ac:dyDescent="0.25">
      <c r="A487" s="19">
        <v>486</v>
      </c>
      <c r="B487" s="19" t="s">
        <v>13064</v>
      </c>
      <c r="C487" s="19" t="s">
        <v>8678</v>
      </c>
      <c r="D487" s="19" t="s">
        <v>8683</v>
      </c>
      <c r="E487" s="19">
        <v>1200</v>
      </c>
      <c r="F487" s="20"/>
    </row>
    <row r="488" spans="1:6" x14ac:dyDescent="0.25">
      <c r="A488" s="19">
        <v>487</v>
      </c>
      <c r="B488" s="19" t="s">
        <v>13065</v>
      </c>
      <c r="C488" s="19" t="s">
        <v>8678</v>
      </c>
      <c r="D488" s="19" t="s">
        <v>8681</v>
      </c>
      <c r="E488" s="19">
        <v>64</v>
      </c>
      <c r="F488" s="20"/>
    </row>
    <row r="489" spans="1:6" x14ac:dyDescent="0.25">
      <c r="A489" s="19">
        <v>488</v>
      </c>
      <c r="B489" s="19" t="s">
        <v>13066</v>
      </c>
      <c r="C489" s="19" t="s">
        <v>8678</v>
      </c>
      <c r="D489" s="19" t="s">
        <v>8683</v>
      </c>
      <c r="E489" s="19">
        <v>1080</v>
      </c>
      <c r="F489" s="20"/>
    </row>
    <row r="490" spans="1:6" x14ac:dyDescent="0.25">
      <c r="A490" s="19">
        <v>489</v>
      </c>
      <c r="B490" s="19" t="s">
        <v>13067</v>
      </c>
      <c r="C490" s="19" t="s">
        <v>8678</v>
      </c>
      <c r="D490" s="19" t="s">
        <v>8683</v>
      </c>
      <c r="E490" s="19">
        <v>420</v>
      </c>
      <c r="F490" s="20"/>
    </row>
    <row r="491" spans="1:6" x14ac:dyDescent="0.25">
      <c r="A491" s="19">
        <v>490</v>
      </c>
      <c r="B491" s="19" t="s">
        <v>13068</v>
      </c>
      <c r="C491" s="19" t="s">
        <v>8678</v>
      </c>
      <c r="D491" s="19" t="s">
        <v>8681</v>
      </c>
      <c r="E491" s="19">
        <v>20</v>
      </c>
      <c r="F491" s="20"/>
    </row>
    <row r="492" spans="1:6" x14ac:dyDescent="0.25">
      <c r="A492" s="19">
        <v>491</v>
      </c>
      <c r="B492" s="19" t="s">
        <v>13069</v>
      </c>
      <c r="C492" s="19" t="s">
        <v>8678</v>
      </c>
      <c r="D492" s="19" t="s">
        <v>8686</v>
      </c>
      <c r="E492" s="19">
        <v>600</v>
      </c>
      <c r="F492" s="20"/>
    </row>
    <row r="493" spans="1:6" x14ac:dyDescent="0.25">
      <c r="A493" s="19">
        <v>492</v>
      </c>
      <c r="B493" s="19" t="s">
        <v>13070</v>
      </c>
      <c r="C493" s="19" t="s">
        <v>8678</v>
      </c>
      <c r="D493" s="19" t="s">
        <v>8686</v>
      </c>
      <c r="E493" s="19">
        <v>480</v>
      </c>
      <c r="F493" s="20"/>
    </row>
    <row r="494" spans="1:6" x14ac:dyDescent="0.25">
      <c r="A494" s="19">
        <v>493</v>
      </c>
      <c r="B494" s="19" t="s">
        <v>13071</v>
      </c>
      <c r="C494" s="19" t="s">
        <v>8678</v>
      </c>
      <c r="D494" s="19" t="s">
        <v>8681</v>
      </c>
      <c r="E494" s="19">
        <v>48</v>
      </c>
      <c r="F494" s="20"/>
    </row>
    <row r="495" spans="1:6" x14ac:dyDescent="0.25">
      <c r="A495" s="19">
        <v>494</v>
      </c>
      <c r="B495" s="19" t="s">
        <v>13072</v>
      </c>
      <c r="C495" s="19" t="s">
        <v>8678</v>
      </c>
      <c r="D495" s="19" t="s">
        <v>8681</v>
      </c>
      <c r="E495" s="19">
        <v>402</v>
      </c>
      <c r="F495" s="20"/>
    </row>
    <row r="496" spans="1:6" x14ac:dyDescent="0.25">
      <c r="A496" s="19">
        <v>495</v>
      </c>
      <c r="B496" s="19" t="s">
        <v>13072</v>
      </c>
      <c r="C496" s="19" t="s">
        <v>8678</v>
      </c>
      <c r="D496" s="19" t="s">
        <v>8681</v>
      </c>
      <c r="E496" s="19">
        <v>499.2</v>
      </c>
      <c r="F496" s="20"/>
    </row>
    <row r="497" spans="1:6" x14ac:dyDescent="0.25">
      <c r="A497" s="19">
        <v>496</v>
      </c>
      <c r="B497" s="19" t="s">
        <v>13073</v>
      </c>
      <c r="C497" s="19" t="s">
        <v>8678</v>
      </c>
      <c r="D497" s="19" t="s">
        <v>8681</v>
      </c>
      <c r="E497" s="19">
        <v>48</v>
      </c>
      <c r="F497" s="20"/>
    </row>
    <row r="498" spans="1:6" x14ac:dyDescent="0.25">
      <c r="A498" s="19">
        <v>497</v>
      </c>
      <c r="B498" s="19" t="s">
        <v>13074</v>
      </c>
      <c r="C498" s="19" t="s">
        <v>8678</v>
      </c>
      <c r="D498" s="19" t="s">
        <v>8681</v>
      </c>
      <c r="E498" s="19">
        <v>36</v>
      </c>
      <c r="F498" s="20"/>
    </row>
    <row r="499" spans="1:6" x14ac:dyDescent="0.25">
      <c r="A499" s="19">
        <v>498</v>
      </c>
      <c r="B499" s="19" t="s">
        <v>13075</v>
      </c>
      <c r="C499" s="19" t="s">
        <v>8678</v>
      </c>
      <c r="D499" s="19" t="s">
        <v>8683</v>
      </c>
      <c r="E499" s="19">
        <v>1020</v>
      </c>
      <c r="F499" s="20"/>
    </row>
    <row r="500" spans="1:6" x14ac:dyDescent="0.25">
      <c r="A500" s="19">
        <v>499</v>
      </c>
      <c r="B500" s="19" t="s">
        <v>13076</v>
      </c>
      <c r="C500" s="19" t="s">
        <v>8678</v>
      </c>
      <c r="D500" s="19" t="s">
        <v>8681</v>
      </c>
      <c r="E500" s="19">
        <v>24</v>
      </c>
      <c r="F500" s="20"/>
    </row>
    <row r="501" spans="1:6" x14ac:dyDescent="0.25">
      <c r="A501" s="19">
        <v>500</v>
      </c>
      <c r="B501" s="19" t="s">
        <v>13077</v>
      </c>
      <c r="C501" s="19" t="s">
        <v>8678</v>
      </c>
      <c r="D501" s="19" t="s">
        <v>8681</v>
      </c>
      <c r="E501" s="19">
        <v>24</v>
      </c>
      <c r="F501" s="20"/>
    </row>
    <row r="502" spans="1:6" x14ac:dyDescent="0.25">
      <c r="A502" s="19">
        <v>501</v>
      </c>
      <c r="B502" s="19" t="s">
        <v>13078</v>
      </c>
      <c r="C502" s="19" t="s">
        <v>8678</v>
      </c>
      <c r="D502" s="19" t="s">
        <v>8681</v>
      </c>
      <c r="E502" s="19">
        <v>16</v>
      </c>
      <c r="F502" s="20"/>
    </row>
    <row r="503" spans="1:6" x14ac:dyDescent="0.25">
      <c r="A503" s="19">
        <v>502</v>
      </c>
      <c r="B503" s="19" t="s">
        <v>13079</v>
      </c>
      <c r="C503" s="19" t="s">
        <v>8678</v>
      </c>
      <c r="D503" s="19" t="s">
        <v>8682</v>
      </c>
      <c r="E503" s="19">
        <v>28</v>
      </c>
      <c r="F503" s="20"/>
    </row>
    <row r="504" spans="1:6" x14ac:dyDescent="0.25">
      <c r="A504" s="19">
        <v>503</v>
      </c>
      <c r="B504" s="19" t="s">
        <v>13080</v>
      </c>
      <c r="C504" s="19" t="s">
        <v>8678</v>
      </c>
      <c r="D504" s="19" t="s">
        <v>8683</v>
      </c>
      <c r="E504" s="19">
        <v>2000</v>
      </c>
      <c r="F504" s="20"/>
    </row>
    <row r="505" spans="1:6" x14ac:dyDescent="0.25">
      <c r="A505" s="19">
        <v>504</v>
      </c>
      <c r="B505" s="19" t="s">
        <v>13081</v>
      </c>
      <c r="C505" s="19" t="s">
        <v>8678</v>
      </c>
      <c r="D505" s="19" t="s">
        <v>8681</v>
      </c>
      <c r="E505" s="19">
        <v>120</v>
      </c>
      <c r="F505" s="20"/>
    </row>
    <row r="506" spans="1:6" x14ac:dyDescent="0.25">
      <c r="A506" s="19">
        <v>505</v>
      </c>
      <c r="B506" s="19" t="s">
        <v>13082</v>
      </c>
      <c r="C506" s="19" t="s">
        <v>8678</v>
      </c>
      <c r="D506" s="19" t="s">
        <v>8681</v>
      </c>
      <c r="E506" s="19">
        <v>24</v>
      </c>
      <c r="F506" s="20"/>
    </row>
    <row r="507" spans="1:6" x14ac:dyDescent="0.25">
      <c r="A507" s="19">
        <v>506</v>
      </c>
      <c r="B507" s="19" t="s">
        <v>13083</v>
      </c>
      <c r="C507" s="19" t="s">
        <v>8678</v>
      </c>
      <c r="D507" s="19" t="s">
        <v>8681</v>
      </c>
      <c r="E507" s="19">
        <v>36</v>
      </c>
      <c r="F507" s="20"/>
    </row>
    <row r="508" spans="1:6" x14ac:dyDescent="0.25">
      <c r="A508" s="19">
        <v>507</v>
      </c>
      <c r="B508" s="19" t="s">
        <v>13084</v>
      </c>
      <c r="C508" s="19" t="s">
        <v>8678</v>
      </c>
      <c r="D508" s="19" t="s">
        <v>8681</v>
      </c>
      <c r="E508" s="19">
        <v>24</v>
      </c>
      <c r="F508" s="20"/>
    </row>
    <row r="509" spans="1:6" x14ac:dyDescent="0.25">
      <c r="A509" s="19">
        <v>508</v>
      </c>
      <c r="B509" s="19" t="s">
        <v>13085</v>
      </c>
      <c r="C509" s="19" t="s">
        <v>8678</v>
      </c>
      <c r="D509" s="19" t="s">
        <v>8687</v>
      </c>
      <c r="E509" s="19">
        <v>360</v>
      </c>
      <c r="F509" s="20"/>
    </row>
    <row r="510" spans="1:6" x14ac:dyDescent="0.25">
      <c r="A510" s="19">
        <v>509</v>
      </c>
      <c r="B510" s="19" t="s">
        <v>13086</v>
      </c>
      <c r="C510" s="19" t="s">
        <v>8678</v>
      </c>
      <c r="D510" s="19" t="s">
        <v>8687</v>
      </c>
      <c r="E510" s="19">
        <v>360</v>
      </c>
      <c r="F510" s="20"/>
    </row>
    <row r="511" spans="1:6" x14ac:dyDescent="0.25">
      <c r="A511" s="19">
        <v>510</v>
      </c>
      <c r="B511" s="19" t="s">
        <v>13087</v>
      </c>
      <c r="C511" s="19" t="s">
        <v>8678</v>
      </c>
      <c r="D511" s="19" t="s">
        <v>8681</v>
      </c>
      <c r="E511" s="19">
        <v>24</v>
      </c>
      <c r="F511" s="20"/>
    </row>
    <row r="512" spans="1:6" x14ac:dyDescent="0.25">
      <c r="A512" s="19">
        <v>511</v>
      </c>
      <c r="B512" s="19" t="s">
        <v>13088</v>
      </c>
      <c r="C512" s="19" t="s">
        <v>8678</v>
      </c>
      <c r="D512" s="19" t="s">
        <v>8681</v>
      </c>
      <c r="E512" s="19">
        <v>240</v>
      </c>
      <c r="F512" s="20"/>
    </row>
    <row r="513" spans="1:6" x14ac:dyDescent="0.25">
      <c r="A513" s="19">
        <v>512</v>
      </c>
      <c r="B513" s="19" t="s">
        <v>13088</v>
      </c>
      <c r="C513" s="19" t="s">
        <v>8678</v>
      </c>
      <c r="D513" s="19" t="s">
        <v>8681</v>
      </c>
      <c r="E513" s="19">
        <v>160</v>
      </c>
      <c r="F513" s="20"/>
    </row>
    <row r="514" spans="1:6" x14ac:dyDescent="0.25">
      <c r="A514" s="19">
        <v>513</v>
      </c>
      <c r="B514" s="19" t="s">
        <v>13089</v>
      </c>
      <c r="C514" s="19" t="s">
        <v>8678</v>
      </c>
      <c r="D514" s="19" t="s">
        <v>8683</v>
      </c>
      <c r="E514" s="19">
        <v>360</v>
      </c>
      <c r="F514" s="20"/>
    </row>
    <row r="515" spans="1:6" x14ac:dyDescent="0.25">
      <c r="A515" s="19">
        <v>514</v>
      </c>
      <c r="B515" s="19" t="s">
        <v>13090</v>
      </c>
      <c r="C515" s="19" t="s">
        <v>8678</v>
      </c>
      <c r="D515" s="19" t="s">
        <v>8685</v>
      </c>
      <c r="E515" s="19">
        <v>200</v>
      </c>
      <c r="F515" s="20"/>
    </row>
    <row r="516" spans="1:6" x14ac:dyDescent="0.25">
      <c r="A516" s="19">
        <v>515</v>
      </c>
      <c r="B516" s="19" t="s">
        <v>13091</v>
      </c>
      <c r="C516" s="19" t="s">
        <v>8678</v>
      </c>
      <c r="D516" s="19" t="s">
        <v>8683</v>
      </c>
      <c r="E516" s="19">
        <v>320</v>
      </c>
      <c r="F516" s="20"/>
    </row>
    <row r="517" spans="1:6" x14ac:dyDescent="0.25">
      <c r="A517" s="19">
        <v>516</v>
      </c>
      <c r="B517" s="19" t="s">
        <v>13092</v>
      </c>
      <c r="C517" s="19" t="s">
        <v>8678</v>
      </c>
      <c r="D517" s="19" t="s">
        <v>8684</v>
      </c>
      <c r="E517" s="19">
        <v>200</v>
      </c>
      <c r="F517" s="20"/>
    </row>
    <row r="518" spans="1:6" x14ac:dyDescent="0.25">
      <c r="A518" s="19">
        <v>517</v>
      </c>
      <c r="B518" s="19" t="s">
        <v>13092</v>
      </c>
      <c r="C518" s="19" t="s">
        <v>8678</v>
      </c>
      <c r="D518" s="19" t="s">
        <v>8684</v>
      </c>
      <c r="E518" s="19">
        <v>80</v>
      </c>
      <c r="F518" s="20"/>
    </row>
    <row r="519" spans="1:6" x14ac:dyDescent="0.25">
      <c r="A519" s="19">
        <v>518</v>
      </c>
      <c r="B519" s="19" t="s">
        <v>13092</v>
      </c>
      <c r="C519" s="19" t="s">
        <v>8678</v>
      </c>
      <c r="D519" s="19" t="s">
        <v>8684</v>
      </c>
      <c r="E519" s="19">
        <v>64</v>
      </c>
      <c r="F519" s="20"/>
    </row>
    <row r="520" spans="1:6" x14ac:dyDescent="0.25">
      <c r="A520" s="19">
        <v>519</v>
      </c>
      <c r="B520" s="19" t="s">
        <v>13093</v>
      </c>
      <c r="C520" s="19" t="s">
        <v>8678</v>
      </c>
      <c r="D520" s="19" t="s">
        <v>8683</v>
      </c>
      <c r="E520" s="19">
        <v>960</v>
      </c>
      <c r="F520" s="20"/>
    </row>
    <row r="521" spans="1:6" x14ac:dyDescent="0.25">
      <c r="A521" s="19">
        <v>520</v>
      </c>
      <c r="B521" s="19" t="s">
        <v>13094</v>
      </c>
      <c r="C521" s="19" t="s">
        <v>8678</v>
      </c>
      <c r="D521" s="19" t="s">
        <v>8681</v>
      </c>
      <c r="E521" s="19">
        <v>40</v>
      </c>
      <c r="F521" s="20"/>
    </row>
    <row r="522" spans="1:6" x14ac:dyDescent="0.25">
      <c r="A522" s="19">
        <v>521</v>
      </c>
      <c r="B522" s="19" t="s">
        <v>13095</v>
      </c>
      <c r="C522" s="19" t="s">
        <v>8678</v>
      </c>
      <c r="D522" s="19" t="s">
        <v>8681</v>
      </c>
      <c r="E522" s="19">
        <v>48</v>
      </c>
      <c r="F522" s="20"/>
    </row>
    <row r="523" spans="1:6" x14ac:dyDescent="0.25">
      <c r="A523" s="19">
        <v>522</v>
      </c>
      <c r="B523" s="19" t="s">
        <v>13096</v>
      </c>
      <c r="C523" s="19" t="s">
        <v>8678</v>
      </c>
      <c r="D523" s="19" t="s">
        <v>8682</v>
      </c>
      <c r="E523" s="19">
        <v>60</v>
      </c>
      <c r="F523" s="20"/>
    </row>
    <row r="524" spans="1:6" x14ac:dyDescent="0.25">
      <c r="A524" s="19">
        <v>523</v>
      </c>
      <c r="B524" s="19" t="s">
        <v>13097</v>
      </c>
      <c r="C524" s="19" t="s">
        <v>8678</v>
      </c>
      <c r="D524" s="19" t="s">
        <v>8683</v>
      </c>
      <c r="E524" s="19">
        <v>1200</v>
      </c>
      <c r="F524" s="20"/>
    </row>
    <row r="525" spans="1:6" x14ac:dyDescent="0.25">
      <c r="A525" s="19">
        <v>524</v>
      </c>
      <c r="B525" s="19" t="s">
        <v>13098</v>
      </c>
      <c r="C525" s="19" t="s">
        <v>8678</v>
      </c>
      <c r="D525" s="19" t="s">
        <v>8686</v>
      </c>
      <c r="E525" s="19">
        <v>240</v>
      </c>
      <c r="F525" s="20"/>
    </row>
    <row r="526" spans="1:6" x14ac:dyDescent="0.25">
      <c r="A526" s="19">
        <v>525</v>
      </c>
      <c r="B526" s="19" t="s">
        <v>13099</v>
      </c>
      <c r="C526" s="19" t="s">
        <v>8678</v>
      </c>
      <c r="D526" s="19" t="s">
        <v>8681</v>
      </c>
      <c r="E526" s="19">
        <v>56</v>
      </c>
      <c r="F526" s="20"/>
    </row>
    <row r="527" spans="1:6" x14ac:dyDescent="0.25">
      <c r="A527" s="19">
        <v>526</v>
      </c>
      <c r="B527" s="19" t="s">
        <v>13100</v>
      </c>
      <c r="C527" s="19" t="s">
        <v>8678</v>
      </c>
      <c r="D527" s="19" t="s">
        <v>8682</v>
      </c>
      <c r="E527" s="19">
        <v>60</v>
      </c>
      <c r="F527" s="20"/>
    </row>
    <row r="528" spans="1:6" x14ac:dyDescent="0.25">
      <c r="A528" s="19">
        <v>527</v>
      </c>
      <c r="B528" s="19" t="s">
        <v>13101</v>
      </c>
      <c r="C528" s="19" t="s">
        <v>8678</v>
      </c>
      <c r="D528" s="19" t="s">
        <v>8682</v>
      </c>
      <c r="E528" s="19">
        <v>80</v>
      </c>
      <c r="F528" s="20"/>
    </row>
    <row r="529" spans="1:6" x14ac:dyDescent="0.25">
      <c r="A529" s="19">
        <v>528</v>
      </c>
      <c r="B529" s="19" t="s">
        <v>13102</v>
      </c>
      <c r="C529" s="19" t="s">
        <v>8678</v>
      </c>
      <c r="D529" s="19" t="s">
        <v>8687</v>
      </c>
      <c r="E529" s="19">
        <v>800</v>
      </c>
      <c r="F529" s="20"/>
    </row>
    <row r="530" spans="1:6" x14ac:dyDescent="0.25">
      <c r="A530" s="19">
        <v>529</v>
      </c>
      <c r="B530" s="19" t="s">
        <v>13103</v>
      </c>
      <c r="C530" s="19" t="s">
        <v>8678</v>
      </c>
      <c r="D530" s="19" t="s">
        <v>8683</v>
      </c>
      <c r="E530" s="19">
        <v>480</v>
      </c>
      <c r="F530" s="20"/>
    </row>
    <row r="531" spans="1:6" x14ac:dyDescent="0.25">
      <c r="A531" s="19">
        <v>530</v>
      </c>
      <c r="B531" s="19" t="s">
        <v>13104</v>
      </c>
      <c r="C531" s="19" t="s">
        <v>8678</v>
      </c>
      <c r="D531" s="19" t="s">
        <v>8682</v>
      </c>
      <c r="E531" s="19">
        <v>20</v>
      </c>
      <c r="F531" s="20"/>
    </row>
    <row r="532" spans="1:6" x14ac:dyDescent="0.25">
      <c r="A532" s="19">
        <v>531</v>
      </c>
      <c r="B532" s="19" t="s">
        <v>13105</v>
      </c>
      <c r="C532" s="19" t="s">
        <v>8678</v>
      </c>
      <c r="D532" s="19" t="s">
        <v>8682</v>
      </c>
      <c r="E532" s="19">
        <v>120</v>
      </c>
      <c r="F532" s="20"/>
    </row>
    <row r="533" spans="1:6" x14ac:dyDescent="0.25">
      <c r="A533" s="19">
        <v>532</v>
      </c>
      <c r="B533" s="19" t="s">
        <v>13106</v>
      </c>
      <c r="C533" s="19" t="s">
        <v>8678</v>
      </c>
      <c r="D533" s="19" t="s">
        <v>8683</v>
      </c>
      <c r="E533" s="19">
        <v>480</v>
      </c>
      <c r="F533" s="20"/>
    </row>
    <row r="534" spans="1:6" x14ac:dyDescent="0.25">
      <c r="A534" s="19">
        <v>533</v>
      </c>
      <c r="B534" s="19" t="s">
        <v>13107</v>
      </c>
      <c r="C534" s="19" t="s">
        <v>8678</v>
      </c>
      <c r="D534" s="19" t="s">
        <v>8683</v>
      </c>
      <c r="E534" s="19">
        <v>960</v>
      </c>
      <c r="F534" s="20"/>
    </row>
    <row r="535" spans="1:6" x14ac:dyDescent="0.25">
      <c r="A535" s="19">
        <v>534</v>
      </c>
      <c r="B535" s="19" t="s">
        <v>13108</v>
      </c>
      <c r="C535" s="19" t="s">
        <v>8678</v>
      </c>
      <c r="D535" s="19" t="s">
        <v>8683</v>
      </c>
      <c r="E535" s="19">
        <v>960</v>
      </c>
      <c r="F535" s="20"/>
    </row>
    <row r="536" spans="1:6" x14ac:dyDescent="0.25">
      <c r="A536" s="19">
        <v>535</v>
      </c>
      <c r="B536" s="19" t="s">
        <v>13109</v>
      </c>
      <c r="C536" s="19" t="s">
        <v>8678</v>
      </c>
      <c r="D536" s="19" t="s">
        <v>8691</v>
      </c>
      <c r="E536" s="19">
        <v>1280</v>
      </c>
      <c r="F536" s="20"/>
    </row>
    <row r="537" spans="1:6" x14ac:dyDescent="0.25">
      <c r="A537" s="19">
        <v>536</v>
      </c>
      <c r="B537" s="19" t="s">
        <v>13110</v>
      </c>
      <c r="C537" s="19" t="s">
        <v>8678</v>
      </c>
      <c r="D537" s="19" t="s">
        <v>8681</v>
      </c>
      <c r="E537" s="19">
        <v>64</v>
      </c>
      <c r="F537" s="20"/>
    </row>
    <row r="538" spans="1:6" x14ac:dyDescent="0.25">
      <c r="A538" s="19">
        <v>537</v>
      </c>
      <c r="B538" s="19" t="s">
        <v>13111</v>
      </c>
      <c r="C538" s="19" t="s">
        <v>8678</v>
      </c>
      <c r="D538" s="19" t="s">
        <v>8683</v>
      </c>
      <c r="E538" s="19">
        <v>200</v>
      </c>
      <c r="F538" s="20"/>
    </row>
    <row r="539" spans="1:6" x14ac:dyDescent="0.25">
      <c r="A539" s="19">
        <v>538</v>
      </c>
      <c r="B539" s="19" t="s">
        <v>13112</v>
      </c>
      <c r="C539" s="19" t="s">
        <v>8678</v>
      </c>
      <c r="D539" s="19" t="s">
        <v>8693</v>
      </c>
      <c r="E539" s="19">
        <v>120</v>
      </c>
      <c r="F539" s="20"/>
    </row>
    <row r="540" spans="1:6" x14ac:dyDescent="0.25">
      <c r="A540" s="19">
        <v>539</v>
      </c>
      <c r="B540" s="19" t="s">
        <v>13113</v>
      </c>
      <c r="C540" s="19" t="s">
        <v>8678</v>
      </c>
      <c r="D540" s="19" t="s">
        <v>8683</v>
      </c>
      <c r="E540" s="19">
        <v>280</v>
      </c>
      <c r="F540" s="20"/>
    </row>
    <row r="541" spans="1:6" x14ac:dyDescent="0.25">
      <c r="A541" s="19">
        <v>540</v>
      </c>
      <c r="B541" s="19" t="s">
        <v>13113</v>
      </c>
      <c r="C541" s="19" t="s">
        <v>8678</v>
      </c>
      <c r="D541" s="19" t="s">
        <v>8683</v>
      </c>
      <c r="E541" s="19">
        <v>400</v>
      </c>
      <c r="F541" s="20"/>
    </row>
    <row r="542" spans="1:6" x14ac:dyDescent="0.25">
      <c r="A542" s="19">
        <v>541</v>
      </c>
      <c r="B542" s="19" t="s">
        <v>13114</v>
      </c>
      <c r="C542" s="19" t="s">
        <v>8678</v>
      </c>
      <c r="D542" s="19" t="s">
        <v>8681</v>
      </c>
      <c r="E542" s="19">
        <v>3333</v>
      </c>
      <c r="F542" s="20"/>
    </row>
    <row r="543" spans="1:6" x14ac:dyDescent="0.25">
      <c r="A543" s="19">
        <v>542</v>
      </c>
      <c r="B543" s="19" t="s">
        <v>13115</v>
      </c>
      <c r="C543" s="19" t="s">
        <v>8678</v>
      </c>
      <c r="D543" s="19" t="s">
        <v>8685</v>
      </c>
      <c r="E543" s="19">
        <v>320</v>
      </c>
      <c r="F543" s="20"/>
    </row>
    <row r="544" spans="1:6" x14ac:dyDescent="0.25">
      <c r="A544" s="19">
        <v>543</v>
      </c>
      <c r="B544" s="19" t="s">
        <v>13116</v>
      </c>
      <c r="C544" s="19" t="s">
        <v>8678</v>
      </c>
      <c r="D544" s="19" t="s">
        <v>8681</v>
      </c>
      <c r="E544" s="19">
        <v>120</v>
      </c>
      <c r="F544" s="20"/>
    </row>
    <row r="545" spans="1:6" x14ac:dyDescent="0.25">
      <c r="A545" s="19">
        <v>544</v>
      </c>
      <c r="B545" s="19" t="s">
        <v>13117</v>
      </c>
      <c r="C545" s="19" t="s">
        <v>8678</v>
      </c>
      <c r="D545" s="19" t="s">
        <v>8686</v>
      </c>
      <c r="E545" s="19">
        <v>200</v>
      </c>
      <c r="F545" s="20"/>
    </row>
    <row r="546" spans="1:6" x14ac:dyDescent="0.25">
      <c r="A546" s="19">
        <v>545</v>
      </c>
      <c r="B546" s="19" t="s">
        <v>13118</v>
      </c>
      <c r="C546" s="19" t="s">
        <v>8678</v>
      </c>
      <c r="D546" s="19" t="s">
        <v>8686</v>
      </c>
      <c r="E546" s="19">
        <v>216</v>
      </c>
      <c r="F546" s="20"/>
    </row>
    <row r="547" spans="1:6" x14ac:dyDescent="0.25">
      <c r="A547" s="19">
        <v>546</v>
      </c>
      <c r="B547" s="19" t="s">
        <v>13119</v>
      </c>
      <c r="C547" s="19" t="s">
        <v>8678</v>
      </c>
      <c r="D547" s="19" t="s">
        <v>8685</v>
      </c>
      <c r="E547" s="19">
        <v>200</v>
      </c>
      <c r="F547" s="20"/>
    </row>
    <row r="548" spans="1:6" x14ac:dyDescent="0.25">
      <c r="A548" s="19">
        <v>547</v>
      </c>
      <c r="B548" s="19" t="s">
        <v>13120</v>
      </c>
      <c r="C548" s="19" t="s">
        <v>8678</v>
      </c>
      <c r="D548" s="19" t="s">
        <v>8685</v>
      </c>
      <c r="E548" s="19">
        <v>420</v>
      </c>
      <c r="F548" s="20"/>
    </row>
    <row r="549" spans="1:6" x14ac:dyDescent="0.25">
      <c r="A549" s="19">
        <v>548</v>
      </c>
      <c r="B549" s="19" t="s">
        <v>13121</v>
      </c>
      <c r="C549" s="19" t="s">
        <v>8678</v>
      </c>
      <c r="D549" s="19" t="s">
        <v>8681</v>
      </c>
      <c r="E549" s="19">
        <v>12</v>
      </c>
      <c r="F549" s="20"/>
    </row>
    <row r="550" spans="1:6" x14ac:dyDescent="0.25">
      <c r="A550" s="19">
        <v>549</v>
      </c>
      <c r="B550" s="19" t="s">
        <v>13122</v>
      </c>
      <c r="C550" s="19" t="s">
        <v>8678</v>
      </c>
      <c r="D550" s="19" t="s">
        <v>8681</v>
      </c>
      <c r="E550" s="19">
        <v>24</v>
      </c>
      <c r="F550" s="20"/>
    </row>
    <row r="551" spans="1:6" x14ac:dyDescent="0.25">
      <c r="A551" s="19">
        <v>550</v>
      </c>
      <c r="B551" s="19" t="s">
        <v>13123</v>
      </c>
      <c r="C551" s="19" t="s">
        <v>8678</v>
      </c>
      <c r="D551" s="19" t="s">
        <v>8683</v>
      </c>
      <c r="E551" s="19">
        <v>720</v>
      </c>
      <c r="F551" s="20"/>
    </row>
    <row r="552" spans="1:6" x14ac:dyDescent="0.25">
      <c r="A552" s="19">
        <v>551</v>
      </c>
      <c r="B552" s="19" t="s">
        <v>13123</v>
      </c>
      <c r="C552" s="19" t="s">
        <v>8678</v>
      </c>
      <c r="D552" s="19" t="s">
        <v>8683</v>
      </c>
      <c r="E552" s="19">
        <v>1200</v>
      </c>
      <c r="F552" s="20"/>
    </row>
    <row r="553" spans="1:6" x14ac:dyDescent="0.25">
      <c r="A553" s="19">
        <v>552</v>
      </c>
      <c r="B553" s="19" t="s">
        <v>13124</v>
      </c>
      <c r="C553" s="19" t="s">
        <v>8678</v>
      </c>
      <c r="D553" s="19" t="s">
        <v>8683</v>
      </c>
      <c r="E553" s="19">
        <v>540</v>
      </c>
      <c r="F553" s="20"/>
    </row>
    <row r="554" spans="1:6" x14ac:dyDescent="0.25">
      <c r="A554" s="19">
        <v>553</v>
      </c>
      <c r="B554" s="19" t="s">
        <v>13125</v>
      </c>
      <c r="C554" s="19" t="s">
        <v>8678</v>
      </c>
      <c r="D554" s="19" t="s">
        <v>8683</v>
      </c>
      <c r="E554" s="19">
        <v>480</v>
      </c>
      <c r="F554" s="20"/>
    </row>
    <row r="555" spans="1:6" x14ac:dyDescent="0.25">
      <c r="A555" s="19">
        <v>554</v>
      </c>
      <c r="B555" s="19" t="s">
        <v>13126</v>
      </c>
      <c r="C555" s="19" t="s">
        <v>8678</v>
      </c>
      <c r="D555" s="19" t="s">
        <v>8682</v>
      </c>
      <c r="E555" s="19">
        <v>12</v>
      </c>
      <c r="F555" s="20"/>
    </row>
    <row r="556" spans="1:6" x14ac:dyDescent="0.25">
      <c r="A556" s="19">
        <v>555</v>
      </c>
      <c r="B556" s="19" t="s">
        <v>13127</v>
      </c>
      <c r="C556" s="19" t="s">
        <v>8678</v>
      </c>
      <c r="D556" s="19" t="s">
        <v>8686</v>
      </c>
      <c r="E556" s="19">
        <v>1200</v>
      </c>
      <c r="F556" s="20"/>
    </row>
    <row r="557" spans="1:6" x14ac:dyDescent="0.25">
      <c r="A557" s="19">
        <v>556</v>
      </c>
      <c r="B557" s="19" t="s">
        <v>13128</v>
      </c>
      <c r="C557" s="19" t="s">
        <v>8678</v>
      </c>
      <c r="D557" s="19" t="s">
        <v>8685</v>
      </c>
      <c r="E557" s="19">
        <v>480</v>
      </c>
      <c r="F557" s="20"/>
    </row>
    <row r="558" spans="1:6" x14ac:dyDescent="0.25">
      <c r="A558" s="19">
        <v>557</v>
      </c>
      <c r="B558" s="19" t="s">
        <v>13129</v>
      </c>
      <c r="C558" s="19" t="s">
        <v>8678</v>
      </c>
      <c r="D558" s="19" t="s">
        <v>8681</v>
      </c>
      <c r="E558" s="19">
        <v>144</v>
      </c>
      <c r="F558" s="20"/>
    </row>
    <row r="559" spans="1:6" x14ac:dyDescent="0.25">
      <c r="A559" s="19">
        <v>558</v>
      </c>
      <c r="B559" s="19" t="s">
        <v>13129</v>
      </c>
      <c r="C559" s="19" t="s">
        <v>8678</v>
      </c>
      <c r="D559" s="19" t="s">
        <v>8681</v>
      </c>
      <c r="E559" s="19">
        <v>120</v>
      </c>
      <c r="F559" s="20"/>
    </row>
    <row r="560" spans="1:6" x14ac:dyDescent="0.25">
      <c r="A560" s="19">
        <v>559</v>
      </c>
      <c r="B560" s="19" t="s">
        <v>13130</v>
      </c>
      <c r="C560" s="19" t="s">
        <v>8678</v>
      </c>
      <c r="D560" s="19" t="s">
        <v>8683</v>
      </c>
      <c r="E560" s="19">
        <v>360</v>
      </c>
      <c r="F560" s="20"/>
    </row>
    <row r="561" spans="1:6" x14ac:dyDescent="0.25">
      <c r="A561" s="19">
        <v>560</v>
      </c>
      <c r="B561" s="19" t="s">
        <v>13131</v>
      </c>
      <c r="C561" s="19" t="s">
        <v>8678</v>
      </c>
      <c r="D561" s="19" t="s">
        <v>8681</v>
      </c>
      <c r="E561" s="19">
        <v>240</v>
      </c>
      <c r="F561" s="20"/>
    </row>
    <row r="562" spans="1:6" x14ac:dyDescent="0.25">
      <c r="A562" s="19">
        <v>561</v>
      </c>
      <c r="B562" s="19" t="s">
        <v>13132</v>
      </c>
      <c r="C562" s="19" t="s">
        <v>8678</v>
      </c>
      <c r="D562" s="19" t="s">
        <v>8681</v>
      </c>
      <c r="E562" s="19">
        <v>96</v>
      </c>
      <c r="F562" s="20"/>
    </row>
    <row r="563" spans="1:6" x14ac:dyDescent="0.25">
      <c r="A563" s="19">
        <v>562</v>
      </c>
      <c r="B563" s="19" t="s">
        <v>13133</v>
      </c>
      <c r="C563" s="19" t="s">
        <v>8678</v>
      </c>
      <c r="D563" s="19" t="s">
        <v>8685</v>
      </c>
      <c r="E563" s="19">
        <v>960</v>
      </c>
      <c r="F563" s="20"/>
    </row>
    <row r="564" spans="1:6" x14ac:dyDescent="0.25">
      <c r="A564" s="19">
        <v>563</v>
      </c>
      <c r="B564" s="19" t="s">
        <v>13134</v>
      </c>
      <c r="C564" s="19" t="s">
        <v>8678</v>
      </c>
      <c r="D564" s="19" t="s">
        <v>8691</v>
      </c>
      <c r="E564" s="19">
        <v>1320</v>
      </c>
      <c r="F564" s="20"/>
    </row>
    <row r="565" spans="1:6" x14ac:dyDescent="0.25">
      <c r="A565" s="19">
        <v>564</v>
      </c>
      <c r="B565" s="19" t="s">
        <v>13135</v>
      </c>
      <c r="C565" s="19" t="s">
        <v>8678</v>
      </c>
      <c r="D565" s="19" t="s">
        <v>8681</v>
      </c>
      <c r="E565" s="19">
        <v>56</v>
      </c>
      <c r="F565" s="20"/>
    </row>
    <row r="566" spans="1:6" x14ac:dyDescent="0.25">
      <c r="A566" s="19">
        <v>565</v>
      </c>
      <c r="B566" s="19" t="s">
        <v>13136</v>
      </c>
      <c r="C566" s="19" t="s">
        <v>8678</v>
      </c>
      <c r="D566" s="19" t="s">
        <v>8687</v>
      </c>
      <c r="E566" s="19">
        <v>200</v>
      </c>
      <c r="F566" s="20"/>
    </row>
    <row r="567" spans="1:6" x14ac:dyDescent="0.25">
      <c r="A567" s="19">
        <v>566</v>
      </c>
      <c r="B567" s="19" t="s">
        <v>13137</v>
      </c>
      <c r="C567" s="19" t="s">
        <v>8678</v>
      </c>
      <c r="D567" s="19" t="s">
        <v>8683</v>
      </c>
      <c r="E567" s="19">
        <v>240</v>
      </c>
      <c r="F567" s="20"/>
    </row>
    <row r="568" spans="1:6" x14ac:dyDescent="0.25">
      <c r="A568" s="19">
        <v>567</v>
      </c>
      <c r="B568" s="19" t="s">
        <v>13138</v>
      </c>
      <c r="C568" s="19" t="s">
        <v>8678</v>
      </c>
      <c r="D568" s="19" t="s">
        <v>8681</v>
      </c>
      <c r="E568" s="19">
        <v>36</v>
      </c>
      <c r="F568" s="20"/>
    </row>
    <row r="569" spans="1:6" x14ac:dyDescent="0.25">
      <c r="A569" s="19">
        <v>568</v>
      </c>
      <c r="B569" s="19" t="s">
        <v>13139</v>
      </c>
      <c r="C569" s="19" t="s">
        <v>8678</v>
      </c>
      <c r="D569" s="19" t="s">
        <v>8681</v>
      </c>
      <c r="E569" s="19">
        <v>96</v>
      </c>
      <c r="F569" s="20"/>
    </row>
    <row r="570" spans="1:6" x14ac:dyDescent="0.25">
      <c r="A570" s="19">
        <v>569</v>
      </c>
      <c r="B570" s="19" t="s">
        <v>13140</v>
      </c>
      <c r="C570" s="19" t="s">
        <v>8678</v>
      </c>
      <c r="D570" s="19" t="s">
        <v>8683</v>
      </c>
      <c r="E570" s="19">
        <v>320</v>
      </c>
      <c r="F570" s="20"/>
    </row>
    <row r="571" spans="1:6" x14ac:dyDescent="0.25">
      <c r="A571" s="19">
        <v>570</v>
      </c>
      <c r="B571" s="19" t="s">
        <v>13141</v>
      </c>
      <c r="C571" s="19" t="s">
        <v>8678</v>
      </c>
      <c r="D571" s="19" t="s">
        <v>8685</v>
      </c>
      <c r="E571" s="19">
        <v>120</v>
      </c>
      <c r="F571" s="20"/>
    </row>
    <row r="572" spans="1:6" x14ac:dyDescent="0.25">
      <c r="A572" s="19">
        <v>571</v>
      </c>
      <c r="B572" s="19" t="s">
        <v>13142</v>
      </c>
      <c r="C572" s="19" t="s">
        <v>8678</v>
      </c>
      <c r="D572" s="19" t="s">
        <v>8683</v>
      </c>
      <c r="E572" s="19">
        <v>480</v>
      </c>
      <c r="F572" s="20"/>
    </row>
    <row r="573" spans="1:6" x14ac:dyDescent="0.25">
      <c r="A573" s="19">
        <v>572</v>
      </c>
      <c r="B573" s="19" t="s">
        <v>13143</v>
      </c>
      <c r="C573" s="19" t="s">
        <v>8678</v>
      </c>
      <c r="D573" s="19" t="s">
        <v>8682</v>
      </c>
      <c r="E573" s="19">
        <v>96</v>
      </c>
      <c r="F573" s="20"/>
    </row>
    <row r="574" spans="1:6" x14ac:dyDescent="0.25">
      <c r="A574" s="19">
        <v>573</v>
      </c>
      <c r="B574" s="19" t="s">
        <v>13144</v>
      </c>
      <c r="C574" s="19" t="s">
        <v>8678</v>
      </c>
      <c r="D574" s="19" t="s">
        <v>8681</v>
      </c>
      <c r="E574" s="19">
        <v>96</v>
      </c>
      <c r="F574" s="20"/>
    </row>
    <row r="575" spans="1:6" x14ac:dyDescent="0.25">
      <c r="A575" s="19">
        <v>574</v>
      </c>
      <c r="B575" s="19" t="s">
        <v>13144</v>
      </c>
      <c r="C575" s="19" t="s">
        <v>8678</v>
      </c>
      <c r="D575" s="19" t="s">
        <v>8681</v>
      </c>
      <c r="E575" s="19">
        <v>156</v>
      </c>
      <c r="F575" s="20"/>
    </row>
    <row r="576" spans="1:6" x14ac:dyDescent="0.25">
      <c r="A576" s="19">
        <v>575</v>
      </c>
      <c r="B576" s="19" t="s">
        <v>13145</v>
      </c>
      <c r="C576" s="19" t="s">
        <v>8678</v>
      </c>
      <c r="D576" s="19" t="s">
        <v>8683</v>
      </c>
      <c r="E576" s="19">
        <v>240</v>
      </c>
      <c r="F576" s="20"/>
    </row>
    <row r="577" spans="1:6" x14ac:dyDescent="0.25">
      <c r="A577" s="19">
        <v>576</v>
      </c>
      <c r="B577" s="19" t="s">
        <v>13145</v>
      </c>
      <c r="C577" s="19" t="s">
        <v>8678</v>
      </c>
      <c r="D577" s="19" t="s">
        <v>8683</v>
      </c>
      <c r="E577" s="19">
        <v>480</v>
      </c>
      <c r="F577" s="20"/>
    </row>
    <row r="578" spans="1:6" x14ac:dyDescent="0.25">
      <c r="A578" s="19">
        <v>577</v>
      </c>
      <c r="B578" s="19" t="s">
        <v>13146</v>
      </c>
      <c r="C578" s="19" t="s">
        <v>8678</v>
      </c>
      <c r="D578" s="19" t="s">
        <v>8685</v>
      </c>
      <c r="E578" s="19">
        <v>240</v>
      </c>
      <c r="F578" s="20"/>
    </row>
    <row r="579" spans="1:6" x14ac:dyDescent="0.25">
      <c r="A579" s="19">
        <v>578</v>
      </c>
      <c r="B579" s="19" t="s">
        <v>13147</v>
      </c>
      <c r="C579" s="19" t="s">
        <v>8678</v>
      </c>
      <c r="D579" s="19" t="s">
        <v>8681</v>
      </c>
      <c r="E579" s="19">
        <v>40</v>
      </c>
      <c r="F579" s="20"/>
    </row>
    <row r="580" spans="1:6" x14ac:dyDescent="0.25">
      <c r="A580" s="19">
        <v>579</v>
      </c>
      <c r="B580" s="19" t="s">
        <v>13148</v>
      </c>
      <c r="C580" s="19" t="s">
        <v>8678</v>
      </c>
      <c r="D580" s="19" t="s">
        <v>8683</v>
      </c>
      <c r="E580" s="19">
        <v>600</v>
      </c>
      <c r="F580" s="20"/>
    </row>
    <row r="581" spans="1:6" x14ac:dyDescent="0.25">
      <c r="A581" s="19">
        <v>580</v>
      </c>
      <c r="B581" s="19" t="s">
        <v>13149</v>
      </c>
      <c r="C581" s="19" t="s">
        <v>8678</v>
      </c>
      <c r="D581" s="19" t="s">
        <v>8683</v>
      </c>
      <c r="E581" s="19">
        <v>840</v>
      </c>
      <c r="F581" s="20"/>
    </row>
    <row r="582" spans="1:6" x14ac:dyDescent="0.25">
      <c r="A582" s="19">
        <v>581</v>
      </c>
      <c r="B582" s="19" t="s">
        <v>13150</v>
      </c>
      <c r="C582" s="19" t="s">
        <v>8678</v>
      </c>
      <c r="D582" s="19" t="s">
        <v>8682</v>
      </c>
      <c r="E582" s="19">
        <v>24</v>
      </c>
      <c r="F582" s="20"/>
    </row>
    <row r="583" spans="1:6" x14ac:dyDescent="0.25">
      <c r="A583" s="19">
        <v>582</v>
      </c>
      <c r="B583" s="19" t="s">
        <v>13151</v>
      </c>
      <c r="C583" s="19" t="s">
        <v>8678</v>
      </c>
      <c r="D583" s="19" t="s">
        <v>8683</v>
      </c>
      <c r="E583" s="19">
        <v>480</v>
      </c>
      <c r="F583" s="20"/>
    </row>
    <row r="584" spans="1:6" x14ac:dyDescent="0.25">
      <c r="A584" s="19">
        <v>583</v>
      </c>
      <c r="B584" s="19" t="s">
        <v>13152</v>
      </c>
      <c r="C584" s="19" t="s">
        <v>8678</v>
      </c>
      <c r="D584" s="19" t="s">
        <v>8689</v>
      </c>
      <c r="E584" s="19">
        <v>360</v>
      </c>
      <c r="F584" s="20"/>
    </row>
    <row r="585" spans="1:6" x14ac:dyDescent="0.25">
      <c r="A585" s="19">
        <v>584</v>
      </c>
      <c r="B585" s="19" t="s">
        <v>13153</v>
      </c>
      <c r="C585" s="19" t="s">
        <v>8678</v>
      </c>
      <c r="D585" s="19" t="s">
        <v>8681</v>
      </c>
      <c r="E585" s="19">
        <v>120</v>
      </c>
      <c r="F585" s="20"/>
    </row>
    <row r="586" spans="1:6" x14ac:dyDescent="0.25">
      <c r="A586" s="19">
        <v>585</v>
      </c>
      <c r="B586" s="19" t="s">
        <v>13154</v>
      </c>
      <c r="C586" s="19" t="s">
        <v>8678</v>
      </c>
      <c r="D586" s="19" t="s">
        <v>8681</v>
      </c>
      <c r="E586" s="19">
        <v>132</v>
      </c>
      <c r="F586" s="20"/>
    </row>
    <row r="587" spans="1:6" x14ac:dyDescent="0.25">
      <c r="A587" s="19">
        <v>586</v>
      </c>
      <c r="B587" s="19" t="s">
        <v>13155</v>
      </c>
      <c r="C587" s="19" t="s">
        <v>8678</v>
      </c>
      <c r="D587" s="19" t="s">
        <v>8686</v>
      </c>
      <c r="E587" s="19">
        <v>400</v>
      </c>
      <c r="F587" s="20"/>
    </row>
    <row r="588" spans="1:6" x14ac:dyDescent="0.25">
      <c r="A588" s="19">
        <v>587</v>
      </c>
      <c r="B588" s="19" t="s">
        <v>13156</v>
      </c>
      <c r="C588" s="19" t="s">
        <v>8678</v>
      </c>
      <c r="D588" s="19" t="s">
        <v>8686</v>
      </c>
      <c r="E588" s="19">
        <v>600</v>
      </c>
      <c r="F588" s="20"/>
    </row>
    <row r="589" spans="1:6" x14ac:dyDescent="0.25">
      <c r="A589" s="19">
        <v>588</v>
      </c>
      <c r="B589" s="19" t="s">
        <v>13157</v>
      </c>
      <c r="C589" s="19" t="s">
        <v>8678</v>
      </c>
      <c r="D589" s="19" t="s">
        <v>8683</v>
      </c>
      <c r="E589" s="19">
        <v>600</v>
      </c>
      <c r="F589" s="20"/>
    </row>
    <row r="590" spans="1:6" x14ac:dyDescent="0.25">
      <c r="A590" s="19">
        <v>589</v>
      </c>
      <c r="B590" s="19" t="s">
        <v>13158</v>
      </c>
      <c r="C590" s="19" t="s">
        <v>8678</v>
      </c>
      <c r="D590" s="19" t="s">
        <v>8686</v>
      </c>
      <c r="E590" s="19">
        <v>800</v>
      </c>
      <c r="F590" s="20"/>
    </row>
    <row r="591" spans="1:6" x14ac:dyDescent="0.25">
      <c r="A591" s="19">
        <v>590</v>
      </c>
      <c r="B591" s="19" t="s">
        <v>13159</v>
      </c>
      <c r="C591" s="19" t="s">
        <v>8678</v>
      </c>
      <c r="D591" s="19" t="s">
        <v>8683</v>
      </c>
      <c r="E591" s="19">
        <v>480</v>
      </c>
      <c r="F591" s="20"/>
    </row>
    <row r="592" spans="1:6" x14ac:dyDescent="0.25">
      <c r="A592" s="19">
        <v>591</v>
      </c>
      <c r="B592" s="19" t="s">
        <v>13160</v>
      </c>
      <c r="C592" s="19" t="s">
        <v>8678</v>
      </c>
      <c r="D592" s="19" t="s">
        <v>8681</v>
      </c>
      <c r="E592" s="19">
        <v>120</v>
      </c>
      <c r="F592" s="20"/>
    </row>
    <row r="593" spans="1:6" x14ac:dyDescent="0.25">
      <c r="A593" s="19">
        <v>592</v>
      </c>
      <c r="B593" s="19" t="s">
        <v>13161</v>
      </c>
      <c r="C593" s="19" t="s">
        <v>8678</v>
      </c>
      <c r="D593" s="19" t="s">
        <v>8681</v>
      </c>
      <c r="E593" s="19">
        <v>24</v>
      </c>
      <c r="F593" s="20"/>
    </row>
    <row r="594" spans="1:6" x14ac:dyDescent="0.25">
      <c r="A594" s="19">
        <v>593</v>
      </c>
      <c r="B594" s="19" t="s">
        <v>13162</v>
      </c>
      <c r="C594" s="19" t="s">
        <v>8678</v>
      </c>
      <c r="D594" s="19" t="s">
        <v>8681</v>
      </c>
      <c r="E594" s="19">
        <v>64</v>
      </c>
      <c r="F594" s="20"/>
    </row>
    <row r="595" spans="1:6" x14ac:dyDescent="0.25">
      <c r="A595" s="19">
        <v>594</v>
      </c>
      <c r="B595" s="19" t="s">
        <v>13163</v>
      </c>
      <c r="C595" s="19" t="s">
        <v>8678</v>
      </c>
      <c r="D595" s="19" t="s">
        <v>8683</v>
      </c>
      <c r="E595" s="19">
        <v>480</v>
      </c>
      <c r="F595" s="20"/>
    </row>
    <row r="596" spans="1:6" x14ac:dyDescent="0.25">
      <c r="A596" s="19">
        <v>595</v>
      </c>
      <c r="B596" s="19" t="s">
        <v>13164</v>
      </c>
      <c r="C596" s="19" t="s">
        <v>8678</v>
      </c>
      <c r="D596" s="19" t="s">
        <v>8681</v>
      </c>
      <c r="E596" s="19">
        <v>36</v>
      </c>
      <c r="F596" s="20"/>
    </row>
    <row r="597" spans="1:6" x14ac:dyDescent="0.25">
      <c r="A597" s="19">
        <v>596</v>
      </c>
      <c r="B597" s="19" t="s">
        <v>13165</v>
      </c>
      <c r="C597" s="19" t="s">
        <v>8678</v>
      </c>
      <c r="D597" s="19" t="s">
        <v>8681</v>
      </c>
      <c r="E597" s="19">
        <v>60</v>
      </c>
      <c r="F597" s="20"/>
    </row>
    <row r="598" spans="1:6" x14ac:dyDescent="0.25">
      <c r="A598" s="19">
        <v>597</v>
      </c>
      <c r="B598" s="19" t="s">
        <v>13166</v>
      </c>
      <c r="C598" s="19" t="s">
        <v>8678</v>
      </c>
      <c r="D598" s="19" t="s">
        <v>8681</v>
      </c>
      <c r="E598" s="19">
        <v>16</v>
      </c>
      <c r="F598" s="20"/>
    </row>
    <row r="599" spans="1:6" x14ac:dyDescent="0.25">
      <c r="A599" s="19">
        <v>598</v>
      </c>
      <c r="B599" s="19" t="s">
        <v>13167</v>
      </c>
      <c r="C599" s="19" t="s">
        <v>8678</v>
      </c>
      <c r="D599" s="19" t="s">
        <v>8685</v>
      </c>
      <c r="E599" s="19">
        <v>480</v>
      </c>
      <c r="F599" s="20"/>
    </row>
    <row r="600" spans="1:6" x14ac:dyDescent="0.25">
      <c r="A600" s="19">
        <v>599</v>
      </c>
      <c r="B600" s="19" t="s">
        <v>13168</v>
      </c>
      <c r="C600" s="19" t="s">
        <v>8678</v>
      </c>
      <c r="D600" s="19" t="s">
        <v>8683</v>
      </c>
      <c r="E600" s="19">
        <v>960</v>
      </c>
      <c r="F600" s="20"/>
    </row>
    <row r="601" spans="1:6" x14ac:dyDescent="0.25">
      <c r="A601" s="19">
        <v>600</v>
      </c>
      <c r="B601" s="19" t="s">
        <v>13169</v>
      </c>
      <c r="C601" s="19" t="s">
        <v>8678</v>
      </c>
      <c r="D601" s="19" t="s">
        <v>8683</v>
      </c>
      <c r="E601" s="19">
        <v>5070</v>
      </c>
      <c r="F601" s="20"/>
    </row>
    <row r="602" spans="1:6" x14ac:dyDescent="0.25">
      <c r="A602" s="19">
        <v>601</v>
      </c>
      <c r="B602" s="19" t="s">
        <v>13170</v>
      </c>
      <c r="C602" s="19" t="s">
        <v>8678</v>
      </c>
      <c r="D602" s="19" t="s">
        <v>8681</v>
      </c>
      <c r="E602" s="19">
        <v>48</v>
      </c>
      <c r="F602" s="20"/>
    </row>
    <row r="603" spans="1:6" x14ac:dyDescent="0.25">
      <c r="A603" s="19">
        <v>602</v>
      </c>
      <c r="B603" s="19" t="s">
        <v>13171</v>
      </c>
      <c r="C603" s="19" t="s">
        <v>8678</v>
      </c>
      <c r="D603" s="19" t="s">
        <v>8688</v>
      </c>
      <c r="E603" s="19">
        <v>216</v>
      </c>
      <c r="F603" s="20"/>
    </row>
    <row r="604" spans="1:6" x14ac:dyDescent="0.25">
      <c r="A604" s="19">
        <v>603</v>
      </c>
      <c r="B604" s="19" t="s">
        <v>13172</v>
      </c>
      <c r="C604" s="19" t="s">
        <v>8678</v>
      </c>
      <c r="D604" s="19" t="s">
        <v>8684</v>
      </c>
      <c r="E604" s="19">
        <v>2400</v>
      </c>
      <c r="F604" s="20"/>
    </row>
    <row r="605" spans="1:6" x14ac:dyDescent="0.25">
      <c r="A605" s="19">
        <v>604</v>
      </c>
      <c r="B605" s="19" t="s">
        <v>13173</v>
      </c>
      <c r="C605" s="19" t="s">
        <v>8678</v>
      </c>
      <c r="D605" s="19" t="s">
        <v>8681</v>
      </c>
      <c r="E605" s="19">
        <v>96</v>
      </c>
      <c r="F605" s="20"/>
    </row>
    <row r="606" spans="1:6" x14ac:dyDescent="0.25">
      <c r="A606" s="19">
        <v>605</v>
      </c>
      <c r="B606" s="19" t="s">
        <v>13174</v>
      </c>
      <c r="C606" s="19" t="s">
        <v>8678</v>
      </c>
      <c r="D606" s="19" t="s">
        <v>8683</v>
      </c>
      <c r="E606" s="19">
        <v>960</v>
      </c>
      <c r="F606" s="20"/>
    </row>
    <row r="607" spans="1:6" x14ac:dyDescent="0.25">
      <c r="A607" s="19">
        <v>606</v>
      </c>
      <c r="B607" s="19" t="s">
        <v>13175</v>
      </c>
      <c r="C607" s="19" t="s">
        <v>8678</v>
      </c>
      <c r="D607" s="19" t="s">
        <v>8681</v>
      </c>
      <c r="E607" s="19">
        <v>16</v>
      </c>
      <c r="F607" s="20"/>
    </row>
    <row r="608" spans="1:6" x14ac:dyDescent="0.25">
      <c r="A608" s="19">
        <v>607</v>
      </c>
      <c r="B608" s="19" t="s">
        <v>13176</v>
      </c>
      <c r="C608" s="19" t="s">
        <v>8678</v>
      </c>
      <c r="D608" s="19" t="s">
        <v>8682</v>
      </c>
      <c r="E608" s="19">
        <v>120</v>
      </c>
      <c r="F608" s="20"/>
    </row>
    <row r="609" spans="1:6" x14ac:dyDescent="0.25">
      <c r="A609" s="19">
        <v>608</v>
      </c>
      <c r="B609" s="19" t="s">
        <v>13177</v>
      </c>
      <c r="C609" s="19" t="s">
        <v>8678</v>
      </c>
      <c r="D609" s="19" t="s">
        <v>8681</v>
      </c>
      <c r="E609" s="19">
        <v>60</v>
      </c>
      <c r="F609" s="20"/>
    </row>
    <row r="610" spans="1:6" x14ac:dyDescent="0.25">
      <c r="A610" s="19">
        <v>609</v>
      </c>
      <c r="B610" s="19" t="s">
        <v>13178</v>
      </c>
      <c r="C610" s="19" t="s">
        <v>8678</v>
      </c>
      <c r="D610" s="19" t="s">
        <v>8687</v>
      </c>
      <c r="E610" s="19">
        <v>200</v>
      </c>
      <c r="F610" s="20"/>
    </row>
    <row r="611" spans="1:6" x14ac:dyDescent="0.25">
      <c r="A611" s="19">
        <v>610</v>
      </c>
      <c r="B611" s="19" t="s">
        <v>13179</v>
      </c>
      <c r="C611" s="19" t="s">
        <v>8678</v>
      </c>
      <c r="D611" s="19" t="s">
        <v>8686</v>
      </c>
      <c r="E611" s="19">
        <v>640</v>
      </c>
      <c r="F611" s="20"/>
    </row>
    <row r="612" spans="1:6" x14ac:dyDescent="0.25">
      <c r="A612" s="19">
        <v>611</v>
      </c>
      <c r="B612" s="19" t="s">
        <v>13180</v>
      </c>
      <c r="C612" s="19" t="s">
        <v>8678</v>
      </c>
      <c r="D612" s="19" t="s">
        <v>8686</v>
      </c>
      <c r="E612" s="19">
        <v>240</v>
      </c>
      <c r="F612" s="20"/>
    </row>
    <row r="613" spans="1:6" x14ac:dyDescent="0.25">
      <c r="A613" s="19">
        <v>612</v>
      </c>
      <c r="B613" s="19" t="s">
        <v>13181</v>
      </c>
      <c r="C613" s="19" t="s">
        <v>8678</v>
      </c>
      <c r="D613" s="19" t="s">
        <v>8683</v>
      </c>
      <c r="E613" s="19">
        <v>200</v>
      </c>
      <c r="F613" s="20"/>
    </row>
    <row r="614" spans="1:6" x14ac:dyDescent="0.25">
      <c r="A614" s="19">
        <v>613</v>
      </c>
      <c r="B614" s="19" t="s">
        <v>13182</v>
      </c>
      <c r="C614" s="19" t="s">
        <v>8678</v>
      </c>
      <c r="D614" s="19" t="s">
        <v>8683</v>
      </c>
      <c r="E614" s="19">
        <v>440</v>
      </c>
      <c r="F614" s="20"/>
    </row>
    <row r="615" spans="1:6" x14ac:dyDescent="0.25">
      <c r="A615" s="19">
        <v>614</v>
      </c>
      <c r="B615" s="19" t="s">
        <v>13183</v>
      </c>
      <c r="C615" s="19" t="s">
        <v>8678</v>
      </c>
      <c r="D615" s="19" t="s">
        <v>8681</v>
      </c>
      <c r="E615" s="19">
        <v>36</v>
      </c>
      <c r="F615" s="20"/>
    </row>
    <row r="616" spans="1:6" x14ac:dyDescent="0.25">
      <c r="A616" s="19">
        <v>615</v>
      </c>
      <c r="B616" s="19" t="s">
        <v>13184</v>
      </c>
      <c r="C616" s="19" t="s">
        <v>8678</v>
      </c>
      <c r="D616" s="19" t="s">
        <v>8681</v>
      </c>
      <c r="E616" s="19">
        <v>56</v>
      </c>
      <c r="F616" s="20"/>
    </row>
    <row r="617" spans="1:6" x14ac:dyDescent="0.25">
      <c r="A617" s="19">
        <v>616</v>
      </c>
      <c r="B617" s="19" t="s">
        <v>13185</v>
      </c>
      <c r="C617" s="19" t="s">
        <v>8678</v>
      </c>
      <c r="D617" s="19" t="s">
        <v>8686</v>
      </c>
      <c r="E617" s="19">
        <v>1600</v>
      </c>
      <c r="F617" s="20"/>
    </row>
    <row r="618" spans="1:6" x14ac:dyDescent="0.25">
      <c r="A618" s="19">
        <v>617</v>
      </c>
      <c r="B618" s="19" t="s">
        <v>13186</v>
      </c>
      <c r="C618" s="19" t="s">
        <v>8678</v>
      </c>
      <c r="D618" s="19" t="s">
        <v>8681</v>
      </c>
      <c r="E618" s="19">
        <v>68</v>
      </c>
      <c r="F618" s="20"/>
    </row>
    <row r="619" spans="1:6" x14ac:dyDescent="0.25">
      <c r="A619" s="19">
        <v>618</v>
      </c>
      <c r="B619" s="19" t="s">
        <v>13186</v>
      </c>
      <c r="C619" s="19" t="s">
        <v>8678</v>
      </c>
      <c r="D619" s="19" t="s">
        <v>8681</v>
      </c>
      <c r="E619" s="19">
        <v>96</v>
      </c>
      <c r="F619" s="20"/>
    </row>
    <row r="620" spans="1:6" x14ac:dyDescent="0.25">
      <c r="A620" s="19">
        <v>619</v>
      </c>
      <c r="B620" s="19" t="s">
        <v>13187</v>
      </c>
      <c r="C620" s="19" t="s">
        <v>8678</v>
      </c>
      <c r="D620" s="19" t="s">
        <v>8681</v>
      </c>
      <c r="E620" s="19">
        <v>56</v>
      </c>
      <c r="F620" s="20"/>
    </row>
    <row r="621" spans="1:6" x14ac:dyDescent="0.25">
      <c r="A621" s="19">
        <v>620</v>
      </c>
      <c r="B621" s="19" t="s">
        <v>13188</v>
      </c>
      <c r="C621" s="19" t="s">
        <v>8678</v>
      </c>
      <c r="D621" s="19" t="s">
        <v>8685</v>
      </c>
      <c r="E621" s="19">
        <v>120</v>
      </c>
      <c r="F621" s="20"/>
    </row>
    <row r="622" spans="1:6" x14ac:dyDescent="0.25">
      <c r="A622" s="19">
        <v>621</v>
      </c>
      <c r="B622" s="19" t="s">
        <v>13189</v>
      </c>
      <c r="C622" s="19" t="s">
        <v>8678</v>
      </c>
      <c r="D622" s="19" t="s">
        <v>8681</v>
      </c>
      <c r="E622" s="19">
        <v>60</v>
      </c>
      <c r="F622" s="20"/>
    </row>
    <row r="623" spans="1:6" x14ac:dyDescent="0.25">
      <c r="A623" s="19">
        <v>622</v>
      </c>
      <c r="B623" s="19" t="s">
        <v>13189</v>
      </c>
      <c r="C623" s="19" t="s">
        <v>8678</v>
      </c>
      <c r="D623" s="19" t="s">
        <v>8681</v>
      </c>
      <c r="E623" s="19">
        <v>60</v>
      </c>
      <c r="F623" s="20"/>
    </row>
    <row r="624" spans="1:6" x14ac:dyDescent="0.25">
      <c r="A624" s="19">
        <v>623</v>
      </c>
      <c r="B624" s="19" t="s">
        <v>13190</v>
      </c>
      <c r="C624" s="19" t="s">
        <v>8678</v>
      </c>
      <c r="D624" s="19" t="s">
        <v>8683</v>
      </c>
      <c r="E624" s="19">
        <v>660</v>
      </c>
      <c r="F624" s="20"/>
    </row>
    <row r="625" spans="1:6" x14ac:dyDescent="0.25">
      <c r="A625" s="19">
        <v>624</v>
      </c>
      <c r="B625" s="19" t="s">
        <v>13191</v>
      </c>
      <c r="C625" s="19" t="s">
        <v>8678</v>
      </c>
      <c r="D625" s="19" t="s">
        <v>8681</v>
      </c>
      <c r="E625" s="19">
        <v>40</v>
      </c>
      <c r="F625" s="20"/>
    </row>
    <row r="626" spans="1:6" x14ac:dyDescent="0.25">
      <c r="A626" s="19">
        <v>625</v>
      </c>
      <c r="B626" s="19" t="s">
        <v>13192</v>
      </c>
      <c r="C626" s="19" t="s">
        <v>8678</v>
      </c>
      <c r="D626" s="19" t="s">
        <v>8685</v>
      </c>
      <c r="E626" s="19">
        <v>240</v>
      </c>
      <c r="F626" s="20"/>
    </row>
    <row r="627" spans="1:6" x14ac:dyDescent="0.25">
      <c r="A627" s="19">
        <v>626</v>
      </c>
      <c r="B627" s="19" t="s">
        <v>13193</v>
      </c>
      <c r="C627" s="19" t="s">
        <v>8678</v>
      </c>
      <c r="D627" s="19" t="s">
        <v>8682</v>
      </c>
      <c r="E627" s="19">
        <v>72</v>
      </c>
      <c r="F627" s="20"/>
    </row>
    <row r="628" spans="1:6" x14ac:dyDescent="0.25">
      <c r="A628" s="19">
        <v>627</v>
      </c>
      <c r="B628" s="19" t="s">
        <v>13194</v>
      </c>
      <c r="C628" s="19" t="s">
        <v>8678</v>
      </c>
      <c r="D628" s="19" t="s">
        <v>8686</v>
      </c>
      <c r="E628" s="19">
        <v>1440</v>
      </c>
      <c r="F628" s="20"/>
    </row>
    <row r="629" spans="1:6" x14ac:dyDescent="0.25">
      <c r="A629" s="19">
        <v>628</v>
      </c>
      <c r="B629" s="19" t="s">
        <v>13195</v>
      </c>
      <c r="C629" s="19" t="s">
        <v>8678</v>
      </c>
      <c r="D629" s="19" t="s">
        <v>8686</v>
      </c>
      <c r="E629" s="19">
        <v>480</v>
      </c>
      <c r="F629" s="20"/>
    </row>
    <row r="630" spans="1:6" x14ac:dyDescent="0.25">
      <c r="A630" s="19">
        <v>629</v>
      </c>
      <c r="B630" s="19" t="s">
        <v>13196</v>
      </c>
      <c r="C630" s="19" t="s">
        <v>8678</v>
      </c>
      <c r="D630" s="19" t="s">
        <v>8686</v>
      </c>
      <c r="E630" s="19">
        <v>480</v>
      </c>
      <c r="F630" s="20"/>
    </row>
    <row r="631" spans="1:6" x14ac:dyDescent="0.25">
      <c r="A631" s="19">
        <v>630</v>
      </c>
      <c r="B631" s="19" t="s">
        <v>13197</v>
      </c>
      <c r="C631" s="19" t="s">
        <v>8678</v>
      </c>
      <c r="D631" s="19" t="s">
        <v>8681</v>
      </c>
      <c r="E631" s="19">
        <v>180</v>
      </c>
      <c r="F631" s="20"/>
    </row>
    <row r="632" spans="1:6" x14ac:dyDescent="0.25">
      <c r="A632" s="19">
        <v>631</v>
      </c>
      <c r="B632" s="19" t="s">
        <v>13197</v>
      </c>
      <c r="C632" s="19" t="s">
        <v>8678</v>
      </c>
      <c r="D632" s="19" t="s">
        <v>8681</v>
      </c>
      <c r="E632" s="19">
        <v>240</v>
      </c>
      <c r="F632" s="20"/>
    </row>
    <row r="633" spans="1:6" x14ac:dyDescent="0.25">
      <c r="A633" s="19">
        <v>632</v>
      </c>
      <c r="B633" s="19" t="s">
        <v>13198</v>
      </c>
      <c r="C633" s="19" t="s">
        <v>8678</v>
      </c>
      <c r="D633" s="19" t="s">
        <v>8686</v>
      </c>
      <c r="E633" s="19">
        <v>1560</v>
      </c>
      <c r="F633" s="20"/>
    </row>
    <row r="634" spans="1:6" x14ac:dyDescent="0.25">
      <c r="A634" s="19">
        <v>633</v>
      </c>
      <c r="B634" s="19" t="s">
        <v>13199</v>
      </c>
      <c r="C634" s="19" t="s">
        <v>8678</v>
      </c>
      <c r="D634" s="19" t="s">
        <v>8683</v>
      </c>
      <c r="E634" s="19">
        <v>280</v>
      </c>
      <c r="F634" s="20"/>
    </row>
    <row r="635" spans="1:6" x14ac:dyDescent="0.25">
      <c r="A635" s="19">
        <v>634</v>
      </c>
      <c r="B635" s="19" t="s">
        <v>13200</v>
      </c>
      <c r="C635" s="19" t="s">
        <v>8678</v>
      </c>
      <c r="D635" s="19" t="s">
        <v>8683</v>
      </c>
      <c r="E635" s="19">
        <v>280</v>
      </c>
      <c r="F635" s="20"/>
    </row>
    <row r="636" spans="1:6" x14ac:dyDescent="0.25">
      <c r="A636" s="19">
        <v>635</v>
      </c>
      <c r="B636" s="19" t="s">
        <v>13201</v>
      </c>
      <c r="C636" s="19" t="s">
        <v>8678</v>
      </c>
      <c r="D636" s="19" t="s">
        <v>8683</v>
      </c>
      <c r="E636" s="19">
        <v>600</v>
      </c>
      <c r="F636" s="20"/>
    </row>
    <row r="637" spans="1:6" x14ac:dyDescent="0.25">
      <c r="A637" s="19">
        <v>636</v>
      </c>
      <c r="B637" s="19" t="s">
        <v>13202</v>
      </c>
      <c r="C637" s="19" t="s">
        <v>8678</v>
      </c>
      <c r="D637" s="19" t="s">
        <v>8691</v>
      </c>
      <c r="E637" s="19">
        <v>3000</v>
      </c>
      <c r="F637" s="20"/>
    </row>
    <row r="638" spans="1:6" x14ac:dyDescent="0.25">
      <c r="A638" s="19">
        <v>637</v>
      </c>
      <c r="B638" s="19" t="s">
        <v>13203</v>
      </c>
      <c r="C638" s="19" t="s">
        <v>8678</v>
      </c>
      <c r="D638" s="19" t="s">
        <v>8685</v>
      </c>
      <c r="E638" s="19">
        <v>2400</v>
      </c>
      <c r="F638" s="20"/>
    </row>
    <row r="639" spans="1:6" x14ac:dyDescent="0.25">
      <c r="A639" s="19">
        <v>638</v>
      </c>
      <c r="B639" s="19" t="s">
        <v>13204</v>
      </c>
      <c r="C639" s="19" t="s">
        <v>8678</v>
      </c>
      <c r="D639" s="19" t="s">
        <v>8681</v>
      </c>
      <c r="E639" s="19">
        <v>180</v>
      </c>
      <c r="F639" s="20"/>
    </row>
    <row r="640" spans="1:6" x14ac:dyDescent="0.25">
      <c r="A640" s="19">
        <v>639</v>
      </c>
      <c r="B640" s="19" t="s">
        <v>13205</v>
      </c>
      <c r="C640" s="19" t="s">
        <v>8678</v>
      </c>
      <c r="D640" s="19" t="s">
        <v>8684</v>
      </c>
      <c r="E640" s="19">
        <v>120</v>
      </c>
      <c r="F640" s="20"/>
    </row>
    <row r="641" spans="1:6" x14ac:dyDescent="0.25">
      <c r="A641" s="19">
        <v>640</v>
      </c>
      <c r="B641" s="19" t="s">
        <v>13206</v>
      </c>
      <c r="C641" s="19" t="s">
        <v>8678</v>
      </c>
      <c r="D641" s="19" t="s">
        <v>8685</v>
      </c>
      <c r="E641" s="19">
        <v>400</v>
      </c>
      <c r="F641" s="20"/>
    </row>
    <row r="642" spans="1:6" x14ac:dyDescent="0.25">
      <c r="A642" s="19">
        <v>641</v>
      </c>
      <c r="B642" s="19" t="s">
        <v>13207</v>
      </c>
      <c r="C642" s="19" t="s">
        <v>8678</v>
      </c>
      <c r="D642" s="19" t="s">
        <v>8686</v>
      </c>
      <c r="E642" s="19">
        <v>540</v>
      </c>
      <c r="F642" s="20"/>
    </row>
    <row r="643" spans="1:6" x14ac:dyDescent="0.25">
      <c r="A643" s="19">
        <v>642</v>
      </c>
      <c r="B643" s="19" t="s">
        <v>13208</v>
      </c>
      <c r="C643" s="19" t="s">
        <v>8678</v>
      </c>
      <c r="D643" s="19" t="s">
        <v>8700</v>
      </c>
      <c r="E643" s="19">
        <v>1380</v>
      </c>
      <c r="F643" s="20"/>
    </row>
    <row r="644" spans="1:6" x14ac:dyDescent="0.25">
      <c r="A644" s="19">
        <v>643</v>
      </c>
      <c r="B644" s="19" t="s">
        <v>11299</v>
      </c>
      <c r="C644" s="19" t="s">
        <v>8678</v>
      </c>
      <c r="D644" s="19" t="s">
        <v>8683</v>
      </c>
      <c r="E644" s="19">
        <v>816</v>
      </c>
      <c r="F644" s="20"/>
    </row>
    <row r="645" spans="1:6" x14ac:dyDescent="0.25">
      <c r="A645" s="19">
        <v>644</v>
      </c>
      <c r="B645" s="19" t="s">
        <v>13209</v>
      </c>
      <c r="C645" s="19" t="s">
        <v>8678</v>
      </c>
      <c r="D645" s="19" t="s">
        <v>8681</v>
      </c>
      <c r="E645" s="19">
        <v>160</v>
      </c>
      <c r="F645" s="20"/>
    </row>
    <row r="646" spans="1:6" x14ac:dyDescent="0.25">
      <c r="A646" s="19">
        <v>645</v>
      </c>
      <c r="B646" s="19" t="s">
        <v>13210</v>
      </c>
      <c r="C646" s="19" t="s">
        <v>8678</v>
      </c>
      <c r="D646" s="19" t="s">
        <v>8683</v>
      </c>
      <c r="E646" s="19">
        <v>480</v>
      </c>
      <c r="F646" s="20"/>
    </row>
    <row r="647" spans="1:6" x14ac:dyDescent="0.25">
      <c r="A647" s="19">
        <v>646</v>
      </c>
      <c r="B647" s="19" t="s">
        <v>13211</v>
      </c>
      <c r="C647" s="19" t="s">
        <v>8678</v>
      </c>
      <c r="D647" s="19" t="s">
        <v>8685</v>
      </c>
      <c r="E647" s="19">
        <v>120</v>
      </c>
      <c r="F647" s="20"/>
    </row>
    <row r="648" spans="1:6" x14ac:dyDescent="0.25">
      <c r="A648" s="19">
        <v>647</v>
      </c>
      <c r="B648" s="19" t="s">
        <v>13212</v>
      </c>
      <c r="C648" s="19" t="s">
        <v>8678</v>
      </c>
      <c r="D648" s="19" t="s">
        <v>8683</v>
      </c>
      <c r="E648" s="19">
        <v>1320</v>
      </c>
      <c r="F648" s="20"/>
    </row>
    <row r="649" spans="1:6" x14ac:dyDescent="0.25">
      <c r="A649" s="19">
        <v>648</v>
      </c>
      <c r="B649" s="19" t="s">
        <v>13213</v>
      </c>
      <c r="C649" s="19" t="s">
        <v>8678</v>
      </c>
      <c r="D649" s="19" t="s">
        <v>8681</v>
      </c>
      <c r="E649" s="19">
        <v>64</v>
      </c>
      <c r="F649" s="20"/>
    </row>
    <row r="650" spans="1:6" x14ac:dyDescent="0.25">
      <c r="A650" s="19">
        <v>649</v>
      </c>
      <c r="B650" s="19" t="s">
        <v>13214</v>
      </c>
      <c r="C650" s="19" t="s">
        <v>8678</v>
      </c>
      <c r="D650" s="19" t="s">
        <v>8685</v>
      </c>
      <c r="E650" s="19">
        <v>200</v>
      </c>
      <c r="F650" s="20"/>
    </row>
    <row r="651" spans="1:6" x14ac:dyDescent="0.25">
      <c r="A651" s="19">
        <v>650</v>
      </c>
      <c r="B651" s="19" t="s">
        <v>13215</v>
      </c>
      <c r="C651" s="19" t="s">
        <v>8678</v>
      </c>
      <c r="D651" s="19" t="s">
        <v>8683</v>
      </c>
      <c r="E651" s="19">
        <v>1800</v>
      </c>
      <c r="F651" s="20"/>
    </row>
    <row r="652" spans="1:6" x14ac:dyDescent="0.25">
      <c r="A652" s="19">
        <v>651</v>
      </c>
      <c r="B652" s="19" t="s">
        <v>13216</v>
      </c>
      <c r="C652" s="19" t="s">
        <v>8678</v>
      </c>
      <c r="D652" s="19" t="s">
        <v>8686</v>
      </c>
      <c r="E652" s="19">
        <v>1120</v>
      </c>
      <c r="F652" s="20"/>
    </row>
    <row r="653" spans="1:6" x14ac:dyDescent="0.25">
      <c r="A653" s="19">
        <v>652</v>
      </c>
      <c r="B653" s="19" t="s">
        <v>13217</v>
      </c>
      <c r="C653" s="19" t="s">
        <v>8678</v>
      </c>
      <c r="D653" s="19" t="s">
        <v>8685</v>
      </c>
      <c r="E653" s="19">
        <v>360</v>
      </c>
      <c r="F653" s="20"/>
    </row>
    <row r="654" spans="1:6" x14ac:dyDescent="0.25">
      <c r="A654" s="19">
        <v>653</v>
      </c>
      <c r="B654" s="19" t="s">
        <v>13218</v>
      </c>
      <c r="C654" s="19" t="s">
        <v>8678</v>
      </c>
      <c r="D654" s="19" t="s">
        <v>8683</v>
      </c>
      <c r="E654" s="19">
        <v>2416</v>
      </c>
      <c r="F654" s="20"/>
    </row>
    <row r="655" spans="1:6" x14ac:dyDescent="0.25">
      <c r="A655" s="19">
        <v>654</v>
      </c>
      <c r="B655" s="19" t="s">
        <v>13219</v>
      </c>
      <c r="C655" s="19" t="s">
        <v>8678</v>
      </c>
      <c r="D655" s="19" t="s">
        <v>8681</v>
      </c>
      <c r="E655" s="19">
        <v>120</v>
      </c>
      <c r="F655" s="20"/>
    </row>
    <row r="656" spans="1:6" x14ac:dyDescent="0.25">
      <c r="A656" s="19">
        <v>655</v>
      </c>
      <c r="B656" s="19" t="s">
        <v>13220</v>
      </c>
      <c r="C656" s="19" t="s">
        <v>8678</v>
      </c>
      <c r="D656" s="19" t="s">
        <v>8683</v>
      </c>
      <c r="E656" s="19">
        <v>2400</v>
      </c>
      <c r="F656" s="20"/>
    </row>
    <row r="657" spans="1:6" x14ac:dyDescent="0.25">
      <c r="A657" s="19">
        <v>656</v>
      </c>
      <c r="B657" s="19" t="s">
        <v>13221</v>
      </c>
      <c r="C657" s="19" t="s">
        <v>8678</v>
      </c>
      <c r="D657" s="19" t="s">
        <v>8686</v>
      </c>
      <c r="E657" s="19">
        <v>240</v>
      </c>
      <c r="F657" s="20"/>
    </row>
    <row r="658" spans="1:6" x14ac:dyDescent="0.25">
      <c r="A658" s="19">
        <v>657</v>
      </c>
      <c r="B658" s="19" t="s">
        <v>13222</v>
      </c>
      <c r="C658" s="19" t="s">
        <v>8678</v>
      </c>
      <c r="D658" s="19" t="s">
        <v>8683</v>
      </c>
      <c r="E658" s="19">
        <v>960</v>
      </c>
      <c r="F658" s="20"/>
    </row>
    <row r="659" spans="1:6" x14ac:dyDescent="0.25">
      <c r="A659" s="19">
        <v>658</v>
      </c>
      <c r="B659" s="19" t="s">
        <v>13223</v>
      </c>
      <c r="C659" s="19" t="s">
        <v>8678</v>
      </c>
      <c r="D659" s="19" t="s">
        <v>8687</v>
      </c>
      <c r="E659" s="19">
        <v>600</v>
      </c>
      <c r="F659" s="20"/>
    </row>
    <row r="660" spans="1:6" x14ac:dyDescent="0.25">
      <c r="A660" s="19">
        <v>659</v>
      </c>
      <c r="B660" s="19" t="s">
        <v>13224</v>
      </c>
      <c r="C660" s="19" t="s">
        <v>8678</v>
      </c>
      <c r="D660" s="19" t="s">
        <v>8687</v>
      </c>
      <c r="E660" s="19">
        <v>720</v>
      </c>
      <c r="F660" s="20"/>
    </row>
    <row r="661" spans="1:6" x14ac:dyDescent="0.25">
      <c r="A661" s="19">
        <v>660</v>
      </c>
      <c r="B661" s="19" t="s">
        <v>13224</v>
      </c>
      <c r="C661" s="19" t="s">
        <v>8678</v>
      </c>
      <c r="D661" s="19" t="s">
        <v>8687</v>
      </c>
      <c r="E661" s="19">
        <v>720</v>
      </c>
      <c r="F661" s="20"/>
    </row>
    <row r="662" spans="1:6" x14ac:dyDescent="0.25">
      <c r="A662" s="19">
        <v>661</v>
      </c>
      <c r="B662" s="19" t="s">
        <v>13225</v>
      </c>
      <c r="C662" s="19" t="s">
        <v>8678</v>
      </c>
      <c r="D662" s="19" t="s">
        <v>8683</v>
      </c>
      <c r="E662" s="19">
        <v>960</v>
      </c>
      <c r="F662" s="20"/>
    </row>
    <row r="663" spans="1:6" x14ac:dyDescent="0.25">
      <c r="A663" s="19">
        <v>662</v>
      </c>
      <c r="B663" s="19" t="s">
        <v>13226</v>
      </c>
      <c r="C663" s="19" t="s">
        <v>8678</v>
      </c>
      <c r="D663" s="19" t="s">
        <v>8683</v>
      </c>
      <c r="E663" s="19">
        <v>3000</v>
      </c>
      <c r="F663" s="20"/>
    </row>
    <row r="664" spans="1:6" x14ac:dyDescent="0.25">
      <c r="A664" s="19">
        <v>663</v>
      </c>
      <c r="B664" s="19" t="s">
        <v>13227</v>
      </c>
      <c r="C664" s="19" t="s">
        <v>8678</v>
      </c>
      <c r="D664" s="19" t="s">
        <v>8681</v>
      </c>
      <c r="E664" s="19">
        <v>84</v>
      </c>
      <c r="F664" s="20"/>
    </row>
    <row r="665" spans="1:6" x14ac:dyDescent="0.25">
      <c r="A665" s="19">
        <v>664</v>
      </c>
      <c r="B665" s="19" t="s">
        <v>13227</v>
      </c>
      <c r="C665" s="19" t="s">
        <v>8678</v>
      </c>
      <c r="D665" s="19" t="s">
        <v>8681</v>
      </c>
      <c r="E665" s="19">
        <v>180</v>
      </c>
      <c r="F665" s="20"/>
    </row>
    <row r="666" spans="1:6" x14ac:dyDescent="0.25">
      <c r="A666" s="19">
        <v>665</v>
      </c>
      <c r="B666" s="19" t="s">
        <v>13228</v>
      </c>
      <c r="C666" s="19" t="s">
        <v>8678</v>
      </c>
      <c r="D666" s="19" t="s">
        <v>8683</v>
      </c>
      <c r="E666" s="19">
        <v>360</v>
      </c>
      <c r="F666" s="20"/>
    </row>
    <row r="667" spans="1:6" x14ac:dyDescent="0.25">
      <c r="A667" s="19">
        <v>666</v>
      </c>
      <c r="B667" s="19" t="s">
        <v>13229</v>
      </c>
      <c r="C667" s="19" t="s">
        <v>8678</v>
      </c>
      <c r="D667" s="19" t="s">
        <v>8681</v>
      </c>
      <c r="E667" s="19">
        <v>180</v>
      </c>
      <c r="F667" s="20"/>
    </row>
    <row r="668" spans="1:6" x14ac:dyDescent="0.25">
      <c r="A668" s="19">
        <v>667</v>
      </c>
      <c r="B668" s="19" t="s">
        <v>13230</v>
      </c>
      <c r="C668" s="19" t="s">
        <v>8678</v>
      </c>
      <c r="D668" s="19" t="s">
        <v>8681</v>
      </c>
      <c r="E668" s="19">
        <v>312</v>
      </c>
      <c r="F668" s="20"/>
    </row>
    <row r="669" spans="1:6" x14ac:dyDescent="0.25">
      <c r="A669" s="19">
        <v>668</v>
      </c>
      <c r="B669" s="19" t="s">
        <v>13230</v>
      </c>
      <c r="C669" s="19" t="s">
        <v>8678</v>
      </c>
      <c r="D669" s="19" t="s">
        <v>8681</v>
      </c>
      <c r="E669" s="19">
        <v>240</v>
      </c>
      <c r="F669" s="20"/>
    </row>
    <row r="670" spans="1:6" x14ac:dyDescent="0.25">
      <c r="A670" s="19">
        <v>669</v>
      </c>
      <c r="B670" s="19" t="s">
        <v>13230</v>
      </c>
      <c r="C670" s="19" t="s">
        <v>8678</v>
      </c>
      <c r="D670" s="19" t="s">
        <v>8681</v>
      </c>
      <c r="E670" s="19">
        <v>180</v>
      </c>
      <c r="F670" s="20"/>
    </row>
    <row r="671" spans="1:6" x14ac:dyDescent="0.25">
      <c r="A671" s="19">
        <v>670</v>
      </c>
      <c r="B671" s="19" t="s">
        <v>13231</v>
      </c>
      <c r="C671" s="19" t="s">
        <v>8678</v>
      </c>
      <c r="D671" s="19" t="s">
        <v>8687</v>
      </c>
      <c r="E671" s="19">
        <v>1320</v>
      </c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0DF5-E06F-45F5-BDA1-5FA00760F8DA}">
  <sheetPr codeName="Sheet46">
    <tabColor theme="2" tint="-0.749992370372631"/>
  </sheetPr>
  <dimension ref="A1:F1313"/>
  <sheetViews>
    <sheetView topLeftCell="A2" workbookViewId="0"/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8274</v>
      </c>
      <c r="C2" s="19" t="s">
        <v>13232</v>
      </c>
      <c r="D2" s="19"/>
      <c r="E2" s="19">
        <v>1000</v>
      </c>
      <c r="F2" s="20"/>
    </row>
    <row r="3" spans="1:6" x14ac:dyDescent="0.25">
      <c r="A3" s="19">
        <v>2</v>
      </c>
      <c r="B3" s="19" t="s">
        <v>8275</v>
      </c>
      <c r="C3" s="19" t="s">
        <v>13232</v>
      </c>
      <c r="D3" s="19"/>
      <c r="E3" s="19">
        <v>1200</v>
      </c>
      <c r="F3" s="20"/>
    </row>
    <row r="4" spans="1:6" x14ac:dyDescent="0.25">
      <c r="A4" s="19">
        <v>3</v>
      </c>
      <c r="B4" s="19" t="s">
        <v>13233</v>
      </c>
      <c r="C4" s="19" t="s">
        <v>13232</v>
      </c>
      <c r="D4" s="19"/>
      <c r="E4" s="19">
        <v>2500</v>
      </c>
      <c r="F4" s="20"/>
    </row>
    <row r="5" spans="1:6" x14ac:dyDescent="0.25">
      <c r="A5" s="19">
        <v>4</v>
      </c>
      <c r="B5" s="19" t="s">
        <v>8276</v>
      </c>
      <c r="C5" s="19" t="s">
        <v>13232</v>
      </c>
      <c r="D5" s="19"/>
      <c r="E5" s="19">
        <v>1000</v>
      </c>
      <c r="F5" s="20"/>
    </row>
    <row r="6" spans="1:6" x14ac:dyDescent="0.25">
      <c r="A6" s="19">
        <v>5</v>
      </c>
      <c r="B6" s="19" t="s">
        <v>8277</v>
      </c>
      <c r="C6" s="19" t="s">
        <v>13232</v>
      </c>
      <c r="D6" s="19"/>
      <c r="E6" s="19">
        <v>1200</v>
      </c>
      <c r="F6" s="20"/>
    </row>
    <row r="7" spans="1:6" x14ac:dyDescent="0.25">
      <c r="A7" s="19">
        <v>6</v>
      </c>
      <c r="B7" s="19" t="s">
        <v>8278</v>
      </c>
      <c r="C7" s="19" t="s">
        <v>13232</v>
      </c>
      <c r="D7" s="19"/>
      <c r="E7" s="19">
        <v>1500</v>
      </c>
      <c r="F7" s="20"/>
    </row>
    <row r="8" spans="1:6" x14ac:dyDescent="0.25">
      <c r="A8" s="19">
        <v>7</v>
      </c>
      <c r="B8" s="19" t="s">
        <v>8279</v>
      </c>
      <c r="C8" s="19" t="s">
        <v>13232</v>
      </c>
      <c r="D8" s="19"/>
      <c r="E8" s="19">
        <v>310</v>
      </c>
      <c r="F8" s="20"/>
    </row>
    <row r="9" spans="1:6" x14ac:dyDescent="0.25">
      <c r="A9" s="19">
        <v>8</v>
      </c>
      <c r="B9" s="19" t="s">
        <v>8280</v>
      </c>
      <c r="C9" s="19" t="s">
        <v>13232</v>
      </c>
      <c r="D9" s="19"/>
      <c r="E9" s="19">
        <v>9500</v>
      </c>
      <c r="F9" s="20"/>
    </row>
    <row r="10" spans="1:6" x14ac:dyDescent="0.25">
      <c r="A10" s="19">
        <v>9</v>
      </c>
      <c r="B10" s="19" t="s">
        <v>8281</v>
      </c>
      <c r="C10" s="19" t="s">
        <v>13232</v>
      </c>
      <c r="D10" s="19"/>
      <c r="E10" s="19">
        <v>11000</v>
      </c>
      <c r="F10" s="20"/>
    </row>
    <row r="11" spans="1:6" x14ac:dyDescent="0.25">
      <c r="A11" s="19">
        <v>10</v>
      </c>
      <c r="B11" s="19" t="s">
        <v>8282</v>
      </c>
      <c r="C11" s="19" t="s">
        <v>13232</v>
      </c>
      <c r="D11" s="19"/>
      <c r="E11" s="19">
        <v>20000</v>
      </c>
      <c r="F11" s="20"/>
    </row>
    <row r="12" spans="1:6" x14ac:dyDescent="0.25">
      <c r="A12" s="19">
        <v>11</v>
      </c>
      <c r="B12" s="19" t="s">
        <v>8283</v>
      </c>
      <c r="C12" s="19" t="s">
        <v>13232</v>
      </c>
      <c r="D12" s="19"/>
      <c r="E12" s="19">
        <v>20000</v>
      </c>
      <c r="F12" s="20"/>
    </row>
    <row r="13" spans="1:6" x14ac:dyDescent="0.25">
      <c r="A13" s="19">
        <v>12</v>
      </c>
      <c r="B13" s="19" t="s">
        <v>8284</v>
      </c>
      <c r="C13" s="19" t="s">
        <v>13232</v>
      </c>
      <c r="D13" s="19"/>
      <c r="E13" s="19">
        <v>400</v>
      </c>
      <c r="F13" s="20"/>
    </row>
    <row r="14" spans="1:6" x14ac:dyDescent="0.25">
      <c r="A14" s="19">
        <v>13</v>
      </c>
      <c r="B14" s="19" t="s">
        <v>8285</v>
      </c>
      <c r="C14" s="19" t="s">
        <v>13232</v>
      </c>
      <c r="D14" s="19"/>
      <c r="E14" s="19">
        <v>4000</v>
      </c>
      <c r="F14" s="20"/>
    </row>
    <row r="15" spans="1:6" x14ac:dyDescent="0.25">
      <c r="A15" s="19">
        <v>14</v>
      </c>
      <c r="B15" s="19" t="s">
        <v>8286</v>
      </c>
      <c r="C15" s="19" t="s">
        <v>13232</v>
      </c>
      <c r="D15" s="19"/>
      <c r="E15" s="19">
        <v>2000</v>
      </c>
      <c r="F15" s="20"/>
    </row>
    <row r="16" spans="1:6" x14ac:dyDescent="0.25">
      <c r="A16" s="19">
        <v>15</v>
      </c>
      <c r="B16" s="19" t="s">
        <v>8287</v>
      </c>
      <c r="C16" s="19" t="s">
        <v>13232</v>
      </c>
      <c r="D16" s="19"/>
      <c r="E16" s="19">
        <v>1500</v>
      </c>
      <c r="F16" s="20"/>
    </row>
    <row r="17" spans="1:6" x14ac:dyDescent="0.25">
      <c r="A17" s="19">
        <v>16</v>
      </c>
      <c r="B17" s="19" t="s">
        <v>8288</v>
      </c>
      <c r="C17" s="19" t="s">
        <v>13232</v>
      </c>
      <c r="D17" s="19"/>
      <c r="E17" s="19">
        <v>5000</v>
      </c>
      <c r="F17" s="20"/>
    </row>
    <row r="18" spans="1:6" x14ac:dyDescent="0.25">
      <c r="A18" s="19">
        <v>17</v>
      </c>
      <c r="B18" s="19" t="s">
        <v>8289</v>
      </c>
      <c r="C18" s="19" t="s">
        <v>13232</v>
      </c>
      <c r="D18" s="19"/>
      <c r="E18" s="19">
        <v>2500</v>
      </c>
      <c r="F18" s="20"/>
    </row>
    <row r="19" spans="1:6" x14ac:dyDescent="0.25">
      <c r="A19" s="19">
        <v>18</v>
      </c>
      <c r="B19" s="19" t="s">
        <v>8290</v>
      </c>
      <c r="C19" s="19" t="s">
        <v>13232</v>
      </c>
      <c r="D19" s="19"/>
      <c r="E19" s="19">
        <v>2000</v>
      </c>
      <c r="F19" s="20"/>
    </row>
    <row r="20" spans="1:6" x14ac:dyDescent="0.25">
      <c r="A20" s="19">
        <v>19</v>
      </c>
      <c r="B20" s="19" t="s">
        <v>8291</v>
      </c>
      <c r="C20" s="19" t="s">
        <v>13232</v>
      </c>
      <c r="D20" s="19"/>
      <c r="E20" s="19">
        <v>7000</v>
      </c>
      <c r="F20" s="20"/>
    </row>
    <row r="21" spans="1:6" x14ac:dyDescent="0.25">
      <c r="A21" s="19">
        <v>20</v>
      </c>
      <c r="B21" s="19" t="s">
        <v>8292</v>
      </c>
      <c r="C21" s="19" t="s">
        <v>13232</v>
      </c>
      <c r="D21" s="19"/>
      <c r="E21" s="19">
        <v>20000</v>
      </c>
      <c r="F21" s="20"/>
    </row>
    <row r="22" spans="1:6" x14ac:dyDescent="0.25">
      <c r="A22" s="19">
        <v>21</v>
      </c>
      <c r="B22" s="19" t="s">
        <v>8293</v>
      </c>
      <c r="C22" s="19" t="s">
        <v>13232</v>
      </c>
      <c r="D22" s="19"/>
      <c r="E22" s="19">
        <v>35000</v>
      </c>
      <c r="F22" s="20"/>
    </row>
    <row r="23" spans="1:6" x14ac:dyDescent="0.25">
      <c r="A23" s="19">
        <v>22</v>
      </c>
      <c r="B23" s="19" t="s">
        <v>8294</v>
      </c>
      <c r="C23" s="19" t="s">
        <v>13232</v>
      </c>
      <c r="D23" s="19"/>
      <c r="E23" s="19">
        <v>4000</v>
      </c>
      <c r="F23" s="20"/>
    </row>
    <row r="24" spans="1:6" x14ac:dyDescent="0.25">
      <c r="A24" s="19">
        <v>23</v>
      </c>
      <c r="B24" s="19" t="s">
        <v>8295</v>
      </c>
      <c r="C24" s="19" t="s">
        <v>13232</v>
      </c>
      <c r="D24" s="19"/>
      <c r="E24" s="19">
        <v>8000</v>
      </c>
      <c r="F24" s="20"/>
    </row>
    <row r="25" spans="1:6" x14ac:dyDescent="0.25">
      <c r="A25" s="19">
        <v>24</v>
      </c>
      <c r="B25" s="19" t="s">
        <v>8296</v>
      </c>
      <c r="C25" s="19" t="s">
        <v>13232</v>
      </c>
      <c r="D25" s="19"/>
      <c r="E25" s="19">
        <v>12000</v>
      </c>
      <c r="F25" s="20"/>
    </row>
    <row r="26" spans="1:6" x14ac:dyDescent="0.25">
      <c r="A26" s="19">
        <v>25</v>
      </c>
      <c r="B26" s="19" t="s">
        <v>8297</v>
      </c>
      <c r="C26" s="19" t="s">
        <v>13232</v>
      </c>
      <c r="D26" s="19"/>
      <c r="E26" s="19">
        <v>2500</v>
      </c>
      <c r="F26" s="20"/>
    </row>
    <row r="27" spans="1:6" x14ac:dyDescent="0.25">
      <c r="A27" s="19">
        <v>26</v>
      </c>
      <c r="B27" s="19" t="s">
        <v>8298</v>
      </c>
      <c r="C27" s="19" t="s">
        <v>13232</v>
      </c>
      <c r="D27" s="19"/>
      <c r="E27" s="19">
        <v>15000</v>
      </c>
      <c r="F27" s="20"/>
    </row>
    <row r="28" spans="1:6" x14ac:dyDescent="0.25">
      <c r="A28" s="19">
        <v>27</v>
      </c>
      <c r="B28" s="19" t="s">
        <v>8299</v>
      </c>
      <c r="C28" s="19" t="s">
        <v>13232</v>
      </c>
      <c r="D28" s="19"/>
      <c r="E28" s="19">
        <v>15000</v>
      </c>
      <c r="F28" s="20"/>
    </row>
    <row r="29" spans="1:6" x14ac:dyDescent="0.25">
      <c r="A29" s="19">
        <v>28</v>
      </c>
      <c r="B29" s="19" t="s">
        <v>8300</v>
      </c>
      <c r="C29" s="19" t="s">
        <v>13232</v>
      </c>
      <c r="D29" s="19"/>
      <c r="E29" s="19">
        <v>20000</v>
      </c>
      <c r="F29" s="20"/>
    </row>
    <row r="30" spans="1:6" x14ac:dyDescent="0.25">
      <c r="A30" s="19">
        <v>29</v>
      </c>
      <c r="B30" s="19" t="s">
        <v>8301</v>
      </c>
      <c r="C30" s="19" t="s">
        <v>13232</v>
      </c>
      <c r="D30" s="19"/>
      <c r="E30" s="19">
        <v>1000</v>
      </c>
      <c r="F30" s="20"/>
    </row>
    <row r="31" spans="1:6" x14ac:dyDescent="0.25">
      <c r="A31" s="19">
        <v>30</v>
      </c>
      <c r="B31" s="19" t="s">
        <v>8302</v>
      </c>
      <c r="C31" s="19" t="s">
        <v>13232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8303</v>
      </c>
      <c r="C32" s="19" t="s">
        <v>13232</v>
      </c>
      <c r="D32" s="19"/>
      <c r="E32" s="19">
        <v>1000</v>
      </c>
      <c r="F32" s="20"/>
    </row>
    <row r="33" spans="1:6" x14ac:dyDescent="0.25">
      <c r="A33" s="19">
        <v>32</v>
      </c>
      <c r="B33" s="19" t="s">
        <v>8304</v>
      </c>
      <c r="C33" s="19" t="s">
        <v>13232</v>
      </c>
      <c r="D33" s="19"/>
      <c r="E33" s="19">
        <v>1000</v>
      </c>
      <c r="F33" s="20"/>
    </row>
    <row r="34" spans="1:6" x14ac:dyDescent="0.25">
      <c r="A34" s="19">
        <v>33</v>
      </c>
      <c r="B34" s="19" t="s">
        <v>8305</v>
      </c>
      <c r="C34" s="19" t="s">
        <v>13232</v>
      </c>
      <c r="D34" s="19"/>
      <c r="E34" s="19">
        <v>300</v>
      </c>
      <c r="F34" s="20"/>
    </row>
    <row r="35" spans="1:6" x14ac:dyDescent="0.25">
      <c r="A35" s="19">
        <v>34</v>
      </c>
      <c r="B35" s="19" t="s">
        <v>8306</v>
      </c>
      <c r="C35" s="19" t="s">
        <v>13232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8307</v>
      </c>
      <c r="C36" s="19" t="s">
        <v>13232</v>
      </c>
      <c r="D36" s="19"/>
      <c r="E36" s="19">
        <v>4500</v>
      </c>
      <c r="F36" s="20"/>
    </row>
    <row r="37" spans="1:6" x14ac:dyDescent="0.25">
      <c r="A37" s="19">
        <v>36</v>
      </c>
      <c r="B37" s="19" t="s">
        <v>8308</v>
      </c>
      <c r="C37" s="19" t="s">
        <v>13232</v>
      </c>
      <c r="D37" s="19"/>
      <c r="E37" s="19">
        <v>3500</v>
      </c>
      <c r="F37" s="20"/>
    </row>
    <row r="38" spans="1:6" x14ac:dyDescent="0.25">
      <c r="A38" s="19">
        <v>37</v>
      </c>
      <c r="B38" s="19" t="s">
        <v>8309</v>
      </c>
      <c r="C38" s="19" t="s">
        <v>13232</v>
      </c>
      <c r="D38" s="19"/>
      <c r="E38" s="19">
        <v>5500</v>
      </c>
      <c r="F38" s="20"/>
    </row>
    <row r="39" spans="1:6" x14ac:dyDescent="0.25">
      <c r="A39" s="19">
        <v>38</v>
      </c>
      <c r="B39" s="19" t="s">
        <v>8310</v>
      </c>
      <c r="C39" s="19" t="s">
        <v>13232</v>
      </c>
      <c r="D39" s="19"/>
      <c r="E39" s="19">
        <v>3000</v>
      </c>
      <c r="F39" s="20"/>
    </row>
    <row r="40" spans="1:6" x14ac:dyDescent="0.25">
      <c r="A40" s="19">
        <v>39</v>
      </c>
      <c r="B40" s="19" t="s">
        <v>8311</v>
      </c>
      <c r="C40" s="19" t="s">
        <v>13232</v>
      </c>
      <c r="D40" s="19"/>
      <c r="E40" s="19">
        <v>4000</v>
      </c>
      <c r="F40" s="20"/>
    </row>
    <row r="41" spans="1:6" x14ac:dyDescent="0.25">
      <c r="A41" s="19">
        <v>40</v>
      </c>
      <c r="B41" s="19" t="s">
        <v>8312</v>
      </c>
      <c r="C41" s="19" t="s">
        <v>13232</v>
      </c>
      <c r="D41" s="19"/>
      <c r="E41" s="19">
        <v>2000</v>
      </c>
      <c r="F41" s="20"/>
    </row>
    <row r="42" spans="1:6" x14ac:dyDescent="0.25">
      <c r="A42" s="19">
        <v>41</v>
      </c>
      <c r="B42" s="19" t="s">
        <v>8313</v>
      </c>
      <c r="C42" s="19" t="s">
        <v>13232</v>
      </c>
      <c r="D42" s="19"/>
      <c r="E42" s="19">
        <v>3500</v>
      </c>
      <c r="F42" s="20"/>
    </row>
    <row r="43" spans="1:6" x14ac:dyDescent="0.25">
      <c r="A43" s="19">
        <v>42</v>
      </c>
      <c r="B43" s="19" t="s">
        <v>8314</v>
      </c>
      <c r="C43" s="19" t="s">
        <v>13232</v>
      </c>
      <c r="D43" s="19"/>
      <c r="E43" s="19">
        <v>2000</v>
      </c>
      <c r="F43" s="20"/>
    </row>
    <row r="44" spans="1:6" x14ac:dyDescent="0.25">
      <c r="A44" s="19">
        <v>43</v>
      </c>
      <c r="B44" s="19" t="s">
        <v>8315</v>
      </c>
      <c r="C44" s="19" t="s">
        <v>13232</v>
      </c>
      <c r="D44" s="19"/>
      <c r="E44" s="19">
        <v>2000</v>
      </c>
      <c r="F44" s="20"/>
    </row>
    <row r="45" spans="1:6" x14ac:dyDescent="0.25">
      <c r="A45" s="19">
        <v>44</v>
      </c>
      <c r="B45" s="19" t="s">
        <v>8316</v>
      </c>
      <c r="C45" s="19" t="s">
        <v>13232</v>
      </c>
      <c r="D45" s="19"/>
      <c r="E45" s="19">
        <v>1500</v>
      </c>
      <c r="F45" s="20"/>
    </row>
    <row r="46" spans="1:6" x14ac:dyDescent="0.25">
      <c r="A46" s="19">
        <v>45</v>
      </c>
      <c r="B46" s="19" t="s">
        <v>8317</v>
      </c>
      <c r="C46" s="19" t="s">
        <v>13232</v>
      </c>
      <c r="D46" s="19"/>
      <c r="E46" s="19">
        <v>2000</v>
      </c>
      <c r="F46" s="20"/>
    </row>
    <row r="47" spans="1:6" x14ac:dyDescent="0.25">
      <c r="A47" s="19">
        <v>46</v>
      </c>
      <c r="B47" s="19" t="s">
        <v>6343</v>
      </c>
      <c r="C47" s="19" t="s">
        <v>13232</v>
      </c>
      <c r="D47" s="19"/>
      <c r="E47" s="19">
        <v>3500</v>
      </c>
      <c r="F47" s="20"/>
    </row>
    <row r="48" spans="1:6" x14ac:dyDescent="0.25">
      <c r="A48" s="19">
        <v>47</v>
      </c>
      <c r="B48" s="19" t="s">
        <v>6462</v>
      </c>
      <c r="C48" s="19" t="s">
        <v>13232</v>
      </c>
      <c r="D48" s="19"/>
      <c r="E48" s="19">
        <v>1000</v>
      </c>
      <c r="F48" s="20"/>
    </row>
    <row r="49" spans="1:6" x14ac:dyDescent="0.25">
      <c r="A49" s="19">
        <v>48</v>
      </c>
      <c r="B49" s="19" t="s">
        <v>7163</v>
      </c>
      <c r="C49" s="19" t="s">
        <v>13232</v>
      </c>
      <c r="D49" s="19"/>
      <c r="E49" s="19">
        <v>2000</v>
      </c>
      <c r="F49" s="20"/>
    </row>
    <row r="50" spans="1:6" x14ac:dyDescent="0.25">
      <c r="A50" s="19">
        <v>49</v>
      </c>
      <c r="B50" s="19" t="s">
        <v>6749</v>
      </c>
      <c r="C50" s="19" t="s">
        <v>13232</v>
      </c>
      <c r="D50" s="19"/>
      <c r="E50" s="19">
        <v>2000</v>
      </c>
      <c r="F50" s="20"/>
    </row>
    <row r="51" spans="1:6" x14ac:dyDescent="0.25">
      <c r="A51" s="19">
        <v>50</v>
      </c>
      <c r="B51" s="19" t="s">
        <v>6828</v>
      </c>
      <c r="C51" s="19" t="s">
        <v>13232</v>
      </c>
      <c r="D51" s="19"/>
      <c r="E51" s="19">
        <v>2000</v>
      </c>
      <c r="F51" s="20"/>
    </row>
    <row r="52" spans="1:6" x14ac:dyDescent="0.25">
      <c r="A52" s="19">
        <v>51</v>
      </c>
      <c r="B52" s="19" t="s">
        <v>6661</v>
      </c>
      <c r="C52" s="19" t="s">
        <v>13232</v>
      </c>
      <c r="D52" s="19"/>
      <c r="E52" s="19">
        <v>4000</v>
      </c>
      <c r="F52" s="20"/>
    </row>
    <row r="53" spans="1:6" x14ac:dyDescent="0.25">
      <c r="A53" s="19">
        <v>52</v>
      </c>
      <c r="B53" s="19" t="s">
        <v>8318</v>
      </c>
      <c r="C53" s="19" t="s">
        <v>13232</v>
      </c>
      <c r="D53" s="19"/>
      <c r="E53" s="19">
        <v>15000</v>
      </c>
      <c r="F53" s="20"/>
    </row>
    <row r="54" spans="1:6" x14ac:dyDescent="0.25">
      <c r="A54" s="19">
        <v>53</v>
      </c>
      <c r="B54" s="19" t="s">
        <v>8319</v>
      </c>
      <c r="C54" s="19" t="s">
        <v>13232</v>
      </c>
      <c r="D54" s="19"/>
      <c r="E54" s="19">
        <v>20000</v>
      </c>
      <c r="F54" s="20"/>
    </row>
    <row r="55" spans="1:6" x14ac:dyDescent="0.25">
      <c r="A55" s="19">
        <v>54</v>
      </c>
      <c r="B55" s="19" t="s">
        <v>8320</v>
      </c>
      <c r="C55" s="19" t="s">
        <v>13232</v>
      </c>
      <c r="D55" s="19"/>
      <c r="E55" s="19">
        <v>22500</v>
      </c>
      <c r="F55" s="20"/>
    </row>
    <row r="56" spans="1:6" x14ac:dyDescent="0.25">
      <c r="A56" s="19">
        <v>55</v>
      </c>
      <c r="B56" s="19" t="s">
        <v>8321</v>
      </c>
      <c r="C56" s="19" t="s">
        <v>13232</v>
      </c>
      <c r="D56" s="19"/>
      <c r="E56" s="19">
        <v>25000</v>
      </c>
      <c r="F56" s="20"/>
    </row>
    <row r="57" spans="1:6" x14ac:dyDescent="0.25">
      <c r="A57" s="19">
        <v>56</v>
      </c>
      <c r="B57" s="19" t="s">
        <v>6237</v>
      </c>
      <c r="C57" s="19" t="s">
        <v>13232</v>
      </c>
      <c r="D57" s="19"/>
      <c r="E57" s="19">
        <v>25000</v>
      </c>
      <c r="F57" s="20"/>
    </row>
    <row r="58" spans="1:6" x14ac:dyDescent="0.25">
      <c r="A58" s="19">
        <v>57</v>
      </c>
      <c r="B58" s="19" t="s">
        <v>7185</v>
      </c>
      <c r="C58" s="19" t="s">
        <v>13232</v>
      </c>
      <c r="D58" s="19"/>
      <c r="E58" s="19">
        <v>25000</v>
      </c>
      <c r="F58" s="20"/>
    </row>
    <row r="59" spans="1:6" x14ac:dyDescent="0.25">
      <c r="A59" s="19">
        <v>58</v>
      </c>
      <c r="B59" s="19" t="s">
        <v>8322</v>
      </c>
      <c r="C59" s="19" t="s">
        <v>13232</v>
      </c>
      <c r="D59" s="19"/>
      <c r="E59" s="19">
        <v>30000</v>
      </c>
      <c r="F59" s="20"/>
    </row>
    <row r="60" spans="1:6" x14ac:dyDescent="0.25">
      <c r="A60" s="19">
        <v>59</v>
      </c>
      <c r="B60" s="19" t="s">
        <v>8323</v>
      </c>
      <c r="C60" s="19" t="s">
        <v>13232</v>
      </c>
      <c r="D60" s="19"/>
      <c r="E60" s="19">
        <v>15000</v>
      </c>
      <c r="F60" s="20"/>
    </row>
    <row r="61" spans="1:6" x14ac:dyDescent="0.25">
      <c r="A61" s="19">
        <v>60</v>
      </c>
      <c r="B61" s="19" t="s">
        <v>6764</v>
      </c>
      <c r="C61" s="19" t="s">
        <v>13232</v>
      </c>
      <c r="D61" s="19"/>
      <c r="E61" s="19">
        <v>5000</v>
      </c>
      <c r="F61" s="20"/>
    </row>
    <row r="62" spans="1:6" x14ac:dyDescent="0.25">
      <c r="A62" s="19">
        <v>61</v>
      </c>
      <c r="B62" s="19" t="s">
        <v>6501</v>
      </c>
      <c r="C62" s="19" t="s">
        <v>13232</v>
      </c>
      <c r="D62" s="19"/>
      <c r="E62" s="19">
        <v>20000</v>
      </c>
      <c r="F62" s="20"/>
    </row>
    <row r="63" spans="1:6" x14ac:dyDescent="0.25">
      <c r="A63" s="19">
        <v>62</v>
      </c>
      <c r="B63" s="19" t="s">
        <v>6446</v>
      </c>
      <c r="C63" s="19" t="s">
        <v>13232</v>
      </c>
      <c r="D63" s="19"/>
      <c r="E63" s="19">
        <v>20000</v>
      </c>
      <c r="F63" s="20"/>
    </row>
    <row r="64" spans="1:6" x14ac:dyDescent="0.25">
      <c r="A64" s="19">
        <v>63</v>
      </c>
      <c r="B64" s="19" t="s">
        <v>7032</v>
      </c>
      <c r="C64" s="19" t="s">
        <v>13232</v>
      </c>
      <c r="D64" s="19"/>
      <c r="E64" s="19">
        <v>15000</v>
      </c>
      <c r="F64" s="20"/>
    </row>
    <row r="65" spans="1:6" x14ac:dyDescent="0.25">
      <c r="A65" s="19">
        <v>64</v>
      </c>
      <c r="B65" s="19" t="s">
        <v>6504</v>
      </c>
      <c r="C65" s="19" t="s">
        <v>13232</v>
      </c>
      <c r="D65" s="19"/>
      <c r="E65" s="19">
        <v>15000</v>
      </c>
      <c r="F65" s="20"/>
    </row>
    <row r="66" spans="1:6" x14ac:dyDescent="0.25">
      <c r="A66" s="19">
        <v>65</v>
      </c>
      <c r="B66" s="19" t="s">
        <v>6765</v>
      </c>
      <c r="C66" s="19" t="s">
        <v>13232</v>
      </c>
      <c r="D66" s="19"/>
      <c r="E66" s="19">
        <v>20000</v>
      </c>
      <c r="F66" s="20"/>
    </row>
    <row r="67" spans="1:6" x14ac:dyDescent="0.25">
      <c r="A67" s="19">
        <v>66</v>
      </c>
      <c r="B67" s="19" t="s">
        <v>8324</v>
      </c>
      <c r="C67" s="19" t="s">
        <v>13232</v>
      </c>
      <c r="D67" s="19"/>
      <c r="E67" s="19">
        <v>15000</v>
      </c>
      <c r="F67" s="20"/>
    </row>
    <row r="68" spans="1:6" x14ac:dyDescent="0.25">
      <c r="A68" s="19">
        <v>67</v>
      </c>
      <c r="B68" s="19" t="s">
        <v>6280</v>
      </c>
      <c r="C68" s="19" t="s">
        <v>13232</v>
      </c>
      <c r="D68" s="19"/>
      <c r="E68" s="19">
        <v>15000</v>
      </c>
      <c r="F68" s="20"/>
    </row>
    <row r="69" spans="1:6" x14ac:dyDescent="0.25">
      <c r="A69" s="19">
        <v>68</v>
      </c>
      <c r="B69" s="19" t="s">
        <v>6302</v>
      </c>
      <c r="C69" s="19" t="s">
        <v>13232</v>
      </c>
      <c r="D69" s="19"/>
      <c r="E69" s="19">
        <v>15000</v>
      </c>
      <c r="F69" s="20"/>
    </row>
    <row r="70" spans="1:6" x14ac:dyDescent="0.25">
      <c r="A70" s="19">
        <v>69</v>
      </c>
      <c r="B70" s="19" t="s">
        <v>6301</v>
      </c>
      <c r="C70" s="19" t="s">
        <v>13232</v>
      </c>
      <c r="D70" s="19"/>
      <c r="E70" s="19">
        <v>20000</v>
      </c>
      <c r="F70" s="20"/>
    </row>
    <row r="71" spans="1:6" x14ac:dyDescent="0.25">
      <c r="A71" s="19">
        <v>70</v>
      </c>
      <c r="B71" s="19" t="s">
        <v>8325</v>
      </c>
      <c r="C71" s="19" t="s">
        <v>13232</v>
      </c>
      <c r="D71" s="19"/>
      <c r="E71" s="19">
        <v>5000</v>
      </c>
      <c r="F71" s="20"/>
    </row>
    <row r="72" spans="1:6" x14ac:dyDescent="0.25">
      <c r="A72" s="19">
        <v>71</v>
      </c>
      <c r="B72" s="19" t="s">
        <v>7036</v>
      </c>
      <c r="C72" s="19" t="s">
        <v>13232</v>
      </c>
      <c r="D72" s="19"/>
      <c r="E72" s="19">
        <v>20000</v>
      </c>
      <c r="F72" s="20"/>
    </row>
    <row r="73" spans="1:6" x14ac:dyDescent="0.25">
      <c r="A73" s="19">
        <v>72</v>
      </c>
      <c r="B73" s="19" t="s">
        <v>6303</v>
      </c>
      <c r="C73" s="19" t="s">
        <v>13232</v>
      </c>
      <c r="D73" s="19"/>
      <c r="E73" s="19">
        <v>50000</v>
      </c>
      <c r="F73" s="20"/>
    </row>
    <row r="74" spans="1:6" x14ac:dyDescent="0.25">
      <c r="A74" s="19">
        <v>73</v>
      </c>
      <c r="B74" s="19" t="s">
        <v>8326</v>
      </c>
      <c r="C74" s="19" t="s">
        <v>13232</v>
      </c>
      <c r="D74" s="19"/>
      <c r="E74" s="19">
        <v>130000</v>
      </c>
      <c r="F74" s="20"/>
    </row>
    <row r="75" spans="1:6" x14ac:dyDescent="0.25">
      <c r="A75" s="19">
        <v>74</v>
      </c>
      <c r="B75" s="19" t="s">
        <v>6654</v>
      </c>
      <c r="C75" s="19" t="s">
        <v>13232</v>
      </c>
      <c r="D75" s="19"/>
      <c r="E75" s="19">
        <v>150000</v>
      </c>
      <c r="F75" s="20"/>
    </row>
    <row r="76" spans="1:6" x14ac:dyDescent="0.25">
      <c r="A76" s="19">
        <v>75</v>
      </c>
      <c r="B76" s="19" t="s">
        <v>6714</v>
      </c>
      <c r="C76" s="19" t="s">
        <v>13232</v>
      </c>
      <c r="D76" s="19"/>
      <c r="E76" s="19">
        <v>130000</v>
      </c>
      <c r="F76" s="20"/>
    </row>
    <row r="77" spans="1:6" x14ac:dyDescent="0.25">
      <c r="A77" s="19">
        <v>76</v>
      </c>
      <c r="B77" s="19" t="s">
        <v>6824</v>
      </c>
      <c r="C77" s="19" t="s">
        <v>13232</v>
      </c>
      <c r="D77" s="19"/>
      <c r="E77" s="19">
        <v>150000</v>
      </c>
      <c r="F77" s="20"/>
    </row>
    <row r="78" spans="1:6" x14ac:dyDescent="0.25">
      <c r="A78" s="19">
        <v>77</v>
      </c>
      <c r="B78" s="19" t="s">
        <v>6899</v>
      </c>
      <c r="C78" s="19" t="s">
        <v>13232</v>
      </c>
      <c r="D78" s="19"/>
      <c r="E78" s="19">
        <v>120000</v>
      </c>
      <c r="F78" s="20"/>
    </row>
    <row r="79" spans="1:6" x14ac:dyDescent="0.25">
      <c r="A79" s="19">
        <v>78</v>
      </c>
      <c r="B79" s="19" t="s">
        <v>8327</v>
      </c>
      <c r="C79" s="19" t="s">
        <v>13232</v>
      </c>
      <c r="D79" s="19"/>
      <c r="E79" s="19">
        <v>130000</v>
      </c>
      <c r="F79" s="20"/>
    </row>
    <row r="80" spans="1:6" x14ac:dyDescent="0.25">
      <c r="A80" s="19">
        <v>79</v>
      </c>
      <c r="B80" s="19" t="s">
        <v>8328</v>
      </c>
      <c r="C80" s="19" t="s">
        <v>13232</v>
      </c>
      <c r="D80" s="19"/>
      <c r="E80" s="19">
        <v>80000</v>
      </c>
      <c r="F80" s="20"/>
    </row>
    <row r="81" spans="1:6" x14ac:dyDescent="0.25">
      <c r="A81" s="19">
        <v>80</v>
      </c>
      <c r="B81" s="19" t="s">
        <v>6626</v>
      </c>
      <c r="C81" s="19" t="s">
        <v>13232</v>
      </c>
      <c r="D81" s="19"/>
      <c r="E81" s="19">
        <v>80000</v>
      </c>
      <c r="F81" s="20"/>
    </row>
    <row r="82" spans="1:6" x14ac:dyDescent="0.25">
      <c r="A82" s="19">
        <v>81</v>
      </c>
      <c r="B82" s="19" t="s">
        <v>7028</v>
      </c>
      <c r="C82" s="19" t="s">
        <v>13232</v>
      </c>
      <c r="D82" s="19"/>
      <c r="E82" s="19">
        <v>80000</v>
      </c>
      <c r="F82" s="20"/>
    </row>
    <row r="83" spans="1:6" x14ac:dyDescent="0.25">
      <c r="A83" s="19">
        <v>82</v>
      </c>
      <c r="B83" s="19" t="s">
        <v>6668</v>
      </c>
      <c r="C83" s="19" t="s">
        <v>13232</v>
      </c>
      <c r="D83" s="19"/>
      <c r="E83" s="19">
        <v>80000</v>
      </c>
      <c r="F83" s="20"/>
    </row>
    <row r="84" spans="1:6" x14ac:dyDescent="0.25">
      <c r="A84" s="19">
        <v>83</v>
      </c>
      <c r="B84" s="19" t="s">
        <v>6627</v>
      </c>
      <c r="C84" s="19" t="s">
        <v>13232</v>
      </c>
      <c r="D84" s="19"/>
      <c r="E84" s="19">
        <v>70000</v>
      </c>
      <c r="F84" s="20"/>
    </row>
    <row r="85" spans="1:6" x14ac:dyDescent="0.25">
      <c r="A85" s="19">
        <v>84</v>
      </c>
      <c r="B85" s="19" t="s">
        <v>6619</v>
      </c>
      <c r="C85" s="19" t="s">
        <v>13232</v>
      </c>
      <c r="D85" s="19"/>
      <c r="E85" s="19">
        <v>70000</v>
      </c>
      <c r="F85" s="20"/>
    </row>
    <row r="86" spans="1:6" x14ac:dyDescent="0.25">
      <c r="A86" s="19">
        <v>85</v>
      </c>
      <c r="B86" s="19" t="s">
        <v>7089</v>
      </c>
      <c r="C86" s="19" t="s">
        <v>13232</v>
      </c>
      <c r="D86" s="19"/>
      <c r="E86" s="19">
        <v>5000</v>
      </c>
      <c r="F86" s="20"/>
    </row>
    <row r="87" spans="1:6" x14ac:dyDescent="0.25">
      <c r="A87" s="19">
        <v>86</v>
      </c>
      <c r="B87" s="19" t="s">
        <v>6500</v>
      </c>
      <c r="C87" s="19" t="s">
        <v>13232</v>
      </c>
      <c r="D87" s="19"/>
      <c r="E87" s="19">
        <v>2000</v>
      </c>
      <c r="F87" s="20"/>
    </row>
    <row r="88" spans="1:6" x14ac:dyDescent="0.25">
      <c r="A88" s="19">
        <v>87</v>
      </c>
      <c r="B88" s="19" t="s">
        <v>6570</v>
      </c>
      <c r="C88" s="19" t="s">
        <v>13232</v>
      </c>
      <c r="D88" s="19"/>
      <c r="E88" s="19">
        <v>5000</v>
      </c>
      <c r="F88" s="20"/>
    </row>
    <row r="89" spans="1:6" x14ac:dyDescent="0.25">
      <c r="A89" s="19">
        <v>88</v>
      </c>
      <c r="B89" s="19" t="s">
        <v>6667</v>
      </c>
      <c r="C89" s="19" t="s">
        <v>13232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8329</v>
      </c>
      <c r="C90" s="19" t="s">
        <v>13232</v>
      </c>
      <c r="D90" s="19"/>
      <c r="E90" s="19">
        <v>20000</v>
      </c>
      <c r="F90" s="20"/>
    </row>
    <row r="91" spans="1:6" x14ac:dyDescent="0.25">
      <c r="A91" s="19">
        <v>90</v>
      </c>
      <c r="B91" s="19" t="s">
        <v>6752</v>
      </c>
      <c r="C91" s="19" t="s">
        <v>13232</v>
      </c>
      <c r="D91" s="19"/>
      <c r="E91" s="19">
        <v>20000</v>
      </c>
      <c r="F91" s="20"/>
    </row>
    <row r="92" spans="1:6" x14ac:dyDescent="0.25">
      <c r="A92" s="19">
        <v>91</v>
      </c>
      <c r="B92" s="19" t="s">
        <v>6568</v>
      </c>
      <c r="C92" s="19" t="s">
        <v>13232</v>
      </c>
      <c r="D92" s="19"/>
      <c r="E92" s="19">
        <v>25000</v>
      </c>
      <c r="F92" s="20"/>
    </row>
    <row r="93" spans="1:6" x14ac:dyDescent="0.25">
      <c r="A93" s="19">
        <v>92</v>
      </c>
      <c r="B93" s="19" t="s">
        <v>8330</v>
      </c>
      <c r="C93" s="19" t="s">
        <v>13232</v>
      </c>
      <c r="D93" s="19"/>
      <c r="E93" s="19">
        <v>20000</v>
      </c>
      <c r="F93" s="20"/>
    </row>
    <row r="94" spans="1:6" x14ac:dyDescent="0.25">
      <c r="A94" s="19">
        <v>93</v>
      </c>
      <c r="B94" s="19" t="s">
        <v>8331</v>
      </c>
      <c r="C94" s="19" t="s">
        <v>13232</v>
      </c>
      <c r="D94" s="19"/>
      <c r="E94" s="19">
        <v>20000</v>
      </c>
      <c r="F94" s="20"/>
    </row>
    <row r="95" spans="1:6" x14ac:dyDescent="0.25">
      <c r="A95" s="19">
        <v>94</v>
      </c>
      <c r="B95" s="19" t="s">
        <v>8332</v>
      </c>
      <c r="C95" s="19" t="s">
        <v>13232</v>
      </c>
      <c r="D95" s="19"/>
      <c r="E95" s="19">
        <v>20000</v>
      </c>
      <c r="F95" s="20"/>
    </row>
    <row r="96" spans="1:6" x14ac:dyDescent="0.25">
      <c r="A96" s="19">
        <v>95</v>
      </c>
      <c r="B96" s="19" t="s">
        <v>6753</v>
      </c>
      <c r="C96" s="19" t="s">
        <v>13232</v>
      </c>
      <c r="D96" s="19"/>
      <c r="E96" s="19">
        <v>15000</v>
      </c>
      <c r="F96" s="20"/>
    </row>
    <row r="97" spans="1:6" x14ac:dyDescent="0.25">
      <c r="A97" s="19">
        <v>96</v>
      </c>
      <c r="B97" s="19" t="s">
        <v>6224</v>
      </c>
      <c r="C97" s="19" t="s">
        <v>13232</v>
      </c>
      <c r="D97" s="19"/>
      <c r="E97" s="19">
        <v>20000</v>
      </c>
      <c r="F97" s="20"/>
    </row>
    <row r="98" spans="1:6" x14ac:dyDescent="0.25">
      <c r="A98" s="19">
        <v>97</v>
      </c>
      <c r="B98" s="19" t="s">
        <v>8333</v>
      </c>
      <c r="C98" s="19" t="s">
        <v>13232</v>
      </c>
      <c r="D98" s="19"/>
      <c r="E98" s="19">
        <v>20000</v>
      </c>
      <c r="F98" s="20"/>
    </row>
    <row r="99" spans="1:6" x14ac:dyDescent="0.25">
      <c r="A99" s="19">
        <v>98</v>
      </c>
      <c r="B99" s="19" t="s">
        <v>6812</v>
      </c>
      <c r="C99" s="19" t="s">
        <v>13232</v>
      </c>
      <c r="D99" s="19"/>
      <c r="E99" s="19">
        <v>15000</v>
      </c>
      <c r="F99" s="20"/>
    </row>
    <row r="100" spans="1:6" x14ac:dyDescent="0.25">
      <c r="A100" s="19">
        <v>99</v>
      </c>
      <c r="B100" s="19" t="s">
        <v>6760</v>
      </c>
      <c r="C100" s="19" t="s">
        <v>13232</v>
      </c>
      <c r="D100" s="19"/>
      <c r="E100" s="19">
        <v>20000</v>
      </c>
      <c r="F100" s="20"/>
    </row>
    <row r="101" spans="1:6" x14ac:dyDescent="0.25">
      <c r="A101" s="19">
        <v>100</v>
      </c>
      <c r="B101" s="19" t="s">
        <v>8334</v>
      </c>
      <c r="C101" s="19" t="s">
        <v>13232</v>
      </c>
      <c r="D101" s="19"/>
      <c r="E101" s="19">
        <v>15000</v>
      </c>
      <c r="F101" s="20"/>
    </row>
    <row r="102" spans="1:6" x14ac:dyDescent="0.25">
      <c r="A102" s="19">
        <v>101</v>
      </c>
      <c r="B102" s="19" t="s">
        <v>8335</v>
      </c>
      <c r="C102" s="19" t="s">
        <v>13232</v>
      </c>
      <c r="D102" s="19"/>
      <c r="E102" s="19">
        <v>1500</v>
      </c>
      <c r="F102" s="20"/>
    </row>
    <row r="103" spans="1:6" x14ac:dyDescent="0.25">
      <c r="A103" s="19">
        <v>102</v>
      </c>
      <c r="B103" s="19" t="s">
        <v>8336</v>
      </c>
      <c r="C103" s="19" t="s">
        <v>13232</v>
      </c>
      <c r="D103" s="19"/>
      <c r="E103" s="19">
        <v>2000</v>
      </c>
      <c r="F103" s="20"/>
    </row>
    <row r="104" spans="1:6" x14ac:dyDescent="0.25">
      <c r="A104" s="19">
        <v>103</v>
      </c>
      <c r="B104" s="19" t="s">
        <v>8337</v>
      </c>
      <c r="C104" s="19" t="s">
        <v>13232</v>
      </c>
      <c r="D104" s="19"/>
      <c r="E104" s="19">
        <v>10000</v>
      </c>
      <c r="F104" s="20"/>
    </row>
    <row r="105" spans="1:6" x14ac:dyDescent="0.25">
      <c r="A105" s="19">
        <v>104</v>
      </c>
      <c r="B105" s="19" t="s">
        <v>6309</v>
      </c>
      <c r="C105" s="19" t="s">
        <v>8618</v>
      </c>
      <c r="D105" s="19"/>
      <c r="E105" s="19">
        <v>1500</v>
      </c>
      <c r="F105" s="20"/>
    </row>
    <row r="106" spans="1:6" x14ac:dyDescent="0.25">
      <c r="A106" s="19">
        <v>105</v>
      </c>
      <c r="B106" s="19" t="s">
        <v>8338</v>
      </c>
      <c r="C106" s="19" t="s">
        <v>8618</v>
      </c>
      <c r="D106" s="19"/>
      <c r="E106" s="19">
        <v>2500</v>
      </c>
      <c r="F106" s="20"/>
    </row>
    <row r="107" spans="1:6" x14ac:dyDescent="0.25">
      <c r="A107" s="19">
        <v>106</v>
      </c>
      <c r="B107" s="19" t="s">
        <v>6311</v>
      </c>
      <c r="C107" s="19" t="s">
        <v>8618</v>
      </c>
      <c r="D107" s="19"/>
      <c r="E107" s="19">
        <v>1500</v>
      </c>
      <c r="F107" s="20"/>
    </row>
    <row r="108" spans="1:6" x14ac:dyDescent="0.25">
      <c r="A108" s="19">
        <v>107</v>
      </c>
      <c r="B108" s="19" t="s">
        <v>6312</v>
      </c>
      <c r="C108" s="19" t="s">
        <v>8618</v>
      </c>
      <c r="D108" s="19"/>
      <c r="E108" s="19">
        <v>2500</v>
      </c>
      <c r="F108" s="20"/>
    </row>
    <row r="109" spans="1:6" x14ac:dyDescent="0.25">
      <c r="A109" s="19">
        <v>108</v>
      </c>
      <c r="B109" s="19" t="s">
        <v>5352</v>
      </c>
      <c r="C109" s="19" t="s">
        <v>8618</v>
      </c>
      <c r="D109" s="19"/>
      <c r="E109" s="19">
        <v>1500</v>
      </c>
      <c r="F109" s="20"/>
    </row>
    <row r="110" spans="1:6" x14ac:dyDescent="0.25">
      <c r="A110" s="19">
        <v>109</v>
      </c>
      <c r="B110" s="19" t="s">
        <v>6304</v>
      </c>
      <c r="C110" s="19" t="s">
        <v>8618</v>
      </c>
      <c r="D110" s="19"/>
      <c r="E110" s="19">
        <v>2500</v>
      </c>
      <c r="F110" s="20"/>
    </row>
    <row r="111" spans="1:6" x14ac:dyDescent="0.25">
      <c r="A111" s="19">
        <v>110</v>
      </c>
      <c r="B111" s="19" t="s">
        <v>6717</v>
      </c>
      <c r="C111" s="19" t="s">
        <v>8618</v>
      </c>
      <c r="D111" s="19"/>
      <c r="E111" s="19">
        <v>1500</v>
      </c>
      <c r="F111" s="20"/>
    </row>
    <row r="112" spans="1:6" x14ac:dyDescent="0.25">
      <c r="A112" s="19">
        <v>111</v>
      </c>
      <c r="B112" s="19" t="s">
        <v>5354</v>
      </c>
      <c r="C112" s="19" t="s">
        <v>8618</v>
      </c>
      <c r="D112" s="19"/>
      <c r="E112" s="19">
        <v>1500</v>
      </c>
      <c r="F112" s="20"/>
    </row>
    <row r="113" spans="1:6" x14ac:dyDescent="0.25">
      <c r="A113" s="19">
        <v>112</v>
      </c>
      <c r="B113" s="19" t="s">
        <v>7147</v>
      </c>
      <c r="C113" s="19" t="s">
        <v>8618</v>
      </c>
      <c r="D113" s="19"/>
      <c r="E113" s="19">
        <v>2500</v>
      </c>
      <c r="F113" s="20"/>
    </row>
    <row r="114" spans="1:6" x14ac:dyDescent="0.25">
      <c r="A114" s="19">
        <v>113</v>
      </c>
      <c r="B114" s="19" t="s">
        <v>7148</v>
      </c>
      <c r="C114" s="19" t="s">
        <v>8618</v>
      </c>
      <c r="D114" s="19"/>
      <c r="E114" s="19">
        <v>1600</v>
      </c>
      <c r="F114" s="20"/>
    </row>
    <row r="115" spans="1:6" x14ac:dyDescent="0.25">
      <c r="A115" s="19">
        <v>114</v>
      </c>
      <c r="B115" s="19" t="s">
        <v>7149</v>
      </c>
      <c r="C115" s="19" t="s">
        <v>8618</v>
      </c>
      <c r="D115" s="19"/>
      <c r="E115" s="19">
        <v>3000</v>
      </c>
      <c r="F115" s="20"/>
    </row>
    <row r="116" spans="1:6" x14ac:dyDescent="0.25">
      <c r="A116" s="19">
        <v>115</v>
      </c>
      <c r="B116" s="19" t="s">
        <v>6747</v>
      </c>
      <c r="C116" s="19" t="s">
        <v>8618</v>
      </c>
      <c r="D116" s="19"/>
      <c r="E116" s="19">
        <v>1500</v>
      </c>
      <c r="F116" s="20"/>
    </row>
    <row r="117" spans="1:6" x14ac:dyDescent="0.25">
      <c r="A117" s="19">
        <v>116</v>
      </c>
      <c r="B117" s="19" t="s">
        <v>8339</v>
      </c>
      <c r="C117" s="19" t="s">
        <v>8618</v>
      </c>
      <c r="D117" s="19"/>
      <c r="E117" s="19">
        <v>2500</v>
      </c>
      <c r="F117" s="20"/>
    </row>
    <row r="118" spans="1:6" x14ac:dyDescent="0.25">
      <c r="A118" s="19">
        <v>117</v>
      </c>
      <c r="B118" s="19" t="s">
        <v>6750</v>
      </c>
      <c r="C118" s="19" t="s">
        <v>8618</v>
      </c>
      <c r="D118" s="19"/>
      <c r="E118" s="19">
        <v>1600</v>
      </c>
      <c r="F118" s="20"/>
    </row>
    <row r="119" spans="1:6" x14ac:dyDescent="0.25">
      <c r="A119" s="19">
        <v>118</v>
      </c>
      <c r="B119" s="19" t="s">
        <v>8340</v>
      </c>
      <c r="C119" s="19" t="s">
        <v>8618</v>
      </c>
      <c r="D119" s="19"/>
      <c r="E119" s="19">
        <v>3000</v>
      </c>
      <c r="F119" s="20"/>
    </row>
    <row r="120" spans="1:6" x14ac:dyDescent="0.25">
      <c r="A120" s="19">
        <v>119</v>
      </c>
      <c r="B120" s="19" t="s">
        <v>7054</v>
      </c>
      <c r="C120" s="19" t="s">
        <v>8618</v>
      </c>
      <c r="D120" s="19"/>
      <c r="E120" s="19">
        <v>1200</v>
      </c>
      <c r="F120" s="20"/>
    </row>
    <row r="121" spans="1:6" x14ac:dyDescent="0.25">
      <c r="A121" s="19">
        <v>120</v>
      </c>
      <c r="B121" s="19" t="s">
        <v>6361</v>
      </c>
      <c r="C121" s="19" t="s">
        <v>8618</v>
      </c>
      <c r="D121" s="19"/>
      <c r="E121" s="19">
        <v>1200</v>
      </c>
      <c r="F121" s="20"/>
    </row>
    <row r="122" spans="1:6" x14ac:dyDescent="0.25">
      <c r="A122" s="19">
        <v>121</v>
      </c>
      <c r="B122" s="19" t="s">
        <v>7053</v>
      </c>
      <c r="C122" s="19" t="s">
        <v>8618</v>
      </c>
      <c r="D122" s="19"/>
      <c r="E122" s="19">
        <v>1400</v>
      </c>
      <c r="F122" s="20"/>
    </row>
    <row r="123" spans="1:6" x14ac:dyDescent="0.25">
      <c r="A123" s="19">
        <v>122</v>
      </c>
      <c r="B123" s="19" t="s">
        <v>5362</v>
      </c>
      <c r="C123" s="19" t="s">
        <v>8618</v>
      </c>
      <c r="D123" s="19"/>
      <c r="E123" s="19">
        <v>1500</v>
      </c>
      <c r="F123" s="20"/>
    </row>
    <row r="124" spans="1:6" x14ac:dyDescent="0.25">
      <c r="A124" s="19">
        <v>123</v>
      </c>
      <c r="B124" s="19" t="s">
        <v>6059</v>
      </c>
      <c r="C124" s="19" t="s">
        <v>8618</v>
      </c>
      <c r="D124" s="19"/>
      <c r="E124" s="19">
        <v>2500</v>
      </c>
      <c r="F124" s="20"/>
    </row>
    <row r="125" spans="1:6" x14ac:dyDescent="0.25">
      <c r="A125" s="19">
        <v>124</v>
      </c>
      <c r="B125" s="19" t="s">
        <v>5330</v>
      </c>
      <c r="C125" s="19" t="s">
        <v>8618</v>
      </c>
      <c r="D125" s="19"/>
      <c r="E125" s="19">
        <v>1500</v>
      </c>
      <c r="F125" s="20"/>
    </row>
    <row r="126" spans="1:6" x14ac:dyDescent="0.25">
      <c r="A126" s="19">
        <v>125</v>
      </c>
      <c r="B126" s="19" t="s">
        <v>5331</v>
      </c>
      <c r="C126" s="19" t="s">
        <v>8618</v>
      </c>
      <c r="D126" s="19"/>
      <c r="E126" s="19">
        <v>1400</v>
      </c>
      <c r="F126" s="20"/>
    </row>
    <row r="127" spans="1:6" x14ac:dyDescent="0.25">
      <c r="A127" s="19">
        <v>126</v>
      </c>
      <c r="B127" s="19" t="s">
        <v>6552</v>
      </c>
      <c r="C127" s="19" t="s">
        <v>8618</v>
      </c>
      <c r="D127" s="19"/>
      <c r="E127" s="19">
        <v>1500</v>
      </c>
      <c r="F127" s="20"/>
    </row>
    <row r="128" spans="1:6" x14ac:dyDescent="0.25">
      <c r="A128" s="19">
        <v>127</v>
      </c>
      <c r="B128" s="19" t="s">
        <v>5333</v>
      </c>
      <c r="C128" s="19" t="s">
        <v>8618</v>
      </c>
      <c r="D128" s="19"/>
      <c r="E128" s="19">
        <v>1200</v>
      </c>
      <c r="F128" s="20"/>
    </row>
    <row r="129" spans="1:6" x14ac:dyDescent="0.25">
      <c r="A129" s="19">
        <v>128</v>
      </c>
      <c r="B129" s="19" t="s">
        <v>5334</v>
      </c>
      <c r="C129" s="19" t="s">
        <v>8618</v>
      </c>
      <c r="D129" s="19"/>
      <c r="E129" s="19">
        <v>1200</v>
      </c>
      <c r="F129" s="20"/>
    </row>
    <row r="130" spans="1:6" x14ac:dyDescent="0.25">
      <c r="A130" s="19">
        <v>129</v>
      </c>
      <c r="B130" s="19" t="s">
        <v>5335</v>
      </c>
      <c r="C130" s="19" t="s">
        <v>8618</v>
      </c>
      <c r="D130" s="19"/>
      <c r="E130" s="19">
        <v>1500</v>
      </c>
      <c r="F130" s="20"/>
    </row>
    <row r="131" spans="1:6" x14ac:dyDescent="0.25">
      <c r="A131" s="19">
        <v>130</v>
      </c>
      <c r="B131" s="19" t="s">
        <v>5336</v>
      </c>
      <c r="C131" s="19" t="s">
        <v>8618</v>
      </c>
      <c r="D131" s="19"/>
      <c r="E131" s="19">
        <v>1200</v>
      </c>
      <c r="F131" s="20"/>
    </row>
    <row r="132" spans="1:6" x14ac:dyDescent="0.25">
      <c r="A132" s="19">
        <v>131</v>
      </c>
      <c r="B132" s="19" t="s">
        <v>5337</v>
      </c>
      <c r="C132" s="19" t="s">
        <v>8618</v>
      </c>
      <c r="D132" s="19"/>
      <c r="E132" s="19">
        <v>1200</v>
      </c>
      <c r="F132" s="20"/>
    </row>
    <row r="133" spans="1:6" x14ac:dyDescent="0.25">
      <c r="A133" s="19">
        <v>132</v>
      </c>
      <c r="B133" s="19" t="s">
        <v>5338</v>
      </c>
      <c r="C133" s="19" t="s">
        <v>8618</v>
      </c>
      <c r="D133" s="19"/>
      <c r="E133" s="19">
        <v>1200</v>
      </c>
      <c r="F133" s="20"/>
    </row>
    <row r="134" spans="1:6" x14ac:dyDescent="0.25">
      <c r="A134" s="19">
        <v>133</v>
      </c>
      <c r="B134" s="19" t="s">
        <v>5339</v>
      </c>
      <c r="C134" s="19" t="s">
        <v>8618</v>
      </c>
      <c r="D134" s="19"/>
      <c r="E134" s="19">
        <v>1500</v>
      </c>
      <c r="F134" s="20"/>
    </row>
    <row r="135" spans="1:6" x14ac:dyDescent="0.25">
      <c r="A135" s="19">
        <v>134</v>
      </c>
      <c r="B135" s="19" t="s">
        <v>5340</v>
      </c>
      <c r="C135" s="19" t="s">
        <v>8618</v>
      </c>
      <c r="D135" s="19"/>
      <c r="E135" s="19">
        <v>1500</v>
      </c>
      <c r="F135" s="20"/>
    </row>
    <row r="136" spans="1:6" x14ac:dyDescent="0.25">
      <c r="A136" s="19">
        <v>135</v>
      </c>
      <c r="B136" s="19" t="s">
        <v>8341</v>
      </c>
      <c r="C136" s="19" t="s">
        <v>8618</v>
      </c>
      <c r="D136" s="19"/>
      <c r="E136" s="19">
        <v>1500</v>
      </c>
      <c r="F136" s="20"/>
    </row>
    <row r="137" spans="1:6" x14ac:dyDescent="0.25">
      <c r="A137" s="19">
        <v>136</v>
      </c>
      <c r="B137" s="19" t="s">
        <v>6630</v>
      </c>
      <c r="C137" s="19" t="s">
        <v>8618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6923</v>
      </c>
      <c r="C138" s="19" t="s">
        <v>8618</v>
      </c>
      <c r="D138" s="19"/>
      <c r="E138" s="19">
        <v>1400</v>
      </c>
      <c r="F138" s="20"/>
    </row>
    <row r="139" spans="1:6" x14ac:dyDescent="0.25">
      <c r="A139" s="19">
        <v>138</v>
      </c>
      <c r="B139" s="19" t="s">
        <v>5345</v>
      </c>
      <c r="C139" s="19" t="s">
        <v>8618</v>
      </c>
      <c r="D139" s="19"/>
      <c r="E139" s="19">
        <v>1500</v>
      </c>
      <c r="F139" s="20"/>
    </row>
    <row r="140" spans="1:6" x14ac:dyDescent="0.25">
      <c r="A140" s="19">
        <v>139</v>
      </c>
      <c r="B140" s="19" t="s">
        <v>5366</v>
      </c>
      <c r="C140" s="19" t="s">
        <v>8618</v>
      </c>
      <c r="D140" s="19"/>
      <c r="E140" s="19">
        <v>1500</v>
      </c>
      <c r="F140" s="20"/>
    </row>
    <row r="141" spans="1:6" x14ac:dyDescent="0.25">
      <c r="A141" s="19">
        <v>140</v>
      </c>
      <c r="B141" s="19" t="s">
        <v>5367</v>
      </c>
      <c r="C141" s="19" t="s">
        <v>8618</v>
      </c>
      <c r="D141" s="19"/>
      <c r="E141" s="19">
        <v>2000</v>
      </c>
      <c r="F141" s="20"/>
    </row>
    <row r="142" spans="1:6" x14ac:dyDescent="0.25">
      <c r="A142" s="19">
        <v>141</v>
      </c>
      <c r="B142" s="19" t="s">
        <v>5368</v>
      </c>
      <c r="C142" s="19" t="s">
        <v>8618</v>
      </c>
      <c r="D142" s="19"/>
      <c r="E142" s="19">
        <v>1500</v>
      </c>
      <c r="F142" s="20"/>
    </row>
    <row r="143" spans="1:6" x14ac:dyDescent="0.25">
      <c r="A143" s="19">
        <v>142</v>
      </c>
      <c r="B143" s="19" t="s">
        <v>7082</v>
      </c>
      <c r="C143" s="19" t="s">
        <v>8618</v>
      </c>
      <c r="D143" s="19"/>
      <c r="E143" s="19">
        <v>2500</v>
      </c>
      <c r="F143" s="20"/>
    </row>
    <row r="144" spans="1:6" x14ac:dyDescent="0.25">
      <c r="A144" s="19">
        <v>143</v>
      </c>
      <c r="B144" s="19" t="s">
        <v>5370</v>
      </c>
      <c r="C144" s="19" t="s">
        <v>8618</v>
      </c>
      <c r="D144" s="19"/>
      <c r="E144" s="19">
        <v>1500</v>
      </c>
      <c r="F144" s="20"/>
    </row>
    <row r="145" spans="1:6" x14ac:dyDescent="0.25">
      <c r="A145" s="19">
        <v>144</v>
      </c>
      <c r="B145" s="19" t="s">
        <v>7134</v>
      </c>
      <c r="C145" s="19" t="s">
        <v>8618</v>
      </c>
      <c r="D145" s="19"/>
      <c r="E145" s="19">
        <v>1500</v>
      </c>
      <c r="F145" s="20"/>
    </row>
    <row r="146" spans="1:6" x14ac:dyDescent="0.25">
      <c r="A146" s="19">
        <v>145</v>
      </c>
      <c r="B146" s="19" t="s">
        <v>5372</v>
      </c>
      <c r="C146" s="19" t="s">
        <v>8618</v>
      </c>
      <c r="D146" s="19"/>
      <c r="E146" s="19">
        <v>1500</v>
      </c>
      <c r="F146" s="20"/>
    </row>
    <row r="147" spans="1:6" x14ac:dyDescent="0.25">
      <c r="A147" s="19">
        <v>146</v>
      </c>
      <c r="B147" s="19" t="s">
        <v>7129</v>
      </c>
      <c r="C147" s="19" t="s">
        <v>8618</v>
      </c>
      <c r="D147" s="19"/>
      <c r="E147" s="19">
        <v>1500</v>
      </c>
      <c r="F147" s="20"/>
    </row>
    <row r="148" spans="1:6" x14ac:dyDescent="0.25">
      <c r="A148" s="19">
        <v>147</v>
      </c>
      <c r="B148" s="19" t="s">
        <v>6961</v>
      </c>
      <c r="C148" s="19" t="s">
        <v>8618</v>
      </c>
      <c r="D148" s="19"/>
      <c r="E148" s="19">
        <v>1500</v>
      </c>
      <c r="F148" s="20"/>
    </row>
    <row r="149" spans="1:6" x14ac:dyDescent="0.25">
      <c r="A149" s="19">
        <v>148</v>
      </c>
      <c r="B149" s="19" t="s">
        <v>6060</v>
      </c>
      <c r="C149" s="19" t="s">
        <v>8618</v>
      </c>
      <c r="D149" s="19"/>
      <c r="E149" s="19">
        <v>2000</v>
      </c>
      <c r="F149" s="20"/>
    </row>
    <row r="150" spans="1:6" x14ac:dyDescent="0.25">
      <c r="A150" s="19">
        <v>149</v>
      </c>
      <c r="B150" s="19" t="s">
        <v>5365</v>
      </c>
      <c r="C150" s="19" t="s">
        <v>8618</v>
      </c>
      <c r="D150" s="19"/>
      <c r="E150" s="19">
        <v>2500</v>
      </c>
      <c r="F150" s="20"/>
    </row>
    <row r="151" spans="1:6" x14ac:dyDescent="0.25">
      <c r="A151" s="19">
        <v>150</v>
      </c>
      <c r="B151" s="19" t="s">
        <v>5375</v>
      </c>
      <c r="C151" s="19" t="s">
        <v>8618</v>
      </c>
      <c r="D151" s="19"/>
      <c r="E151" s="19">
        <v>5500</v>
      </c>
      <c r="F151" s="20"/>
    </row>
    <row r="152" spans="1:6" x14ac:dyDescent="0.25">
      <c r="A152" s="19">
        <v>151</v>
      </c>
      <c r="B152" s="19" t="s">
        <v>5376</v>
      </c>
      <c r="C152" s="19" t="s">
        <v>8618</v>
      </c>
      <c r="D152" s="19"/>
      <c r="E152" s="19">
        <v>5500</v>
      </c>
      <c r="F152" s="20"/>
    </row>
    <row r="153" spans="1:6" x14ac:dyDescent="0.25">
      <c r="A153" s="19">
        <v>152</v>
      </c>
      <c r="B153" s="19" t="s">
        <v>6192</v>
      </c>
      <c r="C153" s="19" t="s">
        <v>8618</v>
      </c>
      <c r="D153" s="19"/>
      <c r="E153" s="19">
        <v>6500</v>
      </c>
      <c r="F153" s="20"/>
    </row>
    <row r="154" spans="1:6" x14ac:dyDescent="0.25">
      <c r="A154" s="19">
        <v>153</v>
      </c>
      <c r="B154" s="19" t="s">
        <v>5378</v>
      </c>
      <c r="C154" s="19" t="s">
        <v>8618</v>
      </c>
      <c r="D154" s="19"/>
      <c r="E154" s="19">
        <v>7000</v>
      </c>
      <c r="F154" s="20"/>
    </row>
    <row r="155" spans="1:6" x14ac:dyDescent="0.25">
      <c r="A155" s="19">
        <v>154</v>
      </c>
      <c r="B155" s="19" t="s">
        <v>6534</v>
      </c>
      <c r="C155" s="19" t="s">
        <v>8618</v>
      </c>
      <c r="D155" s="19"/>
      <c r="E155" s="19">
        <v>5000</v>
      </c>
      <c r="F155" s="20"/>
    </row>
    <row r="156" spans="1:6" x14ac:dyDescent="0.25">
      <c r="A156" s="19">
        <v>155</v>
      </c>
      <c r="B156" s="19" t="s">
        <v>6655</v>
      </c>
      <c r="C156" s="19" t="s">
        <v>8618</v>
      </c>
      <c r="D156" s="19"/>
      <c r="E156" s="19">
        <v>6000</v>
      </c>
      <c r="F156" s="20"/>
    </row>
    <row r="157" spans="1:6" x14ac:dyDescent="0.25">
      <c r="A157" s="19">
        <v>156</v>
      </c>
      <c r="B157" s="19" t="s">
        <v>6400</v>
      </c>
      <c r="C157" s="19" t="s">
        <v>8618</v>
      </c>
      <c r="D157" s="19"/>
      <c r="E157" s="19">
        <v>5000</v>
      </c>
      <c r="F157" s="20"/>
    </row>
    <row r="158" spans="1:6" x14ac:dyDescent="0.25">
      <c r="A158" s="19">
        <v>157</v>
      </c>
      <c r="B158" s="19" t="s">
        <v>6656</v>
      </c>
      <c r="C158" s="19" t="s">
        <v>8618</v>
      </c>
      <c r="D158" s="19"/>
      <c r="E158" s="19">
        <v>7000</v>
      </c>
      <c r="F158" s="20"/>
    </row>
    <row r="159" spans="1:6" x14ac:dyDescent="0.25">
      <c r="A159" s="19">
        <v>158</v>
      </c>
      <c r="B159" s="19" t="s">
        <v>6888</v>
      </c>
      <c r="C159" s="19" t="s">
        <v>8618</v>
      </c>
      <c r="D159" s="19"/>
      <c r="E159" s="19">
        <v>4000</v>
      </c>
      <c r="F159" s="20"/>
    </row>
    <row r="160" spans="1:6" x14ac:dyDescent="0.25">
      <c r="A160" s="19">
        <v>159</v>
      </c>
      <c r="B160" s="19" t="s">
        <v>6684</v>
      </c>
      <c r="C160" s="19" t="s">
        <v>8618</v>
      </c>
      <c r="D160" s="19"/>
      <c r="E160" s="19">
        <v>8000</v>
      </c>
      <c r="F160" s="20"/>
    </row>
    <row r="161" spans="1:6" x14ac:dyDescent="0.25">
      <c r="A161" s="19">
        <v>160</v>
      </c>
      <c r="B161" s="19" t="s">
        <v>6412</v>
      </c>
      <c r="C161" s="19" t="s">
        <v>8618</v>
      </c>
      <c r="D161" s="19"/>
      <c r="E161" s="19">
        <v>1000</v>
      </c>
      <c r="F161" s="20"/>
    </row>
    <row r="162" spans="1:6" x14ac:dyDescent="0.25">
      <c r="A162" s="19">
        <v>161</v>
      </c>
      <c r="B162" s="19" t="s">
        <v>1327</v>
      </c>
      <c r="C162" s="19" t="s">
        <v>8618</v>
      </c>
      <c r="D162" s="19"/>
      <c r="E162" s="19">
        <v>3500</v>
      </c>
      <c r="F162" s="20"/>
    </row>
    <row r="163" spans="1:6" x14ac:dyDescent="0.25">
      <c r="A163" s="19">
        <v>162</v>
      </c>
      <c r="B163" s="19" t="s">
        <v>8342</v>
      </c>
      <c r="C163" s="19" t="s">
        <v>8618</v>
      </c>
      <c r="D163" s="19"/>
      <c r="E163" s="19">
        <v>1500</v>
      </c>
      <c r="F163" s="20"/>
    </row>
    <row r="164" spans="1:6" x14ac:dyDescent="0.25">
      <c r="A164" s="19">
        <v>163</v>
      </c>
      <c r="B164" s="19" t="s">
        <v>8343</v>
      </c>
      <c r="C164" s="19" t="s">
        <v>8618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6061</v>
      </c>
      <c r="C165" s="19" t="s">
        <v>8618</v>
      </c>
      <c r="D165" s="19"/>
      <c r="E165" s="19">
        <v>2500</v>
      </c>
      <c r="F165" s="20"/>
    </row>
    <row r="166" spans="1:6" x14ac:dyDescent="0.25">
      <c r="A166" s="19">
        <v>165</v>
      </c>
      <c r="B166" s="19" t="s">
        <v>8344</v>
      </c>
      <c r="C166" s="19" t="s">
        <v>8618</v>
      </c>
      <c r="D166" s="19"/>
      <c r="E166" s="19">
        <v>9000</v>
      </c>
      <c r="F166" s="20"/>
    </row>
    <row r="167" spans="1:6" x14ac:dyDescent="0.25">
      <c r="A167" s="19">
        <v>166</v>
      </c>
      <c r="B167" s="19" t="s">
        <v>8345</v>
      </c>
      <c r="C167" s="19" t="s">
        <v>8618</v>
      </c>
      <c r="D167" s="19"/>
      <c r="E167" s="19">
        <v>1500</v>
      </c>
      <c r="F167" s="20"/>
    </row>
    <row r="168" spans="1:6" x14ac:dyDescent="0.25">
      <c r="A168" s="19">
        <v>167</v>
      </c>
      <c r="B168" s="19" t="s">
        <v>8346</v>
      </c>
      <c r="C168" s="19" t="s">
        <v>8618</v>
      </c>
      <c r="D168" s="19"/>
      <c r="E168" s="19">
        <v>2000</v>
      </c>
      <c r="F168" s="20"/>
    </row>
    <row r="169" spans="1:6" x14ac:dyDescent="0.25">
      <c r="A169" s="19">
        <v>168</v>
      </c>
      <c r="B169" s="19" t="s">
        <v>8347</v>
      </c>
      <c r="C169" s="19" t="s">
        <v>8618</v>
      </c>
      <c r="D169" s="19"/>
      <c r="E169" s="19">
        <v>2000</v>
      </c>
      <c r="F169" s="20"/>
    </row>
    <row r="170" spans="1:6" x14ac:dyDescent="0.25">
      <c r="A170" s="19">
        <v>169</v>
      </c>
      <c r="B170" s="19" t="s">
        <v>8348</v>
      </c>
      <c r="C170" s="19" t="s">
        <v>8618</v>
      </c>
      <c r="D170" s="19"/>
      <c r="E170" s="19">
        <v>2000</v>
      </c>
      <c r="F170" s="20"/>
    </row>
    <row r="171" spans="1:6" x14ac:dyDescent="0.25">
      <c r="A171" s="19">
        <v>170</v>
      </c>
      <c r="B171" s="19" t="s">
        <v>8349</v>
      </c>
      <c r="C171" s="19" t="s">
        <v>8618</v>
      </c>
      <c r="D171" s="19"/>
      <c r="E171" s="19">
        <v>2000</v>
      </c>
      <c r="F171" s="20"/>
    </row>
    <row r="172" spans="1:6" x14ac:dyDescent="0.25">
      <c r="A172" s="19">
        <v>171</v>
      </c>
      <c r="B172" s="19" t="s">
        <v>8350</v>
      </c>
      <c r="C172" s="19" t="s">
        <v>8618</v>
      </c>
      <c r="D172" s="19"/>
      <c r="E172" s="19">
        <v>2500</v>
      </c>
      <c r="F172" s="20"/>
    </row>
    <row r="173" spans="1:6" x14ac:dyDescent="0.25">
      <c r="A173" s="19">
        <v>172</v>
      </c>
      <c r="B173" s="19" t="s">
        <v>5391</v>
      </c>
      <c r="C173" s="19" t="s">
        <v>8618</v>
      </c>
      <c r="D173" s="19"/>
      <c r="E173" s="19">
        <v>12000</v>
      </c>
      <c r="F173" s="20"/>
    </row>
    <row r="174" spans="1:6" x14ac:dyDescent="0.25">
      <c r="A174" s="19">
        <v>173</v>
      </c>
      <c r="B174" s="19" t="s">
        <v>8351</v>
      </c>
      <c r="C174" s="19" t="s">
        <v>8618</v>
      </c>
      <c r="D174" s="19"/>
      <c r="E174" s="19">
        <v>8000</v>
      </c>
      <c r="F174" s="20"/>
    </row>
    <row r="175" spans="1:6" x14ac:dyDescent="0.25">
      <c r="A175" s="19">
        <v>174</v>
      </c>
      <c r="B175" s="19" t="s">
        <v>8352</v>
      </c>
      <c r="C175" s="19" t="s">
        <v>8618</v>
      </c>
      <c r="D175" s="19"/>
      <c r="E175" s="19">
        <v>5000</v>
      </c>
      <c r="F175" s="20"/>
    </row>
    <row r="176" spans="1:6" x14ac:dyDescent="0.25">
      <c r="A176" s="19">
        <v>175</v>
      </c>
      <c r="B176" s="19" t="s">
        <v>6468</v>
      </c>
      <c r="C176" s="19" t="s">
        <v>8618</v>
      </c>
      <c r="D176" s="19"/>
      <c r="E176" s="19">
        <v>7000</v>
      </c>
      <c r="F176" s="20"/>
    </row>
    <row r="177" spans="1:6" x14ac:dyDescent="0.25">
      <c r="A177" s="19">
        <v>176</v>
      </c>
      <c r="B177" s="19" t="s">
        <v>6558</v>
      </c>
      <c r="C177" s="19" t="s">
        <v>8618</v>
      </c>
      <c r="D177" s="19"/>
      <c r="E177" s="19">
        <v>550</v>
      </c>
      <c r="F177" s="20"/>
    </row>
    <row r="178" spans="1:6" x14ac:dyDescent="0.25">
      <c r="A178" s="19">
        <v>177</v>
      </c>
      <c r="B178" s="19" t="s">
        <v>6358</v>
      </c>
      <c r="C178" s="19" t="s">
        <v>8618</v>
      </c>
      <c r="D178" s="19"/>
      <c r="E178" s="19">
        <v>350</v>
      </c>
      <c r="F178" s="20"/>
    </row>
    <row r="179" spans="1:6" x14ac:dyDescent="0.25">
      <c r="A179" s="19">
        <v>178</v>
      </c>
      <c r="B179" s="19" t="s">
        <v>6230</v>
      </c>
      <c r="C179" s="19" t="s">
        <v>8618</v>
      </c>
      <c r="D179" s="19"/>
      <c r="E179" s="19">
        <v>350</v>
      </c>
      <c r="F179" s="20"/>
    </row>
    <row r="180" spans="1:6" x14ac:dyDescent="0.25">
      <c r="A180" s="19">
        <v>179</v>
      </c>
      <c r="B180" s="19" t="s">
        <v>6609</v>
      </c>
      <c r="C180" s="19" t="s">
        <v>8618</v>
      </c>
      <c r="D180" s="19"/>
      <c r="E180" s="19">
        <v>300</v>
      </c>
      <c r="F180" s="20"/>
    </row>
    <row r="181" spans="1:6" x14ac:dyDescent="0.25">
      <c r="A181" s="19">
        <v>180</v>
      </c>
      <c r="B181" s="19" t="s">
        <v>7231</v>
      </c>
      <c r="C181" s="19" t="s">
        <v>8618</v>
      </c>
      <c r="D181" s="19"/>
      <c r="E181" s="19">
        <v>300</v>
      </c>
      <c r="F181" s="20"/>
    </row>
    <row r="182" spans="1:6" x14ac:dyDescent="0.25">
      <c r="A182" s="19">
        <v>181</v>
      </c>
      <c r="B182" s="19" t="s">
        <v>6438</v>
      </c>
      <c r="C182" s="19" t="s">
        <v>8618</v>
      </c>
      <c r="D182" s="19"/>
      <c r="E182" s="19">
        <v>300</v>
      </c>
      <c r="F182" s="20"/>
    </row>
    <row r="183" spans="1:6" x14ac:dyDescent="0.25">
      <c r="A183" s="19">
        <v>182</v>
      </c>
      <c r="B183" s="19" t="s">
        <v>8353</v>
      </c>
      <c r="C183" s="19" t="s">
        <v>8618</v>
      </c>
      <c r="D183" s="19"/>
      <c r="E183" s="19">
        <v>300</v>
      </c>
      <c r="F183" s="20"/>
    </row>
    <row r="184" spans="1:6" x14ac:dyDescent="0.25">
      <c r="A184" s="19">
        <v>183</v>
      </c>
      <c r="B184" s="19" t="s">
        <v>6613</v>
      </c>
      <c r="C184" s="19" t="s">
        <v>8618</v>
      </c>
      <c r="D184" s="19"/>
      <c r="E184" s="19">
        <v>300</v>
      </c>
      <c r="F184" s="20"/>
    </row>
    <row r="185" spans="1:6" x14ac:dyDescent="0.25">
      <c r="A185" s="19">
        <v>184</v>
      </c>
      <c r="B185" s="19" t="s">
        <v>6762</v>
      </c>
      <c r="C185" s="19" t="s">
        <v>8618</v>
      </c>
      <c r="D185" s="19"/>
      <c r="E185" s="19">
        <v>300</v>
      </c>
      <c r="F185" s="20"/>
    </row>
    <row r="186" spans="1:6" x14ac:dyDescent="0.25">
      <c r="A186" s="19">
        <v>185</v>
      </c>
      <c r="B186" s="19" t="s">
        <v>7181</v>
      </c>
      <c r="C186" s="19" t="s">
        <v>8618</v>
      </c>
      <c r="D186" s="19"/>
      <c r="E186" s="19">
        <v>300</v>
      </c>
      <c r="F186" s="20"/>
    </row>
    <row r="187" spans="1:6" x14ac:dyDescent="0.25">
      <c r="A187" s="19">
        <v>186</v>
      </c>
      <c r="B187" s="19" t="s">
        <v>6810</v>
      </c>
      <c r="C187" s="19" t="s">
        <v>8618</v>
      </c>
      <c r="D187" s="19"/>
      <c r="E187" s="19">
        <v>300</v>
      </c>
      <c r="F187" s="20"/>
    </row>
    <row r="188" spans="1:6" x14ac:dyDescent="0.25">
      <c r="A188" s="19">
        <v>187</v>
      </c>
      <c r="B188" s="19" t="s">
        <v>6063</v>
      </c>
      <c r="C188" s="19" t="s">
        <v>8618</v>
      </c>
      <c r="D188" s="19"/>
      <c r="E188" s="19">
        <v>300</v>
      </c>
      <c r="F188" s="20"/>
    </row>
    <row r="189" spans="1:6" x14ac:dyDescent="0.25">
      <c r="A189" s="19">
        <v>188</v>
      </c>
      <c r="B189" s="19" t="s">
        <v>8354</v>
      </c>
      <c r="C189" s="19" t="s">
        <v>8618</v>
      </c>
      <c r="D189" s="19"/>
      <c r="E189" s="19">
        <v>350</v>
      </c>
      <c r="F189" s="20"/>
    </row>
    <row r="190" spans="1:6" x14ac:dyDescent="0.25">
      <c r="A190" s="19">
        <v>189</v>
      </c>
      <c r="B190" s="19" t="s">
        <v>6603</v>
      </c>
      <c r="C190" s="19" t="s">
        <v>8618</v>
      </c>
      <c r="D190" s="19"/>
      <c r="E190" s="19">
        <v>600</v>
      </c>
      <c r="F190" s="20"/>
    </row>
    <row r="191" spans="1:6" x14ac:dyDescent="0.25">
      <c r="A191" s="19">
        <v>190</v>
      </c>
      <c r="B191" s="19" t="s">
        <v>6995</v>
      </c>
      <c r="C191" s="19" t="s">
        <v>8618</v>
      </c>
      <c r="D191" s="19"/>
      <c r="E191" s="19">
        <v>600</v>
      </c>
      <c r="F191" s="20"/>
    </row>
    <row r="192" spans="1:6" x14ac:dyDescent="0.25">
      <c r="A192" s="19">
        <v>191</v>
      </c>
      <c r="B192" s="19" t="s">
        <v>7033</v>
      </c>
      <c r="C192" s="19" t="s">
        <v>8618</v>
      </c>
      <c r="D192" s="19"/>
      <c r="E192" s="19">
        <v>300</v>
      </c>
      <c r="F192" s="20"/>
    </row>
    <row r="193" spans="1:6" x14ac:dyDescent="0.25">
      <c r="A193" s="19">
        <v>192</v>
      </c>
      <c r="B193" s="19" t="s">
        <v>8355</v>
      </c>
      <c r="C193" s="19" t="s">
        <v>8618</v>
      </c>
      <c r="D193" s="19"/>
      <c r="E193" s="19">
        <v>1200</v>
      </c>
      <c r="F193" s="20"/>
    </row>
    <row r="194" spans="1:6" x14ac:dyDescent="0.25">
      <c r="A194" s="19">
        <v>193</v>
      </c>
      <c r="B194" s="19" t="s">
        <v>6371</v>
      </c>
      <c r="C194" s="19" t="s">
        <v>8618</v>
      </c>
      <c r="D194" s="19"/>
      <c r="E194" s="19">
        <v>7000</v>
      </c>
      <c r="F194" s="20"/>
    </row>
    <row r="195" spans="1:6" x14ac:dyDescent="0.25">
      <c r="A195" s="19">
        <v>194</v>
      </c>
      <c r="B195" s="19" t="s">
        <v>8356</v>
      </c>
      <c r="C195" s="19" t="s">
        <v>8618</v>
      </c>
      <c r="D195" s="19"/>
      <c r="E195" s="19">
        <v>300</v>
      </c>
      <c r="F195" s="20"/>
    </row>
    <row r="196" spans="1:6" x14ac:dyDescent="0.25">
      <c r="A196" s="19">
        <v>195</v>
      </c>
      <c r="B196" s="19" t="s">
        <v>8357</v>
      </c>
      <c r="C196" s="19" t="s">
        <v>8618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7192</v>
      </c>
      <c r="C197" s="19" t="s">
        <v>8618</v>
      </c>
      <c r="D197" s="19"/>
      <c r="E197" s="19">
        <v>300</v>
      </c>
      <c r="F197" s="20"/>
    </row>
    <row r="198" spans="1:6" x14ac:dyDescent="0.25">
      <c r="A198" s="19">
        <v>197</v>
      </c>
      <c r="B198" s="19" t="s">
        <v>8358</v>
      </c>
      <c r="C198" s="19" t="s">
        <v>8618</v>
      </c>
      <c r="D198" s="19"/>
      <c r="E198" s="19">
        <v>300</v>
      </c>
      <c r="F198" s="20"/>
    </row>
    <row r="199" spans="1:6" x14ac:dyDescent="0.25">
      <c r="A199" s="19">
        <v>198</v>
      </c>
      <c r="B199" s="19" t="s">
        <v>8359</v>
      </c>
      <c r="C199" s="19" t="s">
        <v>8618</v>
      </c>
      <c r="D199" s="19"/>
      <c r="E199" s="19">
        <v>300</v>
      </c>
      <c r="F199" s="20"/>
    </row>
    <row r="200" spans="1:6" x14ac:dyDescent="0.25">
      <c r="A200" s="19">
        <v>199</v>
      </c>
      <c r="B200" s="19" t="s">
        <v>8360</v>
      </c>
      <c r="C200" s="19" t="s">
        <v>8618</v>
      </c>
      <c r="D200" s="19"/>
      <c r="E200" s="19">
        <v>500</v>
      </c>
      <c r="F200" s="20"/>
    </row>
    <row r="201" spans="1:6" x14ac:dyDescent="0.25">
      <c r="A201" s="19">
        <v>200</v>
      </c>
      <c r="B201" s="19" t="s">
        <v>8361</v>
      </c>
      <c r="C201" s="19" t="s">
        <v>8618</v>
      </c>
      <c r="D201" s="19"/>
      <c r="E201" s="19">
        <v>400</v>
      </c>
      <c r="F201" s="20"/>
    </row>
    <row r="202" spans="1:6" x14ac:dyDescent="0.25">
      <c r="A202" s="19">
        <v>201</v>
      </c>
      <c r="B202" s="19" t="s">
        <v>8362</v>
      </c>
      <c r="C202" s="19" t="s">
        <v>8618</v>
      </c>
      <c r="D202" s="19"/>
      <c r="E202" s="19">
        <v>300</v>
      </c>
      <c r="F202" s="20"/>
    </row>
    <row r="203" spans="1:6" x14ac:dyDescent="0.25">
      <c r="A203" s="19">
        <v>202</v>
      </c>
      <c r="B203" s="19" t="s">
        <v>8363</v>
      </c>
      <c r="C203" s="19" t="s">
        <v>8618</v>
      </c>
      <c r="D203" s="19"/>
      <c r="E203" s="19">
        <v>500</v>
      </c>
      <c r="F203" s="20"/>
    </row>
    <row r="204" spans="1:6" x14ac:dyDescent="0.25">
      <c r="A204" s="19">
        <v>203</v>
      </c>
      <c r="B204" s="19" t="s">
        <v>8364</v>
      </c>
      <c r="C204" s="19" t="s">
        <v>8618</v>
      </c>
      <c r="D204" s="19"/>
      <c r="E204" s="19">
        <v>500</v>
      </c>
      <c r="F204" s="20"/>
    </row>
    <row r="205" spans="1:6" x14ac:dyDescent="0.25">
      <c r="A205" s="19">
        <v>204</v>
      </c>
      <c r="B205" s="19" t="s">
        <v>6232</v>
      </c>
      <c r="C205" s="19" t="s">
        <v>8618</v>
      </c>
      <c r="D205" s="19"/>
      <c r="E205" s="19">
        <v>700</v>
      </c>
      <c r="F205" s="20"/>
    </row>
    <row r="206" spans="1:6" x14ac:dyDescent="0.25">
      <c r="A206" s="19">
        <v>205</v>
      </c>
      <c r="B206" s="19" t="s">
        <v>5277</v>
      </c>
      <c r="C206" s="19" t="s">
        <v>8618</v>
      </c>
      <c r="D206" s="19"/>
      <c r="E206" s="19">
        <v>600</v>
      </c>
      <c r="F206" s="20"/>
    </row>
    <row r="207" spans="1:6" x14ac:dyDescent="0.25">
      <c r="A207" s="19">
        <v>206</v>
      </c>
      <c r="B207" s="19" t="s">
        <v>5280</v>
      </c>
      <c r="C207" s="19" t="s">
        <v>8618</v>
      </c>
      <c r="D207" s="19"/>
      <c r="E207" s="19">
        <v>500</v>
      </c>
      <c r="F207" s="20"/>
    </row>
    <row r="208" spans="1:6" x14ac:dyDescent="0.25">
      <c r="A208" s="19">
        <v>207</v>
      </c>
      <c r="B208" s="19" t="s">
        <v>7070</v>
      </c>
      <c r="C208" s="19" t="s">
        <v>8618</v>
      </c>
      <c r="D208" s="19"/>
      <c r="E208" s="19">
        <v>500</v>
      </c>
      <c r="F208" s="20"/>
    </row>
    <row r="209" spans="1:6" x14ac:dyDescent="0.25">
      <c r="A209" s="19">
        <v>208</v>
      </c>
      <c r="B209" s="19" t="s">
        <v>7102</v>
      </c>
      <c r="C209" s="19" t="s">
        <v>8618</v>
      </c>
      <c r="D209" s="19"/>
      <c r="E209" s="19">
        <v>500</v>
      </c>
      <c r="F209" s="20"/>
    </row>
    <row r="210" spans="1:6" x14ac:dyDescent="0.25">
      <c r="A210" s="19">
        <v>209</v>
      </c>
      <c r="B210" s="19" t="s">
        <v>6163</v>
      </c>
      <c r="C210" s="19" t="s">
        <v>8618</v>
      </c>
      <c r="D210" s="19"/>
      <c r="E210" s="19">
        <v>500</v>
      </c>
      <c r="F210" s="20"/>
    </row>
    <row r="211" spans="1:6" x14ac:dyDescent="0.25">
      <c r="A211" s="19">
        <v>210</v>
      </c>
      <c r="B211" s="19" t="s">
        <v>7151</v>
      </c>
      <c r="C211" s="19" t="s">
        <v>8618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6086</v>
      </c>
      <c r="C212" s="19" t="s">
        <v>8618</v>
      </c>
      <c r="D212" s="19"/>
      <c r="E212" s="19">
        <v>300</v>
      </c>
      <c r="F212" s="20"/>
    </row>
    <row r="213" spans="1:6" x14ac:dyDescent="0.25">
      <c r="A213" s="19">
        <v>212</v>
      </c>
      <c r="B213" s="19" t="s">
        <v>6087</v>
      </c>
      <c r="C213" s="19" t="s">
        <v>8618</v>
      </c>
      <c r="D213" s="19"/>
      <c r="E213" s="19">
        <v>900</v>
      </c>
      <c r="F213" s="20"/>
    </row>
    <row r="214" spans="1:6" x14ac:dyDescent="0.25">
      <c r="A214" s="19">
        <v>213</v>
      </c>
      <c r="B214" s="19" t="s">
        <v>8365</v>
      </c>
      <c r="C214" s="19" t="s">
        <v>8618</v>
      </c>
      <c r="D214" s="19"/>
      <c r="E214" s="19">
        <v>450</v>
      </c>
      <c r="F214" s="20"/>
    </row>
    <row r="215" spans="1:6" x14ac:dyDescent="0.25">
      <c r="A215" s="19">
        <v>214</v>
      </c>
      <c r="B215" s="19" t="s">
        <v>7084</v>
      </c>
      <c r="C215" s="19" t="s">
        <v>8618</v>
      </c>
      <c r="D215" s="19"/>
      <c r="E215" s="19">
        <v>400</v>
      </c>
      <c r="F215" s="20"/>
    </row>
    <row r="216" spans="1:6" x14ac:dyDescent="0.25">
      <c r="A216" s="19">
        <v>215</v>
      </c>
      <c r="B216" s="19" t="s">
        <v>6392</v>
      </c>
      <c r="C216" s="19" t="s">
        <v>8618</v>
      </c>
      <c r="D216" s="19"/>
      <c r="E216" s="19">
        <v>500</v>
      </c>
      <c r="F216" s="20"/>
    </row>
    <row r="217" spans="1:6" x14ac:dyDescent="0.25">
      <c r="A217" s="19">
        <v>216</v>
      </c>
      <c r="B217" s="19" t="s">
        <v>7233</v>
      </c>
      <c r="C217" s="19" t="s">
        <v>8618</v>
      </c>
      <c r="D217" s="19"/>
      <c r="E217" s="19">
        <v>400</v>
      </c>
      <c r="F217" s="20"/>
    </row>
    <row r="218" spans="1:6" x14ac:dyDescent="0.25">
      <c r="A218" s="19">
        <v>217</v>
      </c>
      <c r="B218" s="19" t="s">
        <v>7207</v>
      </c>
      <c r="C218" s="19" t="s">
        <v>8618</v>
      </c>
      <c r="D218" s="19"/>
      <c r="E218" s="19">
        <v>350</v>
      </c>
      <c r="F218" s="20"/>
    </row>
    <row r="219" spans="1:6" x14ac:dyDescent="0.25">
      <c r="A219" s="19">
        <v>218</v>
      </c>
      <c r="B219" s="19" t="s">
        <v>7038</v>
      </c>
      <c r="C219" s="19" t="s">
        <v>8618</v>
      </c>
      <c r="D219" s="19"/>
      <c r="E219" s="19">
        <v>400</v>
      </c>
      <c r="F219" s="20"/>
    </row>
    <row r="220" spans="1:6" x14ac:dyDescent="0.25">
      <c r="A220" s="19">
        <v>219</v>
      </c>
      <c r="B220" s="19" t="s">
        <v>6253</v>
      </c>
      <c r="C220" s="19" t="s">
        <v>8618</v>
      </c>
      <c r="D220" s="19"/>
      <c r="E220" s="19">
        <v>500</v>
      </c>
      <c r="F220" s="20"/>
    </row>
    <row r="221" spans="1:6" x14ac:dyDescent="0.25">
      <c r="A221" s="19">
        <v>220</v>
      </c>
      <c r="B221" s="19" t="s">
        <v>7169</v>
      </c>
      <c r="C221" s="19" t="s">
        <v>8618</v>
      </c>
      <c r="D221" s="19"/>
      <c r="E221" s="19">
        <v>450</v>
      </c>
      <c r="F221" s="20"/>
    </row>
    <row r="222" spans="1:6" x14ac:dyDescent="0.25">
      <c r="A222" s="19">
        <v>221</v>
      </c>
      <c r="B222" s="19" t="s">
        <v>5293</v>
      </c>
      <c r="C222" s="19" t="s">
        <v>8618</v>
      </c>
      <c r="D222" s="19"/>
      <c r="E222" s="19">
        <v>500</v>
      </c>
      <c r="F222" s="20"/>
    </row>
    <row r="223" spans="1:6" x14ac:dyDescent="0.25">
      <c r="A223" s="19">
        <v>222</v>
      </c>
      <c r="B223" s="19" t="s">
        <v>8366</v>
      </c>
      <c r="C223" s="19" t="s">
        <v>8618</v>
      </c>
      <c r="D223" s="19"/>
      <c r="E223" s="19">
        <v>300</v>
      </c>
      <c r="F223" s="20"/>
    </row>
    <row r="224" spans="1:6" x14ac:dyDescent="0.25">
      <c r="A224" s="19">
        <v>223</v>
      </c>
      <c r="B224" s="19" t="s">
        <v>6615</v>
      </c>
      <c r="C224" s="19" t="s">
        <v>8618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6518</v>
      </c>
      <c r="C225" s="19" t="s">
        <v>8618</v>
      </c>
      <c r="D225" s="19"/>
      <c r="E225" s="19">
        <v>300</v>
      </c>
      <c r="F225" s="20"/>
    </row>
    <row r="226" spans="1:6" x14ac:dyDescent="0.25">
      <c r="A226" s="19">
        <v>225</v>
      </c>
      <c r="B226" s="19" t="s">
        <v>7017</v>
      </c>
      <c r="C226" s="19" t="s">
        <v>8618</v>
      </c>
      <c r="D226" s="19"/>
      <c r="E226" s="19">
        <v>300</v>
      </c>
      <c r="F226" s="20"/>
    </row>
    <row r="227" spans="1:6" x14ac:dyDescent="0.25">
      <c r="A227" s="19">
        <v>226</v>
      </c>
      <c r="B227" s="19" t="s">
        <v>6890</v>
      </c>
      <c r="C227" s="19" t="s">
        <v>8618</v>
      </c>
      <c r="D227" s="19"/>
      <c r="E227" s="19">
        <v>1500</v>
      </c>
      <c r="F227" s="20"/>
    </row>
    <row r="228" spans="1:6" x14ac:dyDescent="0.25">
      <c r="A228" s="19">
        <v>227</v>
      </c>
      <c r="B228" s="19" t="s">
        <v>6559</v>
      </c>
      <c r="C228" s="19" t="s">
        <v>8618</v>
      </c>
      <c r="D228" s="19"/>
      <c r="E228" s="19">
        <v>850</v>
      </c>
      <c r="F228" s="20"/>
    </row>
    <row r="229" spans="1:6" x14ac:dyDescent="0.25">
      <c r="A229" s="19">
        <v>228</v>
      </c>
      <c r="B229" s="19" t="s">
        <v>6231</v>
      </c>
      <c r="C229" s="19" t="s">
        <v>8618</v>
      </c>
      <c r="D229" s="19"/>
      <c r="E229" s="19">
        <v>300</v>
      </c>
      <c r="F229" s="20"/>
    </row>
    <row r="230" spans="1:6" x14ac:dyDescent="0.25">
      <c r="A230" s="19">
        <v>229</v>
      </c>
      <c r="B230" s="19" t="s">
        <v>6234</v>
      </c>
      <c r="C230" s="19" t="s">
        <v>8618</v>
      </c>
      <c r="D230" s="19"/>
      <c r="E230" s="19">
        <v>300</v>
      </c>
      <c r="F230" s="20"/>
    </row>
    <row r="231" spans="1:6" x14ac:dyDescent="0.25">
      <c r="A231" s="19">
        <v>230</v>
      </c>
      <c r="B231" s="19" t="s">
        <v>5259</v>
      </c>
      <c r="C231" s="19" t="s">
        <v>8618</v>
      </c>
      <c r="D231" s="19"/>
      <c r="E231" s="19">
        <v>300</v>
      </c>
      <c r="F231" s="20"/>
    </row>
    <row r="232" spans="1:6" x14ac:dyDescent="0.25">
      <c r="A232" s="19">
        <v>231</v>
      </c>
      <c r="B232" s="19" t="s">
        <v>7072</v>
      </c>
      <c r="C232" s="19" t="s">
        <v>8618</v>
      </c>
      <c r="D232" s="19"/>
      <c r="E232" s="19">
        <v>300</v>
      </c>
      <c r="F232" s="20"/>
    </row>
    <row r="233" spans="1:6" x14ac:dyDescent="0.25">
      <c r="A233" s="19">
        <v>232</v>
      </c>
      <c r="B233" s="19" t="s">
        <v>7168</v>
      </c>
      <c r="C233" s="19" t="s">
        <v>8618</v>
      </c>
      <c r="D233" s="19"/>
      <c r="E233" s="19">
        <v>300</v>
      </c>
      <c r="F233" s="20"/>
    </row>
    <row r="234" spans="1:6" x14ac:dyDescent="0.25">
      <c r="A234" s="19">
        <v>233</v>
      </c>
      <c r="B234" s="19" t="s">
        <v>6219</v>
      </c>
      <c r="C234" s="19" t="s">
        <v>8618</v>
      </c>
      <c r="D234" s="19"/>
      <c r="E234" s="19">
        <v>600</v>
      </c>
      <c r="F234" s="20"/>
    </row>
    <row r="235" spans="1:6" x14ac:dyDescent="0.25">
      <c r="A235" s="19">
        <v>234</v>
      </c>
      <c r="B235" s="19" t="s">
        <v>7073</v>
      </c>
      <c r="C235" s="19" t="s">
        <v>8618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7074</v>
      </c>
      <c r="C236" s="19" t="s">
        <v>8618</v>
      </c>
      <c r="D236" s="19"/>
      <c r="E236" s="19">
        <v>300</v>
      </c>
      <c r="F236" s="20"/>
    </row>
    <row r="237" spans="1:6" x14ac:dyDescent="0.25">
      <c r="A237" s="19">
        <v>236</v>
      </c>
      <c r="B237" s="19" t="s">
        <v>6092</v>
      </c>
      <c r="C237" s="19" t="s">
        <v>8618</v>
      </c>
      <c r="D237" s="19"/>
      <c r="E237" s="19">
        <v>300</v>
      </c>
      <c r="F237" s="20"/>
    </row>
    <row r="238" spans="1:6" x14ac:dyDescent="0.25">
      <c r="A238" s="19">
        <v>237</v>
      </c>
      <c r="B238" s="19" t="s">
        <v>5248</v>
      </c>
      <c r="C238" s="19" t="s">
        <v>8618</v>
      </c>
      <c r="D238" s="19"/>
      <c r="E238" s="19">
        <v>1500</v>
      </c>
      <c r="F238" s="20"/>
    </row>
    <row r="239" spans="1:6" x14ac:dyDescent="0.25">
      <c r="A239" s="19">
        <v>238</v>
      </c>
      <c r="B239" s="19" t="s">
        <v>6069</v>
      </c>
      <c r="C239" s="19" t="s">
        <v>8618</v>
      </c>
      <c r="D239" s="19"/>
      <c r="E239" s="19">
        <v>500</v>
      </c>
      <c r="F239" s="20"/>
    </row>
    <row r="240" spans="1:6" x14ac:dyDescent="0.25">
      <c r="A240" s="19">
        <v>239</v>
      </c>
      <c r="B240" s="19" t="s">
        <v>6258</v>
      </c>
      <c r="C240" s="19" t="s">
        <v>8618</v>
      </c>
      <c r="D240" s="19"/>
      <c r="E240" s="19">
        <v>300</v>
      </c>
      <c r="F240" s="20"/>
    </row>
    <row r="241" spans="1:6" x14ac:dyDescent="0.25">
      <c r="A241" s="19">
        <v>240</v>
      </c>
      <c r="B241" s="19" t="s">
        <v>6945</v>
      </c>
      <c r="C241" s="19" t="s">
        <v>8618</v>
      </c>
      <c r="D241" s="19"/>
      <c r="E241" s="19">
        <v>300</v>
      </c>
      <c r="F241" s="20"/>
    </row>
    <row r="242" spans="1:6" x14ac:dyDescent="0.25">
      <c r="A242" s="19">
        <v>241</v>
      </c>
      <c r="B242" s="19" t="s">
        <v>8367</v>
      </c>
      <c r="C242" s="19" t="s">
        <v>8618</v>
      </c>
      <c r="D242" s="19"/>
      <c r="E242" s="19">
        <v>500</v>
      </c>
      <c r="F242" s="20"/>
    </row>
    <row r="243" spans="1:6" x14ac:dyDescent="0.25">
      <c r="A243" s="19">
        <v>242</v>
      </c>
      <c r="B243" s="19" t="s">
        <v>6616</v>
      </c>
      <c r="C243" s="19" t="s">
        <v>8618</v>
      </c>
      <c r="D243" s="19"/>
      <c r="E243" s="19">
        <v>400</v>
      </c>
      <c r="F243" s="20"/>
    </row>
    <row r="244" spans="1:6" x14ac:dyDescent="0.25">
      <c r="A244" s="19">
        <v>243</v>
      </c>
      <c r="B244" s="19" t="s">
        <v>6718</v>
      </c>
      <c r="C244" s="19" t="s">
        <v>8618</v>
      </c>
      <c r="D244" s="19"/>
      <c r="E244" s="19">
        <v>400</v>
      </c>
      <c r="F244" s="20"/>
    </row>
    <row r="245" spans="1:6" x14ac:dyDescent="0.25">
      <c r="A245" s="19">
        <v>244</v>
      </c>
      <c r="B245" s="19" t="s">
        <v>7177</v>
      </c>
      <c r="C245" s="19" t="s">
        <v>8618</v>
      </c>
      <c r="D245" s="19"/>
      <c r="E245" s="19">
        <v>400</v>
      </c>
      <c r="F245" s="20"/>
    </row>
    <row r="246" spans="1:6" x14ac:dyDescent="0.25">
      <c r="A246" s="19">
        <v>245</v>
      </c>
      <c r="B246" s="19" t="s">
        <v>7167</v>
      </c>
      <c r="C246" s="19" t="s">
        <v>8618</v>
      </c>
      <c r="D246" s="19"/>
      <c r="E246" s="19">
        <v>1500</v>
      </c>
      <c r="F246" s="20"/>
    </row>
    <row r="247" spans="1:6" x14ac:dyDescent="0.25">
      <c r="A247" s="19">
        <v>246</v>
      </c>
      <c r="B247" s="19" t="s">
        <v>6126</v>
      </c>
      <c r="C247" s="19" t="s">
        <v>8618</v>
      </c>
      <c r="D247" s="19"/>
      <c r="E247" s="19">
        <v>500</v>
      </c>
      <c r="F247" s="20"/>
    </row>
    <row r="248" spans="1:6" x14ac:dyDescent="0.25">
      <c r="A248" s="19">
        <v>247</v>
      </c>
      <c r="B248" s="19" t="s">
        <v>6390</v>
      </c>
      <c r="C248" s="19" t="s">
        <v>8618</v>
      </c>
      <c r="D248" s="19"/>
      <c r="E248" s="19">
        <v>300</v>
      </c>
      <c r="F248" s="20"/>
    </row>
    <row r="249" spans="1:6" x14ac:dyDescent="0.25">
      <c r="A249" s="19">
        <v>248</v>
      </c>
      <c r="B249" s="19" t="s">
        <v>6393</v>
      </c>
      <c r="C249" s="19" t="s">
        <v>8618</v>
      </c>
      <c r="D249" s="19"/>
      <c r="E249" s="19">
        <v>300</v>
      </c>
      <c r="F249" s="20"/>
    </row>
    <row r="250" spans="1:6" x14ac:dyDescent="0.25">
      <c r="A250" s="19">
        <v>249</v>
      </c>
      <c r="B250" s="19" t="s">
        <v>6391</v>
      </c>
      <c r="C250" s="19" t="s">
        <v>8618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5251</v>
      </c>
      <c r="C251" s="19" t="s">
        <v>8618</v>
      </c>
      <c r="D251" s="19"/>
      <c r="E251" s="19">
        <v>700</v>
      </c>
      <c r="F251" s="20"/>
    </row>
    <row r="252" spans="1:6" x14ac:dyDescent="0.25">
      <c r="A252" s="19">
        <v>251</v>
      </c>
      <c r="B252" s="19" t="s">
        <v>5315</v>
      </c>
      <c r="C252" s="19" t="s">
        <v>8618</v>
      </c>
      <c r="D252" s="19"/>
      <c r="E252" s="19">
        <v>1500</v>
      </c>
      <c r="F252" s="20"/>
    </row>
    <row r="253" spans="1:6" x14ac:dyDescent="0.25">
      <c r="A253" s="19">
        <v>252</v>
      </c>
      <c r="B253" s="19" t="s">
        <v>6596</v>
      </c>
      <c r="C253" s="19" t="s">
        <v>8618</v>
      </c>
      <c r="D253" s="19"/>
      <c r="E253" s="19">
        <v>1500</v>
      </c>
      <c r="F253" s="20"/>
    </row>
    <row r="254" spans="1:6" x14ac:dyDescent="0.25">
      <c r="A254" s="19">
        <v>253</v>
      </c>
      <c r="B254" s="19" t="s">
        <v>6719</v>
      </c>
      <c r="C254" s="19" t="s">
        <v>8618</v>
      </c>
      <c r="D254" s="19"/>
      <c r="E254" s="19">
        <v>1500</v>
      </c>
      <c r="F254" s="20"/>
    </row>
    <row r="255" spans="1:6" x14ac:dyDescent="0.25">
      <c r="A255" s="19">
        <v>254</v>
      </c>
      <c r="B255" s="19" t="s">
        <v>8368</v>
      </c>
      <c r="C255" s="19" t="s">
        <v>8618</v>
      </c>
      <c r="D255" s="19"/>
      <c r="E255" s="19">
        <v>1500</v>
      </c>
      <c r="F255" s="20"/>
    </row>
    <row r="256" spans="1:6" x14ac:dyDescent="0.25">
      <c r="A256" s="19">
        <v>255</v>
      </c>
      <c r="B256" s="19" t="s">
        <v>8369</v>
      </c>
      <c r="C256" s="19" t="s">
        <v>8618</v>
      </c>
      <c r="D256" s="19"/>
      <c r="E256" s="19">
        <v>7500</v>
      </c>
      <c r="F256" s="20"/>
    </row>
    <row r="257" spans="1:6" x14ac:dyDescent="0.25">
      <c r="A257" s="19">
        <v>256</v>
      </c>
      <c r="B257" s="19" t="s">
        <v>8370</v>
      </c>
      <c r="C257" s="19" t="s">
        <v>8618</v>
      </c>
      <c r="D257" s="19"/>
      <c r="E257" s="19">
        <v>1500</v>
      </c>
      <c r="F257" s="20"/>
    </row>
    <row r="258" spans="1:6" x14ac:dyDescent="0.25">
      <c r="A258" s="19">
        <v>257</v>
      </c>
      <c r="B258" s="19" t="s">
        <v>8371</v>
      </c>
      <c r="C258" s="19" t="s">
        <v>8618</v>
      </c>
      <c r="D258" s="19"/>
      <c r="E258" s="19">
        <v>2500</v>
      </c>
      <c r="F258" s="20"/>
    </row>
    <row r="259" spans="1:6" x14ac:dyDescent="0.25">
      <c r="A259" s="19">
        <v>258</v>
      </c>
      <c r="B259" s="19" t="s">
        <v>8372</v>
      </c>
      <c r="C259" s="19" t="s">
        <v>8618</v>
      </c>
      <c r="D259" s="19"/>
      <c r="E259" s="19">
        <v>2500</v>
      </c>
      <c r="F259" s="20"/>
    </row>
    <row r="260" spans="1:6" x14ac:dyDescent="0.25">
      <c r="A260" s="19">
        <v>259</v>
      </c>
      <c r="B260" s="19" t="s">
        <v>8373</v>
      </c>
      <c r="C260" s="19" t="s">
        <v>8618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8374</v>
      </c>
      <c r="C261" s="19" t="s">
        <v>8618</v>
      </c>
      <c r="D261" s="19"/>
      <c r="E261" s="19">
        <v>3000</v>
      </c>
      <c r="F261" s="20"/>
    </row>
    <row r="262" spans="1:6" x14ac:dyDescent="0.25">
      <c r="A262" s="19">
        <v>261</v>
      </c>
      <c r="B262" s="19" t="s">
        <v>7183</v>
      </c>
      <c r="C262" s="19" t="s">
        <v>8618</v>
      </c>
      <c r="D262" s="19"/>
      <c r="E262" s="19">
        <v>3000</v>
      </c>
      <c r="F262" s="20"/>
    </row>
    <row r="263" spans="1:6" x14ac:dyDescent="0.25">
      <c r="A263" s="19">
        <v>262</v>
      </c>
      <c r="B263" s="19" t="s">
        <v>6557</v>
      </c>
      <c r="C263" s="19" t="s">
        <v>8618</v>
      </c>
      <c r="D263" s="19"/>
      <c r="E263" s="19">
        <v>3000</v>
      </c>
      <c r="F263" s="20"/>
    </row>
    <row r="264" spans="1:6" x14ac:dyDescent="0.25">
      <c r="A264" s="19">
        <v>263</v>
      </c>
      <c r="B264" s="19" t="s">
        <v>6730</v>
      </c>
      <c r="C264" s="19" t="s">
        <v>8618</v>
      </c>
      <c r="D264" s="19"/>
      <c r="E264" s="19">
        <v>3000</v>
      </c>
      <c r="F264" s="20"/>
    </row>
    <row r="265" spans="1:6" x14ac:dyDescent="0.25">
      <c r="A265" s="19">
        <v>264</v>
      </c>
      <c r="B265" s="19" t="s">
        <v>6494</v>
      </c>
      <c r="C265" s="19" t="s">
        <v>8618</v>
      </c>
      <c r="D265" s="19"/>
      <c r="E265" s="19">
        <v>3000</v>
      </c>
      <c r="F265" s="20"/>
    </row>
    <row r="266" spans="1:6" x14ac:dyDescent="0.25">
      <c r="A266" s="19">
        <v>265</v>
      </c>
      <c r="B266" s="19" t="s">
        <v>6984</v>
      </c>
      <c r="C266" s="19" t="s">
        <v>8618</v>
      </c>
      <c r="D266" s="19"/>
      <c r="E266" s="19">
        <v>3000</v>
      </c>
      <c r="F266" s="20"/>
    </row>
    <row r="267" spans="1:6" x14ac:dyDescent="0.25">
      <c r="A267" s="19">
        <v>266</v>
      </c>
      <c r="B267" s="19" t="s">
        <v>6987</v>
      </c>
      <c r="C267" s="19" t="s">
        <v>8618</v>
      </c>
      <c r="D267" s="19"/>
      <c r="E267" s="19">
        <v>3000</v>
      </c>
      <c r="F267" s="20"/>
    </row>
    <row r="268" spans="1:6" x14ac:dyDescent="0.25">
      <c r="A268" s="19">
        <v>267</v>
      </c>
      <c r="B268" s="19" t="s">
        <v>8375</v>
      </c>
      <c r="C268" s="19" t="s">
        <v>8618</v>
      </c>
      <c r="D268" s="19"/>
      <c r="E268" s="19">
        <v>7500</v>
      </c>
      <c r="F268" s="20"/>
    </row>
    <row r="269" spans="1:6" x14ac:dyDescent="0.25">
      <c r="A269" s="19">
        <v>268</v>
      </c>
      <c r="B269" s="19" t="s">
        <v>8376</v>
      </c>
      <c r="C269" s="19" t="s">
        <v>8618</v>
      </c>
      <c r="D269" s="19"/>
      <c r="E269" s="19">
        <v>5500</v>
      </c>
      <c r="F269" s="20"/>
    </row>
    <row r="270" spans="1:6" x14ac:dyDescent="0.25">
      <c r="A270" s="19">
        <v>269</v>
      </c>
      <c r="B270" s="19" t="s">
        <v>8377</v>
      </c>
      <c r="C270" s="19" t="s">
        <v>8618</v>
      </c>
      <c r="D270" s="19"/>
      <c r="E270" s="19">
        <v>3000</v>
      </c>
      <c r="F270" s="20"/>
    </row>
    <row r="271" spans="1:6" x14ac:dyDescent="0.25">
      <c r="A271" s="19">
        <v>270</v>
      </c>
      <c r="B271" s="19" t="s">
        <v>6394</v>
      </c>
      <c r="C271" s="19" t="s">
        <v>8618</v>
      </c>
      <c r="D271" s="19"/>
      <c r="E271" s="19">
        <v>35000</v>
      </c>
      <c r="F271" s="20"/>
    </row>
    <row r="272" spans="1:6" x14ac:dyDescent="0.25">
      <c r="A272" s="19">
        <v>271</v>
      </c>
      <c r="B272" s="19" t="s">
        <v>8378</v>
      </c>
      <c r="C272" s="19" t="s">
        <v>8618</v>
      </c>
      <c r="D272" s="19"/>
      <c r="E272" s="19">
        <v>35000</v>
      </c>
      <c r="F272" s="20"/>
    </row>
    <row r="273" spans="1:6" x14ac:dyDescent="0.25">
      <c r="A273" s="19">
        <v>272</v>
      </c>
      <c r="B273" s="19" t="s">
        <v>8379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3914</v>
      </c>
      <c r="C274" s="19" t="s">
        <v>8678</v>
      </c>
      <c r="D274" s="19"/>
      <c r="E274" s="19"/>
      <c r="F274" s="20"/>
    </row>
    <row r="275" spans="1:6" x14ac:dyDescent="0.25">
      <c r="A275" s="19">
        <v>274</v>
      </c>
      <c r="B275" s="19" t="s">
        <v>8380</v>
      </c>
      <c r="C275" s="19" t="s">
        <v>8678</v>
      </c>
      <c r="D275" s="19"/>
      <c r="E275" s="19"/>
      <c r="F275" s="20"/>
    </row>
    <row r="276" spans="1:6" x14ac:dyDescent="0.25">
      <c r="A276" s="19">
        <v>275</v>
      </c>
      <c r="B276" s="19" t="s">
        <v>8381</v>
      </c>
      <c r="C276" s="19" t="s">
        <v>8678</v>
      </c>
      <c r="D276" s="19"/>
      <c r="E276" s="19"/>
      <c r="F276" s="20"/>
    </row>
    <row r="277" spans="1:6" x14ac:dyDescent="0.25">
      <c r="A277" s="19">
        <v>276</v>
      </c>
      <c r="B277" s="19" t="s">
        <v>8382</v>
      </c>
      <c r="C277" s="19" t="s">
        <v>8678</v>
      </c>
      <c r="D277" s="19"/>
      <c r="E277" s="19"/>
      <c r="F277" s="20"/>
    </row>
    <row r="278" spans="1:6" x14ac:dyDescent="0.25">
      <c r="A278" s="19">
        <v>277</v>
      </c>
      <c r="B278" s="19" t="s">
        <v>3397</v>
      </c>
      <c r="C278" s="19" t="s">
        <v>8678</v>
      </c>
      <c r="D278" s="19"/>
      <c r="E278" s="19"/>
      <c r="F278" s="20"/>
    </row>
    <row r="279" spans="1:6" x14ac:dyDescent="0.25">
      <c r="A279" s="19">
        <v>278</v>
      </c>
      <c r="B279" s="19" t="s">
        <v>8383</v>
      </c>
      <c r="C279" s="19" t="s">
        <v>8678</v>
      </c>
      <c r="D279" s="19"/>
      <c r="E279" s="19"/>
      <c r="F279" s="20"/>
    </row>
    <row r="280" spans="1:6" x14ac:dyDescent="0.25">
      <c r="A280" s="19">
        <v>279</v>
      </c>
      <c r="B280" s="19" t="s">
        <v>8384</v>
      </c>
      <c r="C280" s="19" t="s">
        <v>8678</v>
      </c>
      <c r="D280" s="19"/>
      <c r="E280" s="19"/>
      <c r="F280" s="20"/>
    </row>
    <row r="281" spans="1:6" x14ac:dyDescent="0.25">
      <c r="A281" s="19">
        <v>280</v>
      </c>
      <c r="B281" s="19" t="s">
        <v>7891</v>
      </c>
      <c r="C281" s="19" t="s">
        <v>8678</v>
      </c>
      <c r="D281" s="19"/>
      <c r="E281" s="19"/>
      <c r="F281" s="20"/>
    </row>
    <row r="282" spans="1:6" x14ac:dyDescent="0.25">
      <c r="A282" s="19">
        <v>281</v>
      </c>
      <c r="B282" s="19" t="s">
        <v>8385</v>
      </c>
      <c r="C282" s="19" t="s">
        <v>8678</v>
      </c>
      <c r="D282" s="19"/>
      <c r="E282" s="19"/>
      <c r="F282" s="20"/>
    </row>
    <row r="283" spans="1:6" x14ac:dyDescent="0.25">
      <c r="A283" s="19">
        <v>282</v>
      </c>
      <c r="B283" s="19" t="s">
        <v>8386</v>
      </c>
      <c r="C283" s="19" t="s">
        <v>8678</v>
      </c>
      <c r="D283" s="19"/>
      <c r="E283" s="19"/>
      <c r="F283" s="20"/>
    </row>
    <row r="284" spans="1:6" x14ac:dyDescent="0.25">
      <c r="A284" s="19">
        <v>283</v>
      </c>
      <c r="B284" s="19" t="s">
        <v>8387</v>
      </c>
      <c r="C284" s="19" t="s">
        <v>8678</v>
      </c>
      <c r="D284" s="19"/>
      <c r="E284" s="19"/>
      <c r="F284" s="20"/>
    </row>
    <row r="285" spans="1:6" x14ac:dyDescent="0.25">
      <c r="A285" s="19">
        <v>284</v>
      </c>
      <c r="B285" s="19" t="s">
        <v>8388</v>
      </c>
      <c r="C285" s="19" t="s">
        <v>8678</v>
      </c>
      <c r="D285" s="19"/>
      <c r="E285" s="19"/>
      <c r="F285" s="20"/>
    </row>
    <row r="286" spans="1:6" x14ac:dyDescent="0.25">
      <c r="A286" s="19">
        <v>285</v>
      </c>
      <c r="B286" s="19" t="s">
        <v>8389</v>
      </c>
      <c r="C286" s="19" t="s">
        <v>8678</v>
      </c>
      <c r="D286" s="19"/>
      <c r="E286" s="19"/>
      <c r="F286" s="20"/>
    </row>
    <row r="287" spans="1:6" x14ac:dyDescent="0.25">
      <c r="A287" s="19">
        <v>286</v>
      </c>
      <c r="B287" s="19" t="s">
        <v>8390</v>
      </c>
      <c r="C287" s="19" t="s">
        <v>8678</v>
      </c>
      <c r="D287" s="19"/>
      <c r="E287" s="19"/>
      <c r="F287" s="20"/>
    </row>
    <row r="288" spans="1:6" x14ac:dyDescent="0.25">
      <c r="A288" s="19">
        <v>287</v>
      </c>
      <c r="B288" s="19" t="s">
        <v>8391</v>
      </c>
      <c r="C288" s="19" t="s">
        <v>8678</v>
      </c>
      <c r="D288" s="19"/>
      <c r="E288" s="19"/>
      <c r="F288" s="20"/>
    </row>
    <row r="289" spans="1:6" x14ac:dyDescent="0.25">
      <c r="A289" s="19">
        <v>288</v>
      </c>
      <c r="B289" s="19" t="s">
        <v>8392</v>
      </c>
      <c r="C289" s="19" t="s">
        <v>8678</v>
      </c>
      <c r="D289" s="19"/>
      <c r="E289" s="19"/>
      <c r="F289" s="20"/>
    </row>
    <row r="290" spans="1:6" x14ac:dyDescent="0.25">
      <c r="A290" s="19">
        <v>289</v>
      </c>
      <c r="B290" s="19" t="s">
        <v>3320</v>
      </c>
      <c r="C290" s="19" t="s">
        <v>8678</v>
      </c>
      <c r="D290" s="19"/>
      <c r="E290" s="19"/>
      <c r="F290" s="20"/>
    </row>
    <row r="291" spans="1:6" x14ac:dyDescent="0.25">
      <c r="A291" s="19">
        <v>290</v>
      </c>
      <c r="B291" s="19" t="s">
        <v>8393</v>
      </c>
      <c r="C291" s="19" t="s">
        <v>8678</v>
      </c>
      <c r="D291" s="19"/>
      <c r="E291" s="19"/>
      <c r="F291" s="20"/>
    </row>
    <row r="292" spans="1:6" x14ac:dyDescent="0.25">
      <c r="A292" s="19">
        <v>291</v>
      </c>
      <c r="B292" s="19" t="s">
        <v>8394</v>
      </c>
      <c r="C292" s="19" t="s">
        <v>8678</v>
      </c>
      <c r="D292" s="19"/>
      <c r="E292" s="19"/>
      <c r="F292" s="20"/>
    </row>
    <row r="293" spans="1:6" x14ac:dyDescent="0.25">
      <c r="A293" s="19">
        <v>292</v>
      </c>
      <c r="B293" s="19" t="s">
        <v>8395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8396</v>
      </c>
      <c r="C294" s="19" t="s">
        <v>8678</v>
      </c>
      <c r="D294" s="19"/>
      <c r="E294" s="19"/>
      <c r="F294" s="20"/>
    </row>
    <row r="295" spans="1:6" x14ac:dyDescent="0.25">
      <c r="A295" s="19">
        <v>294</v>
      </c>
      <c r="B295" s="19" t="s">
        <v>8397</v>
      </c>
      <c r="C295" s="19" t="s">
        <v>8678</v>
      </c>
      <c r="D295" s="19"/>
      <c r="E295" s="19"/>
      <c r="F295" s="20"/>
    </row>
    <row r="296" spans="1:6" x14ac:dyDescent="0.25">
      <c r="A296" s="19">
        <v>295</v>
      </c>
      <c r="B296" s="19" t="s">
        <v>8398</v>
      </c>
      <c r="C296" s="19" t="s">
        <v>8678</v>
      </c>
      <c r="D296" s="19"/>
      <c r="E296" s="19"/>
      <c r="F296" s="20"/>
    </row>
    <row r="297" spans="1:6" x14ac:dyDescent="0.25">
      <c r="A297" s="19">
        <v>296</v>
      </c>
      <c r="B297" s="19" t="s">
        <v>8399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8400</v>
      </c>
      <c r="C298" s="19" t="s">
        <v>8678</v>
      </c>
      <c r="D298" s="19"/>
      <c r="E298" s="19"/>
      <c r="F298" s="20"/>
    </row>
    <row r="299" spans="1:6" x14ac:dyDescent="0.25">
      <c r="A299" s="19">
        <v>298</v>
      </c>
      <c r="B299" s="19" t="s">
        <v>8401</v>
      </c>
      <c r="C299" s="19" t="s">
        <v>8678</v>
      </c>
      <c r="D299" s="19"/>
      <c r="E299" s="19"/>
      <c r="F299" s="20"/>
    </row>
    <row r="300" spans="1:6" x14ac:dyDescent="0.25">
      <c r="A300" s="19">
        <v>299</v>
      </c>
      <c r="B300" s="19" t="s">
        <v>8402</v>
      </c>
      <c r="C300" s="19" t="s">
        <v>8678</v>
      </c>
      <c r="D300" s="19"/>
      <c r="E300" s="19"/>
      <c r="F300" s="20"/>
    </row>
    <row r="301" spans="1:6" x14ac:dyDescent="0.25">
      <c r="A301" s="19">
        <v>300</v>
      </c>
      <c r="B301" s="19" t="s">
        <v>6140</v>
      </c>
      <c r="C301" s="19" t="s">
        <v>8678</v>
      </c>
      <c r="D301" s="19"/>
      <c r="E301" s="19"/>
      <c r="F301" s="20"/>
    </row>
    <row r="302" spans="1:6" x14ac:dyDescent="0.25">
      <c r="A302" s="19">
        <v>301</v>
      </c>
      <c r="B302" s="19" t="s">
        <v>8403</v>
      </c>
      <c r="C302" s="19" t="s">
        <v>8678</v>
      </c>
      <c r="D302" s="19"/>
      <c r="E302" s="19"/>
      <c r="F302" s="20"/>
    </row>
    <row r="303" spans="1:6" x14ac:dyDescent="0.25">
      <c r="A303" s="19">
        <v>302</v>
      </c>
      <c r="B303" s="19" t="s">
        <v>8404</v>
      </c>
      <c r="C303" s="19" t="s">
        <v>8678</v>
      </c>
      <c r="D303" s="19"/>
      <c r="E303" s="19"/>
      <c r="F303" s="20"/>
    </row>
    <row r="304" spans="1:6" x14ac:dyDescent="0.25">
      <c r="A304" s="19">
        <v>303</v>
      </c>
      <c r="B304" s="19" t="s">
        <v>8405</v>
      </c>
      <c r="C304" s="19" t="s">
        <v>8678</v>
      </c>
      <c r="D304" s="19"/>
      <c r="E304" s="19"/>
      <c r="F304" s="20"/>
    </row>
    <row r="305" spans="1:6" x14ac:dyDescent="0.25">
      <c r="A305" s="19">
        <v>304</v>
      </c>
      <c r="B305" s="19" t="s">
        <v>8406</v>
      </c>
      <c r="C305" s="19" t="s">
        <v>8678</v>
      </c>
      <c r="D305" s="19"/>
      <c r="E305" s="19"/>
      <c r="F305" s="20"/>
    </row>
    <row r="306" spans="1:6" x14ac:dyDescent="0.25">
      <c r="A306" s="19">
        <v>305</v>
      </c>
      <c r="B306" s="19" t="s">
        <v>8407</v>
      </c>
      <c r="C306" s="19" t="s">
        <v>8678</v>
      </c>
      <c r="D306" s="19"/>
      <c r="E306" s="19"/>
      <c r="F306" s="20"/>
    </row>
    <row r="307" spans="1:6" x14ac:dyDescent="0.25">
      <c r="A307" s="19">
        <v>306</v>
      </c>
      <c r="B307" s="19" t="s">
        <v>8408</v>
      </c>
      <c r="C307" s="19" t="s">
        <v>8678</v>
      </c>
      <c r="D307" s="19"/>
      <c r="E307" s="19"/>
      <c r="F307" s="20"/>
    </row>
    <row r="308" spans="1:6" x14ac:dyDescent="0.25">
      <c r="A308" s="19">
        <v>307</v>
      </c>
      <c r="B308" s="19" t="s">
        <v>8409</v>
      </c>
      <c r="C308" s="19" t="s">
        <v>8678</v>
      </c>
      <c r="D308" s="19"/>
      <c r="E308" s="19"/>
      <c r="F308" s="20"/>
    </row>
    <row r="309" spans="1:6" x14ac:dyDescent="0.25">
      <c r="A309" s="19">
        <v>308</v>
      </c>
      <c r="B309" s="19" t="s">
        <v>3328</v>
      </c>
      <c r="C309" s="19" t="s">
        <v>8678</v>
      </c>
      <c r="D309" s="19"/>
      <c r="E309" s="19"/>
      <c r="F309" s="20"/>
    </row>
    <row r="310" spans="1:6" x14ac:dyDescent="0.25">
      <c r="A310" s="19">
        <v>309</v>
      </c>
      <c r="B310" s="19" t="s">
        <v>8410</v>
      </c>
      <c r="C310" s="19" t="s">
        <v>8678</v>
      </c>
      <c r="D310" s="19"/>
      <c r="E310" s="19"/>
      <c r="F310" s="20"/>
    </row>
    <row r="311" spans="1:6" x14ac:dyDescent="0.25">
      <c r="A311" s="19">
        <v>310</v>
      </c>
      <c r="B311" s="19" t="s">
        <v>8411</v>
      </c>
      <c r="C311" s="19" t="s">
        <v>8678</v>
      </c>
      <c r="D311" s="19"/>
      <c r="E311" s="19"/>
      <c r="F311" s="20"/>
    </row>
    <row r="312" spans="1:6" x14ac:dyDescent="0.25">
      <c r="A312" s="19">
        <v>311</v>
      </c>
      <c r="B312" s="19" t="s">
        <v>8412</v>
      </c>
      <c r="C312" s="19" t="s">
        <v>8678</v>
      </c>
      <c r="D312" s="19"/>
      <c r="E312" s="19"/>
      <c r="F312" s="20"/>
    </row>
    <row r="313" spans="1:6" x14ac:dyDescent="0.25">
      <c r="A313" s="19">
        <v>312</v>
      </c>
      <c r="B313" s="19" t="s">
        <v>8413</v>
      </c>
      <c r="C313" s="19" t="s">
        <v>8678</v>
      </c>
      <c r="D313" s="19"/>
      <c r="E313" s="19"/>
      <c r="F313" s="20"/>
    </row>
    <row r="314" spans="1:6" x14ac:dyDescent="0.25">
      <c r="A314" s="19">
        <v>313</v>
      </c>
      <c r="B314" s="19" t="s">
        <v>8414</v>
      </c>
      <c r="C314" s="19" t="s">
        <v>8678</v>
      </c>
      <c r="D314" s="19"/>
      <c r="E314" s="19"/>
      <c r="F314" s="20"/>
    </row>
    <row r="315" spans="1:6" x14ac:dyDescent="0.25">
      <c r="A315" s="19">
        <v>314</v>
      </c>
      <c r="B315" s="19" t="s">
        <v>8415</v>
      </c>
      <c r="C315" s="19" t="s">
        <v>8678</v>
      </c>
      <c r="D315" s="19"/>
      <c r="E315" s="19"/>
      <c r="F315" s="20"/>
    </row>
    <row r="316" spans="1:6" x14ac:dyDescent="0.25">
      <c r="A316" s="19">
        <v>315</v>
      </c>
      <c r="B316" s="19" t="s">
        <v>8416</v>
      </c>
      <c r="C316" s="19" t="s">
        <v>8678</v>
      </c>
      <c r="D316" s="19"/>
      <c r="E316" s="19"/>
      <c r="F316" s="20"/>
    </row>
    <row r="317" spans="1:6" x14ac:dyDescent="0.25">
      <c r="A317" s="19">
        <v>316</v>
      </c>
      <c r="B317" s="19" t="s">
        <v>8417</v>
      </c>
      <c r="C317" s="19" t="s">
        <v>8678</v>
      </c>
      <c r="D317" s="19"/>
      <c r="E317" s="19"/>
      <c r="F317" s="20"/>
    </row>
    <row r="318" spans="1:6" x14ac:dyDescent="0.25">
      <c r="A318" s="19">
        <v>317</v>
      </c>
      <c r="B318" s="19" t="s">
        <v>3557</v>
      </c>
      <c r="C318" s="19" t="s">
        <v>8678</v>
      </c>
      <c r="D318" s="19"/>
      <c r="E318" s="19"/>
      <c r="F318" s="20"/>
    </row>
    <row r="319" spans="1:6" x14ac:dyDescent="0.25">
      <c r="A319" s="19">
        <v>318</v>
      </c>
      <c r="B319" s="19" t="s">
        <v>5573</v>
      </c>
      <c r="C319" s="19" t="s">
        <v>8678</v>
      </c>
      <c r="D319" s="19"/>
      <c r="E319" s="19"/>
      <c r="F319" s="20"/>
    </row>
    <row r="320" spans="1:6" x14ac:dyDescent="0.25">
      <c r="A320" s="19">
        <v>319</v>
      </c>
      <c r="B320" s="19" t="s">
        <v>8418</v>
      </c>
      <c r="C320" s="19" t="s">
        <v>8678</v>
      </c>
      <c r="D320" s="19"/>
      <c r="E320" s="19"/>
      <c r="F320" s="20"/>
    </row>
    <row r="321" spans="1:6" x14ac:dyDescent="0.25">
      <c r="A321" s="19">
        <v>320</v>
      </c>
      <c r="B321" s="19" t="s">
        <v>8419</v>
      </c>
      <c r="C321" s="19" t="s">
        <v>8678</v>
      </c>
      <c r="D321" s="19"/>
      <c r="E321" s="19"/>
      <c r="F321" s="20"/>
    </row>
    <row r="322" spans="1:6" x14ac:dyDescent="0.25">
      <c r="A322" s="19">
        <v>321</v>
      </c>
      <c r="B322" s="19" t="s">
        <v>8420</v>
      </c>
      <c r="C322" s="19" t="s">
        <v>8678</v>
      </c>
      <c r="D322" s="19"/>
      <c r="E322" s="19"/>
      <c r="F322" s="20"/>
    </row>
    <row r="323" spans="1:6" x14ac:dyDescent="0.25">
      <c r="A323" s="19">
        <v>322</v>
      </c>
      <c r="B323" s="19" t="s">
        <v>8421</v>
      </c>
      <c r="C323" s="19" t="s">
        <v>8678</v>
      </c>
      <c r="D323" s="19"/>
      <c r="E323" s="19"/>
      <c r="F323" s="20"/>
    </row>
    <row r="324" spans="1:6" x14ac:dyDescent="0.25">
      <c r="A324" s="19">
        <v>323</v>
      </c>
      <c r="B324" s="19" t="s">
        <v>8422</v>
      </c>
      <c r="C324" s="19" t="s">
        <v>8678</v>
      </c>
      <c r="D324" s="19"/>
      <c r="E324" s="19"/>
      <c r="F324" s="20"/>
    </row>
    <row r="325" spans="1:6" x14ac:dyDescent="0.25">
      <c r="A325" s="19">
        <v>324</v>
      </c>
      <c r="B325" s="19" t="s">
        <v>8423</v>
      </c>
      <c r="C325" s="19" t="s">
        <v>8678</v>
      </c>
      <c r="D325" s="19"/>
      <c r="E325" s="19"/>
      <c r="F325" s="20"/>
    </row>
    <row r="326" spans="1:6" x14ac:dyDescent="0.25">
      <c r="A326" s="19">
        <v>325</v>
      </c>
      <c r="B326" s="19" t="s">
        <v>8424</v>
      </c>
      <c r="C326" s="19" t="s">
        <v>8678</v>
      </c>
      <c r="D326" s="19"/>
      <c r="E326" s="19"/>
      <c r="F326" s="20"/>
    </row>
    <row r="327" spans="1:6" x14ac:dyDescent="0.25">
      <c r="A327" s="19">
        <v>326</v>
      </c>
      <c r="B327" s="19" t="s">
        <v>8425</v>
      </c>
      <c r="C327" s="19" t="s">
        <v>8678</v>
      </c>
      <c r="D327" s="19"/>
      <c r="E327" s="19"/>
      <c r="F327" s="20"/>
    </row>
    <row r="328" spans="1:6" x14ac:dyDescent="0.25">
      <c r="A328" s="19">
        <v>327</v>
      </c>
      <c r="B328" s="19" t="s">
        <v>8426</v>
      </c>
      <c r="C328" s="19" t="s">
        <v>8678</v>
      </c>
      <c r="D328" s="19"/>
      <c r="E328" s="19"/>
      <c r="F328" s="20"/>
    </row>
    <row r="329" spans="1:6" x14ac:dyDescent="0.25">
      <c r="A329" s="19">
        <v>328</v>
      </c>
      <c r="B329" s="19" t="s">
        <v>8427</v>
      </c>
      <c r="C329" s="19" t="s">
        <v>8678</v>
      </c>
      <c r="D329" s="19"/>
      <c r="E329" s="19"/>
      <c r="F329" s="20"/>
    </row>
    <row r="330" spans="1:6" x14ac:dyDescent="0.25">
      <c r="A330" s="19">
        <v>329</v>
      </c>
      <c r="B330" s="19" t="s">
        <v>3559</v>
      </c>
      <c r="C330" s="19" t="s">
        <v>8678</v>
      </c>
      <c r="D330" s="19"/>
      <c r="E330" s="19"/>
      <c r="F330" s="20"/>
    </row>
    <row r="331" spans="1:6" x14ac:dyDescent="0.25">
      <c r="A331" s="19">
        <v>330</v>
      </c>
      <c r="B331" s="19" t="s">
        <v>8428</v>
      </c>
      <c r="C331" s="19" t="s">
        <v>8678</v>
      </c>
      <c r="D331" s="19"/>
      <c r="E331" s="19"/>
      <c r="F331" s="20"/>
    </row>
    <row r="332" spans="1:6" x14ac:dyDescent="0.25">
      <c r="A332" s="19">
        <v>331</v>
      </c>
      <c r="B332" s="19" t="s">
        <v>8429</v>
      </c>
      <c r="C332" s="19" t="s">
        <v>8678</v>
      </c>
      <c r="D332" s="19"/>
      <c r="E332" s="19"/>
      <c r="F332" s="20"/>
    </row>
    <row r="333" spans="1:6" x14ac:dyDescent="0.25">
      <c r="A333" s="19">
        <v>332</v>
      </c>
      <c r="B333" s="19" t="s">
        <v>8430</v>
      </c>
      <c r="C333" s="19" t="s">
        <v>8678</v>
      </c>
      <c r="D333" s="19"/>
      <c r="E333" s="19"/>
      <c r="F333" s="20"/>
    </row>
    <row r="334" spans="1:6" x14ac:dyDescent="0.25">
      <c r="A334" s="19">
        <v>333</v>
      </c>
      <c r="B334" s="19" t="s">
        <v>3560</v>
      </c>
      <c r="C334" s="19" t="s">
        <v>8678</v>
      </c>
      <c r="D334" s="19"/>
      <c r="E334" s="19"/>
      <c r="F334" s="20"/>
    </row>
    <row r="335" spans="1:6" x14ac:dyDescent="0.25">
      <c r="A335" s="19">
        <v>334</v>
      </c>
      <c r="B335" s="19" t="s">
        <v>8431</v>
      </c>
      <c r="C335" s="19" t="s">
        <v>8678</v>
      </c>
      <c r="D335" s="19"/>
      <c r="E335" s="19"/>
      <c r="F335" s="20"/>
    </row>
    <row r="336" spans="1:6" x14ac:dyDescent="0.25">
      <c r="A336" s="19">
        <v>335</v>
      </c>
      <c r="B336" s="19" t="s">
        <v>3561</v>
      </c>
      <c r="C336" s="19" t="s">
        <v>8678</v>
      </c>
      <c r="D336" s="19"/>
      <c r="E336" s="19"/>
      <c r="F336" s="20"/>
    </row>
    <row r="337" spans="1:6" x14ac:dyDescent="0.25">
      <c r="A337" s="19">
        <v>336</v>
      </c>
      <c r="B337" s="19" t="s">
        <v>8432</v>
      </c>
      <c r="C337" s="19" t="s">
        <v>8678</v>
      </c>
      <c r="D337" s="19"/>
      <c r="E337" s="19"/>
      <c r="F337" s="20"/>
    </row>
    <row r="338" spans="1:6" x14ac:dyDescent="0.25">
      <c r="A338" s="19">
        <v>337</v>
      </c>
      <c r="B338" s="19" t="s">
        <v>8433</v>
      </c>
      <c r="C338" s="19" t="s">
        <v>8678</v>
      </c>
      <c r="D338" s="19"/>
      <c r="E338" s="19"/>
      <c r="F338" s="20"/>
    </row>
    <row r="339" spans="1:6" x14ac:dyDescent="0.25">
      <c r="A339" s="19">
        <v>338</v>
      </c>
      <c r="B339" s="19" t="s">
        <v>8434</v>
      </c>
      <c r="C339" s="19" t="s">
        <v>8678</v>
      </c>
      <c r="D339" s="19"/>
      <c r="E339" s="19"/>
      <c r="F339" s="20"/>
    </row>
    <row r="340" spans="1:6" x14ac:dyDescent="0.25">
      <c r="A340" s="19">
        <v>339</v>
      </c>
      <c r="B340" s="19" t="s">
        <v>8435</v>
      </c>
      <c r="C340" s="19" t="s">
        <v>8678</v>
      </c>
      <c r="D340" s="19"/>
      <c r="E340" s="19"/>
      <c r="F340" s="20"/>
    </row>
    <row r="341" spans="1:6" x14ac:dyDescent="0.25">
      <c r="A341" s="19">
        <v>340</v>
      </c>
      <c r="B341" s="19" t="s">
        <v>8436</v>
      </c>
      <c r="C341" s="19" t="s">
        <v>8678</v>
      </c>
      <c r="D341" s="19"/>
      <c r="E341" s="19"/>
      <c r="F341" s="20"/>
    </row>
    <row r="342" spans="1:6" x14ac:dyDescent="0.25">
      <c r="A342" s="19">
        <v>341</v>
      </c>
      <c r="B342" s="19" t="s">
        <v>8437</v>
      </c>
      <c r="C342" s="19" t="s">
        <v>8678</v>
      </c>
      <c r="D342" s="19"/>
      <c r="E342" s="19"/>
      <c r="F342" s="20"/>
    </row>
    <row r="343" spans="1:6" x14ac:dyDescent="0.25">
      <c r="A343" s="19">
        <v>342</v>
      </c>
      <c r="B343" s="19" t="s">
        <v>3563</v>
      </c>
      <c r="C343" s="19" t="s">
        <v>8678</v>
      </c>
      <c r="D343" s="19"/>
      <c r="E343" s="19"/>
      <c r="F343" s="20"/>
    </row>
    <row r="344" spans="1:6" x14ac:dyDescent="0.25">
      <c r="A344" s="19">
        <v>343</v>
      </c>
      <c r="B344" s="19" t="s">
        <v>8438</v>
      </c>
      <c r="C344" s="19" t="s">
        <v>8678</v>
      </c>
      <c r="D344" s="19"/>
      <c r="E344" s="19"/>
      <c r="F344" s="20"/>
    </row>
    <row r="345" spans="1:6" x14ac:dyDescent="0.25">
      <c r="A345" s="19">
        <v>344</v>
      </c>
      <c r="B345" s="19" t="s">
        <v>8439</v>
      </c>
      <c r="C345" s="19" t="s">
        <v>8678</v>
      </c>
      <c r="D345" s="19"/>
      <c r="E345" s="19"/>
      <c r="F345" s="20"/>
    </row>
    <row r="346" spans="1:6" x14ac:dyDescent="0.25">
      <c r="A346" s="19">
        <v>345</v>
      </c>
      <c r="B346" s="19" t="s">
        <v>8440</v>
      </c>
      <c r="C346" s="19" t="s">
        <v>8678</v>
      </c>
      <c r="D346" s="19"/>
      <c r="E346" s="19"/>
      <c r="F346" s="20"/>
    </row>
    <row r="347" spans="1:6" x14ac:dyDescent="0.25">
      <c r="A347" s="19">
        <v>346</v>
      </c>
      <c r="B347" s="19" t="s">
        <v>6880</v>
      </c>
      <c r="C347" s="19" t="s">
        <v>8678</v>
      </c>
      <c r="D347" s="19"/>
      <c r="E347" s="19"/>
      <c r="F347" s="20"/>
    </row>
    <row r="348" spans="1:6" x14ac:dyDescent="0.25">
      <c r="A348" s="19">
        <v>347</v>
      </c>
      <c r="B348" s="19" t="s">
        <v>8441</v>
      </c>
      <c r="C348" s="19" t="s">
        <v>8678</v>
      </c>
      <c r="D348" s="19"/>
      <c r="E348" s="19"/>
      <c r="F348" s="20"/>
    </row>
    <row r="349" spans="1:6" x14ac:dyDescent="0.25">
      <c r="A349" s="19">
        <v>348</v>
      </c>
      <c r="B349" s="19" t="s">
        <v>3871</v>
      </c>
      <c r="C349" s="19" t="s">
        <v>8678</v>
      </c>
      <c r="D349" s="19"/>
      <c r="E349" s="19"/>
      <c r="F349" s="20"/>
    </row>
    <row r="350" spans="1:6" x14ac:dyDescent="0.25">
      <c r="A350" s="19">
        <v>349</v>
      </c>
      <c r="B350" s="19" t="s">
        <v>8442</v>
      </c>
      <c r="C350" s="19" t="s">
        <v>8678</v>
      </c>
      <c r="D350" s="19"/>
      <c r="E350" s="19"/>
      <c r="F350" s="20"/>
    </row>
    <row r="351" spans="1:6" x14ac:dyDescent="0.25">
      <c r="A351" s="19">
        <v>350</v>
      </c>
      <c r="B351" s="19" t="s">
        <v>8443</v>
      </c>
      <c r="C351" s="19" t="s">
        <v>8678</v>
      </c>
      <c r="D351" s="19"/>
      <c r="E351" s="19"/>
      <c r="F351" s="20"/>
    </row>
    <row r="352" spans="1:6" x14ac:dyDescent="0.25">
      <c r="A352" s="19">
        <v>351</v>
      </c>
      <c r="B352" s="19" t="s">
        <v>8444</v>
      </c>
      <c r="C352" s="19" t="s">
        <v>8678</v>
      </c>
      <c r="D352" s="19"/>
      <c r="E352" s="19"/>
      <c r="F352" s="20"/>
    </row>
    <row r="353" spans="1:6" x14ac:dyDescent="0.25">
      <c r="A353" s="19">
        <v>352</v>
      </c>
      <c r="B353" s="19" t="s">
        <v>8445</v>
      </c>
      <c r="C353" s="19" t="s">
        <v>8678</v>
      </c>
      <c r="D353" s="19"/>
      <c r="E353" s="19"/>
      <c r="F353" s="20"/>
    </row>
    <row r="354" spans="1:6" x14ac:dyDescent="0.25">
      <c r="A354" s="19">
        <v>353</v>
      </c>
      <c r="B354" s="19" t="s">
        <v>8446</v>
      </c>
      <c r="C354" s="19" t="s">
        <v>8678</v>
      </c>
      <c r="D354" s="19"/>
      <c r="E354" s="19"/>
      <c r="F354" s="20"/>
    </row>
    <row r="355" spans="1:6" x14ac:dyDescent="0.25">
      <c r="A355" s="19">
        <v>354</v>
      </c>
      <c r="B355" s="19" t="s">
        <v>8447</v>
      </c>
      <c r="C355" s="19" t="s">
        <v>8678</v>
      </c>
      <c r="D355" s="19"/>
      <c r="E355" s="19"/>
      <c r="F355" s="20"/>
    </row>
    <row r="356" spans="1:6" x14ac:dyDescent="0.25">
      <c r="A356" s="19">
        <v>355</v>
      </c>
      <c r="B356" s="19" t="s">
        <v>8448</v>
      </c>
      <c r="C356" s="19" t="s">
        <v>8678</v>
      </c>
      <c r="D356" s="19"/>
      <c r="E356" s="19"/>
      <c r="F356" s="20"/>
    </row>
    <row r="357" spans="1:6" x14ac:dyDescent="0.25">
      <c r="A357" s="19">
        <v>356</v>
      </c>
      <c r="B357" s="19" t="s">
        <v>8449</v>
      </c>
      <c r="C357" s="19" t="s">
        <v>8678</v>
      </c>
      <c r="D357" s="19"/>
      <c r="E357" s="19"/>
      <c r="F357" s="20"/>
    </row>
    <row r="358" spans="1:6" x14ac:dyDescent="0.25">
      <c r="A358" s="19">
        <v>357</v>
      </c>
      <c r="B358" s="19" t="s">
        <v>8450</v>
      </c>
      <c r="C358" s="19" t="s">
        <v>8678</v>
      </c>
      <c r="D358" s="19"/>
      <c r="E358" s="19"/>
      <c r="F358" s="20"/>
    </row>
    <row r="359" spans="1:6" x14ac:dyDescent="0.25">
      <c r="A359" s="19">
        <v>358</v>
      </c>
      <c r="B359" s="19" t="s">
        <v>8451</v>
      </c>
      <c r="C359" s="19" t="s">
        <v>8678</v>
      </c>
      <c r="D359" s="19"/>
      <c r="E359" s="19"/>
      <c r="F359" s="20"/>
    </row>
    <row r="360" spans="1:6" x14ac:dyDescent="0.25">
      <c r="A360" s="19">
        <v>359</v>
      </c>
      <c r="B360" s="19" t="s">
        <v>8452</v>
      </c>
      <c r="C360" s="19" t="s">
        <v>8678</v>
      </c>
      <c r="D360" s="19"/>
      <c r="E360" s="19"/>
      <c r="F360" s="20"/>
    </row>
    <row r="361" spans="1:6" x14ac:dyDescent="0.25">
      <c r="A361" s="19">
        <v>360</v>
      </c>
      <c r="B361" s="19" t="s">
        <v>8453</v>
      </c>
      <c r="C361" s="19" t="s">
        <v>8678</v>
      </c>
      <c r="D361" s="19"/>
      <c r="E361" s="19"/>
      <c r="F361" s="20"/>
    </row>
    <row r="362" spans="1:6" x14ac:dyDescent="0.25">
      <c r="A362" s="19">
        <v>361</v>
      </c>
      <c r="B362" s="19" t="s">
        <v>8454</v>
      </c>
      <c r="C362" s="19" t="s">
        <v>8678</v>
      </c>
      <c r="D362" s="19"/>
      <c r="E362" s="19"/>
      <c r="F362" s="20"/>
    </row>
    <row r="363" spans="1:6" x14ac:dyDescent="0.25">
      <c r="A363" s="19">
        <v>362</v>
      </c>
      <c r="B363" s="19" t="s">
        <v>8455</v>
      </c>
      <c r="C363" s="19" t="s">
        <v>8678</v>
      </c>
      <c r="D363" s="19"/>
      <c r="E363" s="19"/>
      <c r="F363" s="20"/>
    </row>
    <row r="364" spans="1:6" x14ac:dyDescent="0.25">
      <c r="A364" s="19">
        <v>363</v>
      </c>
      <c r="B364" s="19" t="s">
        <v>8456</v>
      </c>
      <c r="C364" s="19" t="s">
        <v>8678</v>
      </c>
      <c r="D364" s="19"/>
      <c r="E364" s="19"/>
      <c r="F364" s="20"/>
    </row>
    <row r="365" spans="1:6" x14ac:dyDescent="0.25">
      <c r="A365" s="19">
        <v>364</v>
      </c>
      <c r="B365" s="19" t="s">
        <v>8457</v>
      </c>
      <c r="C365" s="19" t="s">
        <v>8678</v>
      </c>
      <c r="D365" s="19"/>
      <c r="E365" s="19"/>
      <c r="F365" s="20"/>
    </row>
    <row r="366" spans="1:6" x14ac:dyDescent="0.25">
      <c r="A366" s="19">
        <v>365</v>
      </c>
      <c r="B366" s="19" t="s">
        <v>8458</v>
      </c>
      <c r="C366" s="19" t="s">
        <v>8678</v>
      </c>
      <c r="D366" s="19"/>
      <c r="E366" s="19"/>
      <c r="F366" s="20"/>
    </row>
    <row r="367" spans="1:6" x14ac:dyDescent="0.25">
      <c r="A367" s="19">
        <v>366</v>
      </c>
      <c r="B367" s="19" t="s">
        <v>8459</v>
      </c>
      <c r="C367" s="19" t="s">
        <v>8678</v>
      </c>
      <c r="D367" s="19"/>
      <c r="E367" s="19"/>
      <c r="F367" s="20"/>
    </row>
    <row r="368" spans="1:6" x14ac:dyDescent="0.25">
      <c r="A368" s="19">
        <v>367</v>
      </c>
      <c r="B368" s="19" t="s">
        <v>8460</v>
      </c>
      <c r="C368" s="19" t="s">
        <v>8678</v>
      </c>
      <c r="D368" s="19"/>
      <c r="E368" s="19"/>
      <c r="F368" s="20"/>
    </row>
    <row r="369" spans="1:6" x14ac:dyDescent="0.25">
      <c r="A369" s="19">
        <v>368</v>
      </c>
      <c r="B369" s="19" t="s">
        <v>8461</v>
      </c>
      <c r="C369" s="19" t="s">
        <v>8678</v>
      </c>
      <c r="D369" s="19"/>
      <c r="E369" s="19"/>
      <c r="F369" s="20"/>
    </row>
    <row r="370" spans="1:6" x14ac:dyDescent="0.25">
      <c r="A370" s="19">
        <v>369</v>
      </c>
      <c r="B370" s="19" t="s">
        <v>3538</v>
      </c>
      <c r="C370" s="19" t="s">
        <v>8678</v>
      </c>
      <c r="D370" s="19"/>
      <c r="E370" s="19"/>
      <c r="F370" s="20"/>
    </row>
    <row r="371" spans="1:6" x14ac:dyDescent="0.25">
      <c r="A371" s="19">
        <v>370</v>
      </c>
      <c r="B371" s="19" t="s">
        <v>8462</v>
      </c>
      <c r="C371" s="19" t="s">
        <v>8678</v>
      </c>
      <c r="D371" s="19"/>
      <c r="E371" s="19"/>
      <c r="F371" s="20"/>
    </row>
    <row r="372" spans="1:6" x14ac:dyDescent="0.25">
      <c r="A372" s="19">
        <v>371</v>
      </c>
      <c r="B372" s="19" t="s">
        <v>8463</v>
      </c>
      <c r="C372" s="19" t="s">
        <v>8678</v>
      </c>
      <c r="D372" s="19"/>
      <c r="E372" s="19"/>
      <c r="F372" s="20"/>
    </row>
    <row r="373" spans="1:6" x14ac:dyDescent="0.25">
      <c r="A373" s="19">
        <v>372</v>
      </c>
      <c r="B373" s="19" t="s">
        <v>8464</v>
      </c>
      <c r="C373" s="19" t="s">
        <v>8678</v>
      </c>
      <c r="D373" s="19"/>
      <c r="E373" s="19"/>
      <c r="F373" s="20"/>
    </row>
    <row r="374" spans="1:6" x14ac:dyDescent="0.25">
      <c r="A374" s="19">
        <v>373</v>
      </c>
      <c r="B374" s="19" t="s">
        <v>8465</v>
      </c>
      <c r="C374" s="19" t="s">
        <v>8678</v>
      </c>
      <c r="D374" s="19"/>
      <c r="E374" s="19"/>
      <c r="F374" s="20"/>
    </row>
    <row r="375" spans="1:6" x14ac:dyDescent="0.25">
      <c r="A375" s="19">
        <v>374</v>
      </c>
      <c r="B375" s="19" t="s">
        <v>8466</v>
      </c>
      <c r="C375" s="19" t="s">
        <v>8678</v>
      </c>
      <c r="D375" s="19"/>
      <c r="E375" s="19"/>
      <c r="F375" s="20"/>
    </row>
    <row r="376" spans="1:6" x14ac:dyDescent="0.25">
      <c r="A376" s="19">
        <v>375</v>
      </c>
      <c r="B376" s="19" t="s">
        <v>5491</v>
      </c>
      <c r="C376" s="19" t="s">
        <v>8678</v>
      </c>
      <c r="D376" s="19"/>
      <c r="E376" s="19"/>
      <c r="F376" s="20"/>
    </row>
    <row r="377" spans="1:6" x14ac:dyDescent="0.25">
      <c r="A377" s="19">
        <v>376</v>
      </c>
      <c r="B377" s="19" t="s">
        <v>8467</v>
      </c>
      <c r="C377" s="19" t="s">
        <v>8678</v>
      </c>
      <c r="D377" s="19"/>
      <c r="E377" s="19"/>
      <c r="F377" s="20"/>
    </row>
    <row r="378" spans="1:6" x14ac:dyDescent="0.25">
      <c r="A378" s="19">
        <v>377</v>
      </c>
      <c r="B378" s="19" t="s">
        <v>8468</v>
      </c>
      <c r="C378" s="19" t="s">
        <v>8678</v>
      </c>
      <c r="D378" s="19"/>
      <c r="E378" s="19"/>
      <c r="F378" s="20"/>
    </row>
    <row r="379" spans="1:6" x14ac:dyDescent="0.25">
      <c r="A379" s="19">
        <v>378</v>
      </c>
      <c r="B379" s="19" t="s">
        <v>8469</v>
      </c>
      <c r="C379" s="19" t="s">
        <v>8678</v>
      </c>
      <c r="D379" s="19"/>
      <c r="E379" s="19"/>
      <c r="F379" s="20"/>
    </row>
    <row r="380" spans="1:6" x14ac:dyDescent="0.25">
      <c r="A380" s="19">
        <v>379</v>
      </c>
      <c r="B380" s="19" t="s">
        <v>3547</v>
      </c>
      <c r="C380" s="19" t="s">
        <v>8678</v>
      </c>
      <c r="D380" s="19"/>
      <c r="E380" s="19"/>
      <c r="F380" s="20"/>
    </row>
    <row r="381" spans="1:6" x14ac:dyDescent="0.25">
      <c r="A381" s="19">
        <v>380</v>
      </c>
      <c r="B381" s="19" t="s">
        <v>8470</v>
      </c>
      <c r="C381" s="19" t="s">
        <v>8678</v>
      </c>
      <c r="D381" s="19"/>
      <c r="E381" s="19"/>
      <c r="F381" s="20"/>
    </row>
    <row r="382" spans="1:6" x14ac:dyDescent="0.25">
      <c r="A382" s="19">
        <v>381</v>
      </c>
      <c r="B382" s="19" t="s">
        <v>8471</v>
      </c>
      <c r="C382" s="19" t="s">
        <v>8678</v>
      </c>
      <c r="D382" s="19"/>
      <c r="E382" s="19"/>
      <c r="F382" s="20"/>
    </row>
    <row r="383" spans="1:6" x14ac:dyDescent="0.25">
      <c r="A383" s="19">
        <v>382</v>
      </c>
      <c r="B383" s="19" t="s">
        <v>8472</v>
      </c>
      <c r="C383" s="19" t="s">
        <v>8678</v>
      </c>
      <c r="D383" s="19"/>
      <c r="E383" s="19"/>
      <c r="F383" s="20"/>
    </row>
    <row r="384" spans="1:6" x14ac:dyDescent="0.25">
      <c r="A384" s="19">
        <v>383</v>
      </c>
      <c r="B384" s="19" t="s">
        <v>8473</v>
      </c>
      <c r="C384" s="19" t="s">
        <v>8678</v>
      </c>
      <c r="D384" s="19"/>
      <c r="E384" s="19"/>
      <c r="F384" s="20"/>
    </row>
    <row r="385" spans="1:6" x14ac:dyDescent="0.25">
      <c r="A385" s="19">
        <v>384</v>
      </c>
      <c r="B385" s="19" t="s">
        <v>3550</v>
      </c>
      <c r="C385" s="19" t="s">
        <v>8678</v>
      </c>
      <c r="D385" s="19"/>
      <c r="E385" s="19"/>
      <c r="F385" s="20"/>
    </row>
    <row r="386" spans="1:6" x14ac:dyDescent="0.25">
      <c r="A386" s="19">
        <v>385</v>
      </c>
      <c r="B386" s="19" t="s">
        <v>3926</v>
      </c>
      <c r="C386" s="19" t="s">
        <v>8678</v>
      </c>
      <c r="D386" s="19"/>
      <c r="E386" s="19"/>
      <c r="F386" s="20"/>
    </row>
    <row r="387" spans="1:6" x14ac:dyDescent="0.25">
      <c r="A387" s="19">
        <v>386</v>
      </c>
      <c r="B387" s="19" t="s">
        <v>3551</v>
      </c>
      <c r="C387" s="19" t="s">
        <v>8678</v>
      </c>
      <c r="D387" s="19"/>
      <c r="E387" s="19"/>
      <c r="F387" s="20"/>
    </row>
    <row r="388" spans="1:6" x14ac:dyDescent="0.25">
      <c r="A388" s="19">
        <v>387</v>
      </c>
      <c r="B388" s="19" t="s">
        <v>8474</v>
      </c>
      <c r="C388" s="19" t="s">
        <v>8678</v>
      </c>
      <c r="D388" s="19"/>
      <c r="E388" s="19"/>
      <c r="F388" s="20"/>
    </row>
    <row r="389" spans="1:6" x14ac:dyDescent="0.25">
      <c r="A389" s="19">
        <v>388</v>
      </c>
      <c r="B389" s="19" t="s">
        <v>3744</v>
      </c>
      <c r="C389" s="19" t="s">
        <v>8678</v>
      </c>
      <c r="D389" s="19"/>
      <c r="E389" s="19"/>
      <c r="F389" s="20"/>
    </row>
    <row r="390" spans="1:6" x14ac:dyDescent="0.25">
      <c r="A390" s="19">
        <v>389</v>
      </c>
      <c r="B390" s="19" t="s">
        <v>7254</v>
      </c>
      <c r="C390" s="19" t="s">
        <v>8678</v>
      </c>
      <c r="D390" s="19"/>
      <c r="E390" s="19"/>
      <c r="F390" s="20"/>
    </row>
    <row r="391" spans="1:6" x14ac:dyDescent="0.25">
      <c r="A391" s="19">
        <v>390</v>
      </c>
      <c r="B391" s="19" t="s">
        <v>8475</v>
      </c>
      <c r="C391" s="19" t="s">
        <v>8678</v>
      </c>
      <c r="D391" s="19"/>
      <c r="E391" s="19"/>
      <c r="F391" s="20"/>
    </row>
    <row r="392" spans="1:6" x14ac:dyDescent="0.25">
      <c r="A392" s="19">
        <v>391</v>
      </c>
      <c r="B392" s="19" t="s">
        <v>8476</v>
      </c>
      <c r="C392" s="19" t="s">
        <v>8678</v>
      </c>
      <c r="D392" s="19"/>
      <c r="E392" s="19"/>
      <c r="F392" s="20"/>
    </row>
    <row r="393" spans="1:6" x14ac:dyDescent="0.25">
      <c r="A393" s="19">
        <v>392</v>
      </c>
      <c r="B393" s="19" t="s">
        <v>3616</v>
      </c>
      <c r="C393" s="19" t="s">
        <v>8678</v>
      </c>
      <c r="D393" s="19"/>
      <c r="E393" s="19"/>
      <c r="F393" s="20"/>
    </row>
    <row r="394" spans="1:6" x14ac:dyDescent="0.25">
      <c r="A394" s="19">
        <v>393</v>
      </c>
      <c r="B394" s="19" t="s">
        <v>8477</v>
      </c>
      <c r="C394" s="19" t="s">
        <v>8678</v>
      </c>
      <c r="D394" s="19"/>
      <c r="E394" s="19"/>
      <c r="F394" s="20"/>
    </row>
    <row r="395" spans="1:6" x14ac:dyDescent="0.25">
      <c r="A395" s="19">
        <v>394</v>
      </c>
      <c r="B395" s="19" t="s">
        <v>8478</v>
      </c>
      <c r="C395" s="19" t="s">
        <v>8678</v>
      </c>
      <c r="D395" s="19"/>
      <c r="E395" s="19"/>
      <c r="F395" s="20"/>
    </row>
    <row r="396" spans="1:6" x14ac:dyDescent="0.25">
      <c r="A396" s="19">
        <v>395</v>
      </c>
      <c r="B396" s="19" t="s">
        <v>8479</v>
      </c>
      <c r="C396" s="19" t="s">
        <v>8678</v>
      </c>
      <c r="D396" s="19"/>
      <c r="E396" s="19"/>
      <c r="F396" s="20"/>
    </row>
    <row r="397" spans="1:6" x14ac:dyDescent="0.25">
      <c r="A397" s="19">
        <v>396</v>
      </c>
      <c r="B397" s="19" t="s">
        <v>8480</v>
      </c>
      <c r="C397" s="19" t="s">
        <v>8678</v>
      </c>
      <c r="D397" s="19"/>
      <c r="E397" s="19"/>
      <c r="F397" s="20"/>
    </row>
    <row r="398" spans="1:6" x14ac:dyDescent="0.25">
      <c r="A398" s="19">
        <v>397</v>
      </c>
      <c r="B398" s="19" t="s">
        <v>8481</v>
      </c>
      <c r="C398" s="19" t="s">
        <v>8678</v>
      </c>
      <c r="D398" s="19"/>
      <c r="E398" s="19"/>
      <c r="F398" s="20"/>
    </row>
    <row r="399" spans="1:6" x14ac:dyDescent="0.25">
      <c r="A399" s="19">
        <v>398</v>
      </c>
      <c r="B399" s="19" t="s">
        <v>8482</v>
      </c>
      <c r="C399" s="19" t="s">
        <v>8678</v>
      </c>
      <c r="D399" s="19"/>
      <c r="E399" s="19"/>
      <c r="F399" s="20"/>
    </row>
    <row r="400" spans="1:6" x14ac:dyDescent="0.25">
      <c r="A400" s="19">
        <v>399</v>
      </c>
      <c r="B400" s="19" t="s">
        <v>8483</v>
      </c>
      <c r="C400" s="19" t="s">
        <v>8678</v>
      </c>
      <c r="D400" s="19"/>
      <c r="E400" s="19"/>
      <c r="F400" s="20"/>
    </row>
    <row r="401" spans="1:6" x14ac:dyDescent="0.25">
      <c r="A401" s="19">
        <v>400</v>
      </c>
      <c r="B401" s="19" t="s">
        <v>8484</v>
      </c>
      <c r="C401" s="19" t="s">
        <v>8678</v>
      </c>
      <c r="D401" s="19"/>
      <c r="E401" s="19"/>
      <c r="F401" s="20"/>
    </row>
    <row r="402" spans="1:6" x14ac:dyDescent="0.25">
      <c r="A402" s="19">
        <v>401</v>
      </c>
      <c r="B402" s="19" t="s">
        <v>8485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8486</v>
      </c>
      <c r="C403" s="19" t="s">
        <v>8678</v>
      </c>
      <c r="D403" s="19"/>
      <c r="E403" s="19"/>
      <c r="F403" s="20"/>
    </row>
    <row r="404" spans="1:6" x14ac:dyDescent="0.25">
      <c r="A404" s="19">
        <v>403</v>
      </c>
      <c r="B404" s="19" t="s">
        <v>8487</v>
      </c>
      <c r="C404" s="19" t="s">
        <v>8678</v>
      </c>
      <c r="D404" s="19"/>
      <c r="E404" s="19"/>
      <c r="F404" s="20"/>
    </row>
    <row r="405" spans="1:6" x14ac:dyDescent="0.25">
      <c r="A405" s="19">
        <v>404</v>
      </c>
      <c r="B405" s="19" t="s">
        <v>3700</v>
      </c>
      <c r="C405" s="19" t="s">
        <v>8678</v>
      </c>
      <c r="D405" s="19"/>
      <c r="E405" s="19"/>
      <c r="F405" s="20"/>
    </row>
    <row r="406" spans="1:6" x14ac:dyDescent="0.25">
      <c r="A406" s="19">
        <v>405</v>
      </c>
      <c r="B406" s="19" t="s">
        <v>8488</v>
      </c>
      <c r="C406" s="19" t="s">
        <v>8678</v>
      </c>
      <c r="D406" s="19"/>
      <c r="E406" s="19"/>
      <c r="F406" s="20"/>
    </row>
    <row r="407" spans="1:6" x14ac:dyDescent="0.25">
      <c r="A407" s="19">
        <v>406</v>
      </c>
      <c r="B407" s="19" t="s">
        <v>8489</v>
      </c>
      <c r="C407" s="19" t="s">
        <v>8678</v>
      </c>
      <c r="D407" s="19"/>
      <c r="E407" s="19"/>
      <c r="F407" s="20"/>
    </row>
    <row r="408" spans="1:6" x14ac:dyDescent="0.25">
      <c r="A408" s="19">
        <v>407</v>
      </c>
      <c r="B408" s="19" t="s">
        <v>8490</v>
      </c>
      <c r="C408" s="19" t="s">
        <v>8678</v>
      </c>
      <c r="D408" s="19"/>
      <c r="E408" s="19"/>
      <c r="F408" s="20"/>
    </row>
    <row r="409" spans="1:6" x14ac:dyDescent="0.25">
      <c r="A409" s="19">
        <v>408</v>
      </c>
      <c r="B409" s="19" t="s">
        <v>8491</v>
      </c>
      <c r="C409" s="19" t="s">
        <v>8678</v>
      </c>
      <c r="D409" s="19"/>
      <c r="E409" s="19"/>
      <c r="F409" s="20"/>
    </row>
    <row r="410" spans="1:6" x14ac:dyDescent="0.25">
      <c r="A410" s="19">
        <v>409</v>
      </c>
      <c r="B410" s="19" t="s">
        <v>8492</v>
      </c>
      <c r="C410" s="19" t="s">
        <v>8678</v>
      </c>
      <c r="D410" s="19"/>
      <c r="E410" s="19"/>
      <c r="F410" s="20"/>
    </row>
    <row r="411" spans="1:6" x14ac:dyDescent="0.25">
      <c r="A411" s="19">
        <v>410</v>
      </c>
      <c r="B411" s="19" t="s">
        <v>8493</v>
      </c>
      <c r="C411" s="19" t="s">
        <v>8678</v>
      </c>
      <c r="D411" s="19"/>
      <c r="E411" s="19"/>
      <c r="F411" s="20"/>
    </row>
    <row r="412" spans="1:6" x14ac:dyDescent="0.25">
      <c r="A412" s="19">
        <v>411</v>
      </c>
      <c r="B412" s="19" t="s">
        <v>8494</v>
      </c>
      <c r="C412" s="19" t="s">
        <v>8678</v>
      </c>
      <c r="D412" s="19"/>
      <c r="E412" s="19"/>
      <c r="F412" s="20"/>
    </row>
    <row r="413" spans="1:6" x14ac:dyDescent="0.25">
      <c r="A413" s="19">
        <v>412</v>
      </c>
      <c r="B413" s="19" t="s">
        <v>8495</v>
      </c>
      <c r="C413" s="19" t="s">
        <v>8678</v>
      </c>
      <c r="D413" s="19"/>
      <c r="E413" s="19"/>
      <c r="F413" s="20"/>
    </row>
    <row r="414" spans="1:6" x14ac:dyDescent="0.25">
      <c r="A414" s="19">
        <v>413</v>
      </c>
      <c r="B414" s="19" t="s">
        <v>8496</v>
      </c>
      <c r="C414" s="19" t="s">
        <v>8678</v>
      </c>
      <c r="D414" s="19"/>
      <c r="E414" s="19"/>
      <c r="F414" s="20"/>
    </row>
    <row r="415" spans="1:6" x14ac:dyDescent="0.25">
      <c r="A415" s="19">
        <v>414</v>
      </c>
      <c r="B415" s="19" t="s">
        <v>8497</v>
      </c>
      <c r="C415" s="19" t="s">
        <v>8678</v>
      </c>
      <c r="D415" s="19"/>
      <c r="E415" s="19"/>
      <c r="F415" s="20"/>
    </row>
    <row r="416" spans="1:6" x14ac:dyDescent="0.25">
      <c r="A416" s="19">
        <v>415</v>
      </c>
      <c r="B416" s="19" t="s">
        <v>8498</v>
      </c>
      <c r="C416" s="19" t="s">
        <v>8678</v>
      </c>
      <c r="D416" s="19"/>
      <c r="E416" s="19"/>
      <c r="F416" s="20"/>
    </row>
    <row r="417" spans="1:6" x14ac:dyDescent="0.25">
      <c r="A417" s="19">
        <v>416</v>
      </c>
      <c r="B417" s="19" t="s">
        <v>8499</v>
      </c>
      <c r="C417" s="19" t="s">
        <v>8678</v>
      </c>
      <c r="D417" s="19"/>
      <c r="E417" s="19"/>
      <c r="F417" s="20"/>
    </row>
    <row r="418" spans="1:6" x14ac:dyDescent="0.25">
      <c r="A418" s="19">
        <v>417</v>
      </c>
      <c r="B418" s="19" t="s">
        <v>8500</v>
      </c>
      <c r="C418" s="19" t="s">
        <v>8678</v>
      </c>
      <c r="D418" s="19"/>
      <c r="E418" s="19"/>
      <c r="F418" s="20"/>
    </row>
    <row r="419" spans="1:6" x14ac:dyDescent="0.25">
      <c r="A419" s="19">
        <v>418</v>
      </c>
      <c r="B419" s="19" t="s">
        <v>5683</v>
      </c>
      <c r="C419" s="19" t="s">
        <v>8678</v>
      </c>
      <c r="D419" s="19"/>
      <c r="E419" s="19"/>
      <c r="F419" s="20"/>
    </row>
    <row r="420" spans="1:6" x14ac:dyDescent="0.25">
      <c r="A420" s="19">
        <v>419</v>
      </c>
      <c r="B420" s="19" t="s">
        <v>8501</v>
      </c>
      <c r="C420" s="19" t="s">
        <v>8678</v>
      </c>
      <c r="D420" s="19"/>
      <c r="E420" s="19"/>
      <c r="F420" s="20"/>
    </row>
    <row r="421" spans="1:6" x14ac:dyDescent="0.25">
      <c r="A421" s="19">
        <v>420</v>
      </c>
      <c r="B421" s="19" t="s">
        <v>5711</v>
      </c>
      <c r="C421" s="19" t="s">
        <v>8678</v>
      </c>
      <c r="D421" s="19"/>
      <c r="E421" s="19"/>
      <c r="F421" s="20"/>
    </row>
    <row r="422" spans="1:6" x14ac:dyDescent="0.25">
      <c r="A422" s="19">
        <v>421</v>
      </c>
      <c r="B422" s="19" t="s">
        <v>3795</v>
      </c>
      <c r="C422" s="19" t="s">
        <v>8678</v>
      </c>
      <c r="D422" s="19"/>
      <c r="E422" s="19"/>
      <c r="F422" s="20"/>
    </row>
    <row r="423" spans="1:6" x14ac:dyDescent="0.25">
      <c r="A423" s="19">
        <v>422</v>
      </c>
      <c r="B423" s="19" t="s">
        <v>8502</v>
      </c>
      <c r="C423" s="19" t="s">
        <v>8678</v>
      </c>
      <c r="D423" s="19"/>
      <c r="E423" s="19"/>
      <c r="F423" s="20"/>
    </row>
    <row r="424" spans="1:6" x14ac:dyDescent="0.25">
      <c r="A424" s="19">
        <v>423</v>
      </c>
      <c r="B424" s="19" t="s">
        <v>8503</v>
      </c>
      <c r="C424" s="19" t="s">
        <v>8678</v>
      </c>
      <c r="D424" s="19"/>
      <c r="E424" s="19"/>
      <c r="F424" s="20"/>
    </row>
    <row r="425" spans="1:6" x14ac:dyDescent="0.25">
      <c r="A425" s="19">
        <v>424</v>
      </c>
      <c r="B425" s="19" t="s">
        <v>8504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8505</v>
      </c>
      <c r="C426" s="19" t="s">
        <v>8678</v>
      </c>
      <c r="D426" s="19"/>
      <c r="E426" s="19"/>
      <c r="F426" s="20"/>
    </row>
    <row r="427" spans="1:6" x14ac:dyDescent="0.25">
      <c r="A427" s="19">
        <v>426</v>
      </c>
      <c r="B427" s="19" t="s">
        <v>8506</v>
      </c>
      <c r="C427" s="19" t="s">
        <v>8678</v>
      </c>
      <c r="D427" s="19"/>
      <c r="E427" s="19"/>
      <c r="F427" s="20"/>
    </row>
    <row r="428" spans="1:6" x14ac:dyDescent="0.25">
      <c r="A428" s="19">
        <v>427</v>
      </c>
      <c r="B428" s="19" t="s">
        <v>3824</v>
      </c>
      <c r="C428" s="19" t="s">
        <v>8678</v>
      </c>
      <c r="D428" s="19"/>
      <c r="E428" s="19"/>
      <c r="F428" s="20"/>
    </row>
    <row r="429" spans="1:6" x14ac:dyDescent="0.25">
      <c r="A429" s="19">
        <v>428</v>
      </c>
      <c r="B429" s="19" t="s">
        <v>3825</v>
      </c>
      <c r="C429" s="19" t="s">
        <v>8678</v>
      </c>
      <c r="D429" s="19"/>
      <c r="E429" s="19"/>
      <c r="F429" s="20"/>
    </row>
    <row r="430" spans="1:6" x14ac:dyDescent="0.25">
      <c r="A430" s="19">
        <v>429</v>
      </c>
      <c r="B430" s="19" t="s">
        <v>3847</v>
      </c>
      <c r="C430" s="19" t="s">
        <v>8678</v>
      </c>
      <c r="D430" s="19"/>
      <c r="E430" s="19"/>
      <c r="F430" s="20"/>
    </row>
    <row r="431" spans="1:6" x14ac:dyDescent="0.25">
      <c r="A431" s="19">
        <v>430</v>
      </c>
      <c r="B431" s="19" t="s">
        <v>8507</v>
      </c>
      <c r="C431" s="19" t="s">
        <v>8678</v>
      </c>
      <c r="D431" s="19"/>
      <c r="E431" s="19"/>
      <c r="F431" s="20"/>
    </row>
    <row r="432" spans="1:6" x14ac:dyDescent="0.25">
      <c r="A432" s="19">
        <v>431</v>
      </c>
      <c r="B432" s="19" t="s">
        <v>8508</v>
      </c>
      <c r="C432" s="19" t="s">
        <v>8678</v>
      </c>
      <c r="D432" s="19"/>
      <c r="E432" s="19"/>
      <c r="F432" s="20"/>
    </row>
    <row r="433" spans="1:6" x14ac:dyDescent="0.25">
      <c r="A433" s="19">
        <v>432</v>
      </c>
      <c r="B433" s="19" t="s">
        <v>8509</v>
      </c>
      <c r="C433" s="19" t="s">
        <v>8678</v>
      </c>
      <c r="D433" s="19"/>
      <c r="E433" s="19"/>
      <c r="F433" s="20"/>
    </row>
    <row r="434" spans="1:6" x14ac:dyDescent="0.25">
      <c r="A434" s="19">
        <v>433</v>
      </c>
      <c r="B434" s="19" t="s">
        <v>8510</v>
      </c>
      <c r="C434" s="19" t="s">
        <v>8678</v>
      </c>
      <c r="D434" s="19"/>
      <c r="E434" s="19"/>
      <c r="F434" s="20"/>
    </row>
    <row r="435" spans="1:6" x14ac:dyDescent="0.25">
      <c r="A435" s="19">
        <v>434</v>
      </c>
      <c r="B435" s="19" t="s">
        <v>8511</v>
      </c>
      <c r="C435" s="19" t="s">
        <v>8678</v>
      </c>
      <c r="D435" s="19"/>
      <c r="E435" s="19"/>
      <c r="F435" s="20"/>
    </row>
    <row r="436" spans="1:6" x14ac:dyDescent="0.25">
      <c r="A436" s="19">
        <v>435</v>
      </c>
      <c r="B436" s="19" t="s">
        <v>5864</v>
      </c>
      <c r="C436" s="19" t="s">
        <v>8678</v>
      </c>
      <c r="D436" s="19"/>
      <c r="E436" s="19"/>
      <c r="F436" s="20"/>
    </row>
    <row r="437" spans="1:6" x14ac:dyDescent="0.25">
      <c r="A437" s="19">
        <v>436</v>
      </c>
      <c r="B437" s="19" t="s">
        <v>8512</v>
      </c>
      <c r="C437" s="19" t="s">
        <v>8678</v>
      </c>
      <c r="D437" s="19"/>
      <c r="E437" s="19"/>
      <c r="F437" s="20"/>
    </row>
    <row r="438" spans="1:6" x14ac:dyDescent="0.25">
      <c r="A438" s="19">
        <v>437</v>
      </c>
      <c r="B438" s="19" t="s">
        <v>8513</v>
      </c>
      <c r="C438" s="19" t="s">
        <v>8678</v>
      </c>
      <c r="D438" s="19"/>
      <c r="E438" s="19"/>
      <c r="F438" s="20"/>
    </row>
    <row r="439" spans="1:6" x14ac:dyDescent="0.25">
      <c r="A439" s="19">
        <v>438</v>
      </c>
      <c r="B439" s="19" t="s">
        <v>8514</v>
      </c>
      <c r="C439" s="19" t="s">
        <v>8678</v>
      </c>
      <c r="D439" s="19"/>
      <c r="E439" s="19"/>
      <c r="F439" s="20"/>
    </row>
    <row r="440" spans="1:6" x14ac:dyDescent="0.25">
      <c r="A440" s="19">
        <v>439</v>
      </c>
      <c r="B440" s="19" t="s">
        <v>8515</v>
      </c>
      <c r="C440" s="19" t="s">
        <v>8678</v>
      </c>
      <c r="D440" s="19"/>
      <c r="E440" s="19"/>
      <c r="F440" s="20"/>
    </row>
    <row r="441" spans="1:6" x14ac:dyDescent="0.25">
      <c r="A441" s="19">
        <v>440</v>
      </c>
      <c r="B441" s="19" t="s">
        <v>8516</v>
      </c>
      <c r="C441" s="19" t="s">
        <v>8678</v>
      </c>
      <c r="D441" s="19"/>
      <c r="E441" s="19"/>
      <c r="F441" s="20"/>
    </row>
    <row r="442" spans="1:6" x14ac:dyDescent="0.25">
      <c r="A442" s="19">
        <v>441</v>
      </c>
      <c r="B442" s="19" t="s">
        <v>3917</v>
      </c>
      <c r="C442" s="19" t="s">
        <v>8678</v>
      </c>
      <c r="D442" s="19"/>
      <c r="E442" s="19"/>
      <c r="F442" s="20"/>
    </row>
    <row r="443" spans="1:6" x14ac:dyDescent="0.25">
      <c r="A443" s="19">
        <v>442</v>
      </c>
      <c r="B443" s="19" t="s">
        <v>8517</v>
      </c>
      <c r="C443" s="19" t="s">
        <v>8678</v>
      </c>
      <c r="D443" s="19"/>
      <c r="E443" s="19"/>
      <c r="F443" s="20"/>
    </row>
    <row r="444" spans="1:6" x14ac:dyDescent="0.25">
      <c r="A444" s="19">
        <v>443</v>
      </c>
      <c r="B444" s="19" t="s">
        <v>8518</v>
      </c>
      <c r="C444" s="19" t="s">
        <v>8678</v>
      </c>
      <c r="D444" s="19"/>
      <c r="E444" s="19"/>
      <c r="F444" s="20"/>
    </row>
    <row r="445" spans="1:6" x14ac:dyDescent="0.25">
      <c r="A445" s="19">
        <v>444</v>
      </c>
      <c r="B445" s="19" t="s">
        <v>8519</v>
      </c>
      <c r="C445" s="19" t="s">
        <v>8678</v>
      </c>
      <c r="D445" s="19"/>
      <c r="E445" s="19"/>
      <c r="F445" s="20"/>
    </row>
    <row r="446" spans="1:6" x14ac:dyDescent="0.25">
      <c r="A446" s="19">
        <v>445</v>
      </c>
      <c r="B446" s="19" t="s">
        <v>3928</v>
      </c>
      <c r="C446" s="19" t="s">
        <v>8678</v>
      </c>
      <c r="D446" s="19"/>
      <c r="E446" s="19"/>
      <c r="F446" s="20"/>
    </row>
    <row r="447" spans="1:6" x14ac:dyDescent="0.25">
      <c r="A447" s="19">
        <v>446</v>
      </c>
      <c r="B447" s="19" t="s">
        <v>8520</v>
      </c>
      <c r="C447" s="19" t="s">
        <v>8678</v>
      </c>
      <c r="D447" s="19"/>
      <c r="E447" s="19"/>
      <c r="F447" s="20"/>
    </row>
    <row r="448" spans="1:6" x14ac:dyDescent="0.25">
      <c r="A448" s="19">
        <v>447</v>
      </c>
      <c r="B448" s="19" t="s">
        <v>8521</v>
      </c>
      <c r="C448" s="19" t="s">
        <v>8678</v>
      </c>
      <c r="D448" s="19"/>
      <c r="E448" s="19"/>
      <c r="F448" s="20"/>
    </row>
    <row r="449" spans="1:6" x14ac:dyDescent="0.25">
      <c r="A449" s="19">
        <v>448</v>
      </c>
      <c r="B449" s="19" t="s">
        <v>8522</v>
      </c>
      <c r="C449" s="19" t="s">
        <v>8678</v>
      </c>
      <c r="D449" s="19"/>
      <c r="E449" s="19"/>
      <c r="F449" s="20"/>
    </row>
    <row r="450" spans="1:6" x14ac:dyDescent="0.25">
      <c r="A450" s="19">
        <v>449</v>
      </c>
      <c r="B450" s="19" t="s">
        <v>3976</v>
      </c>
      <c r="C450" s="19" t="s">
        <v>8678</v>
      </c>
      <c r="D450" s="19"/>
      <c r="E450" s="19"/>
      <c r="F450" s="20"/>
    </row>
    <row r="451" spans="1:6" x14ac:dyDescent="0.25">
      <c r="A451" s="19">
        <v>450</v>
      </c>
      <c r="B451" s="19" t="s">
        <v>3977</v>
      </c>
      <c r="C451" s="19" t="s">
        <v>8678</v>
      </c>
      <c r="D451" s="19"/>
      <c r="E451" s="19"/>
      <c r="F451" s="20"/>
    </row>
    <row r="452" spans="1:6" x14ac:dyDescent="0.25">
      <c r="A452" s="19">
        <v>451</v>
      </c>
      <c r="B452" s="19" t="s">
        <v>3978</v>
      </c>
      <c r="C452" s="19" t="s">
        <v>8678</v>
      </c>
      <c r="D452" s="19"/>
      <c r="E452" s="19"/>
      <c r="F452" s="20"/>
    </row>
    <row r="453" spans="1:6" x14ac:dyDescent="0.25">
      <c r="A453" s="19">
        <v>452</v>
      </c>
      <c r="B453" s="19" t="s">
        <v>3979</v>
      </c>
      <c r="C453" s="19" t="s">
        <v>8678</v>
      </c>
      <c r="D453" s="19"/>
      <c r="E453" s="19"/>
      <c r="F453" s="20"/>
    </row>
    <row r="454" spans="1:6" x14ac:dyDescent="0.25">
      <c r="A454" s="19">
        <v>453</v>
      </c>
      <c r="B454" s="19" t="s">
        <v>3980</v>
      </c>
      <c r="C454" s="19" t="s">
        <v>8678</v>
      </c>
      <c r="D454" s="19"/>
      <c r="E454" s="19"/>
      <c r="F454" s="20"/>
    </row>
    <row r="455" spans="1:6" x14ac:dyDescent="0.25">
      <c r="A455" s="19">
        <v>454</v>
      </c>
      <c r="B455" s="19" t="s">
        <v>3981</v>
      </c>
      <c r="C455" s="19" t="s">
        <v>8678</v>
      </c>
      <c r="D455" s="19"/>
      <c r="E455" s="19"/>
      <c r="F455" s="20"/>
    </row>
    <row r="456" spans="1:6" x14ac:dyDescent="0.25">
      <c r="A456" s="19">
        <v>455</v>
      </c>
      <c r="B456" s="19" t="s">
        <v>3982</v>
      </c>
      <c r="C456" s="19" t="s">
        <v>8678</v>
      </c>
      <c r="D456" s="19"/>
      <c r="E456" s="19"/>
      <c r="F456" s="20"/>
    </row>
    <row r="457" spans="1:6" x14ac:dyDescent="0.25">
      <c r="A457" s="19">
        <v>456</v>
      </c>
      <c r="B457" s="19" t="s">
        <v>3983</v>
      </c>
      <c r="C457" s="19" t="s">
        <v>8678</v>
      </c>
      <c r="D457" s="19"/>
      <c r="E457" s="19"/>
      <c r="F457" s="20"/>
    </row>
    <row r="458" spans="1:6" x14ac:dyDescent="0.25">
      <c r="A458" s="19">
        <v>457</v>
      </c>
      <c r="B458" s="19" t="s">
        <v>3984</v>
      </c>
      <c r="C458" s="19" t="s">
        <v>8678</v>
      </c>
      <c r="D458" s="19"/>
      <c r="E458" s="19"/>
      <c r="F458" s="20"/>
    </row>
    <row r="459" spans="1:6" x14ac:dyDescent="0.25">
      <c r="A459" s="19"/>
      <c r="B459" s="19"/>
      <c r="C459" s="19"/>
      <c r="D459" s="19"/>
      <c r="E459" s="19"/>
      <c r="F459" s="20"/>
    </row>
    <row r="460" spans="1:6" x14ac:dyDescent="0.25">
      <c r="A460" s="19"/>
      <c r="B460" s="19"/>
      <c r="C460" s="19"/>
      <c r="D460" s="19"/>
      <c r="E460" s="19"/>
      <c r="F460" s="20"/>
    </row>
    <row r="461" spans="1:6" x14ac:dyDescent="0.25">
      <c r="A461" s="19"/>
      <c r="B461" s="19"/>
      <c r="C461" s="19"/>
      <c r="D461" s="19"/>
      <c r="E461" s="19"/>
      <c r="F461" s="20"/>
    </row>
    <row r="462" spans="1:6" x14ac:dyDescent="0.25">
      <c r="A462" s="19"/>
      <c r="B462" s="19"/>
      <c r="C462" s="19"/>
      <c r="D462" s="19"/>
      <c r="E462" s="19"/>
      <c r="F462" s="20"/>
    </row>
    <row r="463" spans="1:6" x14ac:dyDescent="0.25">
      <c r="A463" s="19"/>
      <c r="B463" s="19"/>
      <c r="C463" s="19"/>
      <c r="D463" s="19"/>
      <c r="E463" s="19"/>
      <c r="F463" s="20"/>
    </row>
    <row r="464" spans="1:6" x14ac:dyDescent="0.25">
      <c r="A464" s="19"/>
      <c r="B464" s="19"/>
      <c r="C464" s="19"/>
      <c r="D464" s="19"/>
      <c r="E464" s="19"/>
      <c r="F464" s="20"/>
    </row>
    <row r="465" spans="1:6" x14ac:dyDescent="0.25">
      <c r="A465" s="19"/>
      <c r="B465" s="19"/>
      <c r="C465" s="19"/>
      <c r="D465" s="19"/>
      <c r="E465" s="19"/>
      <c r="F465" s="20"/>
    </row>
    <row r="466" spans="1:6" x14ac:dyDescent="0.25">
      <c r="A466" s="19"/>
      <c r="B466" s="19"/>
      <c r="C466" s="19"/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21"/>
      <c r="B993" s="21"/>
      <c r="C993" s="21"/>
      <c r="D993" s="21"/>
      <c r="E993" s="21"/>
      <c r="F993" s="22"/>
    </row>
    <row r="994" spans="1:6" x14ac:dyDescent="0.25">
      <c r="B994" s="14"/>
      <c r="C994" s="14"/>
      <c r="D994" s="14"/>
      <c r="E994" s="14"/>
      <c r="F994" s="14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</sheetData>
  <autoFilter ref="A1:F458" xr:uid="{C58D0DF5-E06F-45F5-BDA1-5FA00760F8DA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108A-1FFE-4CA7-89A5-717D90A14E02}">
  <sheetPr codeName="Sheet47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76.4257812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6052</v>
      </c>
      <c r="C2" s="19" t="s">
        <v>8678</v>
      </c>
      <c r="D2" s="19"/>
      <c r="E2" s="19">
        <v>330</v>
      </c>
      <c r="F2" s="20"/>
    </row>
    <row r="3" spans="1:6" x14ac:dyDescent="0.25">
      <c r="A3" s="19">
        <v>2</v>
      </c>
      <c r="B3" s="19" t="s">
        <v>6053</v>
      </c>
      <c r="C3" s="19" t="s">
        <v>8545</v>
      </c>
      <c r="D3" s="19"/>
      <c r="E3" s="19">
        <v>2500</v>
      </c>
      <c r="F3" s="20"/>
    </row>
    <row r="4" spans="1:6" x14ac:dyDescent="0.25">
      <c r="A4" s="19">
        <v>3</v>
      </c>
      <c r="B4" s="19" t="s">
        <v>6054</v>
      </c>
      <c r="C4" s="19" t="s">
        <v>8545</v>
      </c>
      <c r="D4" s="19"/>
      <c r="E4" s="19">
        <v>2500</v>
      </c>
      <c r="F4" s="20"/>
    </row>
    <row r="5" spans="1:6" x14ac:dyDescent="0.25">
      <c r="A5" s="19">
        <v>4</v>
      </c>
      <c r="B5" s="19" t="s">
        <v>6055</v>
      </c>
      <c r="C5" s="19" t="s">
        <v>8678</v>
      </c>
      <c r="D5" s="19"/>
      <c r="E5" s="19">
        <v>330</v>
      </c>
      <c r="F5" s="20"/>
    </row>
    <row r="6" spans="1:6" x14ac:dyDescent="0.25">
      <c r="A6" s="19">
        <v>5</v>
      </c>
      <c r="B6" s="19" t="s">
        <v>6056</v>
      </c>
      <c r="C6" s="19" t="s">
        <v>8678</v>
      </c>
      <c r="D6" s="19"/>
      <c r="E6" s="19">
        <v>330</v>
      </c>
      <c r="F6" s="20"/>
    </row>
    <row r="7" spans="1:6" x14ac:dyDescent="0.25">
      <c r="A7" s="19">
        <v>6</v>
      </c>
      <c r="B7" s="19" t="s">
        <v>6057</v>
      </c>
      <c r="C7" s="19" t="s">
        <v>8678</v>
      </c>
      <c r="D7" s="19"/>
      <c r="E7" s="19">
        <v>330</v>
      </c>
      <c r="F7" s="20"/>
    </row>
    <row r="8" spans="1:6" x14ac:dyDescent="0.25">
      <c r="A8" s="19">
        <v>7</v>
      </c>
      <c r="B8" s="19" t="s">
        <v>6058</v>
      </c>
      <c r="C8" s="19" t="s">
        <v>8678</v>
      </c>
      <c r="D8" s="19"/>
      <c r="E8" s="19">
        <v>330</v>
      </c>
      <c r="F8" s="20"/>
    </row>
    <row r="9" spans="1:6" x14ac:dyDescent="0.25">
      <c r="A9" s="19">
        <v>8</v>
      </c>
      <c r="B9" s="19" t="s">
        <v>6059</v>
      </c>
      <c r="C9" s="19" t="s">
        <v>8618</v>
      </c>
      <c r="D9" s="19"/>
      <c r="E9" s="19">
        <v>4000</v>
      </c>
      <c r="F9" s="20"/>
    </row>
    <row r="10" spans="1:6" x14ac:dyDescent="0.25">
      <c r="A10" s="19">
        <v>9</v>
      </c>
      <c r="B10" s="19" t="s">
        <v>5362</v>
      </c>
      <c r="C10" s="19" t="s">
        <v>8618</v>
      </c>
      <c r="D10" s="19"/>
      <c r="E10" s="19">
        <v>2500</v>
      </c>
      <c r="F10" s="20"/>
    </row>
    <row r="11" spans="1:6" x14ac:dyDescent="0.25">
      <c r="A11" s="19">
        <v>10</v>
      </c>
      <c r="B11" s="19" t="s">
        <v>6060</v>
      </c>
      <c r="C11" s="19" t="s">
        <v>8618</v>
      </c>
      <c r="D11" s="19"/>
      <c r="E11" s="19">
        <v>2200</v>
      </c>
      <c r="F11" s="20"/>
    </row>
    <row r="12" spans="1:6" x14ac:dyDescent="0.25">
      <c r="A12" s="19">
        <v>11</v>
      </c>
      <c r="B12" s="19" t="s">
        <v>6061</v>
      </c>
      <c r="C12" s="19" t="s">
        <v>8618</v>
      </c>
      <c r="D12" s="19"/>
      <c r="E12" s="19">
        <v>5000</v>
      </c>
      <c r="F12" s="20"/>
    </row>
    <row r="13" spans="1:6" x14ac:dyDescent="0.25">
      <c r="A13" s="19">
        <v>12</v>
      </c>
      <c r="B13" s="19" t="s">
        <v>6062</v>
      </c>
      <c r="C13" s="19" t="s">
        <v>8678</v>
      </c>
      <c r="D13" s="19"/>
      <c r="E13" s="19">
        <v>1000</v>
      </c>
      <c r="F13" s="20"/>
    </row>
    <row r="14" spans="1:6" x14ac:dyDescent="0.25">
      <c r="A14" s="19">
        <v>13</v>
      </c>
      <c r="B14" s="19" t="s">
        <v>6063</v>
      </c>
      <c r="C14" s="19" t="s">
        <v>8618</v>
      </c>
      <c r="D14" s="19"/>
      <c r="E14" s="19">
        <v>500</v>
      </c>
      <c r="F14" s="20"/>
    </row>
    <row r="15" spans="1:6" x14ac:dyDescent="0.25">
      <c r="A15" s="19">
        <v>14</v>
      </c>
      <c r="B15" s="19" t="s">
        <v>6064</v>
      </c>
      <c r="C15" s="19" t="s">
        <v>8678</v>
      </c>
      <c r="D15" s="19"/>
      <c r="E15" s="19">
        <v>115</v>
      </c>
      <c r="F15" s="20"/>
    </row>
    <row r="16" spans="1:6" x14ac:dyDescent="0.25">
      <c r="A16" s="19">
        <v>15</v>
      </c>
      <c r="B16" s="19" t="s">
        <v>6065</v>
      </c>
      <c r="C16" s="19" t="s">
        <v>8545</v>
      </c>
      <c r="D16" s="19"/>
      <c r="E16" s="19">
        <v>2000</v>
      </c>
      <c r="F16" s="20"/>
    </row>
    <row r="17" spans="1:6" x14ac:dyDescent="0.25">
      <c r="A17" s="19">
        <v>16</v>
      </c>
      <c r="B17" s="19" t="s">
        <v>6066</v>
      </c>
      <c r="C17" s="19" t="s">
        <v>8678</v>
      </c>
      <c r="D17" s="19"/>
      <c r="E17" s="19">
        <v>11</v>
      </c>
      <c r="F17" s="20"/>
    </row>
    <row r="18" spans="1:6" x14ac:dyDescent="0.25">
      <c r="A18" s="19">
        <v>17</v>
      </c>
      <c r="B18" s="19" t="s">
        <v>6067</v>
      </c>
      <c r="C18" s="19" t="s">
        <v>8678</v>
      </c>
      <c r="D18" s="19"/>
      <c r="E18" s="19">
        <v>18</v>
      </c>
      <c r="F18" s="20"/>
    </row>
    <row r="19" spans="1:6" x14ac:dyDescent="0.25">
      <c r="A19" s="19">
        <v>18</v>
      </c>
      <c r="B19" s="19" t="s">
        <v>6068</v>
      </c>
      <c r="C19" s="19" t="s">
        <v>8678</v>
      </c>
      <c r="D19" s="19"/>
      <c r="E19" s="19">
        <v>495</v>
      </c>
      <c r="F19" s="20"/>
    </row>
    <row r="20" spans="1:6" x14ac:dyDescent="0.25">
      <c r="A20" s="19">
        <v>19</v>
      </c>
      <c r="B20" s="19" t="s">
        <v>6069</v>
      </c>
      <c r="C20" s="19" t="s">
        <v>8618</v>
      </c>
      <c r="D20" s="19"/>
      <c r="E20" s="19">
        <v>900</v>
      </c>
      <c r="F20" s="20"/>
    </row>
    <row r="21" spans="1:6" x14ac:dyDescent="0.25">
      <c r="A21" s="19">
        <v>20</v>
      </c>
      <c r="B21" s="19" t="s">
        <v>6070</v>
      </c>
      <c r="C21" s="19" t="s">
        <v>8545</v>
      </c>
      <c r="D21" s="19"/>
      <c r="E21" s="19">
        <v>22000</v>
      </c>
      <c r="F21" s="20"/>
    </row>
    <row r="22" spans="1:6" x14ac:dyDescent="0.25">
      <c r="A22" s="19">
        <v>21</v>
      </c>
      <c r="B22" s="19" t="s">
        <v>6071</v>
      </c>
      <c r="C22" s="19" t="s">
        <v>8678</v>
      </c>
      <c r="D22" s="19"/>
      <c r="E22" s="19">
        <v>870</v>
      </c>
      <c r="F22" s="20"/>
    </row>
    <row r="23" spans="1:6" x14ac:dyDescent="0.25">
      <c r="A23" s="19">
        <v>22</v>
      </c>
      <c r="B23" s="19" t="s">
        <v>6072</v>
      </c>
      <c r="C23" s="19" t="s">
        <v>8678</v>
      </c>
      <c r="D23" s="19"/>
      <c r="E23" s="19">
        <v>11</v>
      </c>
      <c r="F23" s="20"/>
    </row>
    <row r="24" spans="1:6" x14ac:dyDescent="0.25">
      <c r="A24" s="19">
        <v>23</v>
      </c>
      <c r="B24" s="19" t="s">
        <v>6073</v>
      </c>
      <c r="C24" s="19" t="s">
        <v>8678</v>
      </c>
      <c r="D24" s="19"/>
      <c r="E24" s="19">
        <v>60.5</v>
      </c>
      <c r="F24" s="20"/>
    </row>
    <row r="25" spans="1:6" x14ac:dyDescent="0.25">
      <c r="A25" s="19">
        <v>24</v>
      </c>
      <c r="B25" s="19" t="s">
        <v>6074</v>
      </c>
      <c r="C25" s="19" t="s">
        <v>8678</v>
      </c>
      <c r="D25" s="19"/>
      <c r="E25" s="19">
        <v>49.5</v>
      </c>
      <c r="F25" s="20"/>
    </row>
    <row r="26" spans="1:6" x14ac:dyDescent="0.25">
      <c r="A26" s="19">
        <v>25</v>
      </c>
      <c r="B26" s="19" t="s">
        <v>6075</v>
      </c>
      <c r="C26" s="19" t="s">
        <v>8678</v>
      </c>
      <c r="D26" s="19"/>
      <c r="E26" s="19">
        <v>700</v>
      </c>
      <c r="F26" s="20"/>
    </row>
    <row r="27" spans="1:6" x14ac:dyDescent="0.25">
      <c r="A27" s="19">
        <v>26</v>
      </c>
      <c r="B27" s="19" t="s">
        <v>6076</v>
      </c>
      <c r="C27" s="19" t="s">
        <v>8678</v>
      </c>
      <c r="D27" s="19"/>
      <c r="E27" s="19">
        <v>66</v>
      </c>
      <c r="F27" s="20"/>
    </row>
    <row r="28" spans="1:6" x14ac:dyDescent="0.25">
      <c r="A28" s="19">
        <v>27</v>
      </c>
      <c r="B28" s="19" t="s">
        <v>6077</v>
      </c>
      <c r="C28" s="19" t="s">
        <v>8678</v>
      </c>
      <c r="D28" s="19"/>
      <c r="E28" s="19">
        <v>165</v>
      </c>
      <c r="F28" s="20"/>
    </row>
    <row r="29" spans="1:6" x14ac:dyDescent="0.25">
      <c r="A29" s="19">
        <v>28</v>
      </c>
      <c r="B29" s="19" t="s">
        <v>6078</v>
      </c>
      <c r="C29" s="19" t="s">
        <v>8545</v>
      </c>
      <c r="D29" s="19"/>
      <c r="E29" s="19">
        <v>60000</v>
      </c>
      <c r="F29" s="20"/>
    </row>
    <row r="30" spans="1:6" x14ac:dyDescent="0.25">
      <c r="A30" s="19">
        <v>29</v>
      </c>
      <c r="B30" s="19" t="s">
        <v>6079</v>
      </c>
      <c r="C30" s="19" t="s">
        <v>8545</v>
      </c>
      <c r="D30" s="19"/>
      <c r="E30" s="19">
        <v>1500</v>
      </c>
      <c r="F30" s="20"/>
    </row>
    <row r="31" spans="1:6" x14ac:dyDescent="0.25">
      <c r="A31" s="19">
        <v>30</v>
      </c>
      <c r="B31" s="19" t="s">
        <v>6080</v>
      </c>
      <c r="C31" s="19" t="s">
        <v>8545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6081</v>
      </c>
      <c r="C32" s="19" t="s">
        <v>8545</v>
      </c>
      <c r="D32" s="19"/>
      <c r="E32" s="19">
        <v>3000</v>
      </c>
      <c r="F32" s="20"/>
    </row>
    <row r="33" spans="1:6" x14ac:dyDescent="0.25">
      <c r="A33" s="19">
        <v>32</v>
      </c>
      <c r="B33" s="19" t="s">
        <v>6082</v>
      </c>
      <c r="C33" s="19" t="s">
        <v>8545</v>
      </c>
      <c r="D33" s="19"/>
      <c r="E33" s="19">
        <v>5000</v>
      </c>
      <c r="F33" s="20"/>
    </row>
    <row r="34" spans="1:6" x14ac:dyDescent="0.25">
      <c r="A34" s="19">
        <v>33</v>
      </c>
      <c r="B34" s="19" t="s">
        <v>6083</v>
      </c>
      <c r="C34" s="19" t="s">
        <v>8545</v>
      </c>
      <c r="D34" s="19"/>
      <c r="E34" s="19">
        <v>15000</v>
      </c>
      <c r="F34" s="20"/>
    </row>
    <row r="35" spans="1:6" x14ac:dyDescent="0.25">
      <c r="A35" s="19">
        <v>34</v>
      </c>
      <c r="B35" s="19" t="s">
        <v>6084</v>
      </c>
      <c r="C35" s="19" t="s">
        <v>8678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6085</v>
      </c>
      <c r="C36" s="19" t="s">
        <v>8678</v>
      </c>
      <c r="D36" s="19"/>
      <c r="E36" s="19">
        <v>1625</v>
      </c>
      <c r="F36" s="20"/>
    </row>
    <row r="37" spans="1:6" x14ac:dyDescent="0.25">
      <c r="A37" s="19">
        <v>36</v>
      </c>
      <c r="B37" s="19" t="s">
        <v>6086</v>
      </c>
      <c r="C37" s="19" t="s">
        <v>8678</v>
      </c>
      <c r="D37" s="19"/>
      <c r="E37" s="19">
        <v>500</v>
      </c>
      <c r="F37" s="20"/>
    </row>
    <row r="38" spans="1:6" x14ac:dyDescent="0.25">
      <c r="A38" s="19">
        <v>37</v>
      </c>
      <c r="B38" s="19" t="s">
        <v>6087</v>
      </c>
      <c r="C38" s="19" t="s">
        <v>8678</v>
      </c>
      <c r="D38" s="19"/>
      <c r="E38" s="19">
        <v>1500</v>
      </c>
      <c r="F38" s="20"/>
    </row>
    <row r="39" spans="1:6" x14ac:dyDescent="0.25">
      <c r="A39" s="19">
        <v>38</v>
      </c>
      <c r="B39" s="19" t="s">
        <v>6088</v>
      </c>
      <c r="C39" s="19" t="s">
        <v>8678</v>
      </c>
      <c r="D39" s="19"/>
      <c r="E39" s="19">
        <v>500</v>
      </c>
      <c r="F39" s="20"/>
    </row>
    <row r="40" spans="1:6" x14ac:dyDescent="0.25">
      <c r="A40" s="19">
        <v>39</v>
      </c>
      <c r="B40" s="19" t="s">
        <v>6089</v>
      </c>
      <c r="C40" s="19" t="s">
        <v>8678</v>
      </c>
      <c r="D40" s="19"/>
      <c r="E40" s="19">
        <v>20</v>
      </c>
      <c r="F40" s="20"/>
    </row>
    <row r="41" spans="1:6" x14ac:dyDescent="0.25">
      <c r="A41" s="19">
        <v>40</v>
      </c>
      <c r="B41" s="19" t="s">
        <v>6090</v>
      </c>
      <c r="C41" s="19" t="s">
        <v>8678</v>
      </c>
      <c r="D41" s="19"/>
      <c r="E41" s="19">
        <v>132</v>
      </c>
      <c r="F41" s="20"/>
    </row>
    <row r="42" spans="1:6" x14ac:dyDescent="0.25">
      <c r="A42" s="19">
        <v>41</v>
      </c>
      <c r="B42" s="19" t="s">
        <v>6091</v>
      </c>
      <c r="C42" s="19" t="s">
        <v>8678</v>
      </c>
      <c r="D42" s="19"/>
      <c r="E42" s="19">
        <v>1039.5</v>
      </c>
      <c r="F42" s="20"/>
    </row>
    <row r="43" spans="1:6" x14ac:dyDescent="0.25">
      <c r="A43" s="19">
        <v>42</v>
      </c>
      <c r="B43" s="19" t="s">
        <v>6092</v>
      </c>
      <c r="C43" s="19" t="s">
        <v>8678</v>
      </c>
      <c r="D43" s="19"/>
      <c r="E43" s="19">
        <v>600</v>
      </c>
      <c r="F43" s="20"/>
    </row>
    <row r="44" spans="1:6" x14ac:dyDescent="0.25">
      <c r="A44" s="19">
        <v>43</v>
      </c>
      <c r="B44" s="19" t="s">
        <v>6093</v>
      </c>
      <c r="C44" s="19" t="s">
        <v>8678</v>
      </c>
      <c r="D44" s="19"/>
      <c r="E44" s="19">
        <v>400</v>
      </c>
      <c r="F44" s="20"/>
    </row>
    <row r="45" spans="1:6" x14ac:dyDescent="0.25">
      <c r="A45" s="19">
        <v>44</v>
      </c>
      <c r="B45" s="19" t="s">
        <v>6094</v>
      </c>
      <c r="C45" s="19" t="s">
        <v>8678</v>
      </c>
      <c r="D45" s="19"/>
      <c r="E45" s="19">
        <v>10</v>
      </c>
      <c r="F45" s="20"/>
    </row>
    <row r="46" spans="1:6" x14ac:dyDescent="0.25">
      <c r="A46" s="19">
        <v>45</v>
      </c>
      <c r="B46" s="19" t="s">
        <v>6095</v>
      </c>
      <c r="C46" s="19" t="s">
        <v>8678</v>
      </c>
      <c r="D46" s="19"/>
      <c r="E46" s="19">
        <v>38.5</v>
      </c>
      <c r="F46" s="20"/>
    </row>
    <row r="47" spans="1:6" x14ac:dyDescent="0.25">
      <c r="A47" s="19">
        <v>46</v>
      </c>
      <c r="B47" s="19" t="s">
        <v>6096</v>
      </c>
      <c r="C47" s="19" t="s">
        <v>8678</v>
      </c>
      <c r="D47" s="19"/>
      <c r="E47" s="19">
        <v>1820</v>
      </c>
      <c r="F47" s="20"/>
    </row>
    <row r="48" spans="1:6" x14ac:dyDescent="0.25">
      <c r="A48" s="19">
        <v>47</v>
      </c>
      <c r="B48" s="19" t="s">
        <v>6097</v>
      </c>
      <c r="C48" s="19" t="s">
        <v>8678</v>
      </c>
      <c r="D48" s="19"/>
      <c r="E48" s="19">
        <v>110</v>
      </c>
      <c r="F48" s="20"/>
    </row>
    <row r="49" spans="1:6" x14ac:dyDescent="0.25">
      <c r="A49" s="19">
        <v>48</v>
      </c>
      <c r="B49" s="19" t="s">
        <v>6098</v>
      </c>
      <c r="C49" s="19" t="s">
        <v>8678</v>
      </c>
      <c r="D49" s="19"/>
      <c r="E49" s="19">
        <v>225</v>
      </c>
      <c r="F49" s="20"/>
    </row>
    <row r="50" spans="1:6" x14ac:dyDescent="0.25">
      <c r="A50" s="19">
        <v>49</v>
      </c>
      <c r="B50" s="19" t="s">
        <v>6099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6100</v>
      </c>
      <c r="C51" s="19" t="s">
        <v>8545</v>
      </c>
      <c r="D51" s="19"/>
      <c r="E51" s="19">
        <v>3000</v>
      </c>
      <c r="F51" s="20"/>
    </row>
    <row r="52" spans="1:6" x14ac:dyDescent="0.25">
      <c r="A52" s="19">
        <v>51</v>
      </c>
      <c r="B52" s="19" t="s">
        <v>6101</v>
      </c>
      <c r="C52" s="19" t="s">
        <v>8545</v>
      </c>
      <c r="D52" s="19"/>
      <c r="E52" s="19">
        <v>860</v>
      </c>
      <c r="F52" s="20"/>
    </row>
    <row r="53" spans="1:6" x14ac:dyDescent="0.25">
      <c r="A53" s="19">
        <v>52</v>
      </c>
      <c r="B53" s="19" t="s">
        <v>6102</v>
      </c>
      <c r="C53" s="19" t="s">
        <v>8678</v>
      </c>
      <c r="D53" s="19"/>
      <c r="E53" s="19">
        <v>66</v>
      </c>
      <c r="F53" s="20"/>
    </row>
    <row r="54" spans="1:6" x14ac:dyDescent="0.25">
      <c r="A54" s="19">
        <v>53</v>
      </c>
      <c r="B54" s="19" t="s">
        <v>6103</v>
      </c>
      <c r="C54" s="19" t="s">
        <v>8678</v>
      </c>
      <c r="D54" s="19"/>
      <c r="E54" s="19">
        <v>5.5</v>
      </c>
      <c r="F54" s="20"/>
    </row>
    <row r="55" spans="1:6" x14ac:dyDescent="0.25">
      <c r="A55" s="19">
        <v>54</v>
      </c>
      <c r="B55" s="19" t="s">
        <v>6104</v>
      </c>
      <c r="C55" s="19" t="s">
        <v>8678</v>
      </c>
      <c r="D55" s="19"/>
      <c r="E55" s="19">
        <v>52</v>
      </c>
      <c r="F55" s="20"/>
    </row>
    <row r="56" spans="1:6" x14ac:dyDescent="0.25">
      <c r="A56" s="19">
        <v>55</v>
      </c>
      <c r="B56" s="19" t="s">
        <v>6105</v>
      </c>
      <c r="C56" s="19" t="s">
        <v>8678</v>
      </c>
      <c r="D56" s="19"/>
      <c r="E56" s="19">
        <v>5.5</v>
      </c>
      <c r="F56" s="20"/>
    </row>
    <row r="57" spans="1:6" x14ac:dyDescent="0.25">
      <c r="A57" s="19">
        <v>56</v>
      </c>
      <c r="B57" s="19" t="s">
        <v>6106</v>
      </c>
      <c r="C57" s="19" t="s">
        <v>8678</v>
      </c>
      <c r="D57" s="19"/>
      <c r="E57" s="19">
        <v>11</v>
      </c>
      <c r="F57" s="20"/>
    </row>
    <row r="58" spans="1:6" x14ac:dyDescent="0.25">
      <c r="A58" s="19">
        <v>57</v>
      </c>
      <c r="B58" s="19" t="s">
        <v>6107</v>
      </c>
      <c r="C58" s="19" t="s">
        <v>8678</v>
      </c>
      <c r="D58" s="19"/>
      <c r="E58" s="19">
        <v>173.25</v>
      </c>
      <c r="F58" s="20"/>
    </row>
    <row r="59" spans="1:6" x14ac:dyDescent="0.25">
      <c r="A59" s="19">
        <v>58</v>
      </c>
      <c r="B59" s="19" t="s">
        <v>6108</v>
      </c>
      <c r="C59" s="19" t="s">
        <v>8678</v>
      </c>
      <c r="D59" s="19"/>
      <c r="E59" s="19">
        <v>88</v>
      </c>
      <c r="F59" s="20"/>
    </row>
    <row r="60" spans="1:6" x14ac:dyDescent="0.25">
      <c r="A60" s="19">
        <v>59</v>
      </c>
      <c r="B60" s="19" t="s">
        <v>6109</v>
      </c>
      <c r="C60" s="19" t="s">
        <v>8678</v>
      </c>
      <c r="D60" s="19"/>
      <c r="E60" s="19">
        <v>220</v>
      </c>
      <c r="F60" s="20"/>
    </row>
    <row r="61" spans="1:6" x14ac:dyDescent="0.25">
      <c r="A61" s="19">
        <v>60</v>
      </c>
      <c r="B61" s="19" t="s">
        <v>6110</v>
      </c>
      <c r="C61" s="19" t="s">
        <v>8678</v>
      </c>
      <c r="D61" s="19"/>
      <c r="E61" s="19">
        <v>55</v>
      </c>
      <c r="F61" s="20"/>
    </row>
    <row r="62" spans="1:6" x14ac:dyDescent="0.25">
      <c r="A62" s="19">
        <v>61</v>
      </c>
      <c r="B62" s="19" t="s">
        <v>6111</v>
      </c>
      <c r="C62" s="19" t="s">
        <v>8678</v>
      </c>
      <c r="D62" s="19"/>
      <c r="E62" s="19">
        <v>132</v>
      </c>
      <c r="F62" s="20"/>
    </row>
    <row r="63" spans="1:6" x14ac:dyDescent="0.25">
      <c r="A63" s="19">
        <v>62</v>
      </c>
      <c r="B63" s="19" t="s">
        <v>6112</v>
      </c>
      <c r="C63" s="19" t="s">
        <v>8678</v>
      </c>
      <c r="D63" s="19"/>
      <c r="E63" s="19">
        <v>1375</v>
      </c>
      <c r="F63" s="20"/>
    </row>
    <row r="64" spans="1:6" x14ac:dyDescent="0.25">
      <c r="A64" s="19">
        <v>63</v>
      </c>
      <c r="B64" s="19" t="s">
        <v>6113</v>
      </c>
      <c r="C64" s="19" t="s">
        <v>8678</v>
      </c>
      <c r="D64" s="19"/>
      <c r="E64" s="19">
        <v>154</v>
      </c>
      <c r="F64" s="20"/>
    </row>
    <row r="65" spans="1:6" x14ac:dyDescent="0.25">
      <c r="A65" s="19">
        <v>64</v>
      </c>
      <c r="B65" s="19" t="s">
        <v>6114</v>
      </c>
      <c r="C65" s="19" t="s">
        <v>8678</v>
      </c>
      <c r="D65" s="19"/>
      <c r="E65" s="19">
        <v>198</v>
      </c>
      <c r="F65" s="20"/>
    </row>
    <row r="66" spans="1:6" x14ac:dyDescent="0.25">
      <c r="A66" s="19">
        <v>65</v>
      </c>
      <c r="B66" s="19" t="s">
        <v>6115</v>
      </c>
      <c r="C66" s="19" t="s">
        <v>8678</v>
      </c>
      <c r="D66" s="19"/>
      <c r="E66" s="19">
        <v>390.5</v>
      </c>
      <c r="F66" s="20"/>
    </row>
    <row r="67" spans="1:6" x14ac:dyDescent="0.25">
      <c r="A67" s="19">
        <v>66</v>
      </c>
      <c r="B67" s="19" t="s">
        <v>6116</v>
      </c>
      <c r="C67" s="19" t="s">
        <v>8678</v>
      </c>
      <c r="D67" s="19"/>
      <c r="E67" s="19">
        <v>11</v>
      </c>
      <c r="F67" s="20"/>
    </row>
    <row r="68" spans="1:6" x14ac:dyDescent="0.25">
      <c r="A68" s="19">
        <v>67</v>
      </c>
      <c r="B68" s="19" t="s">
        <v>6117</v>
      </c>
      <c r="C68" s="19" t="s">
        <v>8678</v>
      </c>
      <c r="D68" s="19"/>
      <c r="E68" s="19">
        <v>220</v>
      </c>
      <c r="F68" s="20"/>
    </row>
    <row r="69" spans="1:6" x14ac:dyDescent="0.25">
      <c r="A69" s="19">
        <v>68</v>
      </c>
      <c r="B69" s="19" t="s">
        <v>6118</v>
      </c>
      <c r="C69" s="19" t="s">
        <v>8678</v>
      </c>
      <c r="D69" s="19"/>
      <c r="E69" s="19">
        <v>98</v>
      </c>
      <c r="F69" s="20"/>
    </row>
    <row r="70" spans="1:6" x14ac:dyDescent="0.25">
      <c r="A70" s="19">
        <v>69</v>
      </c>
      <c r="B70" s="19" t="s">
        <v>6119</v>
      </c>
      <c r="C70" s="19" t="s">
        <v>8678</v>
      </c>
      <c r="D70" s="19"/>
      <c r="E70" s="19">
        <v>11</v>
      </c>
      <c r="F70" s="20"/>
    </row>
    <row r="71" spans="1:6" x14ac:dyDescent="0.25">
      <c r="A71" s="19">
        <v>70</v>
      </c>
      <c r="B71" s="19" t="s">
        <v>6120</v>
      </c>
      <c r="C71" s="19" t="s">
        <v>8678</v>
      </c>
      <c r="D71" s="19"/>
      <c r="E71" s="19">
        <v>110</v>
      </c>
      <c r="F71" s="20"/>
    </row>
    <row r="72" spans="1:6" x14ac:dyDescent="0.25">
      <c r="A72" s="19">
        <v>71</v>
      </c>
      <c r="B72" s="19" t="s">
        <v>6121</v>
      </c>
      <c r="C72" s="19" t="s">
        <v>8678</v>
      </c>
      <c r="D72" s="19"/>
      <c r="E72" s="19">
        <v>11</v>
      </c>
      <c r="F72" s="20"/>
    </row>
    <row r="73" spans="1:6" x14ac:dyDescent="0.25">
      <c r="A73" s="19">
        <v>72</v>
      </c>
      <c r="B73" s="19" t="s">
        <v>6122</v>
      </c>
      <c r="C73" s="19" t="s">
        <v>8678</v>
      </c>
      <c r="D73" s="19"/>
      <c r="E73" s="19">
        <v>275</v>
      </c>
      <c r="F73" s="20"/>
    </row>
    <row r="74" spans="1:6" x14ac:dyDescent="0.25">
      <c r="A74" s="19">
        <v>73</v>
      </c>
      <c r="B74" s="19" t="s">
        <v>6123</v>
      </c>
      <c r="C74" s="19" t="s">
        <v>8678</v>
      </c>
      <c r="D74" s="19"/>
      <c r="E74" s="19">
        <v>11</v>
      </c>
      <c r="F74" s="20"/>
    </row>
    <row r="75" spans="1:6" x14ac:dyDescent="0.25">
      <c r="A75" s="19">
        <v>74</v>
      </c>
      <c r="B75" s="19" t="s">
        <v>6124</v>
      </c>
      <c r="C75" s="19" t="s">
        <v>8678</v>
      </c>
      <c r="D75" s="19"/>
      <c r="E75" s="19">
        <v>220</v>
      </c>
      <c r="F75" s="20"/>
    </row>
    <row r="76" spans="1:6" x14ac:dyDescent="0.25">
      <c r="A76" s="19">
        <v>75</v>
      </c>
      <c r="B76" s="19" t="s">
        <v>6125</v>
      </c>
      <c r="C76" s="19" t="s">
        <v>8618</v>
      </c>
      <c r="D76" s="19"/>
      <c r="E76" s="19">
        <v>2000</v>
      </c>
      <c r="F76" s="20"/>
    </row>
    <row r="77" spans="1:6" x14ac:dyDescent="0.25">
      <c r="A77" s="19">
        <v>76</v>
      </c>
      <c r="B77" s="19" t="s">
        <v>6126</v>
      </c>
      <c r="C77" s="19" t="s">
        <v>8618</v>
      </c>
      <c r="D77" s="19"/>
      <c r="E77" s="19">
        <v>900</v>
      </c>
      <c r="F77" s="20"/>
    </row>
    <row r="78" spans="1:6" x14ac:dyDescent="0.25">
      <c r="A78" s="19">
        <v>77</v>
      </c>
      <c r="B78" s="19" t="s">
        <v>6127</v>
      </c>
      <c r="C78" s="19" t="s">
        <v>8545</v>
      </c>
      <c r="D78" s="19"/>
      <c r="E78" s="19">
        <v>25000</v>
      </c>
      <c r="F78" s="20"/>
    </row>
    <row r="79" spans="1:6" x14ac:dyDescent="0.25">
      <c r="A79" s="19">
        <v>78</v>
      </c>
      <c r="B79" s="19" t="s">
        <v>6128</v>
      </c>
      <c r="C79" s="19" t="s">
        <v>8545</v>
      </c>
      <c r="D79" s="19"/>
      <c r="E79" s="19">
        <v>35000</v>
      </c>
      <c r="F79" s="20"/>
    </row>
    <row r="80" spans="1:6" x14ac:dyDescent="0.25">
      <c r="A80" s="19">
        <v>79</v>
      </c>
      <c r="B80" s="19" t="s">
        <v>6129</v>
      </c>
      <c r="C80" s="19" t="s">
        <v>8545</v>
      </c>
      <c r="D80" s="19"/>
      <c r="E80" s="19">
        <v>3500</v>
      </c>
      <c r="F80" s="20"/>
    </row>
    <row r="81" spans="1:6" x14ac:dyDescent="0.25">
      <c r="A81" s="19">
        <v>80</v>
      </c>
      <c r="B81" s="19" t="s">
        <v>6130</v>
      </c>
      <c r="C81" s="19" t="s">
        <v>8545</v>
      </c>
      <c r="D81" s="19"/>
      <c r="E81" s="19">
        <v>25000</v>
      </c>
      <c r="F81" s="20"/>
    </row>
    <row r="82" spans="1:6" x14ac:dyDescent="0.25">
      <c r="A82" s="19">
        <v>81</v>
      </c>
      <c r="B82" s="19" t="s">
        <v>5338</v>
      </c>
      <c r="C82" s="19" t="s">
        <v>8545</v>
      </c>
      <c r="D82" s="19"/>
      <c r="E82" s="19">
        <v>1600</v>
      </c>
      <c r="F82" s="20"/>
    </row>
    <row r="83" spans="1:6" x14ac:dyDescent="0.25">
      <c r="A83" s="19">
        <v>82</v>
      </c>
      <c r="B83" s="19" t="s">
        <v>6131</v>
      </c>
      <c r="C83" s="19" t="s">
        <v>8545</v>
      </c>
      <c r="D83" s="19"/>
      <c r="E83" s="19">
        <v>1500</v>
      </c>
      <c r="F83" s="20"/>
    </row>
    <row r="84" spans="1:6" x14ac:dyDescent="0.25">
      <c r="A84" s="19">
        <v>83</v>
      </c>
      <c r="B84" s="19" t="s">
        <v>6132</v>
      </c>
      <c r="C84" s="19" t="s">
        <v>8678</v>
      </c>
      <c r="D84" s="19"/>
      <c r="E84" s="19">
        <v>13</v>
      </c>
      <c r="F84" s="20"/>
    </row>
    <row r="85" spans="1:6" x14ac:dyDescent="0.25">
      <c r="A85" s="19">
        <v>84</v>
      </c>
      <c r="B85" s="19" t="s">
        <v>6133</v>
      </c>
      <c r="C85" s="19" t="s">
        <v>8678</v>
      </c>
      <c r="D85" s="19"/>
      <c r="E85" s="19">
        <v>499</v>
      </c>
      <c r="F85" s="20"/>
    </row>
    <row r="86" spans="1:6" x14ac:dyDescent="0.25">
      <c r="A86" s="19">
        <v>85</v>
      </c>
      <c r="B86" s="19" t="s">
        <v>6134</v>
      </c>
      <c r="C86" s="19" t="s">
        <v>8678</v>
      </c>
      <c r="D86" s="19"/>
      <c r="E86" s="19">
        <v>499</v>
      </c>
      <c r="F86" s="20"/>
    </row>
    <row r="87" spans="1:6" x14ac:dyDescent="0.25">
      <c r="A87" s="19">
        <v>86</v>
      </c>
      <c r="B87" s="19" t="s">
        <v>6135</v>
      </c>
      <c r="C87" s="19" t="s">
        <v>8678</v>
      </c>
      <c r="D87" s="19"/>
      <c r="E87" s="19">
        <v>499</v>
      </c>
      <c r="F87" s="20"/>
    </row>
    <row r="88" spans="1:6" x14ac:dyDescent="0.25">
      <c r="A88" s="19">
        <v>87</v>
      </c>
      <c r="B88" s="19" t="s">
        <v>6136</v>
      </c>
      <c r="C88" s="19" t="s">
        <v>8545</v>
      </c>
      <c r="D88" s="19"/>
      <c r="E88" s="19">
        <v>20000</v>
      </c>
      <c r="F88" s="20"/>
    </row>
    <row r="89" spans="1:6" x14ac:dyDescent="0.25">
      <c r="A89" s="19">
        <v>88</v>
      </c>
      <c r="B89" s="19" t="s">
        <v>6137</v>
      </c>
      <c r="C89" s="19" t="s">
        <v>8545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6138</v>
      </c>
      <c r="C90" s="19" t="s">
        <v>8545</v>
      </c>
      <c r="D90" s="19"/>
      <c r="E90" s="19">
        <v>1500</v>
      </c>
      <c r="F90" s="20"/>
    </row>
    <row r="91" spans="1:6" x14ac:dyDescent="0.25">
      <c r="A91" s="19">
        <v>90</v>
      </c>
      <c r="B91" s="19" t="s">
        <v>6139</v>
      </c>
      <c r="C91" s="19" t="s">
        <v>8678</v>
      </c>
      <c r="D91" s="19"/>
      <c r="E91" s="19">
        <v>390</v>
      </c>
      <c r="F91" s="20"/>
    </row>
    <row r="92" spans="1:6" x14ac:dyDescent="0.25">
      <c r="A92" s="19">
        <v>91</v>
      </c>
      <c r="B92" s="19" t="s">
        <v>6140</v>
      </c>
      <c r="C92" s="19" t="s">
        <v>8678</v>
      </c>
      <c r="D92" s="19"/>
      <c r="E92" s="19">
        <v>9360</v>
      </c>
      <c r="F92" s="20"/>
    </row>
    <row r="93" spans="1:6" x14ac:dyDescent="0.25">
      <c r="A93" s="19">
        <v>92</v>
      </c>
      <c r="B93" s="19" t="s">
        <v>6141</v>
      </c>
      <c r="C93" s="19" t="s">
        <v>8678</v>
      </c>
      <c r="D93" s="19"/>
      <c r="E93" s="19">
        <v>2000</v>
      </c>
      <c r="F93" s="20"/>
    </row>
    <row r="94" spans="1:6" x14ac:dyDescent="0.25">
      <c r="A94" s="19">
        <v>93</v>
      </c>
      <c r="B94" s="19" t="s">
        <v>6142</v>
      </c>
      <c r="C94" s="19" t="s">
        <v>8678</v>
      </c>
      <c r="D94" s="19"/>
      <c r="E94" s="19">
        <v>5500</v>
      </c>
      <c r="F94" s="20"/>
    </row>
    <row r="95" spans="1:6" x14ac:dyDescent="0.25">
      <c r="A95" s="19">
        <v>94</v>
      </c>
      <c r="B95" s="19" t="s">
        <v>3324</v>
      </c>
      <c r="C95" s="19" t="s">
        <v>8545</v>
      </c>
      <c r="D95" s="19"/>
      <c r="E95" s="19">
        <v>18000</v>
      </c>
      <c r="F95" s="20"/>
    </row>
    <row r="96" spans="1:6" x14ac:dyDescent="0.25">
      <c r="A96" s="19">
        <v>95</v>
      </c>
      <c r="B96" s="19" t="s">
        <v>6143</v>
      </c>
      <c r="C96" s="19" t="s">
        <v>8678</v>
      </c>
      <c r="D96" s="19"/>
      <c r="E96" s="19">
        <v>1014</v>
      </c>
      <c r="F96" s="20"/>
    </row>
    <row r="97" spans="1:6" x14ac:dyDescent="0.25">
      <c r="A97" s="19">
        <v>96</v>
      </c>
      <c r="B97" s="19" t="s">
        <v>6144</v>
      </c>
      <c r="C97" s="19" t="s">
        <v>8678</v>
      </c>
      <c r="D97" s="19"/>
      <c r="E97" s="19">
        <v>71.5</v>
      </c>
      <c r="F97" s="20"/>
    </row>
    <row r="98" spans="1:6" x14ac:dyDescent="0.25">
      <c r="A98" s="19">
        <v>97</v>
      </c>
      <c r="B98" s="19" t="s">
        <v>6145</v>
      </c>
      <c r="C98" s="19" t="s">
        <v>8678</v>
      </c>
      <c r="D98" s="19"/>
      <c r="E98" s="19">
        <v>117</v>
      </c>
      <c r="F98" s="20"/>
    </row>
    <row r="99" spans="1:6" x14ac:dyDescent="0.25">
      <c r="A99" s="19">
        <v>98</v>
      </c>
      <c r="B99" s="19" t="s">
        <v>6146</v>
      </c>
      <c r="C99" s="19" t="s">
        <v>8678</v>
      </c>
      <c r="D99" s="19"/>
      <c r="E99" s="19">
        <v>71.5</v>
      </c>
      <c r="F99" s="20"/>
    </row>
    <row r="100" spans="1:6" x14ac:dyDescent="0.25">
      <c r="A100" s="19">
        <v>99</v>
      </c>
      <c r="B100" s="19" t="s">
        <v>6147</v>
      </c>
      <c r="C100" s="19" t="s">
        <v>8545</v>
      </c>
      <c r="D100" s="19"/>
      <c r="E100" s="19">
        <v>90000</v>
      </c>
      <c r="F100" s="20"/>
    </row>
    <row r="101" spans="1:6" x14ac:dyDescent="0.25">
      <c r="A101" s="19">
        <v>100</v>
      </c>
      <c r="B101" s="19" t="s">
        <v>6148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6149</v>
      </c>
      <c r="C102" s="19" t="s">
        <v>8678</v>
      </c>
      <c r="D102" s="19"/>
      <c r="E102" s="19">
        <v>525</v>
      </c>
      <c r="F102" s="20"/>
    </row>
    <row r="103" spans="1:6" x14ac:dyDescent="0.25">
      <c r="A103" s="19">
        <v>102</v>
      </c>
      <c r="B103" s="19" t="s">
        <v>6150</v>
      </c>
      <c r="C103" s="19" t="s">
        <v>8678</v>
      </c>
      <c r="D103" s="19"/>
      <c r="E103" s="19">
        <v>525</v>
      </c>
      <c r="F103" s="20"/>
    </row>
    <row r="104" spans="1:6" x14ac:dyDescent="0.25">
      <c r="A104" s="19">
        <v>103</v>
      </c>
      <c r="B104" s="19" t="s">
        <v>6151</v>
      </c>
      <c r="C104" s="19" t="s">
        <v>8678</v>
      </c>
      <c r="D104" s="19"/>
      <c r="E104" s="19">
        <v>55</v>
      </c>
      <c r="F104" s="20"/>
    </row>
    <row r="105" spans="1:6" x14ac:dyDescent="0.25">
      <c r="A105" s="19">
        <v>104</v>
      </c>
      <c r="B105" s="19" t="s">
        <v>6151</v>
      </c>
      <c r="C105" s="19" t="s">
        <v>8678</v>
      </c>
      <c r="D105" s="19"/>
      <c r="E105" s="19">
        <v>55</v>
      </c>
      <c r="F105" s="20"/>
    </row>
    <row r="106" spans="1:6" x14ac:dyDescent="0.25">
      <c r="A106" s="19">
        <v>105</v>
      </c>
      <c r="B106" s="19" t="s">
        <v>6152</v>
      </c>
      <c r="C106" s="19" t="s">
        <v>8678</v>
      </c>
      <c r="D106" s="19"/>
      <c r="E106" s="19">
        <v>55</v>
      </c>
      <c r="F106" s="20"/>
    </row>
    <row r="107" spans="1:6" x14ac:dyDescent="0.25">
      <c r="A107" s="19">
        <v>106</v>
      </c>
      <c r="B107" s="19" t="s">
        <v>6153</v>
      </c>
      <c r="C107" s="19" t="s">
        <v>8678</v>
      </c>
      <c r="D107" s="19"/>
      <c r="E107" s="19">
        <v>600</v>
      </c>
      <c r="F107" s="20"/>
    </row>
    <row r="108" spans="1:6" x14ac:dyDescent="0.25">
      <c r="A108" s="19">
        <v>107</v>
      </c>
      <c r="B108" s="19" t="s">
        <v>6154</v>
      </c>
      <c r="C108" s="19" t="s">
        <v>8678</v>
      </c>
      <c r="D108" s="19"/>
      <c r="E108" s="19">
        <v>1000</v>
      </c>
      <c r="F108" s="20"/>
    </row>
    <row r="109" spans="1:6" x14ac:dyDescent="0.25">
      <c r="A109" s="19">
        <v>108</v>
      </c>
      <c r="B109" s="19" t="s">
        <v>6155</v>
      </c>
      <c r="C109" s="19" t="s">
        <v>8678</v>
      </c>
      <c r="D109" s="19"/>
      <c r="E109" s="19">
        <v>930</v>
      </c>
      <c r="F109" s="20"/>
    </row>
    <row r="110" spans="1:6" x14ac:dyDescent="0.25">
      <c r="A110" s="19">
        <v>109</v>
      </c>
      <c r="B110" s="19" t="s">
        <v>6156</v>
      </c>
      <c r="C110" s="19" t="s">
        <v>8678</v>
      </c>
      <c r="D110" s="19"/>
      <c r="E110" s="19">
        <v>125</v>
      </c>
      <c r="F110" s="20"/>
    </row>
    <row r="111" spans="1:6" x14ac:dyDescent="0.25">
      <c r="A111" s="19">
        <v>110</v>
      </c>
      <c r="B111" s="19" t="s">
        <v>6157</v>
      </c>
      <c r="C111" s="19" t="s">
        <v>8678</v>
      </c>
      <c r="D111" s="19"/>
      <c r="E111" s="19">
        <v>110</v>
      </c>
      <c r="F111" s="20"/>
    </row>
    <row r="112" spans="1:6" x14ac:dyDescent="0.25">
      <c r="A112" s="19">
        <v>111</v>
      </c>
      <c r="B112" s="19" t="s">
        <v>6158</v>
      </c>
      <c r="C112" s="19" t="s">
        <v>8678</v>
      </c>
      <c r="D112" s="19"/>
      <c r="E112" s="19">
        <v>634</v>
      </c>
      <c r="F112" s="20"/>
    </row>
    <row r="113" spans="1:6" x14ac:dyDescent="0.25">
      <c r="A113" s="19">
        <v>112</v>
      </c>
      <c r="B113" s="19" t="s">
        <v>6159</v>
      </c>
      <c r="C113" s="19" t="s">
        <v>8678</v>
      </c>
      <c r="D113" s="19"/>
      <c r="E113" s="19">
        <v>93.5</v>
      </c>
      <c r="F113" s="20"/>
    </row>
    <row r="114" spans="1:6" x14ac:dyDescent="0.25">
      <c r="A114" s="19">
        <v>113</v>
      </c>
      <c r="B114" s="19" t="s">
        <v>6160</v>
      </c>
      <c r="C114" s="19" t="s">
        <v>8678</v>
      </c>
      <c r="D114" s="19"/>
      <c r="E114" s="19">
        <v>62</v>
      </c>
      <c r="F114" s="20"/>
    </row>
    <row r="115" spans="1:6" x14ac:dyDescent="0.25">
      <c r="A115" s="19">
        <v>114</v>
      </c>
      <c r="B115" s="19" t="s">
        <v>6161</v>
      </c>
      <c r="C115" s="19" t="s">
        <v>8678</v>
      </c>
      <c r="D115" s="19"/>
      <c r="E115" s="19">
        <v>60</v>
      </c>
      <c r="F115" s="20"/>
    </row>
    <row r="116" spans="1:6" x14ac:dyDescent="0.25">
      <c r="A116" s="19">
        <v>115</v>
      </c>
      <c r="B116" s="19" t="s">
        <v>6162</v>
      </c>
      <c r="C116" s="19" t="s">
        <v>8678</v>
      </c>
      <c r="D116" s="19"/>
      <c r="E116" s="19">
        <v>2000</v>
      </c>
      <c r="F116" s="20"/>
    </row>
    <row r="117" spans="1:6" x14ac:dyDescent="0.25">
      <c r="A117" s="19">
        <v>116</v>
      </c>
      <c r="B117" s="19" t="s">
        <v>5293</v>
      </c>
      <c r="C117" s="19" t="s">
        <v>8678</v>
      </c>
      <c r="D117" s="19"/>
      <c r="E117" s="19">
        <v>750</v>
      </c>
      <c r="F117" s="20"/>
    </row>
    <row r="118" spans="1:6" x14ac:dyDescent="0.25">
      <c r="A118" s="19">
        <v>117</v>
      </c>
      <c r="B118" s="19" t="s">
        <v>6163</v>
      </c>
      <c r="C118" s="19" t="s">
        <v>8678</v>
      </c>
      <c r="D118" s="19"/>
      <c r="E118" s="19">
        <v>900</v>
      </c>
      <c r="F118" s="20"/>
    </row>
    <row r="119" spans="1:6" x14ac:dyDescent="0.25">
      <c r="A119" s="19">
        <v>118</v>
      </c>
      <c r="B119" s="19" t="s">
        <v>6164</v>
      </c>
      <c r="C119" s="19" t="s">
        <v>8545</v>
      </c>
      <c r="D119" s="19"/>
      <c r="E119" s="19">
        <v>1500</v>
      </c>
      <c r="F119" s="20"/>
    </row>
    <row r="120" spans="1:6" x14ac:dyDescent="0.25">
      <c r="A120" s="19">
        <v>119</v>
      </c>
      <c r="B120" s="19" t="s">
        <v>6165</v>
      </c>
      <c r="C120" s="19" t="s">
        <v>8678</v>
      </c>
      <c r="D120" s="19"/>
      <c r="E120" s="19">
        <v>27.5</v>
      </c>
      <c r="F120" s="20"/>
    </row>
    <row r="121" spans="1:6" x14ac:dyDescent="0.25">
      <c r="A121" s="19">
        <v>120</v>
      </c>
      <c r="B121" s="19" t="s">
        <v>6166</v>
      </c>
      <c r="C121" s="19" t="s">
        <v>8545</v>
      </c>
      <c r="D121" s="19"/>
      <c r="E121" s="19">
        <v>25000</v>
      </c>
      <c r="F121" s="20"/>
    </row>
    <row r="122" spans="1:6" x14ac:dyDescent="0.25">
      <c r="A122" s="19">
        <v>121</v>
      </c>
      <c r="B122" s="19" t="s">
        <v>6167</v>
      </c>
      <c r="C122" s="19" t="s">
        <v>8678</v>
      </c>
      <c r="D122" s="19"/>
      <c r="E122" s="19">
        <v>10</v>
      </c>
      <c r="F122" s="20"/>
    </row>
    <row r="123" spans="1:6" x14ac:dyDescent="0.25">
      <c r="A123" s="19">
        <v>122</v>
      </c>
      <c r="B123" s="19" t="s">
        <v>6168</v>
      </c>
      <c r="C123" s="19" t="s">
        <v>8678</v>
      </c>
      <c r="D123" s="19"/>
      <c r="E123" s="19">
        <v>660</v>
      </c>
      <c r="F123" s="20"/>
    </row>
    <row r="124" spans="1:6" x14ac:dyDescent="0.25">
      <c r="A124" s="19">
        <v>123</v>
      </c>
      <c r="B124" s="19" t="s">
        <v>6169</v>
      </c>
      <c r="C124" s="19" t="s">
        <v>8678</v>
      </c>
      <c r="D124" s="19"/>
      <c r="E124" s="19">
        <v>300</v>
      </c>
      <c r="F124" s="20"/>
    </row>
    <row r="125" spans="1:6" x14ac:dyDescent="0.25">
      <c r="A125" s="19">
        <v>124</v>
      </c>
      <c r="B125" s="19" t="s">
        <v>6170</v>
      </c>
      <c r="C125" s="19" t="s">
        <v>8678</v>
      </c>
      <c r="D125" s="19"/>
      <c r="E125" s="19">
        <v>250</v>
      </c>
      <c r="F125" s="20"/>
    </row>
    <row r="126" spans="1:6" x14ac:dyDescent="0.25">
      <c r="A126" s="19">
        <v>125</v>
      </c>
      <c r="B126" s="19" t="s">
        <v>6171</v>
      </c>
      <c r="C126" s="19" t="s">
        <v>8678</v>
      </c>
      <c r="D126" s="19"/>
      <c r="E126" s="19">
        <v>11</v>
      </c>
      <c r="F126" s="20"/>
    </row>
    <row r="127" spans="1:6" x14ac:dyDescent="0.25">
      <c r="A127" s="19">
        <v>126</v>
      </c>
      <c r="B127" s="19" t="s">
        <v>6172</v>
      </c>
      <c r="C127" s="19" t="s">
        <v>8678</v>
      </c>
      <c r="D127" s="19"/>
      <c r="E127" s="19">
        <v>5.5</v>
      </c>
      <c r="F127" s="20"/>
    </row>
    <row r="128" spans="1:6" x14ac:dyDescent="0.25">
      <c r="A128" s="19">
        <v>127</v>
      </c>
      <c r="B128" s="19" t="s">
        <v>6173</v>
      </c>
      <c r="C128" s="19" t="s">
        <v>8678</v>
      </c>
      <c r="D128" s="19"/>
      <c r="E128" s="19">
        <v>11</v>
      </c>
      <c r="F128" s="20"/>
    </row>
    <row r="129" spans="1:6" x14ac:dyDescent="0.25">
      <c r="A129" s="19">
        <v>128</v>
      </c>
      <c r="B129" s="19" t="s">
        <v>6174</v>
      </c>
      <c r="C129" s="19" t="s">
        <v>8678</v>
      </c>
      <c r="D129" s="19"/>
      <c r="E129" s="19">
        <v>5.5</v>
      </c>
      <c r="F129" s="20"/>
    </row>
    <row r="130" spans="1:6" x14ac:dyDescent="0.25">
      <c r="A130" s="19">
        <v>129</v>
      </c>
      <c r="B130" s="19" t="s">
        <v>6175</v>
      </c>
      <c r="C130" s="19" t="s">
        <v>8678</v>
      </c>
      <c r="D130" s="19"/>
      <c r="E130" s="19">
        <v>220</v>
      </c>
      <c r="F130" s="20"/>
    </row>
    <row r="131" spans="1:6" x14ac:dyDescent="0.25">
      <c r="A131" s="19">
        <v>130</v>
      </c>
      <c r="B131" s="19" t="s">
        <v>6176</v>
      </c>
      <c r="C131" s="19" t="s">
        <v>8678</v>
      </c>
      <c r="D131" s="19"/>
      <c r="E131" s="19">
        <v>247.5</v>
      </c>
      <c r="F131" s="20"/>
    </row>
    <row r="132" spans="1:6" x14ac:dyDescent="0.25">
      <c r="A132" s="19">
        <v>131</v>
      </c>
      <c r="B132" s="19" t="s">
        <v>6177</v>
      </c>
      <c r="C132" s="19" t="s">
        <v>8678</v>
      </c>
      <c r="D132" s="19"/>
      <c r="E132" s="19">
        <v>132</v>
      </c>
      <c r="F132" s="20"/>
    </row>
    <row r="133" spans="1:6" x14ac:dyDescent="0.25">
      <c r="A133" s="19">
        <v>132</v>
      </c>
      <c r="B133" s="19" t="s">
        <v>6178</v>
      </c>
      <c r="C133" s="19" t="s">
        <v>8678</v>
      </c>
      <c r="D133" s="19"/>
      <c r="E133" s="19">
        <v>1000</v>
      </c>
      <c r="F133" s="20"/>
    </row>
    <row r="134" spans="1:6" x14ac:dyDescent="0.25">
      <c r="A134" s="19">
        <v>133</v>
      </c>
      <c r="B134" s="19" t="s">
        <v>6179</v>
      </c>
      <c r="C134" s="19" t="s">
        <v>8678</v>
      </c>
      <c r="D134" s="19"/>
      <c r="E134" s="19">
        <v>5000</v>
      </c>
      <c r="F134" s="20"/>
    </row>
    <row r="135" spans="1:6" x14ac:dyDescent="0.25">
      <c r="A135" s="19">
        <v>134</v>
      </c>
      <c r="B135" s="19" t="s">
        <v>6180</v>
      </c>
      <c r="C135" s="19" t="s">
        <v>8678</v>
      </c>
      <c r="D135" s="19"/>
      <c r="E135" s="19">
        <v>1320</v>
      </c>
      <c r="F135" s="20"/>
    </row>
    <row r="136" spans="1:6" x14ac:dyDescent="0.25">
      <c r="A136" s="19">
        <v>135</v>
      </c>
      <c r="B136" s="19" t="s">
        <v>6181</v>
      </c>
      <c r="C136" s="19" t="s">
        <v>8678</v>
      </c>
      <c r="D136" s="19"/>
      <c r="E136" s="19">
        <v>242</v>
      </c>
      <c r="F136" s="20"/>
    </row>
    <row r="137" spans="1:6" x14ac:dyDescent="0.25">
      <c r="A137" s="19">
        <v>136</v>
      </c>
      <c r="B137" s="19" t="s">
        <v>6182</v>
      </c>
      <c r="C137" s="19" t="s">
        <v>8678</v>
      </c>
      <c r="D137" s="19"/>
      <c r="E137" s="19">
        <v>1375</v>
      </c>
      <c r="F137" s="20"/>
    </row>
    <row r="138" spans="1:6" x14ac:dyDescent="0.25">
      <c r="A138" s="19">
        <v>137</v>
      </c>
      <c r="B138" s="19" t="s">
        <v>6183</v>
      </c>
      <c r="C138" s="19" t="s">
        <v>8678</v>
      </c>
      <c r="D138" s="19"/>
      <c r="E138" s="19">
        <v>154</v>
      </c>
      <c r="F138" s="20"/>
    </row>
    <row r="139" spans="1:6" x14ac:dyDescent="0.25">
      <c r="A139" s="19">
        <v>138</v>
      </c>
      <c r="B139" s="19" t="s">
        <v>6184</v>
      </c>
      <c r="C139" s="19" t="s">
        <v>8678</v>
      </c>
      <c r="D139" s="19"/>
      <c r="E139" s="19">
        <v>198</v>
      </c>
      <c r="F139" s="20"/>
    </row>
    <row r="140" spans="1:6" x14ac:dyDescent="0.25">
      <c r="A140" s="19">
        <v>139</v>
      </c>
      <c r="B140" s="19" t="s">
        <v>6185</v>
      </c>
      <c r="C140" s="19" t="s">
        <v>8678</v>
      </c>
      <c r="D140" s="19"/>
      <c r="E140" s="19">
        <v>990</v>
      </c>
      <c r="F140" s="20"/>
    </row>
    <row r="141" spans="1:6" x14ac:dyDescent="0.25">
      <c r="A141" s="19">
        <v>140</v>
      </c>
      <c r="B141" s="19" t="s">
        <v>6186</v>
      </c>
      <c r="C141" s="19" t="s">
        <v>8678</v>
      </c>
      <c r="D141" s="19"/>
      <c r="E141" s="19">
        <v>1100</v>
      </c>
      <c r="F141" s="20"/>
    </row>
    <row r="142" spans="1:6" x14ac:dyDescent="0.25">
      <c r="A142" s="19">
        <v>141</v>
      </c>
      <c r="B142" s="19" t="s">
        <v>6187</v>
      </c>
      <c r="C142" s="19" t="s">
        <v>8678</v>
      </c>
      <c r="D142" s="19"/>
      <c r="E142" s="19">
        <v>3800</v>
      </c>
      <c r="F142" s="20"/>
    </row>
    <row r="143" spans="1:6" x14ac:dyDescent="0.25">
      <c r="A143" s="19">
        <v>142</v>
      </c>
      <c r="B143" s="19" t="s">
        <v>6188</v>
      </c>
      <c r="C143" s="19" t="s">
        <v>8678</v>
      </c>
      <c r="D143" s="19"/>
      <c r="E143" s="19">
        <v>495</v>
      </c>
      <c r="F143" s="20"/>
    </row>
    <row r="144" spans="1:6" x14ac:dyDescent="0.25">
      <c r="A144" s="19">
        <v>143</v>
      </c>
      <c r="B144" s="19" t="s">
        <v>6189</v>
      </c>
      <c r="C144" s="19" t="s">
        <v>8678</v>
      </c>
      <c r="D144" s="19"/>
      <c r="E144" s="19">
        <v>1000</v>
      </c>
      <c r="F144" s="20"/>
    </row>
    <row r="145" spans="1:6" x14ac:dyDescent="0.25">
      <c r="A145" s="19">
        <v>144</v>
      </c>
      <c r="B145" s="19" t="s">
        <v>6190</v>
      </c>
      <c r="C145" s="19" t="s">
        <v>8678</v>
      </c>
      <c r="D145" s="19"/>
      <c r="E145" s="19">
        <v>2500</v>
      </c>
      <c r="F145" s="20"/>
    </row>
    <row r="146" spans="1:6" x14ac:dyDescent="0.25">
      <c r="A146" s="19">
        <v>145</v>
      </c>
      <c r="B146" s="19" t="s">
        <v>6191</v>
      </c>
      <c r="C146" s="19" t="s">
        <v>8678</v>
      </c>
      <c r="D146" s="19"/>
      <c r="E146" s="19">
        <v>350</v>
      </c>
      <c r="F146" s="20"/>
    </row>
    <row r="147" spans="1:6" x14ac:dyDescent="0.25">
      <c r="A147" s="19">
        <v>146</v>
      </c>
      <c r="B147" s="19" t="s">
        <v>5378</v>
      </c>
      <c r="C147" s="19" t="s">
        <v>8678</v>
      </c>
      <c r="D147" s="19"/>
      <c r="E147" s="19">
        <v>12000</v>
      </c>
      <c r="F147" s="20"/>
    </row>
    <row r="148" spans="1:6" x14ac:dyDescent="0.25">
      <c r="A148" s="19">
        <v>147</v>
      </c>
      <c r="B148" s="19" t="s">
        <v>5376</v>
      </c>
      <c r="C148" s="19" t="s">
        <v>8678</v>
      </c>
      <c r="D148" s="19"/>
      <c r="E148" s="19">
        <v>7000</v>
      </c>
      <c r="F148" s="20"/>
    </row>
    <row r="149" spans="1:6" x14ac:dyDescent="0.25">
      <c r="A149" s="19">
        <v>148</v>
      </c>
      <c r="B149" s="19" t="s">
        <v>6192</v>
      </c>
      <c r="C149" s="19" t="s">
        <v>8678</v>
      </c>
      <c r="D149" s="19"/>
      <c r="E149" s="19">
        <v>10800</v>
      </c>
      <c r="F149" s="20"/>
    </row>
    <row r="150" spans="1:6" x14ac:dyDescent="0.25">
      <c r="A150" s="19">
        <v>149</v>
      </c>
      <c r="B150" s="19" t="s">
        <v>5375</v>
      </c>
      <c r="C150" s="19" t="s">
        <v>8678</v>
      </c>
      <c r="D150" s="19"/>
      <c r="E150" s="19">
        <v>7000</v>
      </c>
      <c r="F150" s="20"/>
    </row>
    <row r="151" spans="1:6" x14ac:dyDescent="0.25">
      <c r="A151" s="19">
        <v>150</v>
      </c>
      <c r="B151" s="19" t="s">
        <v>6193</v>
      </c>
      <c r="C151" s="19" t="s">
        <v>8678</v>
      </c>
      <c r="D151" s="19"/>
      <c r="E151" s="19">
        <v>680</v>
      </c>
      <c r="F151" s="20"/>
    </row>
    <row r="152" spans="1:6" x14ac:dyDescent="0.25">
      <c r="A152" s="19">
        <v>151</v>
      </c>
      <c r="B152" s="19" t="s">
        <v>6194</v>
      </c>
      <c r="C152" s="19" t="s">
        <v>8678</v>
      </c>
      <c r="D152" s="19"/>
      <c r="E152" s="19">
        <v>16.5</v>
      </c>
      <c r="F152" s="20"/>
    </row>
    <row r="153" spans="1:6" x14ac:dyDescent="0.25">
      <c r="A153" s="19">
        <v>152</v>
      </c>
      <c r="B153" s="19" t="s">
        <v>6195</v>
      </c>
      <c r="C153" s="19" t="s">
        <v>8678</v>
      </c>
      <c r="D153" s="19"/>
      <c r="E153" s="19">
        <v>3960</v>
      </c>
      <c r="F153" s="20"/>
    </row>
    <row r="154" spans="1:6" x14ac:dyDescent="0.25">
      <c r="A154" s="19">
        <v>153</v>
      </c>
      <c r="B154" s="19" t="s">
        <v>6196</v>
      </c>
      <c r="C154" s="19" t="s">
        <v>8678</v>
      </c>
      <c r="D154" s="19"/>
      <c r="E154" s="19">
        <v>500</v>
      </c>
      <c r="F154" s="20"/>
    </row>
    <row r="155" spans="1:6" x14ac:dyDescent="0.25">
      <c r="A155" s="19">
        <v>154</v>
      </c>
      <c r="B155" s="19" t="s">
        <v>6197</v>
      </c>
      <c r="C155" s="19" t="s">
        <v>8678</v>
      </c>
      <c r="D155" s="19"/>
      <c r="E155" s="19">
        <v>71.5</v>
      </c>
      <c r="F155" s="20"/>
    </row>
    <row r="156" spans="1:6" x14ac:dyDescent="0.25">
      <c r="A156" s="19">
        <v>155</v>
      </c>
      <c r="B156" s="19" t="s">
        <v>6198</v>
      </c>
      <c r="C156" s="19" t="s">
        <v>8678</v>
      </c>
      <c r="D156" s="19"/>
      <c r="E156" s="19">
        <v>1500</v>
      </c>
      <c r="F156" s="20"/>
    </row>
    <row r="157" spans="1:6" x14ac:dyDescent="0.25">
      <c r="A157" s="19">
        <v>156</v>
      </c>
      <c r="B157" s="19" t="s">
        <v>6199</v>
      </c>
      <c r="C157" s="19" t="s">
        <v>8678</v>
      </c>
      <c r="D157" s="19"/>
      <c r="E157" s="19">
        <v>13.2</v>
      </c>
      <c r="F157" s="20"/>
    </row>
    <row r="158" spans="1:6" x14ac:dyDescent="0.25">
      <c r="A158" s="19">
        <v>157</v>
      </c>
      <c r="B158" s="19" t="s">
        <v>6200</v>
      </c>
      <c r="C158" s="19" t="s">
        <v>8678</v>
      </c>
      <c r="D158" s="19"/>
      <c r="E158" s="19">
        <v>11</v>
      </c>
      <c r="F158" s="20"/>
    </row>
    <row r="159" spans="1:6" x14ac:dyDescent="0.25">
      <c r="A159" s="19">
        <v>158</v>
      </c>
      <c r="B159" s="19" t="s">
        <v>6201</v>
      </c>
      <c r="C159" s="19" t="s">
        <v>8678</v>
      </c>
      <c r="D159" s="19"/>
      <c r="E159" s="19">
        <v>10</v>
      </c>
      <c r="F159" s="20"/>
    </row>
    <row r="160" spans="1:6" x14ac:dyDescent="0.25">
      <c r="A160" s="19">
        <v>159</v>
      </c>
      <c r="B160" s="19" t="s">
        <v>6202</v>
      </c>
      <c r="C160" s="19" t="s">
        <v>8678</v>
      </c>
      <c r="D160" s="19"/>
      <c r="E160" s="19">
        <v>330</v>
      </c>
      <c r="F160" s="20"/>
    </row>
    <row r="161" spans="1:6" x14ac:dyDescent="0.25">
      <c r="A161" s="19">
        <v>160</v>
      </c>
      <c r="B161" s="19" t="s">
        <v>6203</v>
      </c>
      <c r="C161" s="19" t="s">
        <v>8678</v>
      </c>
      <c r="D161" s="19"/>
      <c r="E161" s="19">
        <v>330</v>
      </c>
      <c r="F161" s="20"/>
    </row>
    <row r="162" spans="1:6" x14ac:dyDescent="0.25">
      <c r="A162" s="19">
        <v>161</v>
      </c>
      <c r="B162" s="19" t="s">
        <v>6204</v>
      </c>
      <c r="C162" s="19" t="s">
        <v>8678</v>
      </c>
      <c r="D162" s="19"/>
      <c r="E162" s="19">
        <v>291.5</v>
      </c>
      <c r="F162" s="20"/>
    </row>
    <row r="163" spans="1:6" x14ac:dyDescent="0.25">
      <c r="A163" s="19">
        <v>162</v>
      </c>
      <c r="B163" s="19" t="s">
        <v>6205</v>
      </c>
      <c r="C163" s="19" t="s">
        <v>8678</v>
      </c>
      <c r="D163" s="19"/>
      <c r="E163" s="19">
        <v>605</v>
      </c>
      <c r="F163" s="20"/>
    </row>
    <row r="164" spans="1:6" x14ac:dyDescent="0.25">
      <c r="A164" s="19">
        <v>163</v>
      </c>
      <c r="B164" s="19" t="s">
        <v>6206</v>
      </c>
      <c r="C164" s="19" t="s">
        <v>8678</v>
      </c>
      <c r="D164" s="19"/>
      <c r="E164" s="19">
        <v>495</v>
      </c>
      <c r="F164" s="20"/>
    </row>
    <row r="165" spans="1:6" x14ac:dyDescent="0.25">
      <c r="A165" s="19">
        <v>164</v>
      </c>
      <c r="B165" s="19" t="s">
        <v>6207</v>
      </c>
      <c r="C165" s="19" t="s">
        <v>8678</v>
      </c>
      <c r="D165" s="19"/>
      <c r="E165" s="19">
        <v>2000</v>
      </c>
      <c r="F165" s="20"/>
    </row>
    <row r="166" spans="1:6" x14ac:dyDescent="0.25">
      <c r="A166" s="19">
        <v>165</v>
      </c>
      <c r="B166" s="19" t="s">
        <v>6208</v>
      </c>
      <c r="C166" s="19" t="s">
        <v>8678</v>
      </c>
      <c r="D166" s="19"/>
      <c r="E166" s="19">
        <v>545</v>
      </c>
      <c r="F166" s="20"/>
    </row>
    <row r="167" spans="1:6" x14ac:dyDescent="0.25">
      <c r="A167" s="19">
        <v>166</v>
      </c>
      <c r="B167" s="19" t="s">
        <v>6209</v>
      </c>
      <c r="C167" s="19" t="s">
        <v>8678</v>
      </c>
      <c r="D167" s="19"/>
      <c r="E167" s="19">
        <v>23.1</v>
      </c>
      <c r="F167" s="20"/>
    </row>
    <row r="168" spans="1:6" x14ac:dyDescent="0.25">
      <c r="A168" s="19">
        <v>167</v>
      </c>
      <c r="B168" s="19" t="s">
        <v>6210</v>
      </c>
      <c r="C168" s="19" t="s">
        <v>8678</v>
      </c>
      <c r="D168" s="19"/>
      <c r="E168" s="19">
        <v>742.5</v>
      </c>
      <c r="F168" s="20"/>
    </row>
    <row r="169" spans="1:6" x14ac:dyDescent="0.25">
      <c r="A169" s="19">
        <v>168</v>
      </c>
      <c r="B169" s="19" t="s">
        <v>6211</v>
      </c>
      <c r="C169" s="19" t="s">
        <v>8678</v>
      </c>
      <c r="D169" s="19"/>
      <c r="E169" s="19">
        <v>500</v>
      </c>
      <c r="F169" s="20"/>
    </row>
    <row r="170" spans="1:6" x14ac:dyDescent="0.25">
      <c r="A170" s="19">
        <v>169</v>
      </c>
      <c r="B170" s="19" t="s">
        <v>6212</v>
      </c>
      <c r="C170" s="19" t="s">
        <v>8678</v>
      </c>
      <c r="D170" s="19"/>
      <c r="E170" s="19">
        <v>900</v>
      </c>
      <c r="F170" s="20"/>
    </row>
    <row r="171" spans="1:6" x14ac:dyDescent="0.25">
      <c r="A171" s="19">
        <v>170</v>
      </c>
      <c r="B171" s="19" t="s">
        <v>6213</v>
      </c>
      <c r="C171" s="19" t="s">
        <v>8678</v>
      </c>
      <c r="D171" s="19"/>
      <c r="E171" s="19">
        <v>742.5</v>
      </c>
      <c r="F171" s="20"/>
    </row>
    <row r="172" spans="1:6" x14ac:dyDescent="0.25">
      <c r="A172" s="19">
        <v>171</v>
      </c>
      <c r="B172" s="19" t="s">
        <v>6214</v>
      </c>
      <c r="C172" s="19" t="s">
        <v>8678</v>
      </c>
      <c r="D172" s="19"/>
      <c r="E172" s="19">
        <v>2000</v>
      </c>
      <c r="F172" s="20"/>
    </row>
    <row r="173" spans="1:6" x14ac:dyDescent="0.25">
      <c r="A173" s="19">
        <v>172</v>
      </c>
      <c r="B173" s="19" t="s">
        <v>6215</v>
      </c>
      <c r="C173" s="19" t="s">
        <v>8678</v>
      </c>
      <c r="D173" s="19"/>
      <c r="E173" s="19">
        <v>1200</v>
      </c>
      <c r="F173" s="20"/>
    </row>
    <row r="174" spans="1:6" x14ac:dyDescent="0.25">
      <c r="A174" s="19">
        <v>173</v>
      </c>
      <c r="B174" s="19" t="s">
        <v>6216</v>
      </c>
      <c r="C174" s="19" t="s">
        <v>8678</v>
      </c>
      <c r="D174" s="19"/>
      <c r="E174" s="19">
        <v>1200</v>
      </c>
      <c r="F174" s="20"/>
    </row>
    <row r="175" spans="1:6" x14ac:dyDescent="0.25">
      <c r="A175" s="19">
        <v>174</v>
      </c>
      <c r="B175" s="19" t="s">
        <v>6217</v>
      </c>
      <c r="C175" s="19" t="s">
        <v>8678</v>
      </c>
      <c r="D175" s="19"/>
      <c r="E175" s="19">
        <v>600</v>
      </c>
      <c r="F175" s="20"/>
    </row>
    <row r="176" spans="1:6" x14ac:dyDescent="0.25">
      <c r="A176" s="19">
        <v>175</v>
      </c>
      <c r="B176" s="19" t="s">
        <v>6218</v>
      </c>
      <c r="C176" s="19" t="s">
        <v>8678</v>
      </c>
      <c r="D176" s="19"/>
      <c r="E176" s="19">
        <v>800</v>
      </c>
      <c r="F176" s="20"/>
    </row>
    <row r="177" spans="1:6" x14ac:dyDescent="0.25">
      <c r="A177" s="19">
        <v>176</v>
      </c>
      <c r="B177" s="19" t="s">
        <v>6219</v>
      </c>
      <c r="C177" s="19" t="s">
        <v>8678</v>
      </c>
      <c r="D177" s="19"/>
      <c r="E177" s="19">
        <v>750</v>
      </c>
      <c r="F177" s="20"/>
    </row>
    <row r="178" spans="1:6" x14ac:dyDescent="0.25">
      <c r="A178" s="19">
        <v>177</v>
      </c>
      <c r="B178" s="19" t="s">
        <v>6220</v>
      </c>
      <c r="C178" s="19" t="s">
        <v>8678</v>
      </c>
      <c r="D178" s="19"/>
      <c r="E178" s="19">
        <v>3000</v>
      </c>
      <c r="F178" s="20"/>
    </row>
    <row r="179" spans="1:6" x14ac:dyDescent="0.25">
      <c r="A179" s="19">
        <v>178</v>
      </c>
      <c r="B179" s="19" t="s">
        <v>6221</v>
      </c>
      <c r="C179" s="19" t="s">
        <v>8678</v>
      </c>
      <c r="D179" s="19"/>
      <c r="E179" s="19">
        <v>470</v>
      </c>
      <c r="F179" s="20"/>
    </row>
    <row r="180" spans="1:6" x14ac:dyDescent="0.25">
      <c r="A180" s="19">
        <v>179</v>
      </c>
      <c r="B180" s="19" t="s">
        <v>6222</v>
      </c>
      <c r="C180" s="19" t="s">
        <v>8618</v>
      </c>
      <c r="D180" s="19"/>
      <c r="E180" s="19">
        <v>10000</v>
      </c>
      <c r="F180" s="20"/>
    </row>
    <row r="181" spans="1:6" x14ac:dyDescent="0.25">
      <c r="A181" s="19">
        <v>180</v>
      </c>
      <c r="B181" s="19" t="s">
        <v>6223</v>
      </c>
      <c r="C181" s="19" t="s">
        <v>8618</v>
      </c>
      <c r="D181" s="19"/>
      <c r="E181" s="19">
        <v>20000</v>
      </c>
      <c r="F181" s="20"/>
    </row>
    <row r="182" spans="1:6" x14ac:dyDescent="0.25">
      <c r="A182" s="19">
        <v>181</v>
      </c>
      <c r="B182" s="19" t="s">
        <v>6224</v>
      </c>
      <c r="C182" s="19" t="s">
        <v>8618</v>
      </c>
      <c r="D182" s="19"/>
      <c r="E182" s="19">
        <v>15000</v>
      </c>
      <c r="F182" s="20"/>
    </row>
    <row r="183" spans="1:6" x14ac:dyDescent="0.25">
      <c r="A183" s="19">
        <v>182</v>
      </c>
      <c r="B183" s="19" t="s">
        <v>6225</v>
      </c>
      <c r="C183" s="19" t="s">
        <v>8678</v>
      </c>
      <c r="D183" s="19"/>
      <c r="E183" s="19">
        <v>50</v>
      </c>
      <c r="F183" s="20"/>
    </row>
    <row r="184" spans="1:6" x14ac:dyDescent="0.25">
      <c r="A184" s="19">
        <v>183</v>
      </c>
      <c r="B184" s="19" t="s">
        <v>6226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6227</v>
      </c>
      <c r="C185" s="19" t="s">
        <v>8618</v>
      </c>
      <c r="D185" s="19"/>
      <c r="E185" s="19">
        <v>2000</v>
      </c>
      <c r="F185" s="20"/>
    </row>
    <row r="186" spans="1:6" x14ac:dyDescent="0.25">
      <c r="A186" s="19">
        <v>185</v>
      </c>
      <c r="B186" s="19" t="s">
        <v>6228</v>
      </c>
      <c r="C186" s="19" t="s">
        <v>8678</v>
      </c>
      <c r="D186" s="19"/>
      <c r="E186" s="19">
        <v>1230</v>
      </c>
      <c r="F186" s="20"/>
    </row>
    <row r="187" spans="1:6" x14ac:dyDescent="0.25">
      <c r="A187" s="19">
        <v>186</v>
      </c>
      <c r="B187" s="19" t="s">
        <v>6229</v>
      </c>
      <c r="C187" s="19" t="s">
        <v>8618</v>
      </c>
      <c r="D187" s="19"/>
      <c r="E187" s="19">
        <v>4500</v>
      </c>
      <c r="F187" s="20"/>
    </row>
    <row r="188" spans="1:6" x14ac:dyDescent="0.25">
      <c r="A188" s="19">
        <v>187</v>
      </c>
      <c r="B188" s="19" t="s">
        <v>6230</v>
      </c>
      <c r="C188" s="19" t="s">
        <v>8545</v>
      </c>
      <c r="D188" s="19"/>
      <c r="E188" s="19">
        <v>500</v>
      </c>
      <c r="F188" s="20"/>
    </row>
    <row r="189" spans="1:6" x14ac:dyDescent="0.25">
      <c r="A189" s="19">
        <v>188</v>
      </c>
      <c r="B189" s="19" t="s">
        <v>6231</v>
      </c>
      <c r="C189" s="19" t="s">
        <v>8618</v>
      </c>
      <c r="D189" s="19"/>
      <c r="E189" s="19">
        <v>550</v>
      </c>
      <c r="F189" s="20"/>
    </row>
    <row r="190" spans="1:6" x14ac:dyDescent="0.25">
      <c r="A190" s="19">
        <v>189</v>
      </c>
      <c r="B190" s="19" t="s">
        <v>6232</v>
      </c>
      <c r="C190" s="19" t="s">
        <v>8618</v>
      </c>
      <c r="D190" s="19"/>
      <c r="E190" s="19">
        <v>1200</v>
      </c>
      <c r="F190" s="20"/>
    </row>
    <row r="191" spans="1:6" x14ac:dyDescent="0.25">
      <c r="A191" s="19">
        <v>190</v>
      </c>
      <c r="B191" s="19" t="s">
        <v>6233</v>
      </c>
      <c r="C191" s="19" t="s">
        <v>8678</v>
      </c>
      <c r="D191" s="19"/>
      <c r="E191" s="19">
        <v>200</v>
      </c>
      <c r="F191" s="20"/>
    </row>
    <row r="192" spans="1:6" x14ac:dyDescent="0.25">
      <c r="A192" s="19">
        <v>191</v>
      </c>
      <c r="B192" s="19" t="s">
        <v>5277</v>
      </c>
      <c r="C192" s="19" t="s">
        <v>8618</v>
      </c>
      <c r="D192" s="19"/>
      <c r="E192" s="19">
        <v>3000</v>
      </c>
      <c r="F192" s="20"/>
    </row>
    <row r="193" spans="1:6" x14ac:dyDescent="0.25">
      <c r="A193" s="19">
        <v>192</v>
      </c>
      <c r="B193" s="19" t="s">
        <v>6234</v>
      </c>
      <c r="C193" s="19" t="s">
        <v>8618</v>
      </c>
      <c r="D193" s="19"/>
      <c r="E193" s="19">
        <v>550</v>
      </c>
      <c r="F193" s="20"/>
    </row>
    <row r="194" spans="1:6" x14ac:dyDescent="0.25">
      <c r="A194" s="19">
        <v>193</v>
      </c>
      <c r="B194" s="19" t="s">
        <v>6235</v>
      </c>
      <c r="C194" s="19" t="s">
        <v>8678</v>
      </c>
      <c r="D194" s="19"/>
      <c r="E194" s="19">
        <v>300</v>
      </c>
      <c r="F194" s="20"/>
    </row>
    <row r="195" spans="1:6" x14ac:dyDescent="0.25">
      <c r="A195" s="19">
        <v>194</v>
      </c>
      <c r="B195" s="19" t="s">
        <v>6236</v>
      </c>
      <c r="C195" s="19" t="s">
        <v>8678</v>
      </c>
      <c r="D195" s="19"/>
      <c r="E195" s="19">
        <v>1320</v>
      </c>
      <c r="F195" s="20"/>
    </row>
    <row r="196" spans="1:6" x14ac:dyDescent="0.25">
      <c r="A196" s="19">
        <v>195</v>
      </c>
      <c r="B196" s="19" t="s">
        <v>3590</v>
      </c>
      <c r="C196" s="19" t="s">
        <v>8618</v>
      </c>
      <c r="D196" s="19"/>
      <c r="E196" s="19">
        <v>3500</v>
      </c>
      <c r="F196" s="20"/>
    </row>
    <row r="197" spans="1:6" x14ac:dyDescent="0.25">
      <c r="A197" s="19">
        <v>196</v>
      </c>
      <c r="B197" s="19" t="s">
        <v>6237</v>
      </c>
      <c r="C197" s="19" t="s">
        <v>8545</v>
      </c>
      <c r="D197" s="19"/>
      <c r="E197" s="19">
        <v>25000</v>
      </c>
      <c r="F197" s="20"/>
    </row>
    <row r="198" spans="1:6" x14ac:dyDescent="0.25">
      <c r="A198" s="19">
        <v>197</v>
      </c>
      <c r="B198" s="19" t="s">
        <v>6238</v>
      </c>
      <c r="C198" s="19" t="s">
        <v>8678</v>
      </c>
      <c r="D198" s="19"/>
      <c r="E198" s="19">
        <v>330</v>
      </c>
      <c r="F198" s="20"/>
    </row>
    <row r="199" spans="1:6" x14ac:dyDescent="0.25">
      <c r="A199" s="19">
        <v>198</v>
      </c>
      <c r="B199" s="19" t="s">
        <v>6239</v>
      </c>
      <c r="C199" s="19" t="s">
        <v>8678</v>
      </c>
      <c r="D199" s="19"/>
      <c r="E199" s="19">
        <v>4000</v>
      </c>
      <c r="F199" s="20"/>
    </row>
    <row r="200" spans="1:6" x14ac:dyDescent="0.25">
      <c r="A200" s="19">
        <v>199</v>
      </c>
      <c r="B200" s="19" t="s">
        <v>6240</v>
      </c>
      <c r="C200" s="19" t="s">
        <v>8678</v>
      </c>
      <c r="D200" s="19"/>
      <c r="E200" s="19">
        <v>16.5</v>
      </c>
      <c r="F200" s="20"/>
    </row>
    <row r="201" spans="1:6" x14ac:dyDescent="0.25">
      <c r="A201" s="19">
        <v>200</v>
      </c>
      <c r="B201" s="19" t="s">
        <v>6241</v>
      </c>
      <c r="C201" s="19" t="s">
        <v>8678</v>
      </c>
      <c r="D201" s="19"/>
      <c r="E201" s="19">
        <v>22</v>
      </c>
      <c r="F201" s="20"/>
    </row>
    <row r="202" spans="1:6" x14ac:dyDescent="0.25">
      <c r="A202" s="19">
        <v>201</v>
      </c>
      <c r="B202" s="19" t="s">
        <v>6242</v>
      </c>
      <c r="C202" s="19" t="s">
        <v>8678</v>
      </c>
      <c r="D202" s="19"/>
      <c r="E202" s="19">
        <v>16.5</v>
      </c>
      <c r="F202" s="20"/>
    </row>
    <row r="203" spans="1:6" x14ac:dyDescent="0.25">
      <c r="A203" s="19">
        <v>202</v>
      </c>
      <c r="B203" s="19" t="s">
        <v>6243</v>
      </c>
      <c r="C203" s="19" t="s">
        <v>8678</v>
      </c>
      <c r="D203" s="19"/>
      <c r="E203" s="19">
        <v>220</v>
      </c>
      <c r="F203" s="20"/>
    </row>
    <row r="204" spans="1:6" x14ac:dyDescent="0.25">
      <c r="A204" s="19">
        <v>203</v>
      </c>
      <c r="B204" s="19" t="s">
        <v>6244</v>
      </c>
      <c r="C204" s="19" t="s">
        <v>8678</v>
      </c>
      <c r="D204" s="19"/>
      <c r="E204" s="19">
        <v>220</v>
      </c>
      <c r="F204" s="20"/>
    </row>
    <row r="205" spans="1:6" x14ac:dyDescent="0.25">
      <c r="A205" s="19">
        <v>204</v>
      </c>
      <c r="B205" s="19" t="s">
        <v>6245</v>
      </c>
      <c r="C205" s="19" t="s">
        <v>8678</v>
      </c>
      <c r="D205" s="19"/>
      <c r="E205" s="19">
        <v>57.5</v>
      </c>
      <c r="F205" s="20"/>
    </row>
    <row r="206" spans="1:6" x14ac:dyDescent="0.25">
      <c r="A206" s="19">
        <v>205</v>
      </c>
      <c r="B206" s="19" t="s">
        <v>6246</v>
      </c>
      <c r="C206" s="19" t="s">
        <v>8678</v>
      </c>
      <c r="D206" s="19"/>
      <c r="E206" s="19">
        <v>100</v>
      </c>
      <c r="F206" s="20"/>
    </row>
    <row r="207" spans="1:6" x14ac:dyDescent="0.25">
      <c r="A207" s="19">
        <v>206</v>
      </c>
      <c r="B207" s="19" t="s">
        <v>6247</v>
      </c>
      <c r="C207" s="19" t="s">
        <v>8678</v>
      </c>
      <c r="D207" s="19"/>
      <c r="E207" s="19">
        <v>247.5</v>
      </c>
      <c r="F207" s="20"/>
    </row>
    <row r="208" spans="1:6" x14ac:dyDescent="0.25">
      <c r="A208" s="19">
        <v>207</v>
      </c>
      <c r="B208" s="19" t="s">
        <v>6248</v>
      </c>
      <c r="C208" s="19" t="s">
        <v>8678</v>
      </c>
      <c r="D208" s="19"/>
      <c r="E208" s="19">
        <v>300</v>
      </c>
      <c r="F208" s="20"/>
    </row>
    <row r="209" spans="1:6" x14ac:dyDescent="0.25">
      <c r="A209" s="19">
        <v>208</v>
      </c>
      <c r="B209" s="19" t="s">
        <v>6249</v>
      </c>
      <c r="C209" s="19" t="s">
        <v>8678</v>
      </c>
      <c r="D209" s="19"/>
      <c r="E209" s="19">
        <v>670</v>
      </c>
      <c r="F209" s="20"/>
    </row>
    <row r="210" spans="1:6" x14ac:dyDescent="0.25">
      <c r="A210" s="19">
        <v>209</v>
      </c>
      <c r="B210" s="19" t="s">
        <v>6250</v>
      </c>
      <c r="C210" s="19" t="s">
        <v>8678</v>
      </c>
      <c r="D210" s="19"/>
      <c r="E210" s="19">
        <v>330</v>
      </c>
      <c r="F210" s="20"/>
    </row>
    <row r="211" spans="1:6" x14ac:dyDescent="0.25">
      <c r="A211" s="19">
        <v>210</v>
      </c>
      <c r="B211" s="19" t="s">
        <v>6251</v>
      </c>
      <c r="C211" s="19" t="s">
        <v>8545</v>
      </c>
      <c r="D211" s="19"/>
      <c r="E211" s="19">
        <v>50000</v>
      </c>
      <c r="F211" s="20"/>
    </row>
    <row r="212" spans="1:6" x14ac:dyDescent="0.25">
      <c r="A212" s="19">
        <v>211</v>
      </c>
      <c r="B212" s="19" t="s">
        <v>6252</v>
      </c>
      <c r="C212" s="19" t="s">
        <v>8678</v>
      </c>
      <c r="D212" s="19"/>
      <c r="E212" s="19">
        <v>1870</v>
      </c>
      <c r="F212" s="20"/>
    </row>
    <row r="213" spans="1:6" x14ac:dyDescent="0.25">
      <c r="A213" s="19">
        <v>212</v>
      </c>
      <c r="B213" s="19" t="s">
        <v>6253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6254</v>
      </c>
      <c r="C214" s="19" t="s">
        <v>8678</v>
      </c>
      <c r="D214" s="19"/>
      <c r="E214" s="19">
        <v>3600</v>
      </c>
      <c r="F214" s="20"/>
    </row>
    <row r="215" spans="1:6" x14ac:dyDescent="0.25">
      <c r="A215" s="19">
        <v>214</v>
      </c>
      <c r="B215" s="19" t="s">
        <v>6255</v>
      </c>
      <c r="C215" s="19" t="s">
        <v>8678</v>
      </c>
      <c r="D215" s="19"/>
      <c r="E215" s="19">
        <v>10</v>
      </c>
      <c r="F215" s="20"/>
    </row>
    <row r="216" spans="1:6" x14ac:dyDescent="0.25">
      <c r="A216" s="19">
        <v>215</v>
      </c>
      <c r="B216" s="19" t="s">
        <v>6256</v>
      </c>
      <c r="C216" s="19" t="s">
        <v>8678</v>
      </c>
      <c r="D216" s="19"/>
      <c r="E216" s="19">
        <v>412.5</v>
      </c>
      <c r="F216" s="20"/>
    </row>
    <row r="217" spans="1:6" x14ac:dyDescent="0.25">
      <c r="A217" s="19">
        <v>216</v>
      </c>
      <c r="B217" s="19" t="s">
        <v>6257</v>
      </c>
      <c r="C217" s="19" t="s">
        <v>8678</v>
      </c>
      <c r="D217" s="19"/>
      <c r="E217" s="19">
        <v>20</v>
      </c>
      <c r="F217" s="20"/>
    </row>
    <row r="218" spans="1:6" x14ac:dyDescent="0.25">
      <c r="A218" s="19">
        <v>217</v>
      </c>
      <c r="B218" s="19" t="s">
        <v>6258</v>
      </c>
      <c r="C218" s="19" t="s">
        <v>8678</v>
      </c>
      <c r="D218" s="19"/>
      <c r="E218" s="19">
        <v>550</v>
      </c>
      <c r="F218" s="20"/>
    </row>
    <row r="219" spans="1:6" x14ac:dyDescent="0.25">
      <c r="A219" s="19">
        <v>218</v>
      </c>
      <c r="B219" s="19" t="s">
        <v>6259</v>
      </c>
      <c r="C219" s="19" t="s">
        <v>8678</v>
      </c>
      <c r="D219" s="19"/>
      <c r="E219" s="19">
        <v>198</v>
      </c>
      <c r="F219" s="20"/>
    </row>
    <row r="220" spans="1:6" x14ac:dyDescent="0.25">
      <c r="A220" s="19">
        <v>219</v>
      </c>
      <c r="B220" s="19" t="s">
        <v>6260</v>
      </c>
      <c r="C220" s="19" t="s">
        <v>8678</v>
      </c>
      <c r="D220" s="19"/>
      <c r="E220" s="19">
        <v>1500</v>
      </c>
      <c r="F220" s="20"/>
    </row>
    <row r="221" spans="1:6" x14ac:dyDescent="0.25">
      <c r="A221" s="19">
        <v>220</v>
      </c>
      <c r="B221" s="19" t="s">
        <v>6261</v>
      </c>
      <c r="C221" s="19" t="s">
        <v>8678</v>
      </c>
      <c r="D221" s="19"/>
      <c r="E221" s="19">
        <v>93.5</v>
      </c>
      <c r="F221" s="20"/>
    </row>
    <row r="222" spans="1:6" x14ac:dyDescent="0.25">
      <c r="A222" s="19">
        <v>221</v>
      </c>
      <c r="B222" s="19" t="s">
        <v>6262</v>
      </c>
      <c r="C222" s="19" t="s">
        <v>8678</v>
      </c>
      <c r="D222" s="19"/>
      <c r="E222" s="19">
        <v>577.5</v>
      </c>
      <c r="F222" s="20"/>
    </row>
    <row r="223" spans="1:6" x14ac:dyDescent="0.25">
      <c r="A223" s="19">
        <v>222</v>
      </c>
      <c r="B223" s="19" t="s">
        <v>6263</v>
      </c>
      <c r="C223" s="19" t="s">
        <v>8678</v>
      </c>
      <c r="D223" s="19"/>
      <c r="E223" s="19">
        <v>400</v>
      </c>
      <c r="F223" s="20"/>
    </row>
    <row r="224" spans="1:6" x14ac:dyDescent="0.25">
      <c r="A224" s="19">
        <v>223</v>
      </c>
      <c r="B224" s="19" t="s">
        <v>6264</v>
      </c>
      <c r="C224" s="19" t="s">
        <v>8678</v>
      </c>
      <c r="D224" s="19"/>
      <c r="E224" s="19">
        <v>85</v>
      </c>
      <c r="F224" s="20"/>
    </row>
    <row r="225" spans="1:6" x14ac:dyDescent="0.25">
      <c r="A225" s="19">
        <v>224</v>
      </c>
      <c r="B225" s="19" t="s">
        <v>6265</v>
      </c>
      <c r="C225" s="19" t="s">
        <v>8545</v>
      </c>
      <c r="D225" s="19"/>
      <c r="E225" s="19">
        <v>60000</v>
      </c>
      <c r="F225" s="20"/>
    </row>
    <row r="226" spans="1:6" x14ac:dyDescent="0.25">
      <c r="A226" s="19">
        <v>225</v>
      </c>
      <c r="B226" s="19" t="s">
        <v>5511</v>
      </c>
      <c r="C226" s="19" t="s">
        <v>8678</v>
      </c>
      <c r="D226" s="19"/>
      <c r="E226" s="19">
        <v>49.5</v>
      </c>
      <c r="F226" s="20"/>
    </row>
    <row r="227" spans="1:6" x14ac:dyDescent="0.25">
      <c r="A227" s="19">
        <v>226</v>
      </c>
      <c r="B227" s="19" t="s">
        <v>5513</v>
      </c>
      <c r="C227" s="19" t="s">
        <v>8678</v>
      </c>
      <c r="D227" s="19"/>
      <c r="E227" s="19">
        <v>49.5</v>
      </c>
      <c r="F227" s="20"/>
    </row>
    <row r="228" spans="1:6" x14ac:dyDescent="0.25">
      <c r="A228" s="19">
        <v>227</v>
      </c>
      <c r="B228" s="19" t="s">
        <v>6266</v>
      </c>
      <c r="C228" s="19" t="s">
        <v>8678</v>
      </c>
      <c r="D228" s="19"/>
      <c r="E228" s="19">
        <v>44</v>
      </c>
      <c r="F228" s="20"/>
    </row>
    <row r="229" spans="1:6" x14ac:dyDescent="0.25">
      <c r="A229" s="19">
        <v>228</v>
      </c>
      <c r="B229" s="19" t="s">
        <v>6267</v>
      </c>
      <c r="C229" s="19" t="s">
        <v>8678</v>
      </c>
      <c r="D229" s="19"/>
      <c r="E229" s="19">
        <v>40</v>
      </c>
      <c r="F229" s="20"/>
    </row>
    <row r="230" spans="1:6" x14ac:dyDescent="0.25">
      <c r="A230" s="19">
        <v>229</v>
      </c>
      <c r="B230" s="19" t="s">
        <v>6268</v>
      </c>
      <c r="C230" s="19" t="s">
        <v>8678</v>
      </c>
      <c r="D230" s="19"/>
      <c r="E230" s="19">
        <v>55</v>
      </c>
      <c r="F230" s="20"/>
    </row>
    <row r="231" spans="1:6" x14ac:dyDescent="0.25">
      <c r="A231" s="19">
        <v>230</v>
      </c>
      <c r="B231" s="19" t="s">
        <v>6269</v>
      </c>
      <c r="C231" s="19" t="s">
        <v>8678</v>
      </c>
      <c r="D231" s="19"/>
      <c r="E231" s="19">
        <v>40</v>
      </c>
      <c r="F231" s="20"/>
    </row>
    <row r="232" spans="1:6" x14ac:dyDescent="0.25">
      <c r="A232" s="19">
        <v>231</v>
      </c>
      <c r="B232" s="19" t="s">
        <v>6270</v>
      </c>
      <c r="C232" s="19" t="s">
        <v>8678</v>
      </c>
      <c r="D232" s="19"/>
      <c r="E232" s="19">
        <v>7.5</v>
      </c>
      <c r="F232" s="20"/>
    </row>
    <row r="233" spans="1:6" x14ac:dyDescent="0.25">
      <c r="A233" s="19">
        <v>232</v>
      </c>
      <c r="B233" s="19" t="s">
        <v>6271</v>
      </c>
      <c r="C233" s="19" t="s">
        <v>8678</v>
      </c>
      <c r="D233" s="19"/>
      <c r="E233" s="19">
        <v>1200</v>
      </c>
      <c r="F233" s="20"/>
    </row>
    <row r="234" spans="1:6" x14ac:dyDescent="0.25">
      <c r="A234" s="19">
        <v>233</v>
      </c>
      <c r="B234" s="19" t="s">
        <v>6272</v>
      </c>
      <c r="C234" s="19" t="s">
        <v>8678</v>
      </c>
      <c r="D234" s="19"/>
      <c r="E234" s="19">
        <v>22</v>
      </c>
      <c r="F234" s="20"/>
    </row>
    <row r="235" spans="1:6" x14ac:dyDescent="0.25">
      <c r="A235" s="19">
        <v>234</v>
      </c>
      <c r="B235" s="19" t="s">
        <v>6273</v>
      </c>
      <c r="C235" s="19" t="s">
        <v>8678</v>
      </c>
      <c r="D235" s="19"/>
      <c r="E235" s="19">
        <v>600</v>
      </c>
      <c r="F235" s="20"/>
    </row>
    <row r="236" spans="1:6" x14ac:dyDescent="0.25">
      <c r="A236" s="19">
        <v>235</v>
      </c>
      <c r="B236" s="19" t="s">
        <v>6274</v>
      </c>
      <c r="C236" s="19" t="s">
        <v>8678</v>
      </c>
      <c r="D236" s="19"/>
      <c r="E236" s="19">
        <v>123.75</v>
      </c>
      <c r="F236" s="20"/>
    </row>
    <row r="237" spans="1:6" x14ac:dyDescent="0.25">
      <c r="A237" s="19">
        <v>236</v>
      </c>
      <c r="B237" s="19" t="s">
        <v>6275</v>
      </c>
      <c r="C237" s="19" t="s">
        <v>8678</v>
      </c>
      <c r="D237" s="19"/>
      <c r="E237" s="19">
        <v>1500</v>
      </c>
      <c r="F237" s="20"/>
    </row>
    <row r="238" spans="1:6" x14ac:dyDescent="0.25">
      <c r="A238" s="19">
        <v>237</v>
      </c>
      <c r="B238" s="19" t="s">
        <v>6276</v>
      </c>
      <c r="C238" s="19" t="s">
        <v>8545</v>
      </c>
      <c r="D238" s="19"/>
      <c r="E238" s="19">
        <v>50000</v>
      </c>
      <c r="F238" s="20"/>
    </row>
    <row r="239" spans="1:6" x14ac:dyDescent="0.25">
      <c r="A239" s="19">
        <v>238</v>
      </c>
      <c r="B239" s="19" t="s">
        <v>6277</v>
      </c>
      <c r="C239" s="19" t="s">
        <v>8545</v>
      </c>
      <c r="D239" s="19"/>
      <c r="E239" s="19">
        <v>60000</v>
      </c>
      <c r="F239" s="20"/>
    </row>
    <row r="240" spans="1:6" x14ac:dyDescent="0.25">
      <c r="A240" s="19">
        <v>239</v>
      </c>
      <c r="B240" s="19" t="s">
        <v>6278</v>
      </c>
      <c r="C240" s="19" t="s">
        <v>8545</v>
      </c>
      <c r="D240" s="19"/>
      <c r="E240" s="19">
        <v>210000</v>
      </c>
      <c r="F240" s="20"/>
    </row>
    <row r="241" spans="1:6" x14ac:dyDescent="0.25">
      <c r="A241" s="19">
        <v>240</v>
      </c>
      <c r="B241" s="19" t="s">
        <v>6279</v>
      </c>
      <c r="C241" s="19" t="s">
        <v>8545</v>
      </c>
      <c r="D241" s="19"/>
      <c r="E241" s="19">
        <v>3000</v>
      </c>
      <c r="F241" s="20"/>
    </row>
    <row r="242" spans="1:6" x14ac:dyDescent="0.25">
      <c r="A242" s="19">
        <v>241</v>
      </c>
      <c r="B242" s="19" t="s">
        <v>6280</v>
      </c>
      <c r="C242" s="19" t="s">
        <v>8545</v>
      </c>
      <c r="D242" s="19"/>
      <c r="E242" s="19">
        <v>15000</v>
      </c>
      <c r="F242" s="20"/>
    </row>
    <row r="243" spans="1:6" x14ac:dyDescent="0.25">
      <c r="A243" s="19">
        <v>242</v>
      </c>
      <c r="B243" s="19" t="s">
        <v>6281</v>
      </c>
      <c r="C243" s="19" t="s">
        <v>8678</v>
      </c>
      <c r="D243" s="19"/>
      <c r="E243" s="19">
        <v>2500</v>
      </c>
      <c r="F243" s="20"/>
    </row>
    <row r="244" spans="1:6" x14ac:dyDescent="0.25">
      <c r="A244" s="19">
        <v>243</v>
      </c>
      <c r="B244" s="19" t="s">
        <v>6282</v>
      </c>
      <c r="C244" s="19" t="s">
        <v>8678</v>
      </c>
      <c r="D244" s="19"/>
      <c r="E244" s="19">
        <v>2500</v>
      </c>
      <c r="F244" s="20"/>
    </row>
    <row r="245" spans="1:6" x14ac:dyDescent="0.25">
      <c r="A245" s="19">
        <v>244</v>
      </c>
      <c r="B245" s="19" t="s">
        <v>6283</v>
      </c>
      <c r="C245" s="19" t="s">
        <v>8678</v>
      </c>
      <c r="D245" s="19"/>
      <c r="E245" s="19">
        <v>2050</v>
      </c>
      <c r="F245" s="20"/>
    </row>
    <row r="246" spans="1:6" x14ac:dyDescent="0.25">
      <c r="A246" s="19">
        <v>245</v>
      </c>
      <c r="B246" s="19" t="s">
        <v>6284</v>
      </c>
      <c r="C246" s="19" t="s">
        <v>8678</v>
      </c>
      <c r="D246" s="19"/>
      <c r="E246" s="19">
        <v>74</v>
      </c>
      <c r="F246" s="20"/>
    </row>
    <row r="247" spans="1:6" x14ac:dyDescent="0.25">
      <c r="A247" s="19">
        <v>246</v>
      </c>
      <c r="B247" s="19" t="s">
        <v>6285</v>
      </c>
      <c r="C247" s="19" t="s">
        <v>8678</v>
      </c>
      <c r="D247" s="19"/>
      <c r="E247" s="19">
        <v>2062.5</v>
      </c>
      <c r="F247" s="20"/>
    </row>
    <row r="248" spans="1:6" x14ac:dyDescent="0.25">
      <c r="A248" s="19">
        <v>247</v>
      </c>
      <c r="B248" s="19" t="s">
        <v>6286</v>
      </c>
      <c r="C248" s="19" t="s">
        <v>8678</v>
      </c>
      <c r="D248" s="19"/>
      <c r="E248" s="19">
        <v>150</v>
      </c>
      <c r="F248" s="20"/>
    </row>
    <row r="249" spans="1:6" x14ac:dyDescent="0.25">
      <c r="A249" s="19">
        <v>248</v>
      </c>
      <c r="B249" s="19" t="s">
        <v>6287</v>
      </c>
      <c r="C249" s="19" t="s">
        <v>8678</v>
      </c>
      <c r="D249" s="19"/>
      <c r="E249" s="19">
        <v>3600</v>
      </c>
      <c r="F249" s="20"/>
    </row>
    <row r="250" spans="1:6" x14ac:dyDescent="0.25">
      <c r="A250" s="19">
        <v>249</v>
      </c>
      <c r="B250" s="19" t="s">
        <v>6288</v>
      </c>
      <c r="C250" s="19" t="s">
        <v>8678</v>
      </c>
      <c r="D250" s="19"/>
      <c r="E250" s="19">
        <v>3600</v>
      </c>
      <c r="F250" s="20"/>
    </row>
    <row r="251" spans="1:6" x14ac:dyDescent="0.25">
      <c r="A251" s="19">
        <v>250</v>
      </c>
      <c r="B251" s="19" t="s">
        <v>6289</v>
      </c>
      <c r="C251" s="19" t="s">
        <v>8678</v>
      </c>
      <c r="D251" s="19"/>
      <c r="E251" s="19">
        <v>1870</v>
      </c>
      <c r="F251" s="20"/>
    </row>
    <row r="252" spans="1:6" x14ac:dyDescent="0.25">
      <c r="A252" s="19">
        <v>251</v>
      </c>
      <c r="B252" s="19" t="s">
        <v>6290</v>
      </c>
      <c r="C252" s="19" t="s">
        <v>8678</v>
      </c>
      <c r="D252" s="19"/>
      <c r="E252" s="19">
        <v>2420</v>
      </c>
      <c r="F252" s="20"/>
    </row>
    <row r="253" spans="1:6" x14ac:dyDescent="0.25">
      <c r="A253" s="19">
        <v>252</v>
      </c>
      <c r="B253" s="19" t="s">
        <v>6291</v>
      </c>
      <c r="C253" s="19" t="s">
        <v>8678</v>
      </c>
      <c r="D253" s="19"/>
      <c r="E253" s="19">
        <v>1925</v>
      </c>
      <c r="F253" s="20"/>
    </row>
    <row r="254" spans="1:6" x14ac:dyDescent="0.25">
      <c r="A254" s="19">
        <v>253</v>
      </c>
      <c r="B254" s="19" t="s">
        <v>6292</v>
      </c>
      <c r="C254" s="19" t="s">
        <v>8678</v>
      </c>
      <c r="D254" s="19"/>
      <c r="E254" s="19">
        <v>593</v>
      </c>
      <c r="F254" s="20"/>
    </row>
    <row r="255" spans="1:6" x14ac:dyDescent="0.25">
      <c r="A255" s="19">
        <v>254</v>
      </c>
      <c r="B255" s="19" t="s">
        <v>6293</v>
      </c>
      <c r="C255" s="19" t="s">
        <v>8678</v>
      </c>
      <c r="D255" s="19"/>
      <c r="E255" s="19">
        <v>782.5</v>
      </c>
      <c r="F255" s="20"/>
    </row>
    <row r="256" spans="1:6" x14ac:dyDescent="0.25">
      <c r="A256" s="19">
        <v>255</v>
      </c>
      <c r="B256" s="19" t="s">
        <v>6294</v>
      </c>
      <c r="C256" s="19" t="s">
        <v>8678</v>
      </c>
      <c r="D256" s="19"/>
      <c r="E256" s="19">
        <v>131.5</v>
      </c>
      <c r="F256" s="20"/>
    </row>
    <row r="257" spans="1:6" x14ac:dyDescent="0.25">
      <c r="A257" s="19">
        <v>256</v>
      </c>
      <c r="B257" s="19" t="s">
        <v>6295</v>
      </c>
      <c r="C257" s="19" t="s">
        <v>8678</v>
      </c>
      <c r="D257" s="19"/>
      <c r="E257" s="19">
        <v>330</v>
      </c>
      <c r="F257" s="20"/>
    </row>
    <row r="258" spans="1:6" x14ac:dyDescent="0.25">
      <c r="A258" s="19">
        <v>257</v>
      </c>
      <c r="B258" s="19" t="s">
        <v>6296</v>
      </c>
      <c r="C258" s="19" t="s">
        <v>8678</v>
      </c>
      <c r="D258" s="19"/>
      <c r="E258" s="19">
        <v>235</v>
      </c>
      <c r="F258" s="20"/>
    </row>
    <row r="259" spans="1:6" x14ac:dyDescent="0.25">
      <c r="A259" s="19">
        <v>258</v>
      </c>
      <c r="B259" s="19" t="s">
        <v>6297</v>
      </c>
      <c r="C259" s="19" t="s">
        <v>8678</v>
      </c>
      <c r="D259" s="19"/>
      <c r="E259" s="19">
        <v>10.5</v>
      </c>
      <c r="F259" s="20"/>
    </row>
    <row r="260" spans="1:6" x14ac:dyDescent="0.25">
      <c r="A260" s="19">
        <v>259</v>
      </c>
      <c r="B260" s="19" t="s">
        <v>6298</v>
      </c>
      <c r="C260" s="19" t="s">
        <v>8678</v>
      </c>
      <c r="D260" s="19"/>
      <c r="E260" s="19">
        <v>1650</v>
      </c>
      <c r="F260" s="20"/>
    </row>
    <row r="261" spans="1:6" x14ac:dyDescent="0.25">
      <c r="A261" s="19">
        <v>260</v>
      </c>
      <c r="B261" s="19" t="s">
        <v>6299</v>
      </c>
      <c r="C261" s="19" t="s">
        <v>8678</v>
      </c>
      <c r="D261" s="19"/>
      <c r="E261" s="19">
        <v>740</v>
      </c>
      <c r="F261" s="20"/>
    </row>
    <row r="262" spans="1:6" x14ac:dyDescent="0.25">
      <c r="A262" s="19">
        <v>261</v>
      </c>
      <c r="B262" s="19" t="s">
        <v>6300</v>
      </c>
      <c r="C262" s="19" t="s">
        <v>8678</v>
      </c>
      <c r="D262" s="19"/>
      <c r="E262" s="19">
        <v>750</v>
      </c>
      <c r="F262" s="20"/>
    </row>
    <row r="263" spans="1:6" x14ac:dyDescent="0.25">
      <c r="A263" s="19">
        <v>262</v>
      </c>
      <c r="B263" s="19" t="s">
        <v>6301</v>
      </c>
      <c r="C263" s="19" t="s">
        <v>8618</v>
      </c>
      <c r="D263" s="19"/>
      <c r="E263" s="19">
        <v>20000</v>
      </c>
      <c r="F263" s="20"/>
    </row>
    <row r="264" spans="1:6" x14ac:dyDescent="0.25">
      <c r="A264" s="19">
        <v>263</v>
      </c>
      <c r="B264" s="19" t="s">
        <v>6302</v>
      </c>
      <c r="C264" s="19" t="s">
        <v>8618</v>
      </c>
      <c r="D264" s="19"/>
      <c r="E264" s="19">
        <v>15000</v>
      </c>
      <c r="F264" s="20"/>
    </row>
    <row r="265" spans="1:6" x14ac:dyDescent="0.25">
      <c r="A265" s="19">
        <v>264</v>
      </c>
      <c r="B265" s="19" t="s">
        <v>6303</v>
      </c>
      <c r="C265" s="19" t="s">
        <v>8618</v>
      </c>
      <c r="D265" s="19"/>
      <c r="E265" s="19">
        <v>50000</v>
      </c>
      <c r="F265" s="20"/>
    </row>
    <row r="266" spans="1:6" x14ac:dyDescent="0.25">
      <c r="A266" s="19">
        <v>265</v>
      </c>
      <c r="B266" s="19" t="s">
        <v>5352</v>
      </c>
      <c r="C266" s="19" t="s">
        <v>8618</v>
      </c>
      <c r="D266" s="19"/>
      <c r="E266" s="19">
        <v>3700</v>
      </c>
      <c r="F266" s="20"/>
    </row>
    <row r="267" spans="1:6" x14ac:dyDescent="0.25">
      <c r="A267" s="19">
        <v>266</v>
      </c>
      <c r="B267" s="19" t="s">
        <v>6304</v>
      </c>
      <c r="C267" s="19" t="s">
        <v>8618</v>
      </c>
      <c r="D267" s="19"/>
      <c r="E267" s="19">
        <v>3700</v>
      </c>
      <c r="F267" s="20"/>
    </row>
    <row r="268" spans="1:6" x14ac:dyDescent="0.25">
      <c r="A268" s="19">
        <v>267</v>
      </c>
      <c r="B268" s="19" t="s">
        <v>6305</v>
      </c>
      <c r="C268" s="19" t="s">
        <v>8545</v>
      </c>
      <c r="D268" s="19"/>
      <c r="E268" s="19">
        <v>105000</v>
      </c>
      <c r="F268" s="20"/>
    </row>
    <row r="269" spans="1:6" x14ac:dyDescent="0.25">
      <c r="A269" s="19">
        <v>268</v>
      </c>
      <c r="B269" s="19" t="s">
        <v>6306</v>
      </c>
      <c r="C269" s="19" t="s">
        <v>8678</v>
      </c>
      <c r="D269" s="19"/>
      <c r="E269" s="19">
        <v>1040</v>
      </c>
      <c r="F269" s="20"/>
    </row>
    <row r="270" spans="1:6" x14ac:dyDescent="0.25">
      <c r="A270" s="19">
        <v>269</v>
      </c>
      <c r="B270" s="19" t="s">
        <v>6307</v>
      </c>
      <c r="C270" s="19" t="s">
        <v>8678</v>
      </c>
      <c r="D270" s="19"/>
      <c r="E270" s="19">
        <v>20</v>
      </c>
      <c r="F270" s="20"/>
    </row>
    <row r="271" spans="1:6" x14ac:dyDescent="0.25">
      <c r="A271" s="19">
        <v>270</v>
      </c>
      <c r="B271" s="19" t="s">
        <v>6308</v>
      </c>
      <c r="C271" s="19" t="s">
        <v>8545</v>
      </c>
      <c r="D271" s="19"/>
      <c r="E271" s="19">
        <v>12000</v>
      </c>
      <c r="F271" s="20"/>
    </row>
    <row r="272" spans="1:6" x14ac:dyDescent="0.25">
      <c r="A272" s="19">
        <v>271</v>
      </c>
      <c r="B272" s="19" t="s">
        <v>6309</v>
      </c>
      <c r="C272" s="19" t="s">
        <v>8618</v>
      </c>
      <c r="D272" s="19"/>
      <c r="E272" s="19">
        <v>1500</v>
      </c>
      <c r="F272" s="20"/>
    </row>
    <row r="273" spans="1:6" x14ac:dyDescent="0.25">
      <c r="A273" s="19">
        <v>272</v>
      </c>
      <c r="B273" s="19" t="s">
        <v>6310</v>
      </c>
      <c r="C273" s="19" t="s">
        <v>8618</v>
      </c>
      <c r="D273" s="19"/>
      <c r="E273" s="19">
        <v>2500</v>
      </c>
      <c r="F273" s="20"/>
    </row>
    <row r="274" spans="1:6" x14ac:dyDescent="0.25">
      <c r="A274" s="19">
        <v>273</v>
      </c>
      <c r="B274" s="19" t="s">
        <v>6311</v>
      </c>
      <c r="C274" s="19" t="s">
        <v>8618</v>
      </c>
      <c r="D274" s="19"/>
      <c r="E274" s="19">
        <v>2000</v>
      </c>
      <c r="F274" s="20"/>
    </row>
    <row r="275" spans="1:6" x14ac:dyDescent="0.25">
      <c r="A275" s="19">
        <v>274</v>
      </c>
      <c r="B275" s="19" t="s">
        <v>6312</v>
      </c>
      <c r="C275" s="19" t="s">
        <v>8618</v>
      </c>
      <c r="D275" s="19"/>
      <c r="E275" s="19">
        <v>4000</v>
      </c>
      <c r="F275" s="20"/>
    </row>
    <row r="276" spans="1:6" x14ac:dyDescent="0.25">
      <c r="A276" s="19">
        <v>275</v>
      </c>
      <c r="B276" s="19" t="s">
        <v>6313</v>
      </c>
      <c r="C276" s="19" t="s">
        <v>8678</v>
      </c>
      <c r="D276" s="19"/>
      <c r="E276" s="19">
        <v>30</v>
      </c>
      <c r="F276" s="20"/>
    </row>
    <row r="277" spans="1:6" x14ac:dyDescent="0.25">
      <c r="A277" s="19">
        <v>276</v>
      </c>
      <c r="B277" s="19" t="s">
        <v>6314</v>
      </c>
      <c r="C277" s="19" t="s">
        <v>8678</v>
      </c>
      <c r="D277" s="19"/>
      <c r="E277" s="19">
        <v>330</v>
      </c>
      <c r="F277" s="20"/>
    </row>
    <row r="278" spans="1:6" x14ac:dyDescent="0.25">
      <c r="A278" s="19">
        <v>277</v>
      </c>
      <c r="B278" s="19" t="s">
        <v>6315</v>
      </c>
      <c r="C278" s="19" t="s">
        <v>8678</v>
      </c>
      <c r="D278" s="19"/>
      <c r="E278" s="19">
        <v>330</v>
      </c>
      <c r="F278" s="20"/>
    </row>
    <row r="279" spans="1:6" x14ac:dyDescent="0.25">
      <c r="A279" s="19">
        <v>278</v>
      </c>
      <c r="B279" s="19" t="s">
        <v>6316</v>
      </c>
      <c r="C279" s="19" t="s">
        <v>8678</v>
      </c>
      <c r="D279" s="19"/>
      <c r="E279" s="19">
        <v>150</v>
      </c>
      <c r="F279" s="20"/>
    </row>
    <row r="280" spans="1:6" x14ac:dyDescent="0.25">
      <c r="A280" s="19">
        <v>279</v>
      </c>
      <c r="B280" s="19" t="s">
        <v>6317</v>
      </c>
      <c r="C280" s="19" t="s">
        <v>8678</v>
      </c>
      <c r="D280" s="19"/>
      <c r="E280" s="19">
        <v>198</v>
      </c>
      <c r="F280" s="20"/>
    </row>
    <row r="281" spans="1:6" x14ac:dyDescent="0.25">
      <c r="A281" s="19">
        <v>280</v>
      </c>
      <c r="B281" s="19" t="s">
        <v>6318</v>
      </c>
      <c r="C281" s="19" t="s">
        <v>8678</v>
      </c>
      <c r="D281" s="19"/>
      <c r="E281" s="19">
        <v>297</v>
      </c>
      <c r="F281" s="20"/>
    </row>
    <row r="282" spans="1:6" x14ac:dyDescent="0.25">
      <c r="A282" s="19">
        <v>281</v>
      </c>
      <c r="B282" s="19" t="s">
        <v>6319</v>
      </c>
      <c r="C282" s="19" t="s">
        <v>8618</v>
      </c>
      <c r="D282" s="19"/>
      <c r="E282" s="19">
        <v>600</v>
      </c>
      <c r="F282" s="20"/>
    </row>
    <row r="283" spans="1:6" x14ac:dyDescent="0.25">
      <c r="A283" s="19">
        <v>282</v>
      </c>
      <c r="B283" s="19" t="s">
        <v>6320</v>
      </c>
      <c r="C283" s="19" t="s">
        <v>8678</v>
      </c>
      <c r="D283" s="19"/>
      <c r="E283" s="19">
        <v>100</v>
      </c>
      <c r="F283" s="20"/>
    </row>
    <row r="284" spans="1:6" x14ac:dyDescent="0.25">
      <c r="A284" s="19">
        <v>283</v>
      </c>
      <c r="B284" s="19" t="s">
        <v>6321</v>
      </c>
      <c r="C284" s="19" t="s">
        <v>8678</v>
      </c>
      <c r="D284" s="19"/>
      <c r="E284" s="19">
        <v>110</v>
      </c>
      <c r="F284" s="20"/>
    </row>
    <row r="285" spans="1:6" x14ac:dyDescent="0.25">
      <c r="A285" s="19">
        <v>284</v>
      </c>
      <c r="B285" s="19" t="s">
        <v>6322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6323</v>
      </c>
      <c r="C286" s="19" t="s">
        <v>8678</v>
      </c>
      <c r="D286" s="19"/>
      <c r="E286" s="19">
        <v>32.5</v>
      </c>
      <c r="F286" s="20"/>
    </row>
    <row r="287" spans="1:6" x14ac:dyDescent="0.25">
      <c r="A287" s="19">
        <v>286</v>
      </c>
      <c r="B287" s="19" t="s">
        <v>6324</v>
      </c>
      <c r="C287" s="19" t="s">
        <v>8678</v>
      </c>
      <c r="D287" s="19"/>
      <c r="E287" s="19">
        <v>220</v>
      </c>
      <c r="F287" s="20"/>
    </row>
    <row r="288" spans="1:6" x14ac:dyDescent="0.25">
      <c r="A288" s="19">
        <v>287</v>
      </c>
      <c r="B288" s="19" t="s">
        <v>6325</v>
      </c>
      <c r="C288" s="19" t="s">
        <v>8678</v>
      </c>
      <c r="D288" s="19"/>
      <c r="E288" s="19">
        <v>5.5</v>
      </c>
      <c r="F288" s="20"/>
    </row>
    <row r="289" spans="1:6" x14ac:dyDescent="0.25">
      <c r="A289" s="19">
        <v>288</v>
      </c>
      <c r="B289" s="19" t="s">
        <v>6326</v>
      </c>
      <c r="C289" s="19" t="s">
        <v>8678</v>
      </c>
      <c r="D289" s="19"/>
      <c r="E289" s="19">
        <v>100</v>
      </c>
      <c r="F289" s="20"/>
    </row>
    <row r="290" spans="1:6" x14ac:dyDescent="0.25">
      <c r="A290" s="19">
        <v>289</v>
      </c>
      <c r="B290" s="19" t="s">
        <v>6327</v>
      </c>
      <c r="C290" s="19" t="s">
        <v>8678</v>
      </c>
      <c r="D290" s="19"/>
      <c r="E290" s="19">
        <v>17</v>
      </c>
      <c r="F290" s="20"/>
    </row>
    <row r="291" spans="1:6" x14ac:dyDescent="0.25">
      <c r="A291" s="19">
        <v>290</v>
      </c>
      <c r="B291" s="19" t="s">
        <v>6328</v>
      </c>
      <c r="C291" s="19" t="s">
        <v>8678</v>
      </c>
      <c r="D291" s="19"/>
      <c r="E291" s="19">
        <v>3.3</v>
      </c>
      <c r="F291" s="20"/>
    </row>
    <row r="292" spans="1:6" x14ac:dyDescent="0.25">
      <c r="A292" s="19">
        <v>291</v>
      </c>
      <c r="B292" s="19" t="s">
        <v>6329</v>
      </c>
      <c r="C292" s="19" t="s">
        <v>8678</v>
      </c>
      <c r="D292" s="19"/>
      <c r="E292" s="19">
        <v>13750</v>
      </c>
      <c r="F292" s="20"/>
    </row>
    <row r="293" spans="1:6" x14ac:dyDescent="0.25">
      <c r="A293" s="19">
        <v>292</v>
      </c>
      <c r="B293" s="19" t="s">
        <v>6330</v>
      </c>
      <c r="C293" s="19" t="s">
        <v>8678</v>
      </c>
      <c r="D293" s="19"/>
      <c r="E293" s="19">
        <v>49.5</v>
      </c>
      <c r="F293" s="20"/>
    </row>
    <row r="294" spans="1:6" x14ac:dyDescent="0.25">
      <c r="A294" s="19">
        <v>293</v>
      </c>
      <c r="B294" s="19" t="s">
        <v>6331</v>
      </c>
      <c r="C294" s="19" t="s">
        <v>8678</v>
      </c>
      <c r="D294" s="19"/>
      <c r="E294" s="19">
        <v>288.75</v>
      </c>
      <c r="F294" s="20"/>
    </row>
    <row r="295" spans="1:6" x14ac:dyDescent="0.25">
      <c r="A295" s="19">
        <v>294</v>
      </c>
      <c r="B295" s="19" t="s">
        <v>6332</v>
      </c>
      <c r="C295" s="19" t="s">
        <v>8678</v>
      </c>
      <c r="D295" s="19"/>
      <c r="E295" s="19">
        <v>1280</v>
      </c>
      <c r="F295" s="20"/>
    </row>
    <row r="296" spans="1:6" x14ac:dyDescent="0.25">
      <c r="A296" s="19">
        <v>295</v>
      </c>
      <c r="B296" s="19" t="s">
        <v>6333</v>
      </c>
      <c r="C296" s="19" t="s">
        <v>8678</v>
      </c>
      <c r="D296" s="19"/>
      <c r="E296" s="19">
        <v>1800</v>
      </c>
      <c r="F296" s="20"/>
    </row>
    <row r="297" spans="1:6" x14ac:dyDescent="0.25">
      <c r="A297" s="19">
        <v>296</v>
      </c>
      <c r="B297" s="19" t="s">
        <v>6334</v>
      </c>
      <c r="C297" s="19" t="s">
        <v>8678</v>
      </c>
      <c r="D297" s="19"/>
      <c r="E297" s="19">
        <v>220</v>
      </c>
      <c r="F297" s="20"/>
    </row>
    <row r="298" spans="1:6" x14ac:dyDescent="0.25">
      <c r="A298" s="19">
        <v>297</v>
      </c>
      <c r="B298" s="19" t="s">
        <v>6335</v>
      </c>
      <c r="C298" s="19" t="s">
        <v>8678</v>
      </c>
      <c r="D298" s="19"/>
      <c r="E298" s="19">
        <v>5.5</v>
      </c>
      <c r="F298" s="20"/>
    </row>
    <row r="299" spans="1:6" x14ac:dyDescent="0.25">
      <c r="A299" s="19">
        <v>298</v>
      </c>
      <c r="B299" s="19" t="s">
        <v>6336</v>
      </c>
      <c r="C299" s="19" t="s">
        <v>8678</v>
      </c>
      <c r="D299" s="19"/>
      <c r="E299" s="19">
        <v>11</v>
      </c>
      <c r="F299" s="20"/>
    </row>
    <row r="300" spans="1:6" x14ac:dyDescent="0.25">
      <c r="A300" s="19">
        <v>299</v>
      </c>
      <c r="B300" s="19" t="s">
        <v>6337</v>
      </c>
      <c r="C300" s="19" t="s">
        <v>8678</v>
      </c>
      <c r="D300" s="19"/>
      <c r="E300" s="19">
        <v>10</v>
      </c>
      <c r="F300" s="20"/>
    </row>
    <row r="301" spans="1:6" x14ac:dyDescent="0.25">
      <c r="A301" s="19">
        <v>300</v>
      </c>
      <c r="B301" s="19" t="s">
        <v>6338</v>
      </c>
      <c r="C301" s="19" t="s">
        <v>8678</v>
      </c>
      <c r="D301" s="19"/>
      <c r="E301" s="19">
        <v>10</v>
      </c>
      <c r="F301" s="20"/>
    </row>
    <row r="302" spans="1:6" x14ac:dyDescent="0.25">
      <c r="A302" s="19">
        <v>301</v>
      </c>
      <c r="B302" s="19" t="s">
        <v>6339</v>
      </c>
      <c r="C302" s="19" t="s">
        <v>8678</v>
      </c>
      <c r="D302" s="19"/>
      <c r="E302" s="19">
        <v>297</v>
      </c>
      <c r="F302" s="20"/>
    </row>
    <row r="303" spans="1:6" x14ac:dyDescent="0.25">
      <c r="A303" s="19">
        <v>302</v>
      </c>
      <c r="B303" s="19" t="s">
        <v>6340</v>
      </c>
      <c r="C303" s="19" t="s">
        <v>8678</v>
      </c>
      <c r="D303" s="19"/>
      <c r="E303" s="19">
        <v>880</v>
      </c>
      <c r="F303" s="20"/>
    </row>
    <row r="304" spans="1:6" x14ac:dyDescent="0.25">
      <c r="A304" s="19">
        <v>303</v>
      </c>
      <c r="B304" s="19" t="s">
        <v>6341</v>
      </c>
      <c r="C304" s="19" t="s">
        <v>8678</v>
      </c>
      <c r="D304" s="19"/>
      <c r="E304" s="19">
        <v>550</v>
      </c>
      <c r="F304" s="20"/>
    </row>
    <row r="305" spans="1:6" x14ac:dyDescent="0.25">
      <c r="A305" s="19">
        <v>304</v>
      </c>
      <c r="B305" s="19" t="s">
        <v>6342</v>
      </c>
      <c r="C305" s="19" t="s">
        <v>8678</v>
      </c>
      <c r="D305" s="19"/>
      <c r="E305" s="19">
        <v>82.5</v>
      </c>
      <c r="F305" s="20"/>
    </row>
    <row r="306" spans="1:6" x14ac:dyDescent="0.25">
      <c r="A306" s="19">
        <v>305</v>
      </c>
      <c r="B306" s="19" t="s">
        <v>6343</v>
      </c>
      <c r="C306" s="19" t="s">
        <v>8545</v>
      </c>
      <c r="D306" s="19"/>
      <c r="E306" s="19">
        <v>5000</v>
      </c>
      <c r="F306" s="20"/>
    </row>
    <row r="307" spans="1:6" x14ac:dyDescent="0.25">
      <c r="A307" s="19">
        <v>306</v>
      </c>
      <c r="B307" s="19" t="s">
        <v>6344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6345</v>
      </c>
      <c r="C308" s="19" t="s">
        <v>8678</v>
      </c>
      <c r="D308" s="19"/>
      <c r="E308" s="19">
        <v>3500</v>
      </c>
      <c r="F308" s="20"/>
    </row>
    <row r="309" spans="1:6" x14ac:dyDescent="0.25">
      <c r="A309" s="19">
        <v>308</v>
      </c>
      <c r="B309" s="19" t="s">
        <v>6346</v>
      </c>
      <c r="C309" s="19" t="s">
        <v>8678</v>
      </c>
      <c r="D309" s="19"/>
      <c r="E309" s="19">
        <v>165</v>
      </c>
      <c r="F309" s="20"/>
    </row>
    <row r="310" spans="1:6" x14ac:dyDescent="0.25">
      <c r="A310" s="19">
        <v>309</v>
      </c>
      <c r="B310" s="19" t="s">
        <v>5336</v>
      </c>
      <c r="C310" s="19" t="s">
        <v>8618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6347</v>
      </c>
      <c r="C311" s="19" t="s">
        <v>8678</v>
      </c>
      <c r="D311" s="19"/>
      <c r="E311" s="19">
        <v>20</v>
      </c>
      <c r="F311" s="20"/>
    </row>
    <row r="312" spans="1:6" x14ac:dyDescent="0.25">
      <c r="A312" s="19">
        <v>311</v>
      </c>
      <c r="B312" s="19" t="s">
        <v>6348</v>
      </c>
      <c r="C312" s="19" t="s">
        <v>8678</v>
      </c>
      <c r="D312" s="19"/>
      <c r="E312" s="19">
        <v>127</v>
      </c>
      <c r="F312" s="20"/>
    </row>
    <row r="313" spans="1:6" x14ac:dyDescent="0.25">
      <c r="A313" s="19">
        <v>312</v>
      </c>
      <c r="B313" s="19" t="s">
        <v>6349</v>
      </c>
      <c r="C313" s="19" t="s">
        <v>8678</v>
      </c>
      <c r="D313" s="19"/>
      <c r="E313" s="19">
        <v>825</v>
      </c>
      <c r="F313" s="20"/>
    </row>
    <row r="314" spans="1:6" x14ac:dyDescent="0.25">
      <c r="A314" s="19">
        <v>313</v>
      </c>
      <c r="B314" s="19" t="s">
        <v>6350</v>
      </c>
      <c r="C314" s="19" t="s">
        <v>8678</v>
      </c>
      <c r="D314" s="19"/>
      <c r="E314" s="19">
        <v>297</v>
      </c>
      <c r="F314" s="20"/>
    </row>
    <row r="315" spans="1:6" x14ac:dyDescent="0.25">
      <c r="A315" s="19">
        <v>314</v>
      </c>
      <c r="B315" s="19" t="s">
        <v>6351</v>
      </c>
      <c r="C315" s="19" t="s">
        <v>8678</v>
      </c>
      <c r="D315" s="19"/>
      <c r="E315" s="19">
        <v>200</v>
      </c>
      <c r="F315" s="20"/>
    </row>
    <row r="316" spans="1:6" x14ac:dyDescent="0.25">
      <c r="A316" s="19">
        <v>315</v>
      </c>
      <c r="B316" s="19" t="s">
        <v>6352</v>
      </c>
      <c r="C316" s="19" t="s">
        <v>8678</v>
      </c>
      <c r="D316" s="19"/>
      <c r="E316" s="19">
        <v>700</v>
      </c>
      <c r="F316" s="20"/>
    </row>
    <row r="317" spans="1:6" x14ac:dyDescent="0.25">
      <c r="A317" s="19">
        <v>316</v>
      </c>
      <c r="B317" s="19" t="s">
        <v>6353</v>
      </c>
      <c r="C317" s="19" t="s">
        <v>8678</v>
      </c>
      <c r="D317" s="19"/>
      <c r="E317" s="19">
        <v>480</v>
      </c>
      <c r="F317" s="20"/>
    </row>
    <row r="318" spans="1:6" x14ac:dyDescent="0.25">
      <c r="A318" s="19">
        <v>317</v>
      </c>
      <c r="B318" s="19" t="s">
        <v>6354</v>
      </c>
      <c r="C318" s="19" t="s">
        <v>8678</v>
      </c>
      <c r="D318" s="19"/>
      <c r="E318" s="19">
        <v>200</v>
      </c>
      <c r="F318" s="20"/>
    </row>
    <row r="319" spans="1:6" x14ac:dyDescent="0.25">
      <c r="A319" s="19">
        <v>318</v>
      </c>
      <c r="B319" s="19" t="s">
        <v>6355</v>
      </c>
      <c r="C319" s="19" t="s">
        <v>8678</v>
      </c>
      <c r="D319" s="19"/>
      <c r="E319" s="19">
        <v>32.5</v>
      </c>
      <c r="F319" s="20"/>
    </row>
    <row r="320" spans="1:6" x14ac:dyDescent="0.25">
      <c r="A320" s="19">
        <v>319</v>
      </c>
      <c r="B320" s="19" t="s">
        <v>6356</v>
      </c>
      <c r="C320" s="19" t="s">
        <v>8678</v>
      </c>
      <c r="D320" s="19"/>
      <c r="E320" s="19">
        <v>297</v>
      </c>
      <c r="F320" s="20"/>
    </row>
    <row r="321" spans="1:6" x14ac:dyDescent="0.25">
      <c r="A321" s="19">
        <v>320</v>
      </c>
      <c r="B321" s="19" t="s">
        <v>6357</v>
      </c>
      <c r="C321" s="19" t="s">
        <v>8678</v>
      </c>
      <c r="D321" s="19"/>
      <c r="E321" s="19">
        <v>32.5</v>
      </c>
      <c r="F321" s="20"/>
    </row>
    <row r="322" spans="1:6" x14ac:dyDescent="0.25">
      <c r="A322" s="19">
        <v>321</v>
      </c>
      <c r="B322" s="19" t="s">
        <v>6358</v>
      </c>
      <c r="C322" s="19" t="s">
        <v>8618</v>
      </c>
      <c r="D322" s="19"/>
      <c r="E322" s="19">
        <v>500</v>
      </c>
      <c r="F322" s="20"/>
    </row>
    <row r="323" spans="1:6" x14ac:dyDescent="0.25">
      <c r="A323" s="19">
        <v>322</v>
      </c>
      <c r="B323" s="19" t="s">
        <v>6359</v>
      </c>
      <c r="C323" s="19" t="s">
        <v>8678</v>
      </c>
      <c r="D323" s="19"/>
      <c r="E323" s="19">
        <v>600</v>
      </c>
      <c r="F323" s="20"/>
    </row>
    <row r="324" spans="1:6" x14ac:dyDescent="0.25">
      <c r="A324" s="19">
        <v>323</v>
      </c>
      <c r="B324" s="19" t="s">
        <v>6360</v>
      </c>
      <c r="C324" s="19" t="s">
        <v>8678</v>
      </c>
      <c r="D324" s="19"/>
      <c r="E324" s="19">
        <v>44</v>
      </c>
      <c r="F324" s="20"/>
    </row>
    <row r="325" spans="1:6" x14ac:dyDescent="0.25">
      <c r="A325" s="19">
        <v>324</v>
      </c>
      <c r="B325" s="19" t="s">
        <v>6361</v>
      </c>
      <c r="C325" s="19" t="s">
        <v>8678</v>
      </c>
      <c r="D325" s="19"/>
      <c r="E325" s="19">
        <v>1900</v>
      </c>
      <c r="F325" s="20"/>
    </row>
    <row r="326" spans="1:6" x14ac:dyDescent="0.25">
      <c r="A326" s="19">
        <v>325</v>
      </c>
      <c r="B326" s="19" t="s">
        <v>6362</v>
      </c>
      <c r="C326" s="19" t="s">
        <v>8678</v>
      </c>
      <c r="D326" s="19"/>
      <c r="E326" s="19">
        <v>27.5</v>
      </c>
      <c r="F326" s="20"/>
    </row>
    <row r="327" spans="1:6" x14ac:dyDescent="0.25">
      <c r="A327" s="19">
        <v>326</v>
      </c>
      <c r="B327" s="19" t="s">
        <v>6363</v>
      </c>
      <c r="C327" s="19" t="s">
        <v>8678</v>
      </c>
      <c r="D327" s="19"/>
      <c r="E327" s="19">
        <v>990</v>
      </c>
      <c r="F327" s="20"/>
    </row>
    <row r="328" spans="1:6" x14ac:dyDescent="0.25">
      <c r="A328" s="19">
        <v>327</v>
      </c>
      <c r="B328" s="19" t="s">
        <v>6364</v>
      </c>
      <c r="C328" s="19" t="s">
        <v>8678</v>
      </c>
      <c r="D328" s="19"/>
      <c r="E328" s="19">
        <v>625</v>
      </c>
      <c r="F328" s="20"/>
    </row>
    <row r="329" spans="1:6" x14ac:dyDescent="0.25">
      <c r="A329" s="19">
        <v>328</v>
      </c>
      <c r="B329" s="19" t="s">
        <v>6365</v>
      </c>
      <c r="C329" s="19" t="s">
        <v>8678</v>
      </c>
      <c r="D329" s="19"/>
      <c r="E329" s="19">
        <v>220</v>
      </c>
      <c r="F329" s="20"/>
    </row>
    <row r="330" spans="1:6" x14ac:dyDescent="0.25">
      <c r="A330" s="19">
        <v>329</v>
      </c>
      <c r="B330" s="19" t="s">
        <v>6366</v>
      </c>
      <c r="C330" s="19" t="s">
        <v>8678</v>
      </c>
      <c r="D330" s="19"/>
      <c r="E330" s="19">
        <v>250</v>
      </c>
      <c r="F330" s="20"/>
    </row>
    <row r="331" spans="1:6" x14ac:dyDescent="0.25">
      <c r="A331" s="19">
        <v>330</v>
      </c>
      <c r="B331" s="19" t="s">
        <v>6367</v>
      </c>
      <c r="C331" s="19" t="s">
        <v>8678</v>
      </c>
      <c r="D331" s="19"/>
      <c r="E331" s="19">
        <v>350</v>
      </c>
      <c r="F331" s="20"/>
    </row>
    <row r="332" spans="1:6" x14ac:dyDescent="0.25">
      <c r="A332" s="19">
        <v>331</v>
      </c>
      <c r="B332" s="19" t="s">
        <v>6368</v>
      </c>
      <c r="C332" s="19" t="s">
        <v>8678</v>
      </c>
      <c r="D332" s="19"/>
      <c r="E332" s="19">
        <v>200</v>
      </c>
      <c r="F332" s="20"/>
    </row>
    <row r="333" spans="1:6" x14ac:dyDescent="0.25">
      <c r="A333" s="19">
        <v>332</v>
      </c>
      <c r="B333" s="19" t="s">
        <v>6369</v>
      </c>
      <c r="C333" s="19" t="s">
        <v>8545</v>
      </c>
      <c r="D333" s="19"/>
      <c r="E333" s="19">
        <v>1500</v>
      </c>
      <c r="F333" s="20"/>
    </row>
    <row r="334" spans="1:6" x14ac:dyDescent="0.25">
      <c r="A334" s="19">
        <v>333</v>
      </c>
      <c r="B334" s="19" t="s">
        <v>6370</v>
      </c>
      <c r="C334" s="19" t="s">
        <v>8678</v>
      </c>
      <c r="D334" s="19"/>
      <c r="E334" s="19">
        <v>275</v>
      </c>
      <c r="F334" s="20"/>
    </row>
    <row r="335" spans="1:6" x14ac:dyDescent="0.25">
      <c r="A335" s="19">
        <v>334</v>
      </c>
      <c r="B335" s="19" t="s">
        <v>6371</v>
      </c>
      <c r="C335" s="19" t="s">
        <v>8618</v>
      </c>
      <c r="D335" s="19"/>
      <c r="E335" s="19">
        <v>4800</v>
      </c>
      <c r="F335" s="20"/>
    </row>
    <row r="336" spans="1:6" x14ac:dyDescent="0.25">
      <c r="A336" s="19">
        <v>335</v>
      </c>
      <c r="B336" s="19" t="s">
        <v>6372</v>
      </c>
      <c r="C336" s="19" t="s">
        <v>8545</v>
      </c>
      <c r="D336" s="19"/>
      <c r="E336" s="19">
        <v>5000</v>
      </c>
      <c r="F336" s="20"/>
    </row>
    <row r="337" spans="1:6" x14ac:dyDescent="0.25">
      <c r="A337" s="19">
        <v>336</v>
      </c>
      <c r="B337" s="19" t="s">
        <v>6373</v>
      </c>
      <c r="C337" s="19" t="s">
        <v>8545</v>
      </c>
      <c r="D337" s="19"/>
      <c r="E337" s="19">
        <v>5000</v>
      </c>
      <c r="F337" s="20"/>
    </row>
    <row r="338" spans="1:6" x14ac:dyDescent="0.25">
      <c r="A338" s="19">
        <v>337</v>
      </c>
      <c r="B338" s="19" t="s">
        <v>6374</v>
      </c>
      <c r="C338" s="19" t="s">
        <v>8545</v>
      </c>
      <c r="D338" s="19"/>
      <c r="E338" s="19">
        <v>10000</v>
      </c>
      <c r="F338" s="20"/>
    </row>
    <row r="339" spans="1:6" x14ac:dyDescent="0.25">
      <c r="A339" s="19">
        <v>338</v>
      </c>
      <c r="B339" s="19" t="s">
        <v>6375</v>
      </c>
      <c r="C339" s="19" t="s">
        <v>8545</v>
      </c>
      <c r="D339" s="19"/>
      <c r="E339" s="19">
        <v>5000</v>
      </c>
      <c r="F339" s="20"/>
    </row>
    <row r="340" spans="1:6" x14ac:dyDescent="0.25">
      <c r="A340" s="19">
        <v>339</v>
      </c>
      <c r="B340" s="19" t="s">
        <v>6376</v>
      </c>
      <c r="C340" s="19" t="s">
        <v>8618</v>
      </c>
      <c r="D340" s="19"/>
      <c r="E340" s="19">
        <v>600</v>
      </c>
      <c r="F340" s="20"/>
    </row>
    <row r="341" spans="1:6" x14ac:dyDescent="0.25">
      <c r="A341" s="19">
        <v>340</v>
      </c>
      <c r="B341" s="19" t="s">
        <v>6377</v>
      </c>
      <c r="C341" s="19" t="s">
        <v>8678</v>
      </c>
      <c r="D341" s="19"/>
      <c r="E341" s="19">
        <v>148.5</v>
      </c>
      <c r="F341" s="20"/>
    </row>
    <row r="342" spans="1:6" x14ac:dyDescent="0.25">
      <c r="A342" s="19">
        <v>341</v>
      </c>
      <c r="B342" s="19" t="s">
        <v>6378</v>
      </c>
      <c r="C342" s="19" t="s">
        <v>8545</v>
      </c>
      <c r="D342" s="19"/>
      <c r="E342" s="19">
        <v>5000</v>
      </c>
      <c r="F342" s="20"/>
    </row>
    <row r="343" spans="1:6" x14ac:dyDescent="0.25">
      <c r="A343" s="19">
        <v>342</v>
      </c>
      <c r="B343" s="19" t="s">
        <v>6379</v>
      </c>
      <c r="C343" s="19" t="s">
        <v>8545</v>
      </c>
      <c r="D343" s="19"/>
      <c r="E343" s="19">
        <v>70000</v>
      </c>
      <c r="F343" s="20"/>
    </row>
    <row r="344" spans="1:6" x14ac:dyDescent="0.25">
      <c r="A344" s="19">
        <v>343</v>
      </c>
      <c r="B344" s="19" t="s">
        <v>6380</v>
      </c>
      <c r="C344" s="19" t="s">
        <v>8545</v>
      </c>
      <c r="D344" s="19"/>
      <c r="E344" s="19">
        <v>65000</v>
      </c>
      <c r="F344" s="20"/>
    </row>
    <row r="345" spans="1:6" x14ac:dyDescent="0.25">
      <c r="A345" s="19">
        <v>344</v>
      </c>
      <c r="B345" s="19" t="s">
        <v>6381</v>
      </c>
      <c r="C345" s="19" t="s">
        <v>8678</v>
      </c>
      <c r="D345" s="19"/>
      <c r="E345" s="19">
        <v>297</v>
      </c>
      <c r="F345" s="20"/>
    </row>
    <row r="346" spans="1:6" x14ac:dyDescent="0.25">
      <c r="A346" s="19">
        <v>345</v>
      </c>
      <c r="B346" s="19" t="s">
        <v>6382</v>
      </c>
      <c r="C346" s="19" t="s">
        <v>8678</v>
      </c>
      <c r="D346" s="19"/>
      <c r="E346" s="19">
        <v>16.5</v>
      </c>
      <c r="F346" s="20"/>
    </row>
    <row r="347" spans="1:6" x14ac:dyDescent="0.25">
      <c r="A347" s="19">
        <v>346</v>
      </c>
      <c r="B347" s="19" t="s">
        <v>6383</v>
      </c>
      <c r="C347" s="19" t="s">
        <v>8678</v>
      </c>
      <c r="D347" s="19"/>
      <c r="E347" s="19">
        <v>220</v>
      </c>
      <c r="F347" s="20"/>
    </row>
    <row r="348" spans="1:6" x14ac:dyDescent="0.25">
      <c r="A348" s="19">
        <v>347</v>
      </c>
      <c r="B348" s="19" t="s">
        <v>5251</v>
      </c>
      <c r="C348" s="19" t="s">
        <v>8618</v>
      </c>
      <c r="D348" s="19"/>
      <c r="E348" s="19">
        <v>1200</v>
      </c>
      <c r="F348" s="20"/>
    </row>
    <row r="349" spans="1:6" x14ac:dyDescent="0.25">
      <c r="A349" s="19">
        <v>348</v>
      </c>
      <c r="B349" s="19" t="s">
        <v>6384</v>
      </c>
      <c r="C349" s="19" t="s">
        <v>8678</v>
      </c>
      <c r="D349" s="19"/>
      <c r="E349" s="19">
        <v>240</v>
      </c>
      <c r="F349" s="20"/>
    </row>
    <row r="350" spans="1:6" x14ac:dyDescent="0.25">
      <c r="A350" s="19">
        <v>349</v>
      </c>
      <c r="B350" s="19" t="s">
        <v>6385</v>
      </c>
      <c r="C350" s="19" t="s">
        <v>8678</v>
      </c>
      <c r="D350" s="19"/>
      <c r="E350" s="19">
        <v>195</v>
      </c>
      <c r="F350" s="20"/>
    </row>
    <row r="351" spans="1:6" x14ac:dyDescent="0.25">
      <c r="A351" s="19">
        <v>350</v>
      </c>
      <c r="B351" s="19" t="s">
        <v>6386</v>
      </c>
      <c r="C351" s="19" t="s">
        <v>8678</v>
      </c>
      <c r="D351" s="19"/>
      <c r="E351" s="19">
        <v>577.5</v>
      </c>
      <c r="F351" s="20"/>
    </row>
    <row r="352" spans="1:6" x14ac:dyDescent="0.25">
      <c r="A352" s="19">
        <v>351</v>
      </c>
      <c r="B352" s="19" t="s">
        <v>6387</v>
      </c>
      <c r="C352" s="19" t="s">
        <v>8678</v>
      </c>
      <c r="D352" s="19"/>
      <c r="E352" s="19">
        <v>845</v>
      </c>
      <c r="F352" s="20"/>
    </row>
    <row r="353" spans="1:6" x14ac:dyDescent="0.25">
      <c r="A353" s="19">
        <v>352</v>
      </c>
      <c r="B353" s="19" t="s">
        <v>6388</v>
      </c>
      <c r="C353" s="19" t="s">
        <v>8545</v>
      </c>
      <c r="D353" s="19"/>
      <c r="E353" s="19">
        <v>65000</v>
      </c>
      <c r="F353" s="20"/>
    </row>
    <row r="354" spans="1:6" x14ac:dyDescent="0.25">
      <c r="A354" s="19">
        <v>353</v>
      </c>
      <c r="B354" s="19" t="s">
        <v>6389</v>
      </c>
      <c r="C354" s="19" t="s">
        <v>8545</v>
      </c>
      <c r="D354" s="19"/>
      <c r="E354" s="19">
        <v>15000</v>
      </c>
      <c r="F354" s="20"/>
    </row>
    <row r="355" spans="1:6" x14ac:dyDescent="0.25">
      <c r="A355" s="19">
        <v>354</v>
      </c>
      <c r="B355" s="19" t="s">
        <v>6390</v>
      </c>
      <c r="C355" s="19" t="s">
        <v>8618</v>
      </c>
      <c r="D355" s="19"/>
      <c r="E355" s="19">
        <v>750</v>
      </c>
      <c r="F355" s="20"/>
    </row>
    <row r="356" spans="1:6" x14ac:dyDescent="0.25">
      <c r="A356" s="19">
        <v>355</v>
      </c>
      <c r="B356" s="19" t="s">
        <v>6391</v>
      </c>
      <c r="C356" s="19" t="s">
        <v>8618</v>
      </c>
      <c r="D356" s="19"/>
      <c r="E356" s="19">
        <v>800</v>
      </c>
      <c r="F356" s="20"/>
    </row>
    <row r="357" spans="1:6" x14ac:dyDescent="0.25">
      <c r="A357" s="19">
        <v>356</v>
      </c>
      <c r="B357" s="19" t="s">
        <v>6392</v>
      </c>
      <c r="C357" s="19" t="s">
        <v>8618</v>
      </c>
      <c r="D357" s="19"/>
      <c r="E357" s="19">
        <v>1200</v>
      </c>
      <c r="F357" s="20"/>
    </row>
    <row r="358" spans="1:6" x14ac:dyDescent="0.25">
      <c r="A358" s="19">
        <v>357</v>
      </c>
      <c r="B358" s="19" t="s">
        <v>6393</v>
      </c>
      <c r="C358" s="19" t="s">
        <v>8618</v>
      </c>
      <c r="D358" s="19"/>
      <c r="E358" s="19">
        <v>750</v>
      </c>
      <c r="F358" s="20"/>
    </row>
    <row r="359" spans="1:6" x14ac:dyDescent="0.25">
      <c r="A359" s="19">
        <v>358</v>
      </c>
      <c r="B359" s="19" t="s">
        <v>6394</v>
      </c>
      <c r="C359" s="19" t="s">
        <v>8618</v>
      </c>
      <c r="D359" s="19"/>
      <c r="E359" s="19">
        <v>28000</v>
      </c>
      <c r="F359" s="20"/>
    </row>
    <row r="360" spans="1:6" x14ac:dyDescent="0.25">
      <c r="A360" s="19">
        <v>359</v>
      </c>
      <c r="B360" s="19" t="s">
        <v>6395</v>
      </c>
      <c r="C360" s="19" t="s">
        <v>8618</v>
      </c>
      <c r="D360" s="19"/>
      <c r="E360" s="19">
        <v>2500</v>
      </c>
      <c r="F360" s="20"/>
    </row>
    <row r="361" spans="1:6" x14ac:dyDescent="0.25">
      <c r="A361" s="19">
        <v>360</v>
      </c>
      <c r="B361" s="19" t="s">
        <v>6396</v>
      </c>
      <c r="C361" s="19" t="s">
        <v>8678</v>
      </c>
      <c r="D361" s="19"/>
      <c r="E361" s="19">
        <v>880</v>
      </c>
      <c r="F361" s="20"/>
    </row>
    <row r="362" spans="1:6" x14ac:dyDescent="0.25">
      <c r="A362" s="19">
        <v>361</v>
      </c>
      <c r="B362" s="19" t="s">
        <v>6397</v>
      </c>
      <c r="C362" s="19" t="s">
        <v>8618</v>
      </c>
      <c r="D362" s="19"/>
      <c r="E362" s="19">
        <v>1000</v>
      </c>
      <c r="F362" s="20"/>
    </row>
    <row r="363" spans="1:6" x14ac:dyDescent="0.25">
      <c r="A363" s="19">
        <v>362</v>
      </c>
      <c r="B363" s="19" t="s">
        <v>5591</v>
      </c>
      <c r="C363" s="19" t="s">
        <v>8678</v>
      </c>
      <c r="D363" s="19"/>
      <c r="E363" s="19">
        <v>577.5</v>
      </c>
      <c r="F363" s="20"/>
    </row>
    <row r="364" spans="1:6" x14ac:dyDescent="0.25">
      <c r="A364" s="19">
        <v>363</v>
      </c>
      <c r="B364" s="19" t="s">
        <v>6398</v>
      </c>
      <c r="C364" s="19" t="s">
        <v>8545</v>
      </c>
      <c r="D364" s="19"/>
      <c r="E364" s="19">
        <v>1100</v>
      </c>
      <c r="F364" s="20"/>
    </row>
    <row r="365" spans="1:6" x14ac:dyDescent="0.25">
      <c r="A365" s="19">
        <v>364</v>
      </c>
      <c r="B365" s="19" t="s">
        <v>6399</v>
      </c>
      <c r="C365" s="19" t="s">
        <v>8678</v>
      </c>
      <c r="D365" s="19"/>
      <c r="E365" s="19">
        <v>15</v>
      </c>
      <c r="F365" s="20"/>
    </row>
    <row r="366" spans="1:6" x14ac:dyDescent="0.25">
      <c r="A366" s="19">
        <v>365</v>
      </c>
      <c r="B366" s="19" t="s">
        <v>6400</v>
      </c>
      <c r="C366" s="19" t="s">
        <v>8618</v>
      </c>
      <c r="D366" s="19"/>
      <c r="E366" s="19">
        <v>9000</v>
      </c>
      <c r="F366" s="20"/>
    </row>
    <row r="367" spans="1:6" x14ac:dyDescent="0.25">
      <c r="A367" s="19">
        <v>366</v>
      </c>
      <c r="B367" s="19" t="s">
        <v>6401</v>
      </c>
      <c r="C367" s="19" t="s">
        <v>8618</v>
      </c>
      <c r="D367" s="19"/>
      <c r="E367" s="19">
        <v>6000</v>
      </c>
      <c r="F367" s="20"/>
    </row>
    <row r="368" spans="1:6" x14ac:dyDescent="0.25">
      <c r="A368" s="19">
        <v>367</v>
      </c>
      <c r="B368" s="19" t="s">
        <v>6402</v>
      </c>
      <c r="C368" s="19" t="s">
        <v>8545</v>
      </c>
      <c r="D368" s="19"/>
      <c r="E368" s="19">
        <v>100000</v>
      </c>
      <c r="F368" s="20"/>
    </row>
    <row r="369" spans="1:6" x14ac:dyDescent="0.25">
      <c r="A369" s="19">
        <v>368</v>
      </c>
      <c r="B369" s="19" t="s">
        <v>6403</v>
      </c>
      <c r="C369" s="19" t="s">
        <v>8678</v>
      </c>
      <c r="D369" s="19"/>
      <c r="E369" s="19">
        <v>150</v>
      </c>
      <c r="F369" s="20"/>
    </row>
    <row r="370" spans="1:6" x14ac:dyDescent="0.25">
      <c r="A370" s="19">
        <v>369</v>
      </c>
      <c r="B370" s="19" t="s">
        <v>6404</v>
      </c>
      <c r="C370" s="19" t="s">
        <v>8678</v>
      </c>
      <c r="D370" s="19"/>
      <c r="E370" s="19">
        <v>330</v>
      </c>
      <c r="F370" s="20"/>
    </row>
    <row r="371" spans="1:6" x14ac:dyDescent="0.25">
      <c r="A371" s="19">
        <v>370</v>
      </c>
      <c r="B371" s="19" t="s">
        <v>6405</v>
      </c>
      <c r="C371" s="19" t="s">
        <v>8678</v>
      </c>
      <c r="D371" s="19"/>
      <c r="E371" s="19">
        <v>330</v>
      </c>
      <c r="F371" s="20"/>
    </row>
    <row r="372" spans="1:6" x14ac:dyDescent="0.25">
      <c r="A372" s="19">
        <v>371</v>
      </c>
      <c r="B372" s="19" t="s">
        <v>6406</v>
      </c>
      <c r="C372" s="19" t="s">
        <v>8545</v>
      </c>
      <c r="D372" s="19"/>
      <c r="E372" s="19">
        <v>38000</v>
      </c>
      <c r="F372" s="20"/>
    </row>
    <row r="373" spans="1:6" x14ac:dyDescent="0.25">
      <c r="A373" s="19">
        <v>372</v>
      </c>
      <c r="B373" s="19" t="s">
        <v>6407</v>
      </c>
      <c r="C373" s="19" t="s">
        <v>8545</v>
      </c>
      <c r="D373" s="19"/>
      <c r="E373" s="19">
        <v>5000</v>
      </c>
      <c r="F373" s="20"/>
    </row>
    <row r="374" spans="1:6" x14ac:dyDescent="0.25">
      <c r="A374" s="19">
        <v>373</v>
      </c>
      <c r="B374" s="19" t="s">
        <v>6408</v>
      </c>
      <c r="C374" s="19" t="s">
        <v>8545</v>
      </c>
      <c r="D374" s="19"/>
      <c r="E374" s="19">
        <v>4500</v>
      </c>
      <c r="F374" s="20"/>
    </row>
    <row r="375" spans="1:6" x14ac:dyDescent="0.25">
      <c r="A375" s="19">
        <v>374</v>
      </c>
      <c r="B375" s="19" t="s">
        <v>6409</v>
      </c>
      <c r="C375" s="19" t="s">
        <v>8545</v>
      </c>
      <c r="D375" s="19"/>
      <c r="E375" s="19">
        <v>200000</v>
      </c>
      <c r="F375" s="20"/>
    </row>
    <row r="376" spans="1:6" x14ac:dyDescent="0.25">
      <c r="A376" s="19">
        <v>375</v>
      </c>
      <c r="B376" s="19" t="s">
        <v>6410</v>
      </c>
      <c r="C376" s="19" t="s">
        <v>8545</v>
      </c>
      <c r="D376" s="19"/>
      <c r="E376" s="19">
        <v>5000</v>
      </c>
      <c r="F376" s="20"/>
    </row>
    <row r="377" spans="1:6" x14ac:dyDescent="0.25">
      <c r="A377" s="19">
        <v>376</v>
      </c>
      <c r="B377" s="19" t="s">
        <v>6411</v>
      </c>
      <c r="C377" s="19" t="s">
        <v>8545</v>
      </c>
      <c r="D377" s="19"/>
      <c r="E377" s="19">
        <v>5000</v>
      </c>
      <c r="F377" s="20"/>
    </row>
    <row r="378" spans="1:6" x14ac:dyDescent="0.25">
      <c r="A378" s="19">
        <v>377</v>
      </c>
      <c r="B378" s="19" t="s">
        <v>6412</v>
      </c>
      <c r="C378" s="19" t="s">
        <v>8545</v>
      </c>
      <c r="D378" s="19"/>
      <c r="E378" s="19">
        <v>2500</v>
      </c>
      <c r="F378" s="20"/>
    </row>
    <row r="379" spans="1:6" x14ac:dyDescent="0.25">
      <c r="A379" s="19">
        <v>378</v>
      </c>
      <c r="B379" s="19" t="s">
        <v>6413</v>
      </c>
      <c r="C379" s="19" t="s">
        <v>8678</v>
      </c>
      <c r="D379" s="19"/>
      <c r="E379" s="19">
        <v>655</v>
      </c>
      <c r="F379" s="20"/>
    </row>
    <row r="380" spans="1:6" x14ac:dyDescent="0.25">
      <c r="A380" s="19">
        <v>379</v>
      </c>
      <c r="B380" s="19" t="s">
        <v>6414</v>
      </c>
      <c r="C380" s="19" t="s">
        <v>8678</v>
      </c>
      <c r="D380" s="19"/>
      <c r="E380" s="19">
        <v>1825</v>
      </c>
      <c r="F380" s="20"/>
    </row>
    <row r="381" spans="1:6" x14ac:dyDescent="0.25">
      <c r="A381" s="19">
        <v>380</v>
      </c>
      <c r="B381" s="19" t="s">
        <v>6415</v>
      </c>
      <c r="C381" s="19" t="s">
        <v>8678</v>
      </c>
      <c r="D381" s="19"/>
      <c r="E381" s="19">
        <v>235</v>
      </c>
      <c r="F381" s="20"/>
    </row>
    <row r="382" spans="1:6" x14ac:dyDescent="0.25">
      <c r="A382" s="19">
        <v>381</v>
      </c>
      <c r="B382" s="19" t="s">
        <v>6416</v>
      </c>
      <c r="C382" s="19" t="s">
        <v>8545</v>
      </c>
      <c r="D382" s="19"/>
      <c r="E382" s="19">
        <v>2000</v>
      </c>
      <c r="F382" s="20"/>
    </row>
    <row r="383" spans="1:6" x14ac:dyDescent="0.25">
      <c r="A383" s="19">
        <v>382</v>
      </c>
      <c r="B383" s="19" t="s">
        <v>6417</v>
      </c>
      <c r="C383" s="19" t="s">
        <v>8678</v>
      </c>
      <c r="D383" s="19"/>
      <c r="E383" s="19">
        <v>16.5</v>
      </c>
      <c r="F383" s="20"/>
    </row>
    <row r="384" spans="1:6" x14ac:dyDescent="0.25">
      <c r="A384" s="19">
        <v>383</v>
      </c>
      <c r="B384" s="19" t="s">
        <v>6418</v>
      </c>
      <c r="C384" s="19" t="s">
        <v>8678</v>
      </c>
      <c r="D384" s="19"/>
      <c r="E384" s="19">
        <v>1045</v>
      </c>
      <c r="F384" s="20"/>
    </row>
    <row r="385" spans="1:6" x14ac:dyDescent="0.25">
      <c r="A385" s="19">
        <v>384</v>
      </c>
      <c r="B385" s="19" t="s">
        <v>6419</v>
      </c>
      <c r="C385" s="19" t="s">
        <v>8545</v>
      </c>
      <c r="D385" s="19"/>
      <c r="E385" s="19">
        <v>2000</v>
      </c>
      <c r="F385" s="20"/>
    </row>
    <row r="386" spans="1:6" x14ac:dyDescent="0.25">
      <c r="A386" s="19">
        <v>385</v>
      </c>
      <c r="B386" s="19" t="s">
        <v>6420</v>
      </c>
      <c r="C386" s="19" t="s">
        <v>8678</v>
      </c>
      <c r="D386" s="19"/>
      <c r="E386" s="19">
        <v>1000</v>
      </c>
      <c r="F386" s="20"/>
    </row>
    <row r="387" spans="1:6" x14ac:dyDescent="0.25">
      <c r="A387" s="19">
        <v>386</v>
      </c>
      <c r="B387" s="19" t="s">
        <v>6421</v>
      </c>
      <c r="C387" s="19" t="s">
        <v>8678</v>
      </c>
      <c r="D387" s="19"/>
      <c r="E387" s="19">
        <v>260</v>
      </c>
      <c r="F387" s="20"/>
    </row>
    <row r="388" spans="1:6" x14ac:dyDescent="0.25">
      <c r="A388" s="19">
        <v>387</v>
      </c>
      <c r="B388" s="19" t="s">
        <v>6422</v>
      </c>
      <c r="C388" s="19" t="s">
        <v>8678</v>
      </c>
      <c r="D388" s="19"/>
      <c r="E388" s="19">
        <v>660</v>
      </c>
      <c r="F388" s="20"/>
    </row>
    <row r="389" spans="1:6" x14ac:dyDescent="0.25">
      <c r="A389" s="19">
        <v>388</v>
      </c>
      <c r="B389" s="19" t="s">
        <v>6423</v>
      </c>
      <c r="C389" s="19" t="s">
        <v>8678</v>
      </c>
      <c r="D389" s="19"/>
      <c r="E389" s="19">
        <v>165</v>
      </c>
      <c r="F389" s="20"/>
    </row>
    <row r="390" spans="1:6" x14ac:dyDescent="0.25">
      <c r="A390" s="19">
        <v>389</v>
      </c>
      <c r="B390" s="19" t="s">
        <v>6424</v>
      </c>
      <c r="C390" s="19" t="s">
        <v>8678</v>
      </c>
      <c r="D390" s="19"/>
      <c r="E390" s="19">
        <v>5.5</v>
      </c>
      <c r="F390" s="20"/>
    </row>
    <row r="391" spans="1:6" x14ac:dyDescent="0.25">
      <c r="A391" s="19">
        <v>390</v>
      </c>
      <c r="B391" s="19" t="s">
        <v>6425</v>
      </c>
      <c r="C391" s="19" t="s">
        <v>8678</v>
      </c>
      <c r="D391" s="19"/>
      <c r="E391" s="19">
        <v>300</v>
      </c>
      <c r="F391" s="20"/>
    </row>
    <row r="392" spans="1:6" x14ac:dyDescent="0.25">
      <c r="A392" s="19">
        <v>391</v>
      </c>
      <c r="B392" s="19" t="s">
        <v>6426</v>
      </c>
      <c r="C392" s="19" t="s">
        <v>8678</v>
      </c>
      <c r="D392" s="19"/>
      <c r="E392" s="19">
        <v>127</v>
      </c>
      <c r="F392" s="20"/>
    </row>
    <row r="393" spans="1:6" x14ac:dyDescent="0.25">
      <c r="A393" s="19">
        <v>392</v>
      </c>
      <c r="B393" s="19" t="s">
        <v>6427</v>
      </c>
      <c r="C393" s="19" t="s">
        <v>8678</v>
      </c>
      <c r="D393" s="19"/>
      <c r="E393" s="19">
        <v>60</v>
      </c>
      <c r="F393" s="20"/>
    </row>
    <row r="394" spans="1:6" x14ac:dyDescent="0.25">
      <c r="A394" s="19">
        <v>393</v>
      </c>
      <c r="B394" s="19" t="s">
        <v>6428</v>
      </c>
      <c r="C394" s="19" t="s">
        <v>8678</v>
      </c>
      <c r="D394" s="19"/>
      <c r="E394" s="19">
        <v>82.5</v>
      </c>
      <c r="F394" s="20"/>
    </row>
    <row r="395" spans="1:6" x14ac:dyDescent="0.25">
      <c r="A395" s="19">
        <v>394</v>
      </c>
      <c r="B395" s="19" t="s">
        <v>6429</v>
      </c>
      <c r="C395" s="19" t="s">
        <v>8678</v>
      </c>
      <c r="D395" s="19"/>
      <c r="E395" s="19">
        <v>10</v>
      </c>
      <c r="F395" s="20"/>
    </row>
    <row r="396" spans="1:6" x14ac:dyDescent="0.25">
      <c r="A396" s="19">
        <v>395</v>
      </c>
      <c r="B396" s="19" t="s">
        <v>6430</v>
      </c>
      <c r="C396" s="19" t="s">
        <v>8678</v>
      </c>
      <c r="D396" s="19"/>
      <c r="E396" s="19">
        <v>247.5</v>
      </c>
      <c r="F396" s="20"/>
    </row>
    <row r="397" spans="1:6" x14ac:dyDescent="0.25">
      <c r="A397" s="19">
        <v>396</v>
      </c>
      <c r="B397" s="19" t="s">
        <v>6431</v>
      </c>
      <c r="C397" s="19" t="s">
        <v>8678</v>
      </c>
      <c r="D397" s="19"/>
      <c r="E397" s="19">
        <v>360</v>
      </c>
      <c r="F397" s="20"/>
    </row>
    <row r="398" spans="1:6" x14ac:dyDescent="0.25">
      <c r="A398" s="19">
        <v>397</v>
      </c>
      <c r="B398" s="19" t="s">
        <v>6432</v>
      </c>
      <c r="C398" s="19" t="s">
        <v>8678</v>
      </c>
      <c r="D398" s="19"/>
      <c r="E398" s="19">
        <v>123.75</v>
      </c>
      <c r="F398" s="20"/>
    </row>
    <row r="399" spans="1:6" x14ac:dyDescent="0.25">
      <c r="A399" s="19">
        <v>398</v>
      </c>
      <c r="B399" s="19" t="s">
        <v>6433</v>
      </c>
      <c r="C399" s="19" t="s">
        <v>8678</v>
      </c>
      <c r="D399" s="19"/>
      <c r="E399" s="19">
        <v>57.75</v>
      </c>
      <c r="F399" s="20"/>
    </row>
    <row r="400" spans="1:6" x14ac:dyDescent="0.25">
      <c r="A400" s="19">
        <v>399</v>
      </c>
      <c r="B400" s="19" t="s">
        <v>6434</v>
      </c>
      <c r="C400" s="19" t="s">
        <v>8678</v>
      </c>
      <c r="D400" s="19"/>
      <c r="E400" s="19">
        <v>594</v>
      </c>
      <c r="F400" s="20"/>
    </row>
    <row r="401" spans="1:6" x14ac:dyDescent="0.25">
      <c r="A401" s="19">
        <v>400</v>
      </c>
      <c r="B401" s="19" t="s">
        <v>6435</v>
      </c>
      <c r="C401" s="19" t="s">
        <v>8678</v>
      </c>
      <c r="D401" s="19"/>
      <c r="E401" s="19">
        <v>1237.5</v>
      </c>
      <c r="F401" s="20"/>
    </row>
    <row r="402" spans="1:6" x14ac:dyDescent="0.25">
      <c r="A402" s="19">
        <v>401</v>
      </c>
      <c r="B402" s="19" t="s">
        <v>6436</v>
      </c>
      <c r="C402" s="19" t="s">
        <v>8678</v>
      </c>
      <c r="D402" s="19"/>
      <c r="E402" s="19">
        <v>43</v>
      </c>
      <c r="F402" s="20"/>
    </row>
    <row r="403" spans="1:6" x14ac:dyDescent="0.25">
      <c r="A403" s="19">
        <v>402</v>
      </c>
      <c r="B403" s="19" t="s">
        <v>6437</v>
      </c>
      <c r="C403" s="19" t="s">
        <v>8678</v>
      </c>
      <c r="D403" s="19"/>
      <c r="E403" s="19">
        <v>250</v>
      </c>
      <c r="F403" s="20"/>
    </row>
    <row r="404" spans="1:6" x14ac:dyDescent="0.25">
      <c r="A404" s="19">
        <v>403</v>
      </c>
      <c r="B404" s="19" t="s">
        <v>6438</v>
      </c>
      <c r="C404" s="19" t="s">
        <v>8678</v>
      </c>
      <c r="D404" s="19"/>
      <c r="E404" s="19">
        <v>500</v>
      </c>
      <c r="F404" s="20"/>
    </row>
    <row r="405" spans="1:6" x14ac:dyDescent="0.25">
      <c r="A405" s="19">
        <v>404</v>
      </c>
      <c r="B405" s="19" t="s">
        <v>6439</v>
      </c>
      <c r="C405" s="19" t="s">
        <v>8678</v>
      </c>
      <c r="D405" s="19"/>
      <c r="E405" s="19">
        <v>700</v>
      </c>
      <c r="F405" s="20"/>
    </row>
    <row r="406" spans="1:6" x14ac:dyDescent="0.25">
      <c r="A406" s="19">
        <v>405</v>
      </c>
      <c r="B406" s="19" t="s">
        <v>5620</v>
      </c>
      <c r="C406" s="19" t="s">
        <v>8678</v>
      </c>
      <c r="D406" s="19"/>
      <c r="E406" s="19">
        <v>618.79999999999995</v>
      </c>
      <c r="F406" s="20"/>
    </row>
    <row r="407" spans="1:6" x14ac:dyDescent="0.25">
      <c r="A407" s="19">
        <v>406</v>
      </c>
      <c r="B407" s="19" t="s">
        <v>6440</v>
      </c>
      <c r="C407" s="19" t="s">
        <v>8678</v>
      </c>
      <c r="D407" s="19"/>
      <c r="E407" s="19">
        <v>618.79999999999995</v>
      </c>
      <c r="F407" s="20"/>
    </row>
    <row r="408" spans="1:6" x14ac:dyDescent="0.25">
      <c r="A408" s="19">
        <v>407</v>
      </c>
      <c r="B408" s="19" t="s">
        <v>6441</v>
      </c>
      <c r="C408" s="19" t="s">
        <v>8678</v>
      </c>
      <c r="D408" s="19"/>
      <c r="E408" s="19">
        <v>220</v>
      </c>
      <c r="F408" s="20"/>
    </row>
    <row r="409" spans="1:6" x14ac:dyDescent="0.25">
      <c r="A409" s="19">
        <v>408</v>
      </c>
      <c r="B409" s="19" t="s">
        <v>6442</v>
      </c>
      <c r="C409" s="19" t="s">
        <v>8678</v>
      </c>
      <c r="D409" s="19"/>
      <c r="E409" s="19">
        <v>605</v>
      </c>
      <c r="F409" s="20"/>
    </row>
    <row r="410" spans="1:6" x14ac:dyDescent="0.25">
      <c r="A410" s="19">
        <v>409</v>
      </c>
      <c r="B410" s="19" t="s">
        <v>6443</v>
      </c>
      <c r="C410" s="19" t="s">
        <v>8678</v>
      </c>
      <c r="D410" s="19"/>
      <c r="E410" s="19">
        <v>63.8</v>
      </c>
      <c r="F410" s="20"/>
    </row>
    <row r="411" spans="1:6" x14ac:dyDescent="0.25">
      <c r="A411" s="19">
        <v>410</v>
      </c>
      <c r="B411" s="19" t="s">
        <v>6444</v>
      </c>
      <c r="C411" s="19" t="s">
        <v>8678</v>
      </c>
      <c r="D411" s="19"/>
      <c r="E411" s="19">
        <v>25</v>
      </c>
      <c r="F411" s="20"/>
    </row>
    <row r="412" spans="1:6" x14ac:dyDescent="0.25">
      <c r="A412" s="19">
        <v>411</v>
      </c>
      <c r="B412" s="19" t="s">
        <v>6445</v>
      </c>
      <c r="C412" s="19" t="s">
        <v>8618</v>
      </c>
      <c r="D412" s="19"/>
      <c r="E412" s="19">
        <v>10000</v>
      </c>
      <c r="F412" s="20"/>
    </row>
    <row r="413" spans="1:6" x14ac:dyDescent="0.25">
      <c r="A413" s="19">
        <v>412</v>
      </c>
      <c r="B413" s="19" t="s">
        <v>6446</v>
      </c>
      <c r="C413" s="19" t="s">
        <v>8618</v>
      </c>
      <c r="D413" s="19"/>
      <c r="E413" s="19">
        <v>30000</v>
      </c>
      <c r="F413" s="20"/>
    </row>
    <row r="414" spans="1:6" x14ac:dyDescent="0.25">
      <c r="A414" s="19">
        <v>413</v>
      </c>
      <c r="B414" s="19" t="s">
        <v>6447</v>
      </c>
      <c r="C414" s="19" t="s">
        <v>8678</v>
      </c>
      <c r="D414" s="19"/>
      <c r="E414" s="19">
        <v>10</v>
      </c>
      <c r="F414" s="20"/>
    </row>
    <row r="415" spans="1:6" x14ac:dyDescent="0.25">
      <c r="A415" s="19">
        <v>414</v>
      </c>
      <c r="B415" s="19" t="s">
        <v>6448</v>
      </c>
      <c r="C415" s="19" t="s">
        <v>8678</v>
      </c>
      <c r="D415" s="19"/>
      <c r="E415" s="19">
        <v>22</v>
      </c>
      <c r="F415" s="20"/>
    </row>
    <row r="416" spans="1:6" x14ac:dyDescent="0.25">
      <c r="A416" s="19">
        <v>415</v>
      </c>
      <c r="B416" s="19" t="s">
        <v>6449</v>
      </c>
      <c r="C416" s="19" t="s">
        <v>8678</v>
      </c>
      <c r="D416" s="19"/>
      <c r="E416" s="19">
        <v>40</v>
      </c>
      <c r="F416" s="20"/>
    </row>
    <row r="417" spans="1:6" x14ac:dyDescent="0.25">
      <c r="A417" s="19">
        <v>416</v>
      </c>
      <c r="B417" s="19" t="s">
        <v>6450</v>
      </c>
      <c r="C417" s="19" t="s">
        <v>8678</v>
      </c>
      <c r="D417" s="19"/>
      <c r="E417" s="19">
        <v>650</v>
      </c>
      <c r="F417" s="20"/>
    </row>
    <row r="418" spans="1:6" x14ac:dyDescent="0.25">
      <c r="A418" s="19">
        <v>417</v>
      </c>
      <c r="B418" s="19" t="s">
        <v>6451</v>
      </c>
      <c r="C418" s="19" t="s">
        <v>8678</v>
      </c>
      <c r="D418" s="19"/>
      <c r="E418" s="19">
        <v>38.5</v>
      </c>
      <c r="F418" s="20"/>
    </row>
    <row r="419" spans="1:6" x14ac:dyDescent="0.25">
      <c r="A419" s="19">
        <v>418</v>
      </c>
      <c r="B419" s="19" t="s">
        <v>6452</v>
      </c>
      <c r="C419" s="19" t="s">
        <v>8678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6453</v>
      </c>
      <c r="C420" s="19" t="s">
        <v>8678</v>
      </c>
      <c r="D420" s="19"/>
      <c r="E420" s="19">
        <v>200</v>
      </c>
      <c r="F420" s="20"/>
    </row>
    <row r="421" spans="1:6" x14ac:dyDescent="0.25">
      <c r="A421" s="19">
        <v>420</v>
      </c>
      <c r="B421" s="19" t="s">
        <v>6454</v>
      </c>
      <c r="C421" s="19" t="s">
        <v>8678</v>
      </c>
      <c r="D421" s="19"/>
      <c r="E421" s="19">
        <v>150</v>
      </c>
      <c r="F421" s="20"/>
    </row>
    <row r="422" spans="1:6" x14ac:dyDescent="0.25">
      <c r="A422" s="19">
        <v>421</v>
      </c>
      <c r="B422" s="19" t="s">
        <v>6455</v>
      </c>
      <c r="C422" s="19" t="s">
        <v>8678</v>
      </c>
      <c r="D422" s="19"/>
      <c r="E422" s="19">
        <v>16.5</v>
      </c>
      <c r="F422" s="20"/>
    </row>
    <row r="423" spans="1:6" x14ac:dyDescent="0.25">
      <c r="A423" s="19">
        <v>422</v>
      </c>
      <c r="B423" s="19" t="s">
        <v>6456</v>
      </c>
      <c r="C423" s="19" t="s">
        <v>8678</v>
      </c>
      <c r="D423" s="19"/>
      <c r="E423" s="19">
        <v>650</v>
      </c>
      <c r="F423" s="20"/>
    </row>
    <row r="424" spans="1:6" x14ac:dyDescent="0.25">
      <c r="A424" s="19">
        <v>423</v>
      </c>
      <c r="B424" s="19" t="s">
        <v>6457</v>
      </c>
      <c r="C424" s="19" t="s">
        <v>8678</v>
      </c>
      <c r="D424" s="19"/>
      <c r="E424" s="19">
        <v>1237.5</v>
      </c>
      <c r="F424" s="20"/>
    </row>
    <row r="425" spans="1:6" x14ac:dyDescent="0.25">
      <c r="A425" s="19">
        <v>424</v>
      </c>
      <c r="B425" s="19" t="s">
        <v>6458</v>
      </c>
      <c r="C425" s="19" t="s">
        <v>8678</v>
      </c>
      <c r="D425" s="19"/>
      <c r="E425" s="19">
        <v>700</v>
      </c>
      <c r="F425" s="20"/>
    </row>
    <row r="426" spans="1:6" x14ac:dyDescent="0.25">
      <c r="A426" s="19">
        <v>425</v>
      </c>
      <c r="B426" s="19" t="s">
        <v>6459</v>
      </c>
      <c r="C426" s="19" t="s">
        <v>8678</v>
      </c>
      <c r="D426" s="19"/>
      <c r="E426" s="19">
        <v>60</v>
      </c>
      <c r="F426" s="20"/>
    </row>
    <row r="427" spans="1:6" x14ac:dyDescent="0.25">
      <c r="A427" s="19">
        <v>426</v>
      </c>
      <c r="B427" s="19" t="s">
        <v>6460</v>
      </c>
      <c r="C427" s="19" t="s">
        <v>8678</v>
      </c>
      <c r="D427" s="19"/>
      <c r="E427" s="19">
        <v>130</v>
      </c>
      <c r="F427" s="20"/>
    </row>
    <row r="428" spans="1:6" x14ac:dyDescent="0.25">
      <c r="A428" s="19">
        <v>427</v>
      </c>
      <c r="B428" s="19" t="s">
        <v>6461</v>
      </c>
      <c r="C428" s="19" t="s">
        <v>8678</v>
      </c>
      <c r="D428" s="19"/>
      <c r="E428" s="19">
        <v>100</v>
      </c>
      <c r="F428" s="20"/>
    </row>
    <row r="429" spans="1:6" x14ac:dyDescent="0.25">
      <c r="A429" s="19">
        <v>428</v>
      </c>
      <c r="B429" s="19" t="s">
        <v>6462</v>
      </c>
      <c r="C429" s="19" t="s">
        <v>8545</v>
      </c>
      <c r="D429" s="19"/>
      <c r="E429" s="19">
        <v>1000</v>
      </c>
      <c r="F429" s="20"/>
    </row>
    <row r="430" spans="1:6" x14ac:dyDescent="0.25">
      <c r="A430" s="19">
        <v>429</v>
      </c>
      <c r="B430" s="19" t="s">
        <v>6463</v>
      </c>
      <c r="C430" s="19" t="s">
        <v>8545</v>
      </c>
      <c r="D430" s="19"/>
      <c r="E430" s="19">
        <v>3000</v>
      </c>
      <c r="F430" s="20"/>
    </row>
    <row r="431" spans="1:6" x14ac:dyDescent="0.25">
      <c r="A431" s="19">
        <v>430</v>
      </c>
      <c r="B431" s="19" t="s">
        <v>6464</v>
      </c>
      <c r="C431" s="19" t="s">
        <v>8618</v>
      </c>
      <c r="D431" s="19"/>
      <c r="E431" s="19">
        <v>7500</v>
      </c>
      <c r="F431" s="20"/>
    </row>
    <row r="432" spans="1:6" x14ac:dyDescent="0.25">
      <c r="A432" s="19">
        <v>431</v>
      </c>
      <c r="B432" s="19" t="s">
        <v>6465</v>
      </c>
      <c r="C432" s="19" t="s">
        <v>8618</v>
      </c>
      <c r="D432" s="19"/>
      <c r="E432" s="19">
        <v>40000</v>
      </c>
      <c r="F432" s="20"/>
    </row>
    <row r="433" spans="1:6" x14ac:dyDescent="0.25">
      <c r="A433" s="19">
        <v>432</v>
      </c>
      <c r="B433" s="19" t="s">
        <v>6466</v>
      </c>
      <c r="C433" s="19" t="s">
        <v>8678</v>
      </c>
      <c r="D433" s="19"/>
      <c r="E433" s="19">
        <v>800</v>
      </c>
      <c r="F433" s="20"/>
    </row>
    <row r="434" spans="1:6" x14ac:dyDescent="0.25">
      <c r="A434" s="19">
        <v>433</v>
      </c>
      <c r="B434" s="19" t="s">
        <v>6467</v>
      </c>
      <c r="C434" s="19" t="s">
        <v>8678</v>
      </c>
      <c r="D434" s="19"/>
      <c r="E434" s="19">
        <v>70000</v>
      </c>
      <c r="F434" s="20"/>
    </row>
    <row r="435" spans="1:6" x14ac:dyDescent="0.25">
      <c r="A435" s="19">
        <v>434</v>
      </c>
      <c r="B435" s="19" t="s">
        <v>6468</v>
      </c>
      <c r="C435" s="19" t="s">
        <v>8618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6469</v>
      </c>
      <c r="C436" s="19" t="s">
        <v>8678</v>
      </c>
      <c r="D436" s="19"/>
      <c r="E436" s="19">
        <v>950</v>
      </c>
      <c r="F436" s="20"/>
    </row>
    <row r="437" spans="1:6" x14ac:dyDescent="0.25">
      <c r="A437" s="19">
        <v>436</v>
      </c>
      <c r="B437" s="19" t="s">
        <v>5333</v>
      </c>
      <c r="C437" s="19" t="s">
        <v>8618</v>
      </c>
      <c r="D437" s="19"/>
      <c r="E437" s="19">
        <v>1600</v>
      </c>
      <c r="F437" s="20"/>
    </row>
    <row r="438" spans="1:6" x14ac:dyDescent="0.25">
      <c r="A438" s="19">
        <v>437</v>
      </c>
      <c r="B438" s="19" t="s">
        <v>6470</v>
      </c>
      <c r="C438" s="19" t="s">
        <v>8545</v>
      </c>
      <c r="D438" s="19"/>
      <c r="E438" s="19">
        <v>180000</v>
      </c>
      <c r="F438" s="20"/>
    </row>
    <row r="439" spans="1:6" x14ac:dyDescent="0.25">
      <c r="A439" s="19">
        <v>438</v>
      </c>
      <c r="B439" s="19" t="s">
        <v>6471</v>
      </c>
      <c r="C439" s="19" t="s">
        <v>8678</v>
      </c>
      <c r="D439" s="19"/>
      <c r="E439" s="19">
        <v>330</v>
      </c>
      <c r="F439" s="20"/>
    </row>
    <row r="440" spans="1:6" x14ac:dyDescent="0.25">
      <c r="A440" s="19">
        <v>439</v>
      </c>
      <c r="B440" s="19" t="s">
        <v>6472</v>
      </c>
      <c r="C440" s="19" t="s">
        <v>8678</v>
      </c>
      <c r="D440" s="19"/>
      <c r="E440" s="19">
        <v>16</v>
      </c>
      <c r="F440" s="20"/>
    </row>
    <row r="441" spans="1:6" x14ac:dyDescent="0.25">
      <c r="A441" s="19">
        <v>440</v>
      </c>
      <c r="B441" s="19" t="s">
        <v>6473</v>
      </c>
      <c r="C441" s="19" t="s">
        <v>8678</v>
      </c>
      <c r="D441" s="19"/>
      <c r="E441" s="19">
        <v>2475</v>
      </c>
      <c r="F441" s="20"/>
    </row>
    <row r="442" spans="1:6" x14ac:dyDescent="0.25">
      <c r="A442" s="19">
        <v>441</v>
      </c>
      <c r="B442" s="19" t="s">
        <v>6474</v>
      </c>
      <c r="C442" s="19" t="s">
        <v>8678</v>
      </c>
      <c r="D442" s="19"/>
      <c r="E442" s="19">
        <v>1072.5</v>
      </c>
      <c r="F442" s="20"/>
    </row>
    <row r="443" spans="1:6" x14ac:dyDescent="0.25">
      <c r="A443" s="19">
        <v>442</v>
      </c>
      <c r="B443" s="19" t="s">
        <v>6475</v>
      </c>
      <c r="C443" s="19" t="s">
        <v>8678</v>
      </c>
      <c r="D443" s="19"/>
      <c r="E443" s="19">
        <v>121</v>
      </c>
      <c r="F443" s="20"/>
    </row>
    <row r="444" spans="1:6" x14ac:dyDescent="0.25">
      <c r="A444" s="19">
        <v>443</v>
      </c>
      <c r="B444" s="19" t="s">
        <v>6476</v>
      </c>
      <c r="C444" s="19" t="s">
        <v>8678</v>
      </c>
      <c r="D444" s="19"/>
      <c r="E444" s="19">
        <v>82.5</v>
      </c>
      <c r="F444" s="20"/>
    </row>
    <row r="445" spans="1:6" x14ac:dyDescent="0.25">
      <c r="A445" s="19">
        <v>444</v>
      </c>
      <c r="B445" s="19" t="s">
        <v>6477</v>
      </c>
      <c r="C445" s="19" t="s">
        <v>8678</v>
      </c>
      <c r="D445" s="19"/>
      <c r="E445" s="19">
        <v>78</v>
      </c>
      <c r="F445" s="20"/>
    </row>
    <row r="446" spans="1:6" x14ac:dyDescent="0.25">
      <c r="A446" s="19">
        <v>445</v>
      </c>
      <c r="B446" s="19" t="s">
        <v>6478</v>
      </c>
      <c r="C446" s="19" t="s">
        <v>8545</v>
      </c>
      <c r="D446" s="19"/>
      <c r="E446" s="19">
        <v>150000</v>
      </c>
      <c r="F446" s="20"/>
    </row>
    <row r="447" spans="1:6" x14ac:dyDescent="0.25">
      <c r="A447" s="19">
        <v>446</v>
      </c>
      <c r="B447" s="19" t="s">
        <v>6479</v>
      </c>
      <c r="C447" s="19" t="s">
        <v>8678</v>
      </c>
      <c r="D447" s="19"/>
      <c r="E447" s="19">
        <v>3052.5</v>
      </c>
      <c r="F447" s="20"/>
    </row>
    <row r="448" spans="1:6" x14ac:dyDescent="0.25">
      <c r="A448" s="19">
        <v>447</v>
      </c>
      <c r="B448" s="19" t="s">
        <v>6480</v>
      </c>
      <c r="C448" s="19" t="s">
        <v>8678</v>
      </c>
      <c r="D448" s="19"/>
      <c r="E448" s="19">
        <v>82.5</v>
      </c>
      <c r="F448" s="20"/>
    </row>
    <row r="449" spans="1:6" x14ac:dyDescent="0.25">
      <c r="A449" s="19">
        <v>448</v>
      </c>
      <c r="B449" s="19" t="s">
        <v>6481</v>
      </c>
      <c r="C449" s="19" t="s">
        <v>8545</v>
      </c>
      <c r="D449" s="19"/>
      <c r="E449" s="19">
        <v>5000</v>
      </c>
      <c r="F449" s="20"/>
    </row>
    <row r="450" spans="1:6" x14ac:dyDescent="0.25">
      <c r="A450" s="19">
        <v>449</v>
      </c>
      <c r="B450" s="19" t="s">
        <v>6482</v>
      </c>
      <c r="C450" s="19" t="s">
        <v>8678</v>
      </c>
      <c r="D450" s="19"/>
      <c r="E450" s="19">
        <v>44</v>
      </c>
      <c r="F450" s="20"/>
    </row>
    <row r="451" spans="1:6" x14ac:dyDescent="0.25">
      <c r="A451" s="19">
        <v>450</v>
      </c>
      <c r="B451" s="19" t="s">
        <v>6483</v>
      </c>
      <c r="C451" s="19" t="s">
        <v>8678</v>
      </c>
      <c r="D451" s="19"/>
      <c r="E451" s="19">
        <v>300</v>
      </c>
      <c r="F451" s="20"/>
    </row>
    <row r="452" spans="1:6" x14ac:dyDescent="0.25">
      <c r="A452" s="19">
        <v>451</v>
      </c>
      <c r="B452" s="19" t="s">
        <v>6484</v>
      </c>
      <c r="C452" s="19" t="s">
        <v>8678</v>
      </c>
      <c r="D452" s="19"/>
      <c r="E452" s="19">
        <v>33</v>
      </c>
      <c r="F452" s="20"/>
    </row>
    <row r="453" spans="1:6" x14ac:dyDescent="0.25">
      <c r="A453" s="19">
        <v>452</v>
      </c>
      <c r="B453" s="19" t="s">
        <v>6485</v>
      </c>
      <c r="C453" s="19" t="s">
        <v>8678</v>
      </c>
      <c r="D453" s="19"/>
      <c r="E453" s="19">
        <v>50</v>
      </c>
      <c r="F453" s="20"/>
    </row>
    <row r="454" spans="1:6" x14ac:dyDescent="0.25">
      <c r="A454" s="19">
        <v>453</v>
      </c>
      <c r="B454" s="19" t="s">
        <v>6486</v>
      </c>
      <c r="C454" s="19" t="s">
        <v>8678</v>
      </c>
      <c r="D454" s="19"/>
      <c r="E454" s="19">
        <v>33</v>
      </c>
      <c r="F454" s="20"/>
    </row>
    <row r="455" spans="1:6" x14ac:dyDescent="0.25">
      <c r="A455" s="19">
        <v>454</v>
      </c>
      <c r="B455" s="19" t="s">
        <v>6487</v>
      </c>
      <c r="C455" s="19" t="s">
        <v>8678</v>
      </c>
      <c r="D455" s="19"/>
      <c r="E455" s="19">
        <v>16.5</v>
      </c>
      <c r="F455" s="20"/>
    </row>
    <row r="456" spans="1:6" x14ac:dyDescent="0.25">
      <c r="A456" s="19">
        <v>455</v>
      </c>
      <c r="B456" s="19" t="s">
        <v>6488</v>
      </c>
      <c r="C456" s="19" t="s">
        <v>8678</v>
      </c>
      <c r="D456" s="19"/>
      <c r="E456" s="19">
        <v>907.5</v>
      </c>
      <c r="F456" s="20"/>
    </row>
    <row r="457" spans="1:6" x14ac:dyDescent="0.25">
      <c r="A457" s="19">
        <v>456</v>
      </c>
      <c r="B457" s="19" t="s">
        <v>6489</v>
      </c>
      <c r="C457" s="19" t="s">
        <v>8678</v>
      </c>
      <c r="D457" s="19"/>
      <c r="E457" s="19">
        <v>7000</v>
      </c>
      <c r="F457" s="20"/>
    </row>
    <row r="458" spans="1:6" x14ac:dyDescent="0.25">
      <c r="A458" s="19">
        <v>457</v>
      </c>
      <c r="B458" s="19" t="s">
        <v>6490</v>
      </c>
      <c r="C458" s="19" t="s">
        <v>8678</v>
      </c>
      <c r="D458" s="19"/>
      <c r="E458" s="19">
        <v>825</v>
      </c>
      <c r="F458" s="20"/>
    </row>
    <row r="459" spans="1:6" x14ac:dyDescent="0.25">
      <c r="A459" s="19">
        <v>458</v>
      </c>
      <c r="B459" s="19" t="s">
        <v>6491</v>
      </c>
      <c r="C459" s="19" t="s">
        <v>8678</v>
      </c>
      <c r="D459" s="19"/>
      <c r="E459" s="19">
        <v>80</v>
      </c>
      <c r="F459" s="20"/>
    </row>
    <row r="460" spans="1:6" x14ac:dyDescent="0.25">
      <c r="A460" s="19">
        <v>459</v>
      </c>
      <c r="B460" s="19" t="s">
        <v>6492</v>
      </c>
      <c r="C460" s="19" t="s">
        <v>8678</v>
      </c>
      <c r="D460" s="19"/>
      <c r="E460" s="19">
        <v>165</v>
      </c>
      <c r="F460" s="20"/>
    </row>
    <row r="461" spans="1:6" x14ac:dyDescent="0.25">
      <c r="A461" s="19">
        <v>460</v>
      </c>
      <c r="B461" s="19" t="s">
        <v>6493</v>
      </c>
      <c r="C461" s="19" t="s">
        <v>8545</v>
      </c>
      <c r="D461" s="19"/>
      <c r="E461" s="19">
        <v>65000</v>
      </c>
      <c r="F461" s="20"/>
    </row>
    <row r="462" spans="1:6" x14ac:dyDescent="0.25">
      <c r="A462" s="19">
        <v>461</v>
      </c>
      <c r="B462" s="19" t="s">
        <v>3575</v>
      </c>
      <c r="C462" s="19" t="s">
        <v>8678</v>
      </c>
      <c r="D462" s="19"/>
      <c r="E462" s="19">
        <v>440</v>
      </c>
      <c r="F462" s="20"/>
    </row>
    <row r="463" spans="1:6" x14ac:dyDescent="0.25">
      <c r="A463" s="19">
        <v>462</v>
      </c>
      <c r="B463" s="19" t="s">
        <v>3759</v>
      </c>
      <c r="C463" s="19" t="s">
        <v>8678</v>
      </c>
      <c r="D463" s="19"/>
      <c r="E463" s="19">
        <v>110</v>
      </c>
      <c r="F463" s="20"/>
    </row>
    <row r="464" spans="1:6" x14ac:dyDescent="0.25">
      <c r="A464" s="19">
        <v>463</v>
      </c>
      <c r="B464" s="19" t="s">
        <v>6494</v>
      </c>
      <c r="C464" s="19" t="s">
        <v>8545</v>
      </c>
      <c r="D464" s="19"/>
      <c r="E464" s="19">
        <v>5000</v>
      </c>
      <c r="F464" s="20"/>
    </row>
    <row r="465" spans="1:6" x14ac:dyDescent="0.25">
      <c r="A465" s="19">
        <v>464</v>
      </c>
      <c r="B465" s="19" t="s">
        <v>6495</v>
      </c>
      <c r="C465" s="19" t="s">
        <v>8678</v>
      </c>
      <c r="D465" s="19"/>
      <c r="E465" s="19">
        <v>206.3</v>
      </c>
      <c r="F465" s="20"/>
    </row>
    <row r="466" spans="1:6" x14ac:dyDescent="0.25">
      <c r="A466" s="19">
        <v>465</v>
      </c>
      <c r="B466" s="19" t="s">
        <v>6496</v>
      </c>
      <c r="C466" s="19" t="s">
        <v>8678</v>
      </c>
      <c r="D466" s="19"/>
      <c r="E466" s="19">
        <v>250</v>
      </c>
      <c r="F466" s="20"/>
    </row>
    <row r="467" spans="1:6" x14ac:dyDescent="0.25">
      <c r="A467" s="19">
        <v>466</v>
      </c>
      <c r="B467" s="19" t="s">
        <v>6497</v>
      </c>
      <c r="C467" s="19" t="s">
        <v>8678</v>
      </c>
      <c r="D467" s="19"/>
      <c r="E467" s="19">
        <v>300</v>
      </c>
      <c r="F467" s="20"/>
    </row>
    <row r="468" spans="1:6" x14ac:dyDescent="0.25">
      <c r="A468" s="19">
        <v>467</v>
      </c>
      <c r="B468" s="19" t="s">
        <v>6498</v>
      </c>
      <c r="C468" s="19" t="s">
        <v>8678</v>
      </c>
      <c r="D468" s="19"/>
      <c r="E468" s="19">
        <v>800</v>
      </c>
      <c r="F468" s="20"/>
    </row>
    <row r="469" spans="1:6" x14ac:dyDescent="0.25">
      <c r="A469" s="19">
        <v>468</v>
      </c>
      <c r="B469" s="19" t="s">
        <v>6499</v>
      </c>
      <c r="C469" s="19" t="s">
        <v>8678</v>
      </c>
      <c r="D469" s="19"/>
      <c r="E469" s="19">
        <v>600</v>
      </c>
      <c r="F469" s="20"/>
    </row>
    <row r="470" spans="1:6" x14ac:dyDescent="0.25">
      <c r="A470" s="19">
        <v>469</v>
      </c>
      <c r="B470" s="19" t="s">
        <v>6500</v>
      </c>
      <c r="C470" s="19" t="s">
        <v>8545</v>
      </c>
      <c r="D470" s="19"/>
      <c r="E470" s="19">
        <v>10000</v>
      </c>
      <c r="F470" s="20"/>
    </row>
    <row r="471" spans="1:6" x14ac:dyDescent="0.25">
      <c r="A471" s="19">
        <v>470</v>
      </c>
      <c r="B471" s="19" t="s">
        <v>6501</v>
      </c>
      <c r="C471" s="19" t="s">
        <v>8545</v>
      </c>
      <c r="D471" s="19"/>
      <c r="E471" s="19">
        <v>20000</v>
      </c>
      <c r="F471" s="20"/>
    </row>
    <row r="472" spans="1:6" x14ac:dyDescent="0.25">
      <c r="A472" s="19">
        <v>471</v>
      </c>
      <c r="B472" s="19" t="s">
        <v>6502</v>
      </c>
      <c r="C472" s="19" t="s">
        <v>8545</v>
      </c>
      <c r="D472" s="19"/>
      <c r="E472" s="19">
        <v>200000</v>
      </c>
      <c r="F472" s="20"/>
    </row>
    <row r="473" spans="1:6" x14ac:dyDescent="0.25">
      <c r="A473" s="19">
        <v>472</v>
      </c>
      <c r="B473" s="19" t="s">
        <v>6503</v>
      </c>
      <c r="C473" s="19" t="s">
        <v>8678</v>
      </c>
      <c r="D473" s="19"/>
      <c r="E473" s="19">
        <v>340</v>
      </c>
      <c r="F473" s="20"/>
    </row>
    <row r="474" spans="1:6" x14ac:dyDescent="0.25">
      <c r="A474" s="19">
        <v>473</v>
      </c>
      <c r="B474" s="19" t="s">
        <v>6504</v>
      </c>
      <c r="C474" s="19" t="s">
        <v>8545</v>
      </c>
      <c r="D474" s="19"/>
      <c r="E474" s="19">
        <v>18000</v>
      </c>
      <c r="F474" s="20"/>
    </row>
    <row r="475" spans="1:6" x14ac:dyDescent="0.25">
      <c r="A475" s="19">
        <v>474</v>
      </c>
      <c r="B475" s="19" t="s">
        <v>6505</v>
      </c>
      <c r="C475" s="19" t="s">
        <v>8545</v>
      </c>
      <c r="D475" s="19"/>
      <c r="E475" s="19">
        <v>18000</v>
      </c>
      <c r="F475" s="20"/>
    </row>
    <row r="476" spans="1:6" x14ac:dyDescent="0.25">
      <c r="A476" s="19">
        <v>475</v>
      </c>
      <c r="B476" s="19" t="s">
        <v>6506</v>
      </c>
      <c r="C476" s="19" t="s">
        <v>8545</v>
      </c>
      <c r="D476" s="19"/>
      <c r="E476" s="19">
        <v>45000</v>
      </c>
      <c r="F476" s="20"/>
    </row>
    <row r="477" spans="1:6" x14ac:dyDescent="0.25">
      <c r="A477" s="19">
        <v>476</v>
      </c>
      <c r="B477" s="19" t="s">
        <v>6507</v>
      </c>
      <c r="C477" s="19" t="s">
        <v>8545</v>
      </c>
      <c r="D477" s="19"/>
      <c r="E477" s="19">
        <v>20000</v>
      </c>
      <c r="F477" s="20"/>
    </row>
    <row r="478" spans="1:6" x14ac:dyDescent="0.25">
      <c r="A478" s="19">
        <v>477</v>
      </c>
      <c r="B478" s="19" t="s">
        <v>6508</v>
      </c>
      <c r="C478" s="19" t="s">
        <v>8545</v>
      </c>
      <c r="D478" s="19"/>
      <c r="E478" s="19">
        <v>15000</v>
      </c>
      <c r="F478" s="20"/>
    </row>
    <row r="479" spans="1:6" x14ac:dyDescent="0.25">
      <c r="A479" s="19">
        <v>478</v>
      </c>
      <c r="B479" s="19" t="s">
        <v>6509</v>
      </c>
      <c r="C479" s="19" t="s">
        <v>8545</v>
      </c>
      <c r="D479" s="19"/>
      <c r="E479" s="19">
        <v>18000</v>
      </c>
      <c r="F479" s="20"/>
    </row>
    <row r="480" spans="1:6" x14ac:dyDescent="0.25">
      <c r="A480" s="19">
        <v>479</v>
      </c>
      <c r="B480" s="19" t="s">
        <v>6510</v>
      </c>
      <c r="C480" s="19" t="s">
        <v>8678</v>
      </c>
      <c r="D480" s="19"/>
      <c r="E480" s="19">
        <v>340</v>
      </c>
      <c r="F480" s="20"/>
    </row>
    <row r="481" spans="1:6" x14ac:dyDescent="0.25">
      <c r="A481" s="19">
        <v>480</v>
      </c>
      <c r="B481" s="19" t="s">
        <v>6511</v>
      </c>
      <c r="C481" s="19" t="s">
        <v>8678</v>
      </c>
      <c r="D481" s="19"/>
      <c r="E481" s="19">
        <v>340</v>
      </c>
      <c r="F481" s="20"/>
    </row>
    <row r="482" spans="1:6" x14ac:dyDescent="0.25">
      <c r="A482" s="19">
        <v>481</v>
      </c>
      <c r="B482" s="19" t="s">
        <v>6512</v>
      </c>
      <c r="C482" s="19" t="s">
        <v>8545</v>
      </c>
      <c r="D482" s="19"/>
      <c r="E482" s="19">
        <v>90000</v>
      </c>
      <c r="F482" s="20"/>
    </row>
    <row r="483" spans="1:6" x14ac:dyDescent="0.25">
      <c r="A483" s="19">
        <v>482</v>
      </c>
      <c r="B483" s="19" t="s">
        <v>6513</v>
      </c>
      <c r="C483" s="19" t="s">
        <v>8545</v>
      </c>
      <c r="D483" s="19"/>
      <c r="E483" s="19">
        <v>70000</v>
      </c>
      <c r="F483" s="20"/>
    </row>
    <row r="484" spans="1:6" x14ac:dyDescent="0.25">
      <c r="A484" s="19">
        <v>483</v>
      </c>
      <c r="B484" s="19" t="s">
        <v>6514</v>
      </c>
      <c r="C484" s="19" t="s">
        <v>8678</v>
      </c>
      <c r="D484" s="19"/>
      <c r="E484" s="19">
        <v>50</v>
      </c>
      <c r="F484" s="20"/>
    </row>
    <row r="485" spans="1:6" x14ac:dyDescent="0.25">
      <c r="A485" s="19">
        <v>484</v>
      </c>
      <c r="B485" s="19" t="s">
        <v>6515</v>
      </c>
      <c r="C485" s="19" t="s">
        <v>8678</v>
      </c>
      <c r="D485" s="19"/>
      <c r="E485" s="19">
        <v>577.5</v>
      </c>
      <c r="F485" s="20"/>
    </row>
    <row r="486" spans="1:6" x14ac:dyDescent="0.25">
      <c r="A486" s="19">
        <v>485</v>
      </c>
      <c r="B486" s="19" t="s">
        <v>6516</v>
      </c>
      <c r="C486" s="19" t="s">
        <v>8678</v>
      </c>
      <c r="D486" s="19"/>
      <c r="E486" s="19">
        <v>220</v>
      </c>
      <c r="F486" s="20"/>
    </row>
    <row r="487" spans="1:6" x14ac:dyDescent="0.25">
      <c r="A487" s="19">
        <v>486</v>
      </c>
      <c r="B487" s="19" t="s">
        <v>6517</v>
      </c>
      <c r="C487" s="19" t="s">
        <v>8678</v>
      </c>
      <c r="D487" s="19"/>
      <c r="E487" s="19">
        <v>123.75</v>
      </c>
      <c r="F487" s="20"/>
    </row>
    <row r="488" spans="1:6" x14ac:dyDescent="0.25">
      <c r="A488" s="19">
        <v>487</v>
      </c>
      <c r="B488" s="19" t="s">
        <v>6518</v>
      </c>
      <c r="C488" s="19" t="s">
        <v>8618</v>
      </c>
      <c r="D488" s="19"/>
      <c r="E488" s="19">
        <v>500</v>
      </c>
      <c r="F488" s="20"/>
    </row>
    <row r="489" spans="1:6" x14ac:dyDescent="0.25">
      <c r="A489" s="19">
        <v>488</v>
      </c>
      <c r="B489" s="19" t="s">
        <v>6519</v>
      </c>
      <c r="C489" s="19" t="s">
        <v>8618</v>
      </c>
      <c r="D489" s="19"/>
      <c r="E489" s="19">
        <v>3500</v>
      </c>
      <c r="F489" s="20"/>
    </row>
    <row r="490" spans="1:6" x14ac:dyDescent="0.25">
      <c r="A490" s="19">
        <v>489</v>
      </c>
      <c r="B490" s="19" t="s">
        <v>6520</v>
      </c>
      <c r="C490" s="19" t="s">
        <v>8545</v>
      </c>
      <c r="D490" s="19"/>
      <c r="E490" s="19">
        <v>1500</v>
      </c>
      <c r="F490" s="20"/>
    </row>
    <row r="491" spans="1:6" x14ac:dyDescent="0.25">
      <c r="A491" s="19">
        <v>490</v>
      </c>
      <c r="B491" s="19" t="s">
        <v>6521</v>
      </c>
      <c r="C491" s="19" t="s">
        <v>8545</v>
      </c>
      <c r="D491" s="19"/>
      <c r="E491" s="19">
        <v>1800</v>
      </c>
      <c r="F491" s="20"/>
    </row>
    <row r="492" spans="1:6" x14ac:dyDescent="0.25">
      <c r="A492" s="19">
        <v>491</v>
      </c>
      <c r="B492" s="19" t="s">
        <v>6522</v>
      </c>
      <c r="C492" s="19" t="s">
        <v>8545</v>
      </c>
      <c r="D492" s="19"/>
      <c r="E492" s="19">
        <v>3000</v>
      </c>
      <c r="F492" s="20"/>
    </row>
    <row r="493" spans="1:6" x14ac:dyDescent="0.25">
      <c r="A493" s="19">
        <v>492</v>
      </c>
      <c r="B493" s="19" t="s">
        <v>6523</v>
      </c>
      <c r="C493" s="19" t="s">
        <v>8545</v>
      </c>
      <c r="D493" s="19"/>
      <c r="E493" s="19">
        <v>3000</v>
      </c>
      <c r="F493" s="20"/>
    </row>
    <row r="494" spans="1:6" x14ac:dyDescent="0.25">
      <c r="A494" s="19">
        <v>493</v>
      </c>
      <c r="B494" s="19" t="s">
        <v>6524</v>
      </c>
      <c r="C494" s="19" t="s">
        <v>8545</v>
      </c>
      <c r="D494" s="19"/>
      <c r="E494" s="19">
        <v>7000</v>
      </c>
      <c r="F494" s="20"/>
    </row>
    <row r="495" spans="1:6" x14ac:dyDescent="0.25">
      <c r="A495" s="19">
        <v>494</v>
      </c>
      <c r="B495" s="19" t="s">
        <v>6525</v>
      </c>
      <c r="C495" s="19" t="s">
        <v>8678</v>
      </c>
      <c r="D495" s="19"/>
      <c r="E495" s="19">
        <v>127</v>
      </c>
      <c r="F495" s="20"/>
    </row>
    <row r="496" spans="1:6" x14ac:dyDescent="0.25">
      <c r="A496" s="19">
        <v>495</v>
      </c>
      <c r="B496" s="19" t="s">
        <v>6526</v>
      </c>
      <c r="C496" s="19" t="s">
        <v>8678</v>
      </c>
      <c r="D496" s="19"/>
      <c r="E496" s="19">
        <v>91</v>
      </c>
      <c r="F496" s="20"/>
    </row>
    <row r="497" spans="1:6" x14ac:dyDescent="0.25">
      <c r="A497" s="19">
        <v>496</v>
      </c>
      <c r="B497" s="19" t="s">
        <v>5342</v>
      </c>
      <c r="C497" s="19" t="s">
        <v>8618</v>
      </c>
      <c r="D497" s="19"/>
      <c r="E497" s="19">
        <v>2300</v>
      </c>
      <c r="F497" s="20"/>
    </row>
    <row r="498" spans="1:6" x14ac:dyDescent="0.25">
      <c r="A498" s="19">
        <v>497</v>
      </c>
      <c r="B498" s="19" t="s">
        <v>6527</v>
      </c>
      <c r="C498" s="19" t="s">
        <v>8678</v>
      </c>
      <c r="D498" s="19"/>
      <c r="E498" s="19">
        <v>1045</v>
      </c>
      <c r="F498" s="20"/>
    </row>
    <row r="499" spans="1:6" x14ac:dyDescent="0.25">
      <c r="A499" s="19">
        <v>498</v>
      </c>
      <c r="B499" s="19" t="s">
        <v>6528</v>
      </c>
      <c r="C499" s="19" t="s">
        <v>8678</v>
      </c>
      <c r="D499" s="19"/>
      <c r="E499" s="19">
        <v>5.78</v>
      </c>
      <c r="F499" s="20"/>
    </row>
    <row r="500" spans="1:6" x14ac:dyDescent="0.25">
      <c r="A500" s="19">
        <v>499</v>
      </c>
      <c r="B500" s="19" t="s">
        <v>6529</v>
      </c>
      <c r="C500" s="19" t="s">
        <v>8678</v>
      </c>
      <c r="D500" s="19"/>
      <c r="E500" s="19">
        <v>5.78</v>
      </c>
      <c r="F500" s="20"/>
    </row>
    <row r="501" spans="1:6" x14ac:dyDescent="0.25">
      <c r="A501" s="19">
        <v>500</v>
      </c>
      <c r="B501" s="19" t="s">
        <v>6530</v>
      </c>
      <c r="C501" s="19" t="s">
        <v>8678</v>
      </c>
      <c r="D501" s="19"/>
      <c r="E501" s="19">
        <v>150</v>
      </c>
      <c r="F501" s="20"/>
    </row>
    <row r="502" spans="1:6" x14ac:dyDescent="0.25">
      <c r="A502" s="19">
        <v>501</v>
      </c>
      <c r="B502" s="19" t="s">
        <v>5315</v>
      </c>
      <c r="C502" s="19" t="s">
        <v>8618</v>
      </c>
      <c r="D502" s="19"/>
      <c r="E502" s="19">
        <v>3000</v>
      </c>
      <c r="F502" s="20"/>
    </row>
    <row r="503" spans="1:6" x14ac:dyDescent="0.25">
      <c r="A503" s="19">
        <v>502</v>
      </c>
      <c r="B503" s="19" t="s">
        <v>6531</v>
      </c>
      <c r="C503" s="19" t="s">
        <v>8618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6532</v>
      </c>
      <c r="C504" s="19" t="s">
        <v>8618</v>
      </c>
      <c r="D504" s="19"/>
      <c r="E504" s="19">
        <v>8500</v>
      </c>
      <c r="F504" s="20"/>
    </row>
    <row r="505" spans="1:6" x14ac:dyDescent="0.25">
      <c r="A505" s="19">
        <v>504</v>
      </c>
      <c r="B505" s="19" t="s">
        <v>6533</v>
      </c>
      <c r="C505" s="19" t="s">
        <v>8545</v>
      </c>
      <c r="D505" s="19"/>
      <c r="E505" s="19">
        <v>35000</v>
      </c>
      <c r="F505" s="20"/>
    </row>
    <row r="506" spans="1:6" x14ac:dyDescent="0.25">
      <c r="A506" s="19">
        <v>505</v>
      </c>
      <c r="B506" s="19" t="s">
        <v>6534</v>
      </c>
      <c r="C506" s="19" t="s">
        <v>8618</v>
      </c>
      <c r="D506" s="19"/>
      <c r="E506" s="19">
        <v>7500</v>
      </c>
      <c r="F506" s="20"/>
    </row>
    <row r="507" spans="1:6" x14ac:dyDescent="0.25">
      <c r="A507" s="19">
        <v>506</v>
      </c>
      <c r="B507" s="19" t="s">
        <v>5665</v>
      </c>
      <c r="C507" s="19" t="s">
        <v>8678</v>
      </c>
      <c r="D507" s="19"/>
      <c r="E507" s="19">
        <v>3135</v>
      </c>
      <c r="F507" s="20"/>
    </row>
    <row r="508" spans="1:6" x14ac:dyDescent="0.25">
      <c r="A508" s="19">
        <v>507</v>
      </c>
      <c r="B508" s="19" t="s">
        <v>6535</v>
      </c>
      <c r="C508" s="19" t="s">
        <v>8678</v>
      </c>
      <c r="D508" s="19"/>
      <c r="E508" s="19">
        <v>2900</v>
      </c>
      <c r="F508" s="20"/>
    </row>
    <row r="509" spans="1:6" x14ac:dyDescent="0.25">
      <c r="A509" s="19">
        <v>508</v>
      </c>
      <c r="B509" s="19" t="s">
        <v>6536</v>
      </c>
      <c r="C509" s="19" t="s">
        <v>8678</v>
      </c>
      <c r="D509" s="19"/>
      <c r="E509" s="19">
        <v>145</v>
      </c>
      <c r="F509" s="20"/>
    </row>
    <row r="510" spans="1:6" x14ac:dyDescent="0.25">
      <c r="A510" s="19">
        <v>509</v>
      </c>
      <c r="B510" s="19" t="s">
        <v>6537</v>
      </c>
      <c r="C510" s="19" t="s">
        <v>8545</v>
      </c>
      <c r="D510" s="19"/>
      <c r="E510" s="19">
        <v>50000</v>
      </c>
      <c r="F510" s="20"/>
    </row>
    <row r="511" spans="1:6" x14ac:dyDescent="0.25">
      <c r="A511" s="19">
        <v>510</v>
      </c>
      <c r="B511" s="19" t="s">
        <v>6538</v>
      </c>
      <c r="C511" s="19" t="s">
        <v>8545</v>
      </c>
      <c r="D511" s="19"/>
      <c r="E511" s="19">
        <v>3000</v>
      </c>
      <c r="F511" s="20"/>
    </row>
    <row r="512" spans="1:6" x14ac:dyDescent="0.25">
      <c r="A512" s="19">
        <v>511</v>
      </c>
      <c r="B512" s="19" t="s">
        <v>6539</v>
      </c>
      <c r="C512" s="19" t="s">
        <v>8678</v>
      </c>
      <c r="D512" s="19"/>
      <c r="E512" s="19">
        <v>1500</v>
      </c>
      <c r="F512" s="20"/>
    </row>
    <row r="513" spans="1:6" x14ac:dyDescent="0.25">
      <c r="A513" s="19">
        <v>512</v>
      </c>
      <c r="B513" s="19" t="s">
        <v>6540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6541</v>
      </c>
      <c r="C514" s="19" t="s">
        <v>8678</v>
      </c>
      <c r="D514" s="19"/>
      <c r="E514" s="19">
        <v>2500</v>
      </c>
      <c r="F514" s="20"/>
    </row>
    <row r="515" spans="1:6" x14ac:dyDescent="0.25">
      <c r="A515" s="19">
        <v>514</v>
      </c>
      <c r="B515" s="19" t="s">
        <v>6542</v>
      </c>
      <c r="C515" s="19" t="s">
        <v>8678</v>
      </c>
      <c r="D515" s="19"/>
      <c r="E515" s="19">
        <v>200</v>
      </c>
      <c r="F515" s="20"/>
    </row>
    <row r="516" spans="1:6" x14ac:dyDescent="0.25">
      <c r="A516" s="19">
        <v>515</v>
      </c>
      <c r="B516" s="19" t="s">
        <v>6543</v>
      </c>
      <c r="C516" s="19" t="s">
        <v>8678</v>
      </c>
      <c r="D516" s="19"/>
      <c r="E516" s="19">
        <v>110</v>
      </c>
      <c r="F516" s="20"/>
    </row>
    <row r="517" spans="1:6" x14ac:dyDescent="0.25">
      <c r="A517" s="19">
        <v>516</v>
      </c>
      <c r="B517" s="19" t="s">
        <v>6544</v>
      </c>
      <c r="C517" s="19" t="s">
        <v>8678</v>
      </c>
      <c r="D517" s="19"/>
      <c r="E517" s="19">
        <v>130</v>
      </c>
      <c r="F517" s="20"/>
    </row>
    <row r="518" spans="1:6" x14ac:dyDescent="0.25">
      <c r="A518" s="19">
        <v>517</v>
      </c>
      <c r="B518" s="19" t="s">
        <v>6545</v>
      </c>
      <c r="C518" s="19" t="s">
        <v>8678</v>
      </c>
      <c r="D518" s="19"/>
      <c r="E518" s="19">
        <v>16.5</v>
      </c>
      <c r="F518" s="20"/>
    </row>
    <row r="519" spans="1:6" x14ac:dyDescent="0.25">
      <c r="A519" s="19">
        <v>518</v>
      </c>
      <c r="B519" s="19" t="s">
        <v>6546</v>
      </c>
      <c r="C519" s="19" t="s">
        <v>8678</v>
      </c>
      <c r="D519" s="19"/>
      <c r="E519" s="19">
        <v>3500</v>
      </c>
      <c r="F519" s="20"/>
    </row>
    <row r="520" spans="1:6" x14ac:dyDescent="0.25">
      <c r="A520" s="19">
        <v>519</v>
      </c>
      <c r="B520" s="19" t="s">
        <v>6547</v>
      </c>
      <c r="C520" s="19" t="s">
        <v>8678</v>
      </c>
      <c r="D520" s="19"/>
      <c r="E520" s="19">
        <v>160</v>
      </c>
      <c r="F520" s="20"/>
    </row>
    <row r="521" spans="1:6" x14ac:dyDescent="0.25">
      <c r="A521" s="19">
        <v>520</v>
      </c>
      <c r="B521" s="19" t="s">
        <v>6548</v>
      </c>
      <c r="C521" s="19" t="s">
        <v>8678</v>
      </c>
      <c r="D521" s="19"/>
      <c r="E521" s="19">
        <v>3.3</v>
      </c>
      <c r="F521" s="20"/>
    </row>
    <row r="522" spans="1:6" x14ac:dyDescent="0.25">
      <c r="A522" s="19">
        <v>521</v>
      </c>
      <c r="B522" s="19" t="s">
        <v>6549</v>
      </c>
      <c r="C522" s="19" t="s">
        <v>8678</v>
      </c>
      <c r="D522" s="19"/>
      <c r="E522" s="19">
        <v>7000</v>
      </c>
      <c r="F522" s="20"/>
    </row>
    <row r="523" spans="1:6" x14ac:dyDescent="0.25">
      <c r="A523" s="19">
        <v>522</v>
      </c>
      <c r="B523" s="19" t="s">
        <v>6550</v>
      </c>
      <c r="C523" s="19" t="s">
        <v>8545</v>
      </c>
      <c r="D523" s="19"/>
      <c r="E523" s="19">
        <v>1000</v>
      </c>
      <c r="F523" s="20"/>
    </row>
    <row r="524" spans="1:6" x14ac:dyDescent="0.25">
      <c r="A524" s="19">
        <v>523</v>
      </c>
      <c r="B524" s="19" t="s">
        <v>6551</v>
      </c>
      <c r="C524" s="19" t="s">
        <v>8545</v>
      </c>
      <c r="D524" s="19"/>
      <c r="E524" s="19">
        <v>2500</v>
      </c>
      <c r="F524" s="20"/>
    </row>
    <row r="525" spans="1:6" x14ac:dyDescent="0.25">
      <c r="A525" s="19">
        <v>524</v>
      </c>
      <c r="B525" s="19" t="s">
        <v>5337</v>
      </c>
      <c r="C525" s="19" t="s">
        <v>8618</v>
      </c>
      <c r="D525" s="19"/>
      <c r="E525" s="19">
        <v>1600</v>
      </c>
      <c r="F525" s="20"/>
    </row>
    <row r="526" spans="1:6" x14ac:dyDescent="0.25">
      <c r="A526" s="19">
        <v>525</v>
      </c>
      <c r="B526" s="19" t="s">
        <v>6552</v>
      </c>
      <c r="C526" s="19" t="s">
        <v>8618</v>
      </c>
      <c r="D526" s="19"/>
      <c r="E526" s="19">
        <v>1600</v>
      </c>
      <c r="F526" s="20"/>
    </row>
    <row r="527" spans="1:6" x14ac:dyDescent="0.25">
      <c r="A527" s="19">
        <v>526</v>
      </c>
      <c r="B527" s="19" t="s">
        <v>6553</v>
      </c>
      <c r="C527" s="19" t="s">
        <v>8545</v>
      </c>
      <c r="D527" s="19"/>
      <c r="E527" s="19">
        <v>5000</v>
      </c>
      <c r="F527" s="20"/>
    </row>
    <row r="528" spans="1:6" x14ac:dyDescent="0.25">
      <c r="A528" s="19">
        <v>527</v>
      </c>
      <c r="B528" s="19" t="s">
        <v>6554</v>
      </c>
      <c r="C528" s="19" t="s">
        <v>8678</v>
      </c>
      <c r="D528" s="19"/>
      <c r="E528" s="19">
        <v>4000</v>
      </c>
      <c r="F528" s="20"/>
    </row>
    <row r="529" spans="1:6" x14ac:dyDescent="0.25">
      <c r="A529" s="19">
        <v>528</v>
      </c>
      <c r="B529" s="19" t="s">
        <v>6555</v>
      </c>
      <c r="C529" s="19" t="s">
        <v>8678</v>
      </c>
      <c r="D529" s="19"/>
      <c r="E529" s="19">
        <v>198</v>
      </c>
      <c r="F529" s="20"/>
    </row>
    <row r="530" spans="1:6" x14ac:dyDescent="0.25">
      <c r="A530" s="19">
        <v>529</v>
      </c>
      <c r="B530" s="19" t="s">
        <v>6556</v>
      </c>
      <c r="C530" s="19" t="s">
        <v>8678</v>
      </c>
      <c r="D530" s="19"/>
      <c r="E530" s="19">
        <v>12.6</v>
      </c>
      <c r="F530" s="20"/>
    </row>
    <row r="531" spans="1:6" x14ac:dyDescent="0.25">
      <c r="A531" s="19">
        <v>530</v>
      </c>
      <c r="B531" s="19" t="s">
        <v>6557</v>
      </c>
      <c r="C531" s="19" t="s">
        <v>8618</v>
      </c>
      <c r="D531" s="19"/>
      <c r="E531" s="19">
        <v>5000</v>
      </c>
      <c r="F531" s="20"/>
    </row>
    <row r="532" spans="1:6" x14ac:dyDescent="0.25">
      <c r="A532" s="19">
        <v>531</v>
      </c>
      <c r="B532" s="19" t="s">
        <v>6558</v>
      </c>
      <c r="C532" s="19" t="s">
        <v>8618</v>
      </c>
      <c r="D532" s="19"/>
      <c r="E532" s="19">
        <v>950</v>
      </c>
      <c r="F532" s="20"/>
    </row>
    <row r="533" spans="1:6" x14ac:dyDescent="0.25">
      <c r="A533" s="19">
        <v>532</v>
      </c>
      <c r="B533" s="19" t="s">
        <v>6559</v>
      </c>
      <c r="C533" s="19" t="s">
        <v>8618</v>
      </c>
      <c r="D533" s="19"/>
      <c r="E533" s="19">
        <v>1500</v>
      </c>
      <c r="F533" s="20"/>
    </row>
    <row r="534" spans="1:6" x14ac:dyDescent="0.25">
      <c r="A534" s="19">
        <v>533</v>
      </c>
      <c r="B534" s="19" t="s">
        <v>6560</v>
      </c>
      <c r="C534" s="19" t="s">
        <v>8618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6561</v>
      </c>
      <c r="C535" s="19" t="s">
        <v>8678</v>
      </c>
      <c r="D535" s="19"/>
      <c r="E535" s="19">
        <v>412.5</v>
      </c>
      <c r="F535" s="20"/>
    </row>
    <row r="536" spans="1:6" x14ac:dyDescent="0.25">
      <c r="A536" s="19">
        <v>535</v>
      </c>
      <c r="B536" s="19" t="s">
        <v>6562</v>
      </c>
      <c r="C536" s="19" t="s">
        <v>8618</v>
      </c>
      <c r="D536" s="19"/>
      <c r="E536" s="19">
        <v>1000</v>
      </c>
      <c r="F536" s="20"/>
    </row>
    <row r="537" spans="1:6" x14ac:dyDescent="0.25">
      <c r="A537" s="19">
        <v>536</v>
      </c>
      <c r="B537" s="19" t="s">
        <v>5680</v>
      </c>
      <c r="C537" s="19" t="s">
        <v>8678</v>
      </c>
      <c r="D537" s="19"/>
      <c r="E537" s="19">
        <v>650</v>
      </c>
      <c r="F537" s="20"/>
    </row>
    <row r="538" spans="1:6" x14ac:dyDescent="0.25">
      <c r="A538" s="19">
        <v>537</v>
      </c>
      <c r="B538" s="19" t="s">
        <v>6563</v>
      </c>
      <c r="C538" s="19" t="s">
        <v>8678</v>
      </c>
      <c r="D538" s="19"/>
      <c r="E538" s="19">
        <v>330</v>
      </c>
      <c r="F538" s="20"/>
    </row>
    <row r="539" spans="1:6" x14ac:dyDescent="0.25">
      <c r="A539" s="19">
        <v>538</v>
      </c>
      <c r="B539" s="19" t="s">
        <v>6564</v>
      </c>
      <c r="C539" s="19" t="s">
        <v>8678</v>
      </c>
      <c r="D539" s="19"/>
      <c r="E539" s="19">
        <v>412.5</v>
      </c>
      <c r="F539" s="20"/>
    </row>
    <row r="540" spans="1:6" x14ac:dyDescent="0.25">
      <c r="A540" s="19">
        <v>539</v>
      </c>
      <c r="B540" s="19" t="s">
        <v>6565</v>
      </c>
      <c r="C540" s="19" t="s">
        <v>8545</v>
      </c>
      <c r="D540" s="19"/>
      <c r="E540" s="19">
        <v>10000</v>
      </c>
      <c r="F540" s="20"/>
    </row>
    <row r="541" spans="1:6" x14ac:dyDescent="0.25">
      <c r="A541" s="19">
        <v>540</v>
      </c>
      <c r="B541" s="19" t="s">
        <v>6566</v>
      </c>
      <c r="C541" s="19" t="s">
        <v>8678</v>
      </c>
      <c r="D541" s="19"/>
      <c r="E541" s="19">
        <v>465</v>
      </c>
      <c r="F541" s="20"/>
    </row>
    <row r="542" spans="1:6" x14ac:dyDescent="0.25">
      <c r="A542" s="19">
        <v>541</v>
      </c>
      <c r="B542" s="19" t="s">
        <v>6567</v>
      </c>
      <c r="C542" s="19" t="s">
        <v>8678</v>
      </c>
      <c r="D542" s="19"/>
      <c r="E542" s="19">
        <v>250</v>
      </c>
      <c r="F542" s="20"/>
    </row>
    <row r="543" spans="1:6" x14ac:dyDescent="0.25">
      <c r="A543" s="19">
        <v>542</v>
      </c>
      <c r="B543" s="19" t="s">
        <v>6568</v>
      </c>
      <c r="C543" s="19" t="s">
        <v>8545</v>
      </c>
      <c r="D543" s="19"/>
      <c r="E543" s="19">
        <v>25000</v>
      </c>
      <c r="F543" s="20"/>
    </row>
    <row r="544" spans="1:6" x14ac:dyDescent="0.25">
      <c r="A544" s="19">
        <v>543</v>
      </c>
      <c r="B544" s="19" t="s">
        <v>6569</v>
      </c>
      <c r="C544" s="19" t="s">
        <v>8678</v>
      </c>
      <c r="D544" s="19"/>
      <c r="E544" s="19">
        <v>500</v>
      </c>
      <c r="F544" s="20"/>
    </row>
    <row r="545" spans="1:6" x14ac:dyDescent="0.25">
      <c r="A545" s="19">
        <v>544</v>
      </c>
      <c r="B545" s="19" t="s">
        <v>6570</v>
      </c>
      <c r="C545" s="19" t="s">
        <v>8618</v>
      </c>
      <c r="D545" s="19"/>
      <c r="E545" s="19">
        <v>3000</v>
      </c>
      <c r="F545" s="20"/>
    </row>
    <row r="546" spans="1:6" x14ac:dyDescent="0.25">
      <c r="A546" s="19">
        <v>545</v>
      </c>
      <c r="B546" s="19" t="s">
        <v>6571</v>
      </c>
      <c r="C546" s="19" t="s">
        <v>8545</v>
      </c>
      <c r="D546" s="19"/>
      <c r="E546" s="19">
        <v>50000</v>
      </c>
      <c r="F546" s="20"/>
    </row>
    <row r="547" spans="1:6" x14ac:dyDescent="0.25">
      <c r="A547" s="19">
        <v>546</v>
      </c>
      <c r="B547" s="19" t="s">
        <v>6572</v>
      </c>
      <c r="C547" s="19" t="s">
        <v>8618</v>
      </c>
      <c r="D547" s="19"/>
      <c r="E547" s="19">
        <v>15000</v>
      </c>
      <c r="F547" s="20"/>
    </row>
    <row r="548" spans="1:6" x14ac:dyDescent="0.25">
      <c r="A548" s="19">
        <v>547</v>
      </c>
      <c r="B548" s="19" t="s">
        <v>6573</v>
      </c>
      <c r="C548" s="19" t="s">
        <v>8545</v>
      </c>
      <c r="D548" s="19"/>
      <c r="E548" s="19">
        <v>2500</v>
      </c>
      <c r="F548" s="20"/>
    </row>
    <row r="549" spans="1:6" x14ac:dyDescent="0.25">
      <c r="A549" s="19">
        <v>548</v>
      </c>
      <c r="B549" s="19" t="s">
        <v>6574</v>
      </c>
      <c r="C549" s="19" t="s">
        <v>8678</v>
      </c>
      <c r="D549" s="19"/>
      <c r="E549" s="19">
        <v>176</v>
      </c>
      <c r="F549" s="20"/>
    </row>
    <row r="550" spans="1:6" x14ac:dyDescent="0.25">
      <c r="A550" s="19">
        <v>549</v>
      </c>
      <c r="B550" s="19" t="s">
        <v>6575</v>
      </c>
      <c r="C550" s="19" t="s">
        <v>8678</v>
      </c>
      <c r="D550" s="19"/>
      <c r="E550" s="19">
        <v>176</v>
      </c>
      <c r="F550" s="20"/>
    </row>
    <row r="551" spans="1:6" x14ac:dyDescent="0.25">
      <c r="A551" s="19">
        <v>550</v>
      </c>
      <c r="B551" s="19" t="s">
        <v>6576</v>
      </c>
      <c r="C551" s="19" t="s">
        <v>8678</v>
      </c>
      <c r="D551" s="19"/>
      <c r="E551" s="19">
        <v>55</v>
      </c>
      <c r="F551" s="20"/>
    </row>
    <row r="552" spans="1:6" x14ac:dyDescent="0.25">
      <c r="A552" s="19">
        <v>551</v>
      </c>
      <c r="B552" s="19" t="s">
        <v>6577</v>
      </c>
      <c r="C552" s="19" t="s">
        <v>8678</v>
      </c>
      <c r="D552" s="19"/>
      <c r="E552" s="19">
        <v>577.5</v>
      </c>
      <c r="F552" s="20"/>
    </row>
    <row r="553" spans="1:6" x14ac:dyDescent="0.25">
      <c r="A553" s="19">
        <v>552</v>
      </c>
      <c r="B553" s="19" t="s">
        <v>6578</v>
      </c>
      <c r="C553" s="19" t="s">
        <v>8678</v>
      </c>
      <c r="D553" s="19"/>
      <c r="E553" s="19">
        <v>198</v>
      </c>
      <c r="F553" s="20"/>
    </row>
    <row r="554" spans="1:6" x14ac:dyDescent="0.25">
      <c r="A554" s="19">
        <v>553</v>
      </c>
      <c r="B554" s="19" t="s">
        <v>6579</v>
      </c>
      <c r="C554" s="19" t="s">
        <v>8678</v>
      </c>
      <c r="D554" s="19"/>
      <c r="E554" s="19">
        <v>577.5</v>
      </c>
      <c r="F554" s="20"/>
    </row>
    <row r="555" spans="1:6" x14ac:dyDescent="0.25">
      <c r="A555" s="19">
        <v>554</v>
      </c>
      <c r="B555" s="19" t="s">
        <v>6580</v>
      </c>
      <c r="C555" s="19" t="s">
        <v>8678</v>
      </c>
      <c r="D555" s="19"/>
      <c r="E555" s="19">
        <v>1237.5</v>
      </c>
      <c r="F555" s="20"/>
    </row>
    <row r="556" spans="1:6" x14ac:dyDescent="0.25">
      <c r="A556" s="19">
        <v>555</v>
      </c>
      <c r="B556" s="19" t="s">
        <v>6581</v>
      </c>
      <c r="C556" s="19" t="s">
        <v>8678</v>
      </c>
      <c r="D556" s="19"/>
      <c r="E556" s="19">
        <v>800</v>
      </c>
      <c r="F556" s="20"/>
    </row>
    <row r="557" spans="1:6" x14ac:dyDescent="0.25">
      <c r="A557" s="19">
        <v>556</v>
      </c>
      <c r="B557" s="19" t="s">
        <v>6582</v>
      </c>
      <c r="C557" s="19" t="s">
        <v>8545</v>
      </c>
      <c r="D557" s="19"/>
      <c r="E557" s="19">
        <v>8500</v>
      </c>
      <c r="F557" s="20"/>
    </row>
    <row r="558" spans="1:6" x14ac:dyDescent="0.25">
      <c r="A558" s="19">
        <v>557</v>
      </c>
      <c r="B558" s="19" t="s">
        <v>6583</v>
      </c>
      <c r="C558" s="19" t="s">
        <v>8545</v>
      </c>
      <c r="D558" s="19"/>
      <c r="E558" s="19">
        <v>20000</v>
      </c>
      <c r="F558" s="20"/>
    </row>
    <row r="559" spans="1:6" x14ac:dyDescent="0.25">
      <c r="A559" s="19">
        <v>558</v>
      </c>
      <c r="B559" s="19" t="s">
        <v>6584</v>
      </c>
      <c r="C559" s="19" t="s">
        <v>8545</v>
      </c>
      <c r="D559" s="19"/>
      <c r="E559" s="19">
        <v>3600</v>
      </c>
      <c r="F559" s="20"/>
    </row>
    <row r="560" spans="1:6" x14ac:dyDescent="0.25">
      <c r="A560" s="19">
        <v>559</v>
      </c>
      <c r="B560" s="19" t="s">
        <v>6585</v>
      </c>
      <c r="C560" s="19" t="s">
        <v>8545</v>
      </c>
      <c r="D560" s="19"/>
      <c r="E560" s="19">
        <v>70000</v>
      </c>
      <c r="F560" s="20"/>
    </row>
    <row r="561" spans="1:6" x14ac:dyDescent="0.25">
      <c r="A561" s="19">
        <v>560</v>
      </c>
      <c r="B561" s="19" t="s">
        <v>6586</v>
      </c>
      <c r="C561" s="19" t="s">
        <v>8678</v>
      </c>
      <c r="D561" s="19"/>
      <c r="E561" s="19">
        <v>250</v>
      </c>
      <c r="F561" s="20"/>
    </row>
    <row r="562" spans="1:6" x14ac:dyDescent="0.25">
      <c r="A562" s="19">
        <v>561</v>
      </c>
      <c r="B562" s="19" t="s">
        <v>6587</v>
      </c>
      <c r="C562" s="19" t="s">
        <v>8678</v>
      </c>
      <c r="D562" s="19"/>
      <c r="E562" s="19">
        <v>22</v>
      </c>
      <c r="F562" s="20"/>
    </row>
    <row r="563" spans="1:6" x14ac:dyDescent="0.25">
      <c r="A563" s="19">
        <v>562</v>
      </c>
      <c r="B563" s="19" t="s">
        <v>6588</v>
      </c>
      <c r="C563" s="19" t="s">
        <v>8678</v>
      </c>
      <c r="D563" s="19"/>
      <c r="E563" s="19">
        <v>145</v>
      </c>
      <c r="F563" s="20"/>
    </row>
    <row r="564" spans="1:6" x14ac:dyDescent="0.25">
      <c r="A564" s="19">
        <v>563</v>
      </c>
      <c r="B564" s="19" t="s">
        <v>6589</v>
      </c>
      <c r="C564" s="19" t="s">
        <v>8678</v>
      </c>
      <c r="D564" s="19"/>
      <c r="E564" s="19">
        <v>130</v>
      </c>
      <c r="F564" s="20"/>
    </row>
    <row r="565" spans="1:6" x14ac:dyDescent="0.25">
      <c r="A565" s="19">
        <v>564</v>
      </c>
      <c r="B565" s="19" t="s">
        <v>6590</v>
      </c>
      <c r="C565" s="19" t="s">
        <v>8678</v>
      </c>
      <c r="D565" s="19"/>
      <c r="E565" s="19">
        <v>110</v>
      </c>
      <c r="F565" s="20"/>
    </row>
    <row r="566" spans="1:6" x14ac:dyDescent="0.25">
      <c r="A566" s="19">
        <v>565</v>
      </c>
      <c r="B566" s="19" t="s">
        <v>6591</v>
      </c>
      <c r="C566" s="19" t="s">
        <v>8678</v>
      </c>
      <c r="D566" s="19"/>
      <c r="E566" s="19">
        <v>73</v>
      </c>
      <c r="F566" s="20"/>
    </row>
    <row r="567" spans="1:6" x14ac:dyDescent="0.25">
      <c r="A567" s="19">
        <v>566</v>
      </c>
      <c r="B567" s="19" t="s">
        <v>6592</v>
      </c>
      <c r="C567" s="19" t="s">
        <v>8678</v>
      </c>
      <c r="D567" s="19"/>
      <c r="E567" s="19">
        <v>73</v>
      </c>
      <c r="F567" s="20"/>
    </row>
    <row r="568" spans="1:6" x14ac:dyDescent="0.25">
      <c r="A568" s="19">
        <v>567</v>
      </c>
      <c r="B568" s="19" t="s">
        <v>6593</v>
      </c>
      <c r="C568" s="19" t="s">
        <v>8678</v>
      </c>
      <c r="D568" s="19"/>
      <c r="E568" s="19">
        <v>115</v>
      </c>
      <c r="F568" s="20"/>
    </row>
    <row r="569" spans="1:6" x14ac:dyDescent="0.25">
      <c r="A569" s="19">
        <v>568</v>
      </c>
      <c r="B569" s="19" t="s">
        <v>6594</v>
      </c>
      <c r="C569" s="19" t="s">
        <v>8678</v>
      </c>
      <c r="D569" s="19"/>
      <c r="E569" s="19">
        <v>99</v>
      </c>
      <c r="F569" s="20"/>
    </row>
    <row r="570" spans="1:6" x14ac:dyDescent="0.25">
      <c r="A570" s="19">
        <v>569</v>
      </c>
      <c r="B570" s="19" t="s">
        <v>6595</v>
      </c>
      <c r="C570" s="19" t="s">
        <v>8678</v>
      </c>
      <c r="D570" s="19"/>
      <c r="E570" s="19">
        <v>86</v>
      </c>
      <c r="F570" s="20"/>
    </row>
    <row r="571" spans="1:6" x14ac:dyDescent="0.25">
      <c r="A571" s="19">
        <v>570</v>
      </c>
      <c r="B571" s="19" t="s">
        <v>6596</v>
      </c>
      <c r="C571" s="19" t="s">
        <v>8678</v>
      </c>
      <c r="D571" s="19"/>
      <c r="E571" s="19">
        <v>5000</v>
      </c>
      <c r="F571" s="20"/>
    </row>
    <row r="572" spans="1:6" x14ac:dyDescent="0.25">
      <c r="A572" s="19">
        <v>571</v>
      </c>
      <c r="B572" s="19" t="s">
        <v>6597</v>
      </c>
      <c r="C572" s="19" t="s">
        <v>8678</v>
      </c>
      <c r="D572" s="19"/>
      <c r="E572" s="19">
        <v>50</v>
      </c>
      <c r="F572" s="20"/>
    </row>
    <row r="573" spans="1:6" x14ac:dyDescent="0.25">
      <c r="A573" s="19">
        <v>572</v>
      </c>
      <c r="B573" s="19" t="s">
        <v>6598</v>
      </c>
      <c r="C573" s="19" t="s">
        <v>8678</v>
      </c>
      <c r="D573" s="19"/>
      <c r="E573" s="19">
        <v>60.5</v>
      </c>
      <c r="F573" s="20"/>
    </row>
    <row r="574" spans="1:6" x14ac:dyDescent="0.25">
      <c r="A574" s="19">
        <v>573</v>
      </c>
      <c r="B574" s="19" t="s">
        <v>6599</v>
      </c>
      <c r="C574" s="19" t="s">
        <v>8545</v>
      </c>
      <c r="D574" s="19"/>
      <c r="E574" s="19">
        <v>2500</v>
      </c>
      <c r="F574" s="20"/>
    </row>
    <row r="575" spans="1:6" x14ac:dyDescent="0.25">
      <c r="A575" s="19">
        <v>574</v>
      </c>
      <c r="B575" s="19" t="s">
        <v>6600</v>
      </c>
      <c r="C575" s="19" t="s">
        <v>8545</v>
      </c>
      <c r="D575" s="19"/>
      <c r="E575" s="19">
        <v>1500</v>
      </c>
      <c r="F575" s="20"/>
    </row>
    <row r="576" spans="1:6" x14ac:dyDescent="0.25">
      <c r="A576" s="19">
        <v>575</v>
      </c>
      <c r="B576" s="19" t="s">
        <v>6601</v>
      </c>
      <c r="C576" s="19" t="s">
        <v>8678</v>
      </c>
      <c r="D576" s="19"/>
      <c r="E576" s="19">
        <v>550</v>
      </c>
      <c r="F576" s="20"/>
    </row>
    <row r="577" spans="1:6" x14ac:dyDescent="0.25">
      <c r="A577" s="19">
        <v>576</v>
      </c>
      <c r="B577" s="19" t="s">
        <v>6602</v>
      </c>
      <c r="C577" s="19" t="s">
        <v>8678</v>
      </c>
      <c r="D577" s="19"/>
      <c r="E577" s="19">
        <v>38.5</v>
      </c>
      <c r="F577" s="20"/>
    </row>
    <row r="578" spans="1:6" x14ac:dyDescent="0.25">
      <c r="A578" s="19">
        <v>577</v>
      </c>
      <c r="B578" s="19" t="s">
        <v>6603</v>
      </c>
      <c r="C578" s="19" t="s">
        <v>8678</v>
      </c>
      <c r="D578" s="19"/>
      <c r="E578" s="19">
        <v>1500</v>
      </c>
      <c r="F578" s="20"/>
    </row>
    <row r="579" spans="1:6" x14ac:dyDescent="0.25">
      <c r="A579" s="19">
        <v>578</v>
      </c>
      <c r="B579" s="19" t="s">
        <v>6604</v>
      </c>
      <c r="C579" s="19" t="s">
        <v>8678</v>
      </c>
      <c r="D579" s="19"/>
      <c r="E579" s="19">
        <v>247.5</v>
      </c>
      <c r="F579" s="20"/>
    </row>
    <row r="580" spans="1:6" x14ac:dyDescent="0.25">
      <c r="A580" s="19">
        <v>579</v>
      </c>
      <c r="B580" s="19" t="s">
        <v>6605</v>
      </c>
      <c r="C580" s="19" t="s">
        <v>8678</v>
      </c>
      <c r="D580" s="19"/>
      <c r="E580" s="19">
        <v>330</v>
      </c>
      <c r="F580" s="20"/>
    </row>
    <row r="581" spans="1:6" x14ac:dyDescent="0.25">
      <c r="A581" s="19">
        <v>580</v>
      </c>
      <c r="B581" s="19" t="s">
        <v>6606</v>
      </c>
      <c r="C581" s="19" t="s">
        <v>8678</v>
      </c>
      <c r="D581" s="19"/>
      <c r="E581" s="19">
        <v>1320</v>
      </c>
      <c r="F581" s="20"/>
    </row>
    <row r="582" spans="1:6" x14ac:dyDescent="0.25">
      <c r="A582" s="19">
        <v>581</v>
      </c>
      <c r="B582" s="19" t="s">
        <v>6607</v>
      </c>
      <c r="C582" s="19" t="s">
        <v>8678</v>
      </c>
      <c r="D582" s="19"/>
      <c r="E582" s="19">
        <v>15</v>
      </c>
      <c r="F582" s="20"/>
    </row>
    <row r="583" spans="1:6" x14ac:dyDescent="0.25">
      <c r="A583" s="19">
        <v>582</v>
      </c>
      <c r="B583" s="19" t="s">
        <v>6608</v>
      </c>
      <c r="C583" s="19" t="s">
        <v>8678</v>
      </c>
      <c r="D583" s="19"/>
      <c r="E583" s="19">
        <v>900</v>
      </c>
      <c r="F583" s="20"/>
    </row>
    <row r="584" spans="1:6" x14ac:dyDescent="0.25">
      <c r="A584" s="19">
        <v>583</v>
      </c>
      <c r="B584" s="19" t="s">
        <v>6609</v>
      </c>
      <c r="C584" s="19" t="s">
        <v>8678</v>
      </c>
      <c r="D584" s="19"/>
      <c r="E584" s="19">
        <v>440</v>
      </c>
      <c r="F584" s="20"/>
    </row>
    <row r="585" spans="1:6" x14ac:dyDescent="0.25">
      <c r="A585" s="19">
        <v>584</v>
      </c>
      <c r="B585" s="19" t="s">
        <v>6610</v>
      </c>
      <c r="C585" s="19" t="s">
        <v>8678</v>
      </c>
      <c r="D585" s="19"/>
      <c r="E585" s="19">
        <v>1073.5999999999999</v>
      </c>
      <c r="F585" s="20"/>
    </row>
    <row r="586" spans="1:6" x14ac:dyDescent="0.25">
      <c r="A586" s="19">
        <v>585</v>
      </c>
      <c r="B586" s="19" t="s">
        <v>6611</v>
      </c>
      <c r="C586" s="19" t="s">
        <v>8678</v>
      </c>
      <c r="D586" s="19"/>
      <c r="E586" s="19">
        <v>220</v>
      </c>
      <c r="F586" s="20"/>
    </row>
    <row r="587" spans="1:6" x14ac:dyDescent="0.25">
      <c r="A587" s="19">
        <v>586</v>
      </c>
      <c r="B587" s="19" t="s">
        <v>5330</v>
      </c>
      <c r="C587" s="19" t="s">
        <v>8618</v>
      </c>
      <c r="D587" s="19"/>
      <c r="E587" s="19">
        <v>1600</v>
      </c>
      <c r="F587" s="20"/>
    </row>
    <row r="588" spans="1:6" x14ac:dyDescent="0.25">
      <c r="A588" s="19">
        <v>587</v>
      </c>
      <c r="B588" s="19" t="s">
        <v>6612</v>
      </c>
      <c r="C588" s="19" t="s">
        <v>8678</v>
      </c>
      <c r="D588" s="19"/>
      <c r="E588" s="19">
        <v>570</v>
      </c>
      <c r="F588" s="20"/>
    </row>
    <row r="589" spans="1:6" x14ac:dyDescent="0.25">
      <c r="A589" s="19">
        <v>588</v>
      </c>
      <c r="B589" s="19" t="s">
        <v>6613</v>
      </c>
      <c r="C589" s="19" t="s">
        <v>8618</v>
      </c>
      <c r="D589" s="19"/>
      <c r="E589" s="19">
        <v>500</v>
      </c>
      <c r="F589" s="20"/>
    </row>
    <row r="590" spans="1:6" x14ac:dyDescent="0.25">
      <c r="A590" s="19">
        <v>589</v>
      </c>
      <c r="B590" s="19" t="s">
        <v>6614</v>
      </c>
      <c r="C590" s="19" t="s">
        <v>8618</v>
      </c>
      <c r="D590" s="19"/>
      <c r="E590" s="19">
        <v>4800</v>
      </c>
      <c r="F590" s="20"/>
    </row>
    <row r="591" spans="1:6" x14ac:dyDescent="0.25">
      <c r="A591" s="19">
        <v>590</v>
      </c>
      <c r="B591" s="19" t="s">
        <v>6615</v>
      </c>
      <c r="C591" s="19" t="s">
        <v>8618</v>
      </c>
      <c r="D591" s="19"/>
      <c r="E591" s="19">
        <v>1100</v>
      </c>
      <c r="F591" s="20"/>
    </row>
    <row r="592" spans="1:6" x14ac:dyDescent="0.25">
      <c r="A592" s="19">
        <v>591</v>
      </c>
      <c r="B592" s="19" t="s">
        <v>6616</v>
      </c>
      <c r="C592" s="19" t="s">
        <v>8618</v>
      </c>
      <c r="D592" s="19"/>
      <c r="E592" s="19">
        <v>1000</v>
      </c>
      <c r="F592" s="20"/>
    </row>
    <row r="593" spans="1:6" x14ac:dyDescent="0.25">
      <c r="A593" s="19">
        <v>592</v>
      </c>
      <c r="B593" s="19" t="s">
        <v>6617</v>
      </c>
      <c r="C593" s="19" t="s">
        <v>8618</v>
      </c>
      <c r="D593" s="19"/>
      <c r="E593" s="19">
        <v>500</v>
      </c>
      <c r="F593" s="20"/>
    </row>
    <row r="594" spans="1:6" x14ac:dyDescent="0.25">
      <c r="A594" s="19">
        <v>593</v>
      </c>
      <c r="B594" s="19" t="s">
        <v>6618</v>
      </c>
      <c r="C594" s="19" t="s">
        <v>8678</v>
      </c>
      <c r="D594" s="19"/>
      <c r="E594" s="19">
        <v>165</v>
      </c>
      <c r="F594" s="20"/>
    </row>
    <row r="595" spans="1:6" x14ac:dyDescent="0.25">
      <c r="A595" s="19">
        <v>594</v>
      </c>
      <c r="B595" s="19" t="s">
        <v>6619</v>
      </c>
      <c r="C595" s="19" t="s">
        <v>8545</v>
      </c>
      <c r="D595" s="19"/>
      <c r="E595" s="19">
        <v>80000</v>
      </c>
      <c r="F595" s="20"/>
    </row>
    <row r="596" spans="1:6" x14ac:dyDescent="0.25">
      <c r="A596" s="19">
        <v>595</v>
      </c>
      <c r="B596" s="19" t="s">
        <v>6620</v>
      </c>
      <c r="C596" s="19" t="s">
        <v>8618</v>
      </c>
      <c r="D596" s="19"/>
      <c r="E596" s="19">
        <v>2000</v>
      </c>
      <c r="F596" s="20"/>
    </row>
    <row r="597" spans="1:6" x14ac:dyDescent="0.25">
      <c r="A597" s="19">
        <v>596</v>
      </c>
      <c r="B597" s="19" t="s">
        <v>6621</v>
      </c>
      <c r="C597" s="19" t="s">
        <v>8678</v>
      </c>
      <c r="D597" s="19"/>
      <c r="E597" s="19">
        <v>1072.5</v>
      </c>
      <c r="F597" s="20"/>
    </row>
    <row r="598" spans="1:6" x14ac:dyDescent="0.25">
      <c r="A598" s="19">
        <v>597</v>
      </c>
      <c r="B598" s="19" t="s">
        <v>6622</v>
      </c>
      <c r="C598" s="19" t="s">
        <v>8618</v>
      </c>
      <c r="D598" s="19"/>
      <c r="E598" s="19">
        <v>8000</v>
      </c>
      <c r="F598" s="20"/>
    </row>
    <row r="599" spans="1:6" x14ac:dyDescent="0.25">
      <c r="A599" s="19">
        <v>598</v>
      </c>
      <c r="B599" s="19" t="s">
        <v>6623</v>
      </c>
      <c r="C599" s="19" t="s">
        <v>8618</v>
      </c>
      <c r="D599" s="19"/>
      <c r="E599" s="19">
        <v>8000</v>
      </c>
      <c r="F599" s="20"/>
    </row>
    <row r="600" spans="1:6" x14ac:dyDescent="0.25">
      <c r="A600" s="19">
        <v>599</v>
      </c>
      <c r="B600" s="19" t="s">
        <v>6624</v>
      </c>
      <c r="C600" s="19" t="s">
        <v>8618</v>
      </c>
      <c r="D600" s="19"/>
      <c r="E600" s="19">
        <v>15000</v>
      </c>
      <c r="F600" s="20"/>
    </row>
    <row r="601" spans="1:6" x14ac:dyDescent="0.25">
      <c r="A601" s="19">
        <v>600</v>
      </c>
      <c r="B601" s="19" t="s">
        <v>6625</v>
      </c>
      <c r="C601" s="19" t="s">
        <v>8618</v>
      </c>
      <c r="D601" s="19"/>
      <c r="E601" s="19">
        <v>1200</v>
      </c>
      <c r="F601" s="20"/>
    </row>
    <row r="602" spans="1:6" x14ac:dyDescent="0.25">
      <c r="A602" s="19">
        <v>601</v>
      </c>
      <c r="B602" s="19" t="s">
        <v>6626</v>
      </c>
      <c r="C602" s="19" t="s">
        <v>8545</v>
      </c>
      <c r="D602" s="19"/>
      <c r="E602" s="19">
        <v>80000</v>
      </c>
      <c r="F602" s="20"/>
    </row>
    <row r="603" spans="1:6" x14ac:dyDescent="0.25">
      <c r="A603" s="19">
        <v>602</v>
      </c>
      <c r="B603" s="19" t="s">
        <v>6627</v>
      </c>
      <c r="C603" s="19" t="s">
        <v>8545</v>
      </c>
      <c r="D603" s="19"/>
      <c r="E603" s="19">
        <v>80000</v>
      </c>
      <c r="F603" s="20"/>
    </row>
    <row r="604" spans="1:6" x14ac:dyDescent="0.25">
      <c r="A604" s="19">
        <v>603</v>
      </c>
      <c r="B604" s="19" t="s">
        <v>6628</v>
      </c>
      <c r="C604" s="19" t="s">
        <v>8678</v>
      </c>
      <c r="D604" s="19"/>
      <c r="E604" s="19">
        <v>220</v>
      </c>
      <c r="F604" s="20"/>
    </row>
    <row r="605" spans="1:6" x14ac:dyDescent="0.25">
      <c r="A605" s="19">
        <v>604</v>
      </c>
      <c r="B605" s="19" t="s">
        <v>6629</v>
      </c>
      <c r="C605" s="19" t="s">
        <v>8678</v>
      </c>
      <c r="D605" s="19"/>
      <c r="E605" s="19">
        <v>2640</v>
      </c>
      <c r="F605" s="20"/>
    </row>
    <row r="606" spans="1:6" x14ac:dyDescent="0.25">
      <c r="A606" s="19">
        <v>605</v>
      </c>
      <c r="B606" s="19" t="s">
        <v>6630</v>
      </c>
      <c r="C606" s="19" t="s">
        <v>8678</v>
      </c>
      <c r="D606" s="19"/>
      <c r="E606" s="19">
        <v>3500</v>
      </c>
      <c r="F606" s="20"/>
    </row>
    <row r="607" spans="1:6" x14ac:dyDescent="0.25">
      <c r="A607" s="19">
        <v>606</v>
      </c>
      <c r="B607" s="19" t="s">
        <v>6631</v>
      </c>
      <c r="C607" s="19" t="s">
        <v>8618</v>
      </c>
      <c r="D607" s="19"/>
      <c r="E607" s="19">
        <v>6000</v>
      </c>
      <c r="F607" s="20"/>
    </row>
    <row r="608" spans="1:6" x14ac:dyDescent="0.25">
      <c r="A608" s="19">
        <v>607</v>
      </c>
      <c r="B608" s="19" t="s">
        <v>6632</v>
      </c>
      <c r="C608" s="19" t="s">
        <v>8545</v>
      </c>
      <c r="D608" s="19"/>
      <c r="E608" s="19">
        <v>1200</v>
      </c>
      <c r="F608" s="20"/>
    </row>
    <row r="609" spans="1:6" x14ac:dyDescent="0.25">
      <c r="A609" s="19">
        <v>608</v>
      </c>
      <c r="B609" s="19" t="s">
        <v>6633</v>
      </c>
      <c r="C609" s="19" t="s">
        <v>8678</v>
      </c>
      <c r="D609" s="19"/>
      <c r="E609" s="19">
        <v>2000</v>
      </c>
      <c r="F609" s="20"/>
    </row>
    <row r="610" spans="1:6" x14ac:dyDescent="0.25">
      <c r="A610" s="19">
        <v>609</v>
      </c>
      <c r="B610" s="19" t="s">
        <v>6634</v>
      </c>
      <c r="C610" s="19" t="s">
        <v>8678</v>
      </c>
      <c r="D610" s="19"/>
      <c r="E610" s="19">
        <v>62</v>
      </c>
      <c r="F610" s="20"/>
    </row>
    <row r="611" spans="1:6" x14ac:dyDescent="0.25">
      <c r="A611" s="19">
        <v>610</v>
      </c>
      <c r="B611" s="19" t="s">
        <v>6635</v>
      </c>
      <c r="C611" s="19" t="s">
        <v>8678</v>
      </c>
      <c r="D611" s="19"/>
      <c r="E611" s="19">
        <v>2900</v>
      </c>
      <c r="F611" s="20"/>
    </row>
    <row r="612" spans="1:6" x14ac:dyDescent="0.25">
      <c r="A612" s="19">
        <v>611</v>
      </c>
      <c r="B612" s="19" t="s">
        <v>5334</v>
      </c>
      <c r="C612" s="19" t="s">
        <v>8678</v>
      </c>
      <c r="D612" s="19"/>
      <c r="E612" s="19">
        <v>1600</v>
      </c>
      <c r="F612" s="20"/>
    </row>
    <row r="613" spans="1:6" x14ac:dyDescent="0.25">
      <c r="A613" s="19">
        <v>612</v>
      </c>
      <c r="B613" s="19" t="s">
        <v>6636</v>
      </c>
      <c r="C613" s="19" t="s">
        <v>8678</v>
      </c>
      <c r="D613" s="19"/>
      <c r="E613" s="19">
        <v>4800</v>
      </c>
      <c r="F613" s="20"/>
    </row>
    <row r="614" spans="1:6" x14ac:dyDescent="0.25">
      <c r="A614" s="19">
        <v>613</v>
      </c>
      <c r="B614" s="19" t="s">
        <v>5711</v>
      </c>
      <c r="C614" s="19" t="s">
        <v>8678</v>
      </c>
      <c r="D614" s="19"/>
      <c r="E614" s="19">
        <v>550</v>
      </c>
      <c r="F614" s="20"/>
    </row>
    <row r="615" spans="1:6" x14ac:dyDescent="0.25">
      <c r="A615" s="19">
        <v>614</v>
      </c>
      <c r="B615" s="19" t="s">
        <v>6637</v>
      </c>
      <c r="C615" s="19" t="s">
        <v>8678</v>
      </c>
      <c r="D615" s="19"/>
      <c r="E615" s="19">
        <v>198</v>
      </c>
      <c r="F615" s="20"/>
    </row>
    <row r="616" spans="1:6" x14ac:dyDescent="0.25">
      <c r="A616" s="19">
        <v>615</v>
      </c>
      <c r="B616" s="19" t="s">
        <v>6638</v>
      </c>
      <c r="C616" s="19" t="s">
        <v>8678</v>
      </c>
      <c r="D616" s="19"/>
      <c r="E616" s="19">
        <v>198</v>
      </c>
      <c r="F616" s="20"/>
    </row>
    <row r="617" spans="1:6" x14ac:dyDescent="0.25">
      <c r="A617" s="19">
        <v>616</v>
      </c>
      <c r="B617" s="19" t="s">
        <v>6639</v>
      </c>
      <c r="C617" s="19" t="s">
        <v>8678</v>
      </c>
      <c r="D617" s="19"/>
      <c r="E617" s="19">
        <v>22</v>
      </c>
      <c r="F617" s="20"/>
    </row>
    <row r="618" spans="1:6" x14ac:dyDescent="0.25">
      <c r="A618" s="19">
        <v>617</v>
      </c>
      <c r="B618" s="19" t="s">
        <v>6640</v>
      </c>
      <c r="C618" s="19" t="s">
        <v>8678</v>
      </c>
      <c r="D618" s="19"/>
      <c r="E618" s="19">
        <v>16.5</v>
      </c>
      <c r="F618" s="20"/>
    </row>
    <row r="619" spans="1:6" x14ac:dyDescent="0.25">
      <c r="A619" s="19">
        <v>618</v>
      </c>
      <c r="B619" s="19" t="s">
        <v>6641</v>
      </c>
      <c r="C619" s="19" t="s">
        <v>8678</v>
      </c>
      <c r="D619" s="19"/>
      <c r="E619" s="19">
        <v>2400</v>
      </c>
      <c r="F619" s="20"/>
    </row>
    <row r="620" spans="1:6" x14ac:dyDescent="0.25">
      <c r="A620" s="19">
        <v>619</v>
      </c>
      <c r="B620" s="19" t="s">
        <v>6642</v>
      </c>
      <c r="C620" s="19" t="s">
        <v>8678</v>
      </c>
      <c r="D620" s="19"/>
      <c r="E620" s="19">
        <v>3613.5</v>
      </c>
      <c r="F620" s="20"/>
    </row>
    <row r="621" spans="1:6" x14ac:dyDescent="0.25">
      <c r="A621" s="19">
        <v>620</v>
      </c>
      <c r="B621" s="19" t="s">
        <v>6643</v>
      </c>
      <c r="C621" s="19" t="s">
        <v>8678</v>
      </c>
      <c r="D621" s="19"/>
      <c r="E621" s="19">
        <v>577.5</v>
      </c>
      <c r="F621" s="20"/>
    </row>
    <row r="622" spans="1:6" x14ac:dyDescent="0.25">
      <c r="A622" s="19">
        <v>621</v>
      </c>
      <c r="B622" s="19" t="s">
        <v>6644</v>
      </c>
      <c r="C622" s="19" t="s">
        <v>8678</v>
      </c>
      <c r="D622" s="19"/>
      <c r="E622" s="19">
        <v>4000</v>
      </c>
      <c r="F622" s="20"/>
    </row>
    <row r="623" spans="1:6" x14ac:dyDescent="0.25">
      <c r="A623" s="19">
        <v>622</v>
      </c>
      <c r="B623" s="19" t="s">
        <v>6645</v>
      </c>
      <c r="C623" s="19" t="s">
        <v>8678</v>
      </c>
      <c r="D623" s="19"/>
      <c r="E623" s="19">
        <v>2500</v>
      </c>
      <c r="F623" s="20"/>
    </row>
    <row r="624" spans="1:6" x14ac:dyDescent="0.25">
      <c r="A624" s="19">
        <v>623</v>
      </c>
      <c r="B624" s="19" t="s">
        <v>6646</v>
      </c>
      <c r="C624" s="19" t="s">
        <v>8678</v>
      </c>
      <c r="D624" s="19"/>
      <c r="E624" s="19">
        <v>165</v>
      </c>
      <c r="F624" s="20"/>
    </row>
    <row r="625" spans="1:6" x14ac:dyDescent="0.25">
      <c r="A625" s="19">
        <v>624</v>
      </c>
      <c r="B625" s="19" t="s">
        <v>6647</v>
      </c>
      <c r="C625" s="19" t="s">
        <v>8678</v>
      </c>
      <c r="D625" s="19"/>
      <c r="E625" s="19">
        <v>247.5</v>
      </c>
      <c r="F625" s="20"/>
    </row>
    <row r="626" spans="1:6" x14ac:dyDescent="0.25">
      <c r="A626" s="19">
        <v>625</v>
      </c>
      <c r="B626" s="19" t="s">
        <v>6648</v>
      </c>
      <c r="C626" s="19" t="s">
        <v>8545</v>
      </c>
      <c r="D626" s="19"/>
      <c r="E626" s="19">
        <v>200000</v>
      </c>
      <c r="F626" s="20"/>
    </row>
    <row r="627" spans="1:6" x14ac:dyDescent="0.25">
      <c r="A627" s="19">
        <v>626</v>
      </c>
      <c r="B627" s="19" t="s">
        <v>6649</v>
      </c>
      <c r="C627" s="19" t="s">
        <v>8678</v>
      </c>
      <c r="D627" s="19"/>
      <c r="E627" s="19">
        <v>27.5</v>
      </c>
      <c r="F627" s="20"/>
    </row>
    <row r="628" spans="1:6" x14ac:dyDescent="0.25">
      <c r="A628" s="19">
        <v>627</v>
      </c>
      <c r="B628" s="19" t="s">
        <v>6650</v>
      </c>
      <c r="C628" s="19" t="s">
        <v>8678</v>
      </c>
      <c r="D628" s="19"/>
      <c r="E628" s="19">
        <v>220</v>
      </c>
      <c r="F628" s="20"/>
    </row>
    <row r="629" spans="1:6" x14ac:dyDescent="0.25">
      <c r="A629" s="19">
        <v>628</v>
      </c>
      <c r="B629" s="19" t="s">
        <v>6651</v>
      </c>
      <c r="C629" s="19" t="s">
        <v>8678</v>
      </c>
      <c r="D629" s="19"/>
      <c r="E629" s="19">
        <v>22</v>
      </c>
      <c r="F629" s="20"/>
    </row>
    <row r="630" spans="1:6" x14ac:dyDescent="0.25">
      <c r="A630" s="19">
        <v>629</v>
      </c>
      <c r="B630" s="19" t="s">
        <v>6652</v>
      </c>
      <c r="C630" s="19" t="s">
        <v>8678</v>
      </c>
      <c r="D630" s="19"/>
      <c r="E630" s="19">
        <v>825</v>
      </c>
      <c r="F630" s="20"/>
    </row>
    <row r="631" spans="1:6" x14ac:dyDescent="0.25">
      <c r="A631" s="19">
        <v>630</v>
      </c>
      <c r="B631" s="19" t="s">
        <v>6653</v>
      </c>
      <c r="C631" s="19" t="s">
        <v>8678</v>
      </c>
      <c r="D631" s="19"/>
      <c r="E631" s="19">
        <v>1200</v>
      </c>
      <c r="F631" s="20"/>
    </row>
    <row r="632" spans="1:6" x14ac:dyDescent="0.25">
      <c r="A632" s="19">
        <v>631</v>
      </c>
      <c r="B632" s="19" t="s">
        <v>6654</v>
      </c>
      <c r="C632" s="19" t="s">
        <v>8545</v>
      </c>
      <c r="D632" s="19"/>
      <c r="E632" s="19">
        <v>50000</v>
      </c>
      <c r="F632" s="20"/>
    </row>
    <row r="633" spans="1:6" x14ac:dyDescent="0.25">
      <c r="A633" s="19">
        <v>632</v>
      </c>
      <c r="B633" s="19" t="s">
        <v>6655</v>
      </c>
      <c r="C633" s="19" t="s">
        <v>8678</v>
      </c>
      <c r="D633" s="19"/>
      <c r="E633" s="19">
        <v>7000</v>
      </c>
      <c r="F633" s="20"/>
    </row>
    <row r="634" spans="1:6" x14ac:dyDescent="0.25">
      <c r="A634" s="19">
        <v>633</v>
      </c>
      <c r="B634" s="19" t="s">
        <v>6656</v>
      </c>
      <c r="C634" s="19" t="s">
        <v>8678</v>
      </c>
      <c r="D634" s="19"/>
      <c r="E634" s="19">
        <v>12000</v>
      </c>
      <c r="F634" s="20"/>
    </row>
    <row r="635" spans="1:6" x14ac:dyDescent="0.25">
      <c r="A635" s="19">
        <v>634</v>
      </c>
      <c r="B635" s="19" t="s">
        <v>6657</v>
      </c>
      <c r="C635" s="19" t="s">
        <v>8678</v>
      </c>
      <c r="D635" s="19"/>
      <c r="E635" s="19">
        <v>20</v>
      </c>
      <c r="F635" s="20"/>
    </row>
    <row r="636" spans="1:6" x14ac:dyDescent="0.25">
      <c r="A636" s="19">
        <v>635</v>
      </c>
      <c r="B636" s="19" t="s">
        <v>6658</v>
      </c>
      <c r="C636" s="19" t="s">
        <v>8678</v>
      </c>
      <c r="D636" s="19"/>
      <c r="E636" s="19">
        <v>264</v>
      </c>
      <c r="F636" s="20"/>
    </row>
    <row r="637" spans="1:6" x14ac:dyDescent="0.25">
      <c r="A637" s="19">
        <v>636</v>
      </c>
      <c r="B637" s="19" t="s">
        <v>6659</v>
      </c>
      <c r="C637" s="19" t="s">
        <v>8678</v>
      </c>
      <c r="D637" s="19"/>
      <c r="E637" s="19">
        <v>22</v>
      </c>
      <c r="F637" s="20"/>
    </row>
    <row r="638" spans="1:6" x14ac:dyDescent="0.25">
      <c r="A638" s="19">
        <v>637</v>
      </c>
      <c r="B638" s="19" t="s">
        <v>6660</v>
      </c>
      <c r="C638" s="19" t="s">
        <v>8545</v>
      </c>
      <c r="D638" s="19"/>
      <c r="E638" s="19">
        <v>20000</v>
      </c>
      <c r="F638" s="20"/>
    </row>
    <row r="639" spans="1:6" x14ac:dyDescent="0.25">
      <c r="A639" s="19">
        <v>638</v>
      </c>
      <c r="B639" s="19" t="s">
        <v>6661</v>
      </c>
      <c r="C639" s="19" t="s">
        <v>8545</v>
      </c>
      <c r="D639" s="19"/>
      <c r="E639" s="19">
        <v>30000</v>
      </c>
      <c r="F639" s="20"/>
    </row>
    <row r="640" spans="1:6" x14ac:dyDescent="0.25">
      <c r="A640" s="19">
        <v>639</v>
      </c>
      <c r="B640" s="19" t="s">
        <v>6662</v>
      </c>
      <c r="C640" s="19" t="s">
        <v>8678</v>
      </c>
      <c r="D640" s="19"/>
      <c r="E640" s="19">
        <v>99</v>
      </c>
      <c r="F640" s="20"/>
    </row>
    <row r="641" spans="1:6" x14ac:dyDescent="0.25">
      <c r="A641" s="19">
        <v>640</v>
      </c>
      <c r="B641" s="19" t="s">
        <v>6663</v>
      </c>
      <c r="C641" s="19" t="s">
        <v>8678</v>
      </c>
      <c r="D641" s="19"/>
      <c r="E641" s="19">
        <v>500</v>
      </c>
      <c r="F641" s="20"/>
    </row>
    <row r="642" spans="1:6" x14ac:dyDescent="0.25">
      <c r="A642" s="19">
        <v>641</v>
      </c>
      <c r="B642" s="19" t="s">
        <v>6664</v>
      </c>
      <c r="C642" s="19" t="s">
        <v>8678</v>
      </c>
      <c r="D642" s="19"/>
      <c r="E642" s="19">
        <v>500</v>
      </c>
      <c r="F642" s="20"/>
    </row>
    <row r="643" spans="1:6" x14ac:dyDescent="0.25">
      <c r="A643" s="19">
        <v>642</v>
      </c>
      <c r="B643" s="19" t="s">
        <v>6665</v>
      </c>
      <c r="C643" s="19" t="s">
        <v>8545</v>
      </c>
      <c r="D643" s="19"/>
      <c r="E643" s="19">
        <v>10000</v>
      </c>
      <c r="F643" s="20"/>
    </row>
    <row r="644" spans="1:6" x14ac:dyDescent="0.25">
      <c r="A644" s="19">
        <v>643</v>
      </c>
      <c r="B644" s="19" t="s">
        <v>6666</v>
      </c>
      <c r="C644" s="19" t="s">
        <v>8545</v>
      </c>
      <c r="D644" s="19"/>
      <c r="E644" s="19">
        <v>10000</v>
      </c>
      <c r="F644" s="20"/>
    </row>
    <row r="645" spans="1:6" x14ac:dyDescent="0.25">
      <c r="A645" s="19">
        <v>644</v>
      </c>
      <c r="B645" s="19" t="s">
        <v>6667</v>
      </c>
      <c r="C645" s="19" t="s">
        <v>8545</v>
      </c>
      <c r="D645" s="19"/>
      <c r="E645" s="19">
        <v>5000</v>
      </c>
      <c r="F645" s="20"/>
    </row>
    <row r="646" spans="1:6" x14ac:dyDescent="0.25">
      <c r="A646" s="19">
        <v>645</v>
      </c>
      <c r="B646" s="19" t="s">
        <v>6668</v>
      </c>
      <c r="C646" s="19" t="s">
        <v>8545</v>
      </c>
      <c r="D646" s="19"/>
      <c r="E646" s="19">
        <v>80000</v>
      </c>
      <c r="F646" s="20"/>
    </row>
    <row r="647" spans="1:6" x14ac:dyDescent="0.25">
      <c r="A647" s="19">
        <v>646</v>
      </c>
      <c r="B647" s="19" t="s">
        <v>6669</v>
      </c>
      <c r="C647" s="19" t="s">
        <v>8545</v>
      </c>
      <c r="D647" s="19"/>
      <c r="E647" s="19">
        <v>3000</v>
      </c>
      <c r="F647" s="20"/>
    </row>
    <row r="648" spans="1:6" x14ac:dyDescent="0.25">
      <c r="A648" s="19">
        <v>647</v>
      </c>
      <c r="B648" s="19" t="s">
        <v>6670</v>
      </c>
      <c r="C648" s="19" t="s">
        <v>8545</v>
      </c>
      <c r="D648" s="19"/>
      <c r="E648" s="19">
        <v>2000</v>
      </c>
      <c r="F648" s="20"/>
    </row>
    <row r="649" spans="1:6" x14ac:dyDescent="0.25">
      <c r="A649" s="19">
        <v>648</v>
      </c>
      <c r="B649" s="19" t="s">
        <v>6671</v>
      </c>
      <c r="C649" s="19" t="s">
        <v>8678</v>
      </c>
      <c r="D649" s="19"/>
      <c r="E649" s="19">
        <v>5.5</v>
      </c>
      <c r="F649" s="20"/>
    </row>
    <row r="650" spans="1:6" x14ac:dyDescent="0.25">
      <c r="A650" s="19">
        <v>649</v>
      </c>
      <c r="B650" s="19" t="s">
        <v>6672</v>
      </c>
      <c r="C650" s="19" t="s">
        <v>8545</v>
      </c>
      <c r="D650" s="19"/>
      <c r="E650" s="19">
        <v>5000</v>
      </c>
      <c r="F650" s="20"/>
    </row>
    <row r="651" spans="1:6" x14ac:dyDescent="0.25">
      <c r="A651" s="19">
        <v>650</v>
      </c>
      <c r="B651" s="19" t="s">
        <v>6673</v>
      </c>
      <c r="C651" s="19" t="s">
        <v>8678</v>
      </c>
      <c r="D651" s="19"/>
      <c r="E651" s="19">
        <v>10000</v>
      </c>
      <c r="F651" s="20"/>
    </row>
    <row r="652" spans="1:6" x14ac:dyDescent="0.25">
      <c r="A652" s="19">
        <v>651</v>
      </c>
      <c r="B652" s="19" t="s">
        <v>6674</v>
      </c>
      <c r="C652" s="19" t="s">
        <v>8545</v>
      </c>
      <c r="D652" s="19"/>
      <c r="E652" s="19">
        <v>2000</v>
      </c>
      <c r="F652" s="20"/>
    </row>
    <row r="653" spans="1:6" x14ac:dyDescent="0.25">
      <c r="A653" s="19">
        <v>652</v>
      </c>
      <c r="B653" s="19" t="s">
        <v>6675</v>
      </c>
      <c r="C653" s="19" t="s">
        <v>8545</v>
      </c>
      <c r="D653" s="19"/>
      <c r="E653" s="19">
        <v>20000</v>
      </c>
      <c r="F653" s="20"/>
    </row>
    <row r="654" spans="1:6" x14ac:dyDescent="0.25">
      <c r="A654" s="19">
        <v>653</v>
      </c>
      <c r="B654" s="19" t="s">
        <v>6676</v>
      </c>
      <c r="C654" s="19" t="s">
        <v>8545</v>
      </c>
      <c r="D654" s="19"/>
      <c r="E654" s="19">
        <v>10000</v>
      </c>
      <c r="F654" s="20"/>
    </row>
    <row r="655" spans="1:6" x14ac:dyDescent="0.25">
      <c r="A655" s="19">
        <v>654</v>
      </c>
      <c r="B655" s="19" t="s">
        <v>6677</v>
      </c>
      <c r="C655" s="19" t="s">
        <v>8545</v>
      </c>
      <c r="D655" s="19"/>
      <c r="E655" s="19">
        <v>5000</v>
      </c>
      <c r="F655" s="20"/>
    </row>
    <row r="656" spans="1:6" x14ac:dyDescent="0.25">
      <c r="A656" s="19">
        <v>655</v>
      </c>
      <c r="B656" s="19" t="s">
        <v>6678</v>
      </c>
      <c r="C656" s="19" t="s">
        <v>8678</v>
      </c>
      <c r="D656" s="19"/>
      <c r="E656" s="19">
        <v>65</v>
      </c>
      <c r="F656" s="20"/>
    </row>
    <row r="657" spans="1:6" x14ac:dyDescent="0.25">
      <c r="A657" s="19">
        <v>656</v>
      </c>
      <c r="B657" s="19" t="s">
        <v>6679</v>
      </c>
      <c r="C657" s="19" t="s">
        <v>8678</v>
      </c>
      <c r="D657" s="19"/>
      <c r="E657" s="19">
        <v>4000</v>
      </c>
      <c r="F657" s="20"/>
    </row>
    <row r="658" spans="1:6" x14ac:dyDescent="0.25">
      <c r="A658" s="19">
        <v>657</v>
      </c>
      <c r="B658" s="19" t="s">
        <v>6680</v>
      </c>
      <c r="C658" s="19" t="s">
        <v>8678</v>
      </c>
      <c r="D658" s="19"/>
      <c r="E658" s="19">
        <v>3800</v>
      </c>
      <c r="F658" s="20"/>
    </row>
    <row r="659" spans="1:6" x14ac:dyDescent="0.25">
      <c r="A659" s="19">
        <v>658</v>
      </c>
      <c r="B659" s="19" t="s">
        <v>6681</v>
      </c>
      <c r="C659" s="19" t="s">
        <v>8545</v>
      </c>
      <c r="D659" s="19"/>
      <c r="E659" s="19">
        <v>200000</v>
      </c>
      <c r="F659" s="20"/>
    </row>
    <row r="660" spans="1:6" x14ac:dyDescent="0.25">
      <c r="A660" s="19">
        <v>659</v>
      </c>
      <c r="B660" s="19" t="s">
        <v>6682</v>
      </c>
      <c r="C660" s="19" t="s">
        <v>8678</v>
      </c>
      <c r="D660" s="19"/>
      <c r="E660" s="19">
        <v>500</v>
      </c>
      <c r="F660" s="20"/>
    </row>
    <row r="661" spans="1:6" x14ac:dyDescent="0.25">
      <c r="A661" s="19">
        <v>660</v>
      </c>
      <c r="B661" s="19" t="s">
        <v>6683</v>
      </c>
      <c r="C661" s="19" t="s">
        <v>8545</v>
      </c>
      <c r="D661" s="19"/>
      <c r="E661" s="19">
        <v>1000</v>
      </c>
      <c r="F661" s="20"/>
    </row>
    <row r="662" spans="1:6" x14ac:dyDescent="0.25">
      <c r="A662" s="19">
        <v>661</v>
      </c>
      <c r="B662" s="19" t="s">
        <v>6684</v>
      </c>
      <c r="C662" s="19" t="s">
        <v>8545</v>
      </c>
      <c r="D662" s="19"/>
      <c r="E662" s="19">
        <v>15000</v>
      </c>
      <c r="F662" s="20"/>
    </row>
    <row r="663" spans="1:6" x14ac:dyDescent="0.25">
      <c r="A663" s="19">
        <v>662</v>
      </c>
      <c r="B663" s="19" t="s">
        <v>6685</v>
      </c>
      <c r="C663" s="19" t="s">
        <v>8678</v>
      </c>
      <c r="D663" s="19"/>
      <c r="E663" s="19">
        <v>2800</v>
      </c>
      <c r="F663" s="20"/>
    </row>
    <row r="664" spans="1:6" x14ac:dyDescent="0.25">
      <c r="A664" s="19">
        <v>663</v>
      </c>
      <c r="B664" s="19" t="s">
        <v>6686</v>
      </c>
      <c r="C664" s="19" t="s">
        <v>8678</v>
      </c>
      <c r="D664" s="19"/>
      <c r="E664" s="19">
        <v>950</v>
      </c>
      <c r="F664" s="20"/>
    </row>
    <row r="665" spans="1:6" x14ac:dyDescent="0.25">
      <c r="A665" s="19">
        <v>664</v>
      </c>
      <c r="B665" s="19" t="s">
        <v>6687</v>
      </c>
      <c r="C665" s="19" t="s">
        <v>8678</v>
      </c>
      <c r="D665" s="19"/>
      <c r="E665" s="19">
        <v>11</v>
      </c>
      <c r="F665" s="20"/>
    </row>
    <row r="666" spans="1:6" x14ac:dyDescent="0.25">
      <c r="A666" s="19">
        <v>665</v>
      </c>
      <c r="B666" s="19" t="s">
        <v>6688</v>
      </c>
      <c r="C666" s="19" t="s">
        <v>8678</v>
      </c>
      <c r="D666" s="19"/>
      <c r="E666" s="19">
        <v>75</v>
      </c>
      <c r="F666" s="20"/>
    </row>
    <row r="667" spans="1:6" x14ac:dyDescent="0.25">
      <c r="A667" s="19">
        <v>666</v>
      </c>
      <c r="B667" s="19" t="s">
        <v>6689</v>
      </c>
      <c r="C667" s="19" t="s">
        <v>8678</v>
      </c>
      <c r="D667" s="19"/>
      <c r="E667" s="19">
        <v>4500</v>
      </c>
      <c r="F667" s="20"/>
    </row>
    <row r="668" spans="1:6" x14ac:dyDescent="0.25">
      <c r="A668" s="19">
        <v>667</v>
      </c>
      <c r="B668" s="19" t="s">
        <v>6690</v>
      </c>
      <c r="C668" s="19" t="s">
        <v>8678</v>
      </c>
      <c r="D668" s="19"/>
      <c r="E668" s="19">
        <v>12</v>
      </c>
      <c r="F668" s="20"/>
    </row>
    <row r="669" spans="1:6" x14ac:dyDescent="0.25">
      <c r="A669" s="19">
        <v>668</v>
      </c>
      <c r="B669" s="19" t="s">
        <v>6691</v>
      </c>
      <c r="C669" s="19" t="s">
        <v>8678</v>
      </c>
      <c r="D669" s="19"/>
      <c r="E669" s="19">
        <v>10</v>
      </c>
      <c r="F669" s="20"/>
    </row>
    <row r="670" spans="1:6" x14ac:dyDescent="0.25">
      <c r="A670" s="19">
        <v>669</v>
      </c>
      <c r="B670" s="19" t="s">
        <v>6692</v>
      </c>
      <c r="C670" s="19" t="s">
        <v>8678</v>
      </c>
      <c r="D670" s="19"/>
      <c r="E670" s="19">
        <v>170</v>
      </c>
      <c r="F670" s="20"/>
    </row>
    <row r="671" spans="1:6" x14ac:dyDescent="0.25">
      <c r="A671" s="19">
        <v>670</v>
      </c>
      <c r="B671" s="19" t="s">
        <v>6693</v>
      </c>
      <c r="C671" s="19" t="s">
        <v>8678</v>
      </c>
      <c r="D671" s="19"/>
      <c r="E671" s="19">
        <v>150</v>
      </c>
      <c r="F671" s="20"/>
    </row>
    <row r="672" spans="1:6" x14ac:dyDescent="0.25">
      <c r="A672" s="19">
        <v>671</v>
      </c>
      <c r="B672" s="19" t="s">
        <v>6694</v>
      </c>
      <c r="C672" s="19" t="s">
        <v>8678</v>
      </c>
      <c r="D672" s="19"/>
      <c r="E672" s="19">
        <v>33</v>
      </c>
      <c r="F672" s="20"/>
    </row>
    <row r="673" spans="1:6" x14ac:dyDescent="0.25">
      <c r="A673" s="19">
        <v>672</v>
      </c>
      <c r="B673" s="19" t="s">
        <v>6695</v>
      </c>
      <c r="C673" s="19" t="s">
        <v>8678</v>
      </c>
      <c r="D673" s="19"/>
      <c r="E673" s="19">
        <v>60.5</v>
      </c>
      <c r="F673" s="20"/>
    </row>
    <row r="674" spans="1:6" x14ac:dyDescent="0.25">
      <c r="A674" s="19">
        <v>673</v>
      </c>
      <c r="B674" s="19" t="s">
        <v>6696</v>
      </c>
      <c r="C674" s="19" t="s">
        <v>8678</v>
      </c>
      <c r="D674" s="19"/>
      <c r="E674" s="19">
        <v>60.5</v>
      </c>
      <c r="F674" s="20"/>
    </row>
    <row r="675" spans="1:6" x14ac:dyDescent="0.25">
      <c r="A675" s="19">
        <v>674</v>
      </c>
      <c r="B675" s="19" t="s">
        <v>6697</v>
      </c>
      <c r="C675" s="19" t="s">
        <v>8678</v>
      </c>
      <c r="D675" s="19"/>
      <c r="E675" s="19">
        <v>730</v>
      </c>
      <c r="F675" s="20"/>
    </row>
    <row r="676" spans="1:6" x14ac:dyDescent="0.25">
      <c r="A676" s="19">
        <v>675</v>
      </c>
      <c r="B676" s="19" t="s">
        <v>6698</v>
      </c>
      <c r="C676" s="19" t="s">
        <v>8678</v>
      </c>
      <c r="D676" s="19"/>
      <c r="E676" s="19">
        <v>3000</v>
      </c>
      <c r="F676" s="20"/>
    </row>
    <row r="677" spans="1:6" x14ac:dyDescent="0.25">
      <c r="A677" s="19">
        <v>676</v>
      </c>
      <c r="B677" s="19" t="s">
        <v>6699</v>
      </c>
      <c r="C677" s="19" t="s">
        <v>8678</v>
      </c>
      <c r="D677" s="19"/>
      <c r="E677" s="19">
        <v>330</v>
      </c>
      <c r="F677" s="20"/>
    </row>
    <row r="678" spans="1:6" x14ac:dyDescent="0.25">
      <c r="A678" s="19">
        <v>677</v>
      </c>
      <c r="B678" s="19" t="s">
        <v>6700</v>
      </c>
      <c r="C678" s="19" t="s">
        <v>8678</v>
      </c>
      <c r="D678" s="19"/>
      <c r="E678" s="19">
        <v>782</v>
      </c>
      <c r="F678" s="20"/>
    </row>
    <row r="679" spans="1:6" x14ac:dyDescent="0.25">
      <c r="A679" s="19">
        <v>678</v>
      </c>
      <c r="B679" s="19" t="s">
        <v>6701</v>
      </c>
      <c r="C679" s="19" t="s">
        <v>8678</v>
      </c>
      <c r="D679" s="19"/>
      <c r="E679" s="19">
        <v>268.5</v>
      </c>
      <c r="F679" s="20"/>
    </row>
    <row r="680" spans="1:6" x14ac:dyDescent="0.25">
      <c r="A680" s="19">
        <v>679</v>
      </c>
      <c r="B680" s="19" t="s">
        <v>6702</v>
      </c>
      <c r="C680" s="19" t="s">
        <v>8678</v>
      </c>
      <c r="D680" s="19"/>
      <c r="E680" s="19">
        <v>2000</v>
      </c>
      <c r="F680" s="20"/>
    </row>
    <row r="681" spans="1:6" x14ac:dyDescent="0.25">
      <c r="A681" s="19">
        <v>680</v>
      </c>
      <c r="B681" s="19" t="s">
        <v>6703</v>
      </c>
      <c r="C681" s="19" t="s">
        <v>8678</v>
      </c>
      <c r="D681" s="19"/>
      <c r="E681" s="19">
        <v>412.5</v>
      </c>
      <c r="F681" s="20"/>
    </row>
    <row r="682" spans="1:6" x14ac:dyDescent="0.25">
      <c r="A682" s="19">
        <v>681</v>
      </c>
      <c r="B682" s="19" t="s">
        <v>6704</v>
      </c>
      <c r="C682" s="19" t="s">
        <v>8678</v>
      </c>
      <c r="D682" s="19"/>
      <c r="E682" s="19">
        <v>55</v>
      </c>
      <c r="F682" s="20"/>
    </row>
    <row r="683" spans="1:6" x14ac:dyDescent="0.25">
      <c r="A683" s="19">
        <v>682</v>
      </c>
      <c r="B683" s="19" t="s">
        <v>6705</v>
      </c>
      <c r="C683" s="19" t="s">
        <v>8678</v>
      </c>
      <c r="D683" s="19"/>
      <c r="E683" s="19">
        <v>80</v>
      </c>
      <c r="F683" s="20"/>
    </row>
    <row r="684" spans="1:6" x14ac:dyDescent="0.25">
      <c r="A684" s="19">
        <v>683</v>
      </c>
      <c r="B684" s="19" t="s">
        <v>6706</v>
      </c>
      <c r="C684" s="19" t="s">
        <v>8678</v>
      </c>
      <c r="D684" s="19"/>
      <c r="E684" s="19">
        <v>35</v>
      </c>
      <c r="F684" s="20"/>
    </row>
    <row r="685" spans="1:6" x14ac:dyDescent="0.25">
      <c r="A685" s="19">
        <v>684</v>
      </c>
      <c r="B685" s="19" t="s">
        <v>6707</v>
      </c>
      <c r="C685" s="19" t="s">
        <v>8678</v>
      </c>
      <c r="D685" s="19"/>
      <c r="E685" s="19">
        <v>800</v>
      </c>
      <c r="F685" s="20"/>
    </row>
    <row r="686" spans="1:6" x14ac:dyDescent="0.25">
      <c r="A686" s="19">
        <v>685</v>
      </c>
      <c r="B686" s="19" t="s">
        <v>5340</v>
      </c>
      <c r="C686" s="19" t="s">
        <v>8545</v>
      </c>
      <c r="D686" s="19"/>
      <c r="E686" s="19">
        <v>1600</v>
      </c>
      <c r="F686" s="20"/>
    </row>
    <row r="687" spans="1:6" x14ac:dyDescent="0.25">
      <c r="A687" s="19">
        <v>686</v>
      </c>
      <c r="B687" s="19" t="s">
        <v>6708</v>
      </c>
      <c r="C687" s="19" t="s">
        <v>8545</v>
      </c>
      <c r="D687" s="19"/>
      <c r="E687" s="19">
        <v>6000</v>
      </c>
      <c r="F687" s="20"/>
    </row>
    <row r="688" spans="1:6" x14ac:dyDescent="0.25">
      <c r="A688" s="19">
        <v>687</v>
      </c>
      <c r="B688" s="19" t="s">
        <v>6709</v>
      </c>
      <c r="C688" s="19" t="s">
        <v>8678</v>
      </c>
      <c r="D688" s="19"/>
      <c r="E688" s="19">
        <v>935</v>
      </c>
      <c r="F688" s="20"/>
    </row>
    <row r="689" spans="1:6" x14ac:dyDescent="0.25">
      <c r="A689" s="19">
        <v>688</v>
      </c>
      <c r="B689" s="19" t="s">
        <v>6710</v>
      </c>
      <c r="C689" s="19" t="s">
        <v>8678</v>
      </c>
      <c r="D689" s="19"/>
      <c r="E689" s="19">
        <v>4532.5</v>
      </c>
      <c r="F689" s="20"/>
    </row>
    <row r="690" spans="1:6" x14ac:dyDescent="0.25">
      <c r="A690" s="19">
        <v>689</v>
      </c>
      <c r="B690" s="19" t="s">
        <v>6711</v>
      </c>
      <c r="C690" s="19" t="s">
        <v>8678</v>
      </c>
      <c r="D690" s="19"/>
      <c r="E690" s="19">
        <v>1210</v>
      </c>
      <c r="F690" s="20"/>
    </row>
    <row r="691" spans="1:6" x14ac:dyDescent="0.25">
      <c r="A691" s="19">
        <v>690</v>
      </c>
      <c r="B691" s="19" t="s">
        <v>6712</v>
      </c>
      <c r="C691" s="19" t="s">
        <v>8678</v>
      </c>
      <c r="D691" s="19"/>
      <c r="E691" s="19">
        <v>650</v>
      </c>
      <c r="F691" s="20"/>
    </row>
    <row r="692" spans="1:6" x14ac:dyDescent="0.25">
      <c r="A692" s="19">
        <v>691</v>
      </c>
      <c r="B692" s="19" t="s">
        <v>6713</v>
      </c>
      <c r="C692" s="19" t="s">
        <v>8678</v>
      </c>
      <c r="D692" s="19"/>
      <c r="E692" s="19">
        <v>138</v>
      </c>
      <c r="F692" s="20"/>
    </row>
    <row r="693" spans="1:6" x14ac:dyDescent="0.25">
      <c r="A693" s="19">
        <v>692</v>
      </c>
      <c r="B693" s="19" t="s">
        <v>6714</v>
      </c>
      <c r="C693" s="19" t="s">
        <v>8545</v>
      </c>
      <c r="D693" s="19"/>
      <c r="E693" s="19">
        <v>50000</v>
      </c>
      <c r="F693" s="20"/>
    </row>
    <row r="694" spans="1:6" x14ac:dyDescent="0.25">
      <c r="A694" s="19">
        <v>693</v>
      </c>
      <c r="B694" s="19" t="s">
        <v>6715</v>
      </c>
      <c r="C694" s="19" t="s">
        <v>8545</v>
      </c>
      <c r="D694" s="19"/>
      <c r="E694" s="19">
        <v>200000</v>
      </c>
      <c r="F694" s="20"/>
    </row>
    <row r="695" spans="1:6" x14ac:dyDescent="0.25">
      <c r="A695" s="19">
        <v>694</v>
      </c>
      <c r="B695" s="19" t="s">
        <v>6716</v>
      </c>
      <c r="C695" s="19" t="s">
        <v>8678</v>
      </c>
      <c r="D695" s="19"/>
      <c r="E695" s="19">
        <v>5500</v>
      </c>
      <c r="F695" s="20"/>
    </row>
    <row r="696" spans="1:6" x14ac:dyDescent="0.25">
      <c r="A696" s="19">
        <v>695</v>
      </c>
      <c r="B696" s="19" t="s">
        <v>6717</v>
      </c>
      <c r="C696" s="19" t="s">
        <v>8618</v>
      </c>
      <c r="D696" s="19"/>
      <c r="E696" s="19">
        <v>3000</v>
      </c>
      <c r="F696" s="20"/>
    </row>
    <row r="697" spans="1:6" x14ac:dyDescent="0.25">
      <c r="A697" s="19">
        <v>696</v>
      </c>
      <c r="B697" s="19" t="s">
        <v>6718</v>
      </c>
      <c r="C697" s="19" t="s">
        <v>8618</v>
      </c>
      <c r="D697" s="19"/>
      <c r="E697" s="19">
        <v>1000</v>
      </c>
      <c r="F697" s="20"/>
    </row>
    <row r="698" spans="1:6" x14ac:dyDescent="0.25">
      <c r="A698" s="19">
        <v>697</v>
      </c>
      <c r="B698" s="19" t="s">
        <v>6719</v>
      </c>
      <c r="C698" s="19" t="s">
        <v>8618</v>
      </c>
      <c r="D698" s="19"/>
      <c r="E698" s="19">
        <v>5000</v>
      </c>
      <c r="F698" s="20"/>
    </row>
    <row r="699" spans="1:6" x14ac:dyDescent="0.25">
      <c r="A699" s="19">
        <v>698</v>
      </c>
      <c r="B699" s="19" t="s">
        <v>5339</v>
      </c>
      <c r="C699" s="19" t="s">
        <v>8618</v>
      </c>
      <c r="D699" s="19"/>
      <c r="E699" s="19">
        <v>2000</v>
      </c>
      <c r="F699" s="20"/>
    </row>
    <row r="700" spans="1:6" x14ac:dyDescent="0.25">
      <c r="A700" s="19">
        <v>699</v>
      </c>
      <c r="B700" s="19" t="s">
        <v>6720</v>
      </c>
      <c r="C700" s="19" t="s">
        <v>8618</v>
      </c>
      <c r="D700" s="19"/>
      <c r="E700" s="19">
        <v>3000</v>
      </c>
      <c r="F700" s="20"/>
    </row>
    <row r="701" spans="1:6" x14ac:dyDescent="0.25">
      <c r="A701" s="19">
        <v>700</v>
      </c>
      <c r="B701" s="19" t="s">
        <v>6721</v>
      </c>
      <c r="C701" s="19" t="s">
        <v>8545</v>
      </c>
      <c r="D701" s="19"/>
      <c r="E701" s="19">
        <v>6500</v>
      </c>
      <c r="F701" s="20"/>
    </row>
    <row r="702" spans="1:6" x14ac:dyDescent="0.25">
      <c r="A702" s="19">
        <v>701</v>
      </c>
      <c r="B702" s="19" t="s">
        <v>6722</v>
      </c>
      <c r="C702" s="19" t="s">
        <v>8545</v>
      </c>
      <c r="D702" s="19"/>
      <c r="E702" s="19">
        <v>10000</v>
      </c>
      <c r="F702" s="20"/>
    </row>
    <row r="703" spans="1:6" x14ac:dyDescent="0.25">
      <c r="A703" s="19">
        <v>702</v>
      </c>
      <c r="B703" s="19" t="s">
        <v>6723</v>
      </c>
      <c r="C703" s="19" t="s">
        <v>8545</v>
      </c>
      <c r="D703" s="19"/>
      <c r="E703" s="19">
        <v>20000</v>
      </c>
      <c r="F703" s="20"/>
    </row>
    <row r="704" spans="1:6" x14ac:dyDescent="0.25">
      <c r="A704" s="19">
        <v>703</v>
      </c>
      <c r="B704" s="19" t="s">
        <v>6724</v>
      </c>
      <c r="C704" s="19" t="s">
        <v>8545</v>
      </c>
      <c r="D704" s="19"/>
      <c r="E704" s="19">
        <v>30000</v>
      </c>
      <c r="F704" s="20"/>
    </row>
    <row r="705" spans="1:6" x14ac:dyDescent="0.25">
      <c r="A705" s="19">
        <v>704</v>
      </c>
      <c r="B705" s="19" t="s">
        <v>6725</v>
      </c>
      <c r="C705" s="19" t="s">
        <v>8678</v>
      </c>
      <c r="D705" s="19"/>
      <c r="E705" s="19">
        <v>275</v>
      </c>
      <c r="F705" s="20"/>
    </row>
    <row r="706" spans="1:6" x14ac:dyDescent="0.25">
      <c r="A706" s="19">
        <v>705</v>
      </c>
      <c r="B706" s="19" t="s">
        <v>6726</v>
      </c>
      <c r="C706" s="19" t="s">
        <v>8678</v>
      </c>
      <c r="D706" s="19"/>
      <c r="E706" s="19">
        <v>1000</v>
      </c>
      <c r="F706" s="20"/>
    </row>
    <row r="707" spans="1:6" x14ac:dyDescent="0.25">
      <c r="A707" s="19">
        <v>706</v>
      </c>
      <c r="B707" s="19" t="s">
        <v>6727</v>
      </c>
      <c r="C707" s="19" t="s">
        <v>8678</v>
      </c>
      <c r="D707" s="19"/>
      <c r="E707" s="19">
        <v>520</v>
      </c>
      <c r="F707" s="20"/>
    </row>
    <row r="708" spans="1:6" x14ac:dyDescent="0.25">
      <c r="A708" s="19">
        <v>707</v>
      </c>
      <c r="B708" s="19" t="s">
        <v>6728</v>
      </c>
      <c r="C708" s="19" t="s">
        <v>8678</v>
      </c>
      <c r="D708" s="19"/>
      <c r="E708" s="19">
        <v>110</v>
      </c>
      <c r="F708" s="20"/>
    </row>
    <row r="709" spans="1:6" x14ac:dyDescent="0.25">
      <c r="A709" s="19">
        <v>708</v>
      </c>
      <c r="B709" s="19" t="s">
        <v>6729</v>
      </c>
      <c r="C709" s="19" t="s">
        <v>8678</v>
      </c>
      <c r="D709" s="19"/>
      <c r="E709" s="19">
        <v>48</v>
      </c>
      <c r="F709" s="20"/>
    </row>
    <row r="710" spans="1:6" x14ac:dyDescent="0.25">
      <c r="A710" s="19">
        <v>709</v>
      </c>
      <c r="B710" s="19" t="s">
        <v>5248</v>
      </c>
      <c r="C710" s="19" t="s">
        <v>8618</v>
      </c>
      <c r="D710" s="19"/>
      <c r="E710" s="19">
        <v>3000</v>
      </c>
      <c r="F710" s="20"/>
    </row>
    <row r="711" spans="1:6" x14ac:dyDescent="0.25">
      <c r="A711" s="19">
        <v>710</v>
      </c>
      <c r="B711" s="19" t="s">
        <v>6730</v>
      </c>
      <c r="C711" s="19" t="s">
        <v>8618</v>
      </c>
      <c r="D711" s="19"/>
      <c r="E711" s="19">
        <v>5000</v>
      </c>
      <c r="F711" s="20"/>
    </row>
    <row r="712" spans="1:6" x14ac:dyDescent="0.25">
      <c r="A712" s="19">
        <v>711</v>
      </c>
      <c r="B712" s="19" t="s">
        <v>6731</v>
      </c>
      <c r="C712" s="19" t="s">
        <v>8678</v>
      </c>
      <c r="D712" s="19"/>
      <c r="E712" s="19">
        <v>330</v>
      </c>
      <c r="F712" s="20"/>
    </row>
    <row r="713" spans="1:6" x14ac:dyDescent="0.25">
      <c r="A713" s="19">
        <v>712</v>
      </c>
      <c r="B713" s="19" t="s">
        <v>6732</v>
      </c>
      <c r="C713" s="19" t="s">
        <v>8678</v>
      </c>
      <c r="D713" s="19"/>
      <c r="E713" s="19">
        <v>33</v>
      </c>
      <c r="F713" s="20"/>
    </row>
    <row r="714" spans="1:6" x14ac:dyDescent="0.25">
      <c r="A714" s="19">
        <v>713</v>
      </c>
      <c r="B714" s="19" t="s">
        <v>6733</v>
      </c>
      <c r="C714" s="19" t="s">
        <v>8678</v>
      </c>
      <c r="D714" s="19"/>
      <c r="E714" s="19">
        <v>27.5</v>
      </c>
      <c r="F714" s="20"/>
    </row>
    <row r="715" spans="1:6" x14ac:dyDescent="0.25">
      <c r="A715" s="19">
        <v>714</v>
      </c>
      <c r="B715" s="19" t="s">
        <v>6734</v>
      </c>
      <c r="C715" s="19" t="s">
        <v>8678</v>
      </c>
      <c r="D715" s="19"/>
      <c r="E715" s="19">
        <v>22</v>
      </c>
      <c r="F715" s="20"/>
    </row>
    <row r="716" spans="1:6" x14ac:dyDescent="0.25">
      <c r="A716" s="19">
        <v>715</v>
      </c>
      <c r="B716" s="19" t="s">
        <v>6735</v>
      </c>
      <c r="C716" s="19" t="s">
        <v>8678</v>
      </c>
      <c r="D716" s="19"/>
      <c r="E716" s="19">
        <v>990</v>
      </c>
      <c r="F716" s="20"/>
    </row>
    <row r="717" spans="1:6" x14ac:dyDescent="0.25">
      <c r="A717" s="19">
        <v>716</v>
      </c>
      <c r="B717" s="19" t="s">
        <v>6736</v>
      </c>
      <c r="C717" s="19" t="s">
        <v>8678</v>
      </c>
      <c r="D717" s="19"/>
      <c r="E717" s="19">
        <v>1820</v>
      </c>
      <c r="F717" s="20"/>
    </row>
    <row r="718" spans="1:6" x14ac:dyDescent="0.25">
      <c r="A718" s="19">
        <v>717</v>
      </c>
      <c r="B718" s="19" t="s">
        <v>6737</v>
      </c>
      <c r="C718" s="19" t="s">
        <v>8678</v>
      </c>
      <c r="D718" s="19"/>
      <c r="E718" s="19">
        <v>1170</v>
      </c>
      <c r="F718" s="20"/>
    </row>
    <row r="719" spans="1:6" x14ac:dyDescent="0.25">
      <c r="A719" s="19">
        <v>718</v>
      </c>
      <c r="B719" s="19" t="s">
        <v>6738</v>
      </c>
      <c r="C719" s="19" t="s">
        <v>8678</v>
      </c>
      <c r="D719" s="19"/>
      <c r="E719" s="19">
        <v>1100</v>
      </c>
      <c r="F719" s="20"/>
    </row>
    <row r="720" spans="1:6" x14ac:dyDescent="0.25">
      <c r="A720" s="19">
        <v>719</v>
      </c>
      <c r="B720" s="19" t="s">
        <v>6739</v>
      </c>
      <c r="C720" s="19" t="s">
        <v>8678</v>
      </c>
      <c r="D720" s="19"/>
      <c r="E720" s="19">
        <v>40</v>
      </c>
      <c r="F720" s="20"/>
    </row>
    <row r="721" spans="1:6" x14ac:dyDescent="0.25">
      <c r="A721" s="19">
        <v>720</v>
      </c>
      <c r="B721" s="19" t="s">
        <v>6740</v>
      </c>
      <c r="C721" s="19" t="s">
        <v>8678</v>
      </c>
      <c r="D721" s="19"/>
      <c r="E721" s="19">
        <v>300</v>
      </c>
      <c r="F721" s="20"/>
    </row>
    <row r="722" spans="1:6" x14ac:dyDescent="0.25">
      <c r="A722" s="19">
        <v>721</v>
      </c>
      <c r="B722" s="19" t="s">
        <v>6741</v>
      </c>
      <c r="C722" s="19" t="s">
        <v>8678</v>
      </c>
      <c r="D722" s="19"/>
      <c r="E722" s="19">
        <v>55</v>
      </c>
      <c r="F722" s="20"/>
    </row>
    <row r="723" spans="1:6" x14ac:dyDescent="0.25">
      <c r="A723" s="19">
        <v>722</v>
      </c>
      <c r="B723" s="19" t="s">
        <v>6742</v>
      </c>
      <c r="C723" s="19" t="s">
        <v>8678</v>
      </c>
      <c r="D723" s="19"/>
      <c r="E723" s="19">
        <v>198</v>
      </c>
      <c r="F723" s="20"/>
    </row>
    <row r="724" spans="1:6" x14ac:dyDescent="0.25">
      <c r="A724" s="19">
        <v>723</v>
      </c>
      <c r="B724" s="19" t="s">
        <v>6743</v>
      </c>
      <c r="C724" s="19" t="s">
        <v>8678</v>
      </c>
      <c r="D724" s="19"/>
      <c r="E724" s="19">
        <v>88</v>
      </c>
      <c r="F724" s="20"/>
    </row>
    <row r="725" spans="1:6" x14ac:dyDescent="0.25">
      <c r="A725" s="19">
        <v>724</v>
      </c>
      <c r="B725" s="19" t="s">
        <v>6744</v>
      </c>
      <c r="C725" s="19" t="s">
        <v>8678</v>
      </c>
      <c r="D725" s="19"/>
      <c r="E725" s="19">
        <v>22</v>
      </c>
      <c r="F725" s="20"/>
    </row>
    <row r="726" spans="1:6" x14ac:dyDescent="0.25">
      <c r="A726" s="19">
        <v>725</v>
      </c>
      <c r="B726" s="19" t="s">
        <v>6745</v>
      </c>
      <c r="C726" s="19" t="s">
        <v>8678</v>
      </c>
      <c r="D726" s="19"/>
      <c r="E726" s="19">
        <v>140</v>
      </c>
      <c r="F726" s="20"/>
    </row>
    <row r="727" spans="1:6" x14ac:dyDescent="0.25">
      <c r="A727" s="19">
        <v>726</v>
      </c>
      <c r="B727" s="19" t="s">
        <v>6746</v>
      </c>
      <c r="C727" s="19" t="s">
        <v>8618</v>
      </c>
      <c r="D727" s="19"/>
      <c r="E727" s="19">
        <v>8000</v>
      </c>
      <c r="F727" s="20"/>
    </row>
    <row r="728" spans="1:6" x14ac:dyDescent="0.25">
      <c r="A728" s="19">
        <v>727</v>
      </c>
      <c r="B728" s="19" t="s">
        <v>6747</v>
      </c>
      <c r="C728" s="19" t="s">
        <v>8618</v>
      </c>
      <c r="D728" s="19"/>
      <c r="E728" s="19">
        <v>3500</v>
      </c>
      <c r="F728" s="20"/>
    </row>
    <row r="729" spans="1:6" x14ac:dyDescent="0.25">
      <c r="A729" s="19">
        <v>728</v>
      </c>
      <c r="B729" s="19" t="s">
        <v>6748</v>
      </c>
      <c r="C729" s="19" t="s">
        <v>8618</v>
      </c>
      <c r="D729" s="19"/>
      <c r="E729" s="19">
        <v>4000</v>
      </c>
      <c r="F729" s="20"/>
    </row>
    <row r="730" spans="1:6" x14ac:dyDescent="0.25">
      <c r="A730" s="19">
        <v>729</v>
      </c>
      <c r="B730" s="19" t="s">
        <v>6749</v>
      </c>
      <c r="C730" s="19" t="s">
        <v>8618</v>
      </c>
      <c r="D730" s="19"/>
      <c r="E730" s="19">
        <v>6000</v>
      </c>
      <c r="F730" s="20"/>
    </row>
    <row r="731" spans="1:6" x14ac:dyDescent="0.25">
      <c r="A731" s="19">
        <v>730</v>
      </c>
      <c r="B731" s="19" t="s">
        <v>6750</v>
      </c>
      <c r="C731" s="19" t="s">
        <v>8618</v>
      </c>
      <c r="D731" s="19"/>
      <c r="E731" s="19">
        <v>3500</v>
      </c>
      <c r="F731" s="20"/>
    </row>
    <row r="732" spans="1:6" x14ac:dyDescent="0.25">
      <c r="A732" s="19">
        <v>731</v>
      </c>
      <c r="B732" s="19" t="s">
        <v>6751</v>
      </c>
      <c r="C732" s="19" t="s">
        <v>8618</v>
      </c>
      <c r="D732" s="19"/>
      <c r="E732" s="19">
        <v>3500</v>
      </c>
      <c r="F732" s="20"/>
    </row>
    <row r="733" spans="1:6" x14ac:dyDescent="0.25">
      <c r="A733" s="19">
        <v>732</v>
      </c>
      <c r="B733" s="19" t="s">
        <v>6752</v>
      </c>
      <c r="C733" s="19" t="s">
        <v>8545</v>
      </c>
      <c r="D733" s="19"/>
      <c r="E733" s="19">
        <v>45000</v>
      </c>
      <c r="F733" s="20"/>
    </row>
    <row r="734" spans="1:6" x14ac:dyDescent="0.25">
      <c r="A734" s="19">
        <v>733</v>
      </c>
      <c r="B734" s="19" t="s">
        <v>6753</v>
      </c>
      <c r="C734" s="19" t="s">
        <v>8545</v>
      </c>
      <c r="D734" s="19"/>
      <c r="E734" s="19">
        <v>20000</v>
      </c>
      <c r="F734" s="20"/>
    </row>
    <row r="735" spans="1:6" x14ac:dyDescent="0.25">
      <c r="A735" s="19">
        <v>734</v>
      </c>
      <c r="B735" s="19" t="s">
        <v>6754</v>
      </c>
      <c r="C735" s="19" t="s">
        <v>8678</v>
      </c>
      <c r="D735" s="19"/>
      <c r="E735" s="19">
        <v>175</v>
      </c>
      <c r="F735" s="20"/>
    </row>
    <row r="736" spans="1:6" x14ac:dyDescent="0.25">
      <c r="A736" s="19">
        <v>735</v>
      </c>
      <c r="B736" s="19" t="s">
        <v>6755</v>
      </c>
      <c r="C736" s="19" t="s">
        <v>8678</v>
      </c>
      <c r="D736" s="19"/>
      <c r="E736" s="19">
        <v>158</v>
      </c>
      <c r="F736" s="20"/>
    </row>
    <row r="737" spans="1:6" x14ac:dyDescent="0.25">
      <c r="A737" s="19">
        <v>736</v>
      </c>
      <c r="B737" s="19" t="s">
        <v>6756</v>
      </c>
      <c r="C737" s="19" t="s">
        <v>8678</v>
      </c>
      <c r="D737" s="19"/>
      <c r="E737" s="19">
        <v>2887.5</v>
      </c>
      <c r="F737" s="20"/>
    </row>
    <row r="738" spans="1:6" x14ac:dyDescent="0.25">
      <c r="A738" s="19">
        <v>737</v>
      </c>
      <c r="B738" s="19" t="s">
        <v>6757</v>
      </c>
      <c r="C738" s="19" t="s">
        <v>8678</v>
      </c>
      <c r="D738" s="19"/>
      <c r="E738" s="19">
        <v>27.5</v>
      </c>
      <c r="F738" s="20"/>
    </row>
    <row r="739" spans="1:6" x14ac:dyDescent="0.25">
      <c r="A739" s="19">
        <v>738</v>
      </c>
      <c r="B739" s="19" t="s">
        <v>6758</v>
      </c>
      <c r="C739" s="19" t="s">
        <v>8678</v>
      </c>
      <c r="D739" s="19"/>
      <c r="E739" s="19">
        <v>44</v>
      </c>
      <c r="F739" s="20"/>
    </row>
    <row r="740" spans="1:6" x14ac:dyDescent="0.25">
      <c r="A740" s="19">
        <v>739</v>
      </c>
      <c r="B740" s="19" t="s">
        <v>6759</v>
      </c>
      <c r="C740" s="19" t="s">
        <v>8545</v>
      </c>
      <c r="D740" s="19"/>
      <c r="E740" s="19">
        <v>15000</v>
      </c>
      <c r="F740" s="20"/>
    </row>
    <row r="741" spans="1:6" x14ac:dyDescent="0.25">
      <c r="A741" s="19">
        <v>740</v>
      </c>
      <c r="B741" s="19" t="s">
        <v>6760</v>
      </c>
      <c r="C741" s="19" t="s">
        <v>8545</v>
      </c>
      <c r="D741" s="19"/>
      <c r="E741" s="19">
        <v>20000</v>
      </c>
      <c r="F741" s="20"/>
    </row>
    <row r="742" spans="1:6" x14ac:dyDescent="0.25">
      <c r="A742" s="19">
        <v>741</v>
      </c>
      <c r="B742" s="19" t="s">
        <v>6761</v>
      </c>
      <c r="C742" s="19" t="s">
        <v>8545</v>
      </c>
      <c r="D742" s="19"/>
      <c r="E742" s="19">
        <v>20000</v>
      </c>
      <c r="F742" s="20"/>
    </row>
    <row r="743" spans="1:6" x14ac:dyDescent="0.25">
      <c r="A743" s="19">
        <v>742</v>
      </c>
      <c r="B743" s="19" t="s">
        <v>6762</v>
      </c>
      <c r="C743" s="19" t="s">
        <v>8618</v>
      </c>
      <c r="D743" s="19"/>
      <c r="E743" s="19">
        <v>500</v>
      </c>
      <c r="F743" s="20"/>
    </row>
    <row r="744" spans="1:6" x14ac:dyDescent="0.25">
      <c r="A744" s="19">
        <v>743</v>
      </c>
      <c r="B744" s="19" t="s">
        <v>5391</v>
      </c>
      <c r="C744" s="19" t="s">
        <v>8618</v>
      </c>
      <c r="D744" s="19"/>
      <c r="E744" s="19">
        <v>21000</v>
      </c>
      <c r="F744" s="20"/>
    </row>
    <row r="745" spans="1:6" x14ac:dyDescent="0.25">
      <c r="A745" s="19">
        <v>744</v>
      </c>
      <c r="B745" s="19" t="s">
        <v>5370</v>
      </c>
      <c r="C745" s="19" t="s">
        <v>8678</v>
      </c>
      <c r="D745" s="19"/>
      <c r="E745" s="19">
        <v>4500</v>
      </c>
      <c r="F745" s="20"/>
    </row>
    <row r="746" spans="1:6" x14ac:dyDescent="0.25">
      <c r="A746" s="19">
        <v>745</v>
      </c>
      <c r="B746" s="19" t="s">
        <v>6763</v>
      </c>
      <c r="C746" s="19" t="s">
        <v>8678</v>
      </c>
      <c r="D746" s="19"/>
      <c r="E746" s="19">
        <v>650</v>
      </c>
      <c r="F746" s="20"/>
    </row>
    <row r="747" spans="1:6" x14ac:dyDescent="0.25">
      <c r="A747" s="19">
        <v>746</v>
      </c>
      <c r="B747" s="19" t="s">
        <v>5291</v>
      </c>
      <c r="C747" s="19" t="s">
        <v>8618</v>
      </c>
      <c r="D747" s="19"/>
      <c r="E747" s="19">
        <v>500</v>
      </c>
      <c r="F747" s="20"/>
    </row>
    <row r="748" spans="1:6" x14ac:dyDescent="0.25">
      <c r="A748" s="19">
        <v>747</v>
      </c>
      <c r="B748" s="19" t="s">
        <v>6764</v>
      </c>
      <c r="C748" s="19" t="s">
        <v>8545</v>
      </c>
      <c r="D748" s="19"/>
      <c r="E748" s="19">
        <v>10000</v>
      </c>
      <c r="F748" s="20"/>
    </row>
    <row r="749" spans="1:6" x14ac:dyDescent="0.25">
      <c r="A749" s="19">
        <v>748</v>
      </c>
      <c r="B749" s="19" t="s">
        <v>6765</v>
      </c>
      <c r="C749" s="19" t="s">
        <v>8545</v>
      </c>
      <c r="D749" s="19"/>
      <c r="E749" s="19">
        <v>24000</v>
      </c>
      <c r="F749" s="20"/>
    </row>
    <row r="750" spans="1:6" x14ac:dyDescent="0.25">
      <c r="A750" s="19">
        <v>749</v>
      </c>
      <c r="B750" s="19" t="s">
        <v>5368</v>
      </c>
      <c r="C750" s="19" t="s">
        <v>8545</v>
      </c>
      <c r="D750" s="19"/>
      <c r="E750" s="19">
        <v>4500</v>
      </c>
      <c r="F750" s="20"/>
    </row>
    <row r="751" spans="1:6" x14ac:dyDescent="0.25">
      <c r="A751" s="19">
        <v>750</v>
      </c>
      <c r="B751" s="19" t="s">
        <v>6766</v>
      </c>
      <c r="C751" s="19" t="s">
        <v>8678</v>
      </c>
      <c r="D751" s="19"/>
      <c r="E751" s="19">
        <v>495</v>
      </c>
      <c r="F751" s="20"/>
    </row>
    <row r="752" spans="1:6" x14ac:dyDescent="0.25">
      <c r="A752" s="19">
        <v>751</v>
      </c>
      <c r="B752" s="19" t="s">
        <v>6767</v>
      </c>
      <c r="C752" s="19" t="s">
        <v>8678</v>
      </c>
      <c r="D752" s="19"/>
      <c r="E752" s="19">
        <v>42</v>
      </c>
      <c r="F752" s="20"/>
    </row>
    <row r="753" spans="1:6" x14ac:dyDescent="0.25">
      <c r="A753" s="19">
        <v>752</v>
      </c>
      <c r="B753" s="19" t="s">
        <v>6768</v>
      </c>
      <c r="C753" s="19" t="s">
        <v>8678</v>
      </c>
      <c r="D753" s="19"/>
      <c r="E753" s="19">
        <v>4000</v>
      </c>
      <c r="F753" s="20"/>
    </row>
    <row r="754" spans="1:6" x14ac:dyDescent="0.25">
      <c r="A754" s="19">
        <v>753</v>
      </c>
      <c r="B754" s="19" t="s">
        <v>6769</v>
      </c>
      <c r="C754" s="19" t="s">
        <v>8678</v>
      </c>
      <c r="D754" s="19"/>
      <c r="E754" s="19">
        <v>1000</v>
      </c>
      <c r="F754" s="20"/>
    </row>
    <row r="755" spans="1:6" x14ac:dyDescent="0.25">
      <c r="A755" s="19">
        <v>754</v>
      </c>
      <c r="B755" s="19" t="s">
        <v>6770</v>
      </c>
      <c r="C755" s="19" t="s">
        <v>8678</v>
      </c>
      <c r="D755" s="19"/>
      <c r="E755" s="19">
        <v>3000</v>
      </c>
      <c r="F755" s="20"/>
    </row>
    <row r="756" spans="1:6" x14ac:dyDescent="0.25">
      <c r="A756" s="19">
        <v>755</v>
      </c>
      <c r="B756" s="19" t="s">
        <v>6771</v>
      </c>
      <c r="C756" s="19" t="s">
        <v>8678</v>
      </c>
      <c r="D756" s="19"/>
      <c r="E756" s="19">
        <v>70</v>
      </c>
      <c r="F756" s="20"/>
    </row>
    <row r="757" spans="1:6" x14ac:dyDescent="0.25">
      <c r="A757" s="19">
        <v>756</v>
      </c>
      <c r="B757" s="19" t="s">
        <v>6772</v>
      </c>
      <c r="C757" s="19" t="s">
        <v>8618</v>
      </c>
      <c r="D757" s="19"/>
      <c r="E757" s="19">
        <v>300</v>
      </c>
      <c r="F757" s="20"/>
    </row>
    <row r="758" spans="1:6" x14ac:dyDescent="0.25">
      <c r="A758" s="19">
        <v>757</v>
      </c>
      <c r="B758" s="19" t="s">
        <v>6773</v>
      </c>
      <c r="C758" s="19" t="s">
        <v>8618</v>
      </c>
      <c r="D758" s="19"/>
      <c r="E758" s="19">
        <v>300</v>
      </c>
      <c r="F758" s="20"/>
    </row>
    <row r="759" spans="1:6" x14ac:dyDescent="0.25">
      <c r="A759" s="19">
        <v>758</v>
      </c>
      <c r="B759" s="19" t="s">
        <v>6774</v>
      </c>
      <c r="C759" s="19" t="s">
        <v>8618</v>
      </c>
      <c r="D759" s="19"/>
      <c r="E759" s="19">
        <v>300</v>
      </c>
      <c r="F759" s="20"/>
    </row>
    <row r="760" spans="1:6" x14ac:dyDescent="0.25">
      <c r="A760" s="19">
        <v>759</v>
      </c>
      <c r="B760" s="19" t="s">
        <v>6775</v>
      </c>
      <c r="C760" s="19" t="s">
        <v>8678</v>
      </c>
      <c r="D760" s="19"/>
      <c r="E760" s="19">
        <v>1050</v>
      </c>
      <c r="F760" s="20"/>
    </row>
    <row r="761" spans="1:6" x14ac:dyDescent="0.25">
      <c r="A761" s="19">
        <v>760</v>
      </c>
      <c r="B761" s="19" t="s">
        <v>6776</v>
      </c>
      <c r="C761" s="19" t="s">
        <v>8678</v>
      </c>
      <c r="D761" s="19"/>
      <c r="E761" s="19">
        <v>1100</v>
      </c>
      <c r="F761" s="20"/>
    </row>
    <row r="762" spans="1:6" x14ac:dyDescent="0.25">
      <c r="A762" s="19">
        <v>761</v>
      </c>
      <c r="B762" s="19" t="s">
        <v>6777</v>
      </c>
      <c r="C762" s="19" t="s">
        <v>8678</v>
      </c>
      <c r="D762" s="19"/>
      <c r="E762" s="19">
        <v>15.5</v>
      </c>
      <c r="F762" s="20"/>
    </row>
    <row r="763" spans="1:6" x14ac:dyDescent="0.25">
      <c r="A763" s="19">
        <v>762</v>
      </c>
      <c r="B763" s="19" t="s">
        <v>6778</v>
      </c>
      <c r="C763" s="19" t="s">
        <v>8678</v>
      </c>
      <c r="D763" s="19"/>
      <c r="E763" s="19">
        <v>97.5</v>
      </c>
      <c r="F763" s="20"/>
    </row>
    <row r="764" spans="1:6" x14ac:dyDescent="0.25">
      <c r="A764" s="19">
        <v>763</v>
      </c>
      <c r="B764" s="19" t="s">
        <v>6779</v>
      </c>
      <c r="C764" s="19" t="s">
        <v>8678</v>
      </c>
      <c r="D764" s="19"/>
      <c r="E764" s="19">
        <v>80</v>
      </c>
      <c r="F764" s="20"/>
    </row>
    <row r="765" spans="1:6" x14ac:dyDescent="0.25">
      <c r="A765" s="19">
        <v>764</v>
      </c>
      <c r="B765" s="19" t="s">
        <v>6780</v>
      </c>
      <c r="C765" s="19" t="s">
        <v>8678</v>
      </c>
      <c r="D765" s="19"/>
      <c r="E765" s="19">
        <v>3000</v>
      </c>
      <c r="F765" s="20"/>
    </row>
    <row r="766" spans="1:6" x14ac:dyDescent="0.25">
      <c r="A766" s="19">
        <v>765</v>
      </c>
      <c r="B766" s="19" t="s">
        <v>6781</v>
      </c>
      <c r="C766" s="19" t="s">
        <v>8678</v>
      </c>
      <c r="D766" s="19"/>
      <c r="E766" s="19">
        <v>495</v>
      </c>
      <c r="F766" s="20"/>
    </row>
    <row r="767" spans="1:6" x14ac:dyDescent="0.25">
      <c r="A767" s="19">
        <v>766</v>
      </c>
      <c r="B767" s="19" t="s">
        <v>6782</v>
      </c>
      <c r="C767" s="19" t="s">
        <v>8678</v>
      </c>
      <c r="D767" s="19"/>
      <c r="E767" s="19">
        <v>500</v>
      </c>
      <c r="F767" s="20"/>
    </row>
    <row r="768" spans="1:6" x14ac:dyDescent="0.25">
      <c r="A768" s="19">
        <v>767</v>
      </c>
      <c r="B768" s="19" t="s">
        <v>6783</v>
      </c>
      <c r="C768" s="19" t="s">
        <v>8678</v>
      </c>
      <c r="D768" s="19"/>
      <c r="E768" s="19">
        <v>85</v>
      </c>
      <c r="F768" s="20"/>
    </row>
    <row r="769" spans="1:6" x14ac:dyDescent="0.25">
      <c r="A769" s="19">
        <v>768</v>
      </c>
      <c r="B769" s="19" t="s">
        <v>6784</v>
      </c>
      <c r="C769" s="19" t="s">
        <v>8678</v>
      </c>
      <c r="D769" s="19"/>
      <c r="E769" s="19">
        <v>57</v>
      </c>
      <c r="F769" s="20"/>
    </row>
    <row r="770" spans="1:6" x14ac:dyDescent="0.25">
      <c r="A770" s="19">
        <v>769</v>
      </c>
      <c r="B770" s="19" t="s">
        <v>6785</v>
      </c>
      <c r="C770" s="19" t="s">
        <v>8678</v>
      </c>
      <c r="D770" s="19"/>
      <c r="E770" s="19">
        <v>85</v>
      </c>
      <c r="F770" s="20"/>
    </row>
    <row r="771" spans="1:6" x14ac:dyDescent="0.25">
      <c r="A771" s="19">
        <v>770</v>
      </c>
      <c r="B771" s="19" t="s">
        <v>6786</v>
      </c>
      <c r="C771" s="19" t="s">
        <v>8678</v>
      </c>
      <c r="D771" s="19"/>
      <c r="E771" s="19">
        <v>90</v>
      </c>
      <c r="F771" s="20"/>
    </row>
    <row r="772" spans="1:6" x14ac:dyDescent="0.25">
      <c r="A772" s="19">
        <v>771</v>
      </c>
      <c r="B772" s="19" t="s">
        <v>6787</v>
      </c>
      <c r="C772" s="19" t="s">
        <v>8678</v>
      </c>
      <c r="D772" s="19"/>
      <c r="E772" s="19">
        <v>16.5</v>
      </c>
      <c r="F772" s="20"/>
    </row>
    <row r="773" spans="1:6" x14ac:dyDescent="0.25">
      <c r="A773" s="19">
        <v>772</v>
      </c>
      <c r="B773" s="19" t="s">
        <v>6788</v>
      </c>
      <c r="C773" s="19" t="s">
        <v>8678</v>
      </c>
      <c r="D773" s="19"/>
      <c r="E773" s="19">
        <v>16.5</v>
      </c>
      <c r="F773" s="20"/>
    </row>
    <row r="774" spans="1:6" x14ac:dyDescent="0.25">
      <c r="A774" s="19">
        <v>773</v>
      </c>
      <c r="B774" s="19" t="s">
        <v>6789</v>
      </c>
      <c r="C774" s="19" t="s">
        <v>8678</v>
      </c>
      <c r="D774" s="19"/>
      <c r="E774" s="19">
        <v>30</v>
      </c>
      <c r="F774" s="20"/>
    </row>
    <row r="775" spans="1:6" x14ac:dyDescent="0.25">
      <c r="A775" s="19">
        <v>774</v>
      </c>
      <c r="B775" s="19" t="s">
        <v>6790</v>
      </c>
      <c r="C775" s="19" t="s">
        <v>8678</v>
      </c>
      <c r="D775" s="19"/>
      <c r="E775" s="19">
        <v>48</v>
      </c>
      <c r="F775" s="20"/>
    </row>
    <row r="776" spans="1:6" x14ac:dyDescent="0.25">
      <c r="A776" s="19">
        <v>775</v>
      </c>
      <c r="B776" s="19" t="s">
        <v>6791</v>
      </c>
      <c r="C776" s="19" t="s">
        <v>8678</v>
      </c>
      <c r="D776" s="19"/>
      <c r="E776" s="19">
        <v>500</v>
      </c>
      <c r="F776" s="20"/>
    </row>
    <row r="777" spans="1:6" x14ac:dyDescent="0.25">
      <c r="A777" s="19">
        <v>776</v>
      </c>
      <c r="B777" s="19" t="s">
        <v>6792</v>
      </c>
      <c r="C777" s="19" t="s">
        <v>8678</v>
      </c>
      <c r="D777" s="19"/>
      <c r="E777" s="19">
        <v>11</v>
      </c>
      <c r="F777" s="20"/>
    </row>
    <row r="778" spans="1:6" x14ac:dyDescent="0.25">
      <c r="A778" s="19">
        <v>777</v>
      </c>
      <c r="B778" s="19" t="s">
        <v>6793</v>
      </c>
      <c r="C778" s="19" t="s">
        <v>8678</v>
      </c>
      <c r="D778" s="19"/>
      <c r="E778" s="19">
        <v>850</v>
      </c>
      <c r="F778" s="20"/>
    </row>
    <row r="779" spans="1:6" x14ac:dyDescent="0.25">
      <c r="A779" s="19">
        <v>778</v>
      </c>
      <c r="B779" s="19" t="s">
        <v>6794</v>
      </c>
      <c r="C779" s="19" t="s">
        <v>8678</v>
      </c>
      <c r="D779" s="19"/>
      <c r="E779" s="19">
        <v>1776.5</v>
      </c>
      <c r="F779" s="20"/>
    </row>
    <row r="780" spans="1:6" x14ac:dyDescent="0.25">
      <c r="A780" s="19">
        <v>779</v>
      </c>
      <c r="B780" s="19" t="s">
        <v>6795</v>
      </c>
      <c r="C780" s="19" t="s">
        <v>8678</v>
      </c>
      <c r="D780" s="19"/>
      <c r="E780" s="19">
        <v>440</v>
      </c>
      <c r="F780" s="20"/>
    </row>
    <row r="781" spans="1:6" x14ac:dyDescent="0.25">
      <c r="A781" s="19">
        <v>780</v>
      </c>
      <c r="B781" s="19" t="s">
        <v>6796</v>
      </c>
      <c r="C781" s="19" t="s">
        <v>8678</v>
      </c>
      <c r="D781" s="19"/>
      <c r="E781" s="19">
        <v>11</v>
      </c>
      <c r="F781" s="20"/>
    </row>
    <row r="782" spans="1:6" x14ac:dyDescent="0.25">
      <c r="A782" s="19">
        <v>781</v>
      </c>
      <c r="B782" s="19" t="s">
        <v>6797</v>
      </c>
      <c r="C782" s="19" t="s">
        <v>8678</v>
      </c>
      <c r="D782" s="19"/>
      <c r="E782" s="19">
        <v>11</v>
      </c>
      <c r="F782" s="20"/>
    </row>
    <row r="783" spans="1:6" x14ac:dyDescent="0.25">
      <c r="A783" s="19">
        <v>782</v>
      </c>
      <c r="B783" s="19" t="s">
        <v>6798</v>
      </c>
      <c r="C783" s="19" t="s">
        <v>8678</v>
      </c>
      <c r="D783" s="19"/>
      <c r="E783" s="19">
        <v>11</v>
      </c>
      <c r="F783" s="20"/>
    </row>
    <row r="784" spans="1:6" x14ac:dyDescent="0.25">
      <c r="A784" s="19">
        <v>783</v>
      </c>
      <c r="B784" s="19" t="s">
        <v>6799</v>
      </c>
      <c r="C784" s="19" t="s">
        <v>8678</v>
      </c>
      <c r="D784" s="19"/>
      <c r="E784" s="19">
        <v>11</v>
      </c>
      <c r="F784" s="20"/>
    </row>
    <row r="785" spans="1:6" x14ac:dyDescent="0.25">
      <c r="A785" s="19">
        <v>784</v>
      </c>
      <c r="B785" s="19" t="s">
        <v>6800</v>
      </c>
      <c r="C785" s="19" t="s">
        <v>8678</v>
      </c>
      <c r="D785" s="19"/>
      <c r="E785" s="19">
        <v>90</v>
      </c>
      <c r="F785" s="20"/>
    </row>
    <row r="786" spans="1:6" x14ac:dyDescent="0.25">
      <c r="A786" s="19">
        <v>785</v>
      </c>
      <c r="B786" s="19" t="s">
        <v>6801</v>
      </c>
      <c r="C786" s="19" t="s">
        <v>8678</v>
      </c>
      <c r="D786" s="19"/>
      <c r="E786" s="19">
        <v>165</v>
      </c>
      <c r="F786" s="20"/>
    </row>
    <row r="787" spans="1:6" x14ac:dyDescent="0.25">
      <c r="A787" s="19">
        <v>786</v>
      </c>
      <c r="B787" s="19" t="s">
        <v>6802</v>
      </c>
      <c r="C787" s="19" t="s">
        <v>8678</v>
      </c>
      <c r="D787" s="19"/>
      <c r="E787" s="19">
        <v>132</v>
      </c>
      <c r="F787" s="20"/>
    </row>
    <row r="788" spans="1:6" x14ac:dyDescent="0.25">
      <c r="A788" s="19">
        <v>787</v>
      </c>
      <c r="B788" s="19" t="s">
        <v>6803</v>
      </c>
      <c r="C788" s="19" t="s">
        <v>8678</v>
      </c>
      <c r="D788" s="19"/>
      <c r="E788" s="19">
        <v>5.5</v>
      </c>
      <c r="F788" s="20"/>
    </row>
    <row r="789" spans="1:6" x14ac:dyDescent="0.25">
      <c r="A789" s="19">
        <v>788</v>
      </c>
      <c r="B789" s="19" t="s">
        <v>6804</v>
      </c>
      <c r="C789" s="19" t="s">
        <v>8678</v>
      </c>
      <c r="D789" s="19"/>
      <c r="E789" s="19">
        <v>11</v>
      </c>
      <c r="F789" s="20"/>
    </row>
    <row r="790" spans="1:6" x14ac:dyDescent="0.25">
      <c r="A790" s="19">
        <v>789</v>
      </c>
      <c r="B790" s="19" t="s">
        <v>6805</v>
      </c>
      <c r="C790" s="19" t="s">
        <v>8678</v>
      </c>
      <c r="D790" s="19"/>
      <c r="E790" s="19">
        <v>230</v>
      </c>
      <c r="F790" s="20"/>
    </row>
    <row r="791" spans="1:6" x14ac:dyDescent="0.25">
      <c r="A791" s="19">
        <v>790</v>
      </c>
      <c r="B791" s="19" t="s">
        <v>6806</v>
      </c>
      <c r="C791" s="19" t="s">
        <v>8678</v>
      </c>
      <c r="D791" s="19"/>
      <c r="E791" s="19">
        <v>1500</v>
      </c>
      <c r="F791" s="20"/>
    </row>
    <row r="792" spans="1:6" x14ac:dyDescent="0.25">
      <c r="A792" s="19">
        <v>791</v>
      </c>
      <c r="B792" s="19" t="s">
        <v>6807</v>
      </c>
      <c r="C792" s="19" t="s">
        <v>8678</v>
      </c>
      <c r="D792" s="19"/>
      <c r="E792" s="19">
        <v>550</v>
      </c>
      <c r="F792" s="20"/>
    </row>
    <row r="793" spans="1:6" x14ac:dyDescent="0.25">
      <c r="A793" s="19">
        <v>792</v>
      </c>
      <c r="B793" s="19" t="s">
        <v>6808</v>
      </c>
      <c r="C793" s="19" t="s">
        <v>8678</v>
      </c>
      <c r="D793" s="19"/>
      <c r="E793" s="19">
        <v>265</v>
      </c>
      <c r="F793" s="20"/>
    </row>
    <row r="794" spans="1:6" x14ac:dyDescent="0.25">
      <c r="A794" s="19">
        <v>793</v>
      </c>
      <c r="B794" s="19" t="s">
        <v>6809</v>
      </c>
      <c r="C794" s="19" t="s">
        <v>8678</v>
      </c>
      <c r="D794" s="19"/>
      <c r="E794" s="19">
        <v>300</v>
      </c>
      <c r="F794" s="20"/>
    </row>
    <row r="795" spans="1:6" x14ac:dyDescent="0.25">
      <c r="A795" s="19">
        <v>794</v>
      </c>
      <c r="B795" s="19" t="s">
        <v>6810</v>
      </c>
      <c r="C795" s="19" t="s">
        <v>8678</v>
      </c>
      <c r="D795" s="19"/>
      <c r="E795" s="19">
        <v>500</v>
      </c>
      <c r="F795" s="20"/>
    </row>
    <row r="796" spans="1:6" x14ac:dyDescent="0.25">
      <c r="A796" s="19">
        <v>795</v>
      </c>
      <c r="B796" s="19" t="s">
        <v>6811</v>
      </c>
      <c r="C796" s="19" t="s">
        <v>8545</v>
      </c>
      <c r="D796" s="19"/>
      <c r="E796" s="19">
        <v>10000</v>
      </c>
      <c r="F796" s="20"/>
    </row>
    <row r="797" spans="1:6" x14ac:dyDescent="0.25">
      <c r="A797" s="19">
        <v>796</v>
      </c>
      <c r="B797" s="19" t="s">
        <v>6812</v>
      </c>
      <c r="C797" s="19" t="s">
        <v>8545</v>
      </c>
      <c r="D797" s="19"/>
      <c r="E797" s="19">
        <v>15000</v>
      </c>
      <c r="F797" s="20"/>
    </row>
    <row r="798" spans="1:6" x14ac:dyDescent="0.25">
      <c r="A798" s="19">
        <v>797</v>
      </c>
      <c r="B798" s="19" t="s">
        <v>6813</v>
      </c>
      <c r="C798" s="19" t="s">
        <v>8678</v>
      </c>
      <c r="D798" s="19"/>
      <c r="E798" s="19">
        <v>625</v>
      </c>
      <c r="F798" s="20"/>
    </row>
    <row r="799" spans="1:6" x14ac:dyDescent="0.25">
      <c r="A799" s="19">
        <v>798</v>
      </c>
      <c r="B799" s="19" t="s">
        <v>6814</v>
      </c>
      <c r="C799" s="19" t="s">
        <v>8678</v>
      </c>
      <c r="D799" s="19"/>
      <c r="E799" s="19">
        <v>390</v>
      </c>
      <c r="F799" s="20"/>
    </row>
    <row r="800" spans="1:6" x14ac:dyDescent="0.25">
      <c r="A800" s="19">
        <v>799</v>
      </c>
      <c r="B800" s="19" t="s">
        <v>5817</v>
      </c>
      <c r="C800" s="19" t="s">
        <v>8678</v>
      </c>
      <c r="D800" s="19"/>
      <c r="E800" s="19">
        <v>1980</v>
      </c>
      <c r="F800" s="20"/>
    </row>
    <row r="801" spans="1:6" x14ac:dyDescent="0.25">
      <c r="A801" s="19">
        <v>800</v>
      </c>
      <c r="B801" s="19" t="s">
        <v>6815</v>
      </c>
      <c r="C801" s="19" t="s">
        <v>8678</v>
      </c>
      <c r="D801" s="19"/>
      <c r="E801" s="19">
        <v>24.75</v>
      </c>
      <c r="F801" s="20"/>
    </row>
    <row r="802" spans="1:6" x14ac:dyDescent="0.25">
      <c r="A802" s="19">
        <v>801</v>
      </c>
      <c r="B802" s="19" t="s">
        <v>6816</v>
      </c>
      <c r="C802" s="19" t="s">
        <v>8678</v>
      </c>
      <c r="D802" s="19"/>
      <c r="E802" s="19">
        <v>250</v>
      </c>
      <c r="F802" s="20"/>
    </row>
    <row r="803" spans="1:6" x14ac:dyDescent="0.25">
      <c r="A803" s="19">
        <v>802</v>
      </c>
      <c r="B803" s="19" t="s">
        <v>6817</v>
      </c>
      <c r="C803" s="19" t="s">
        <v>8678</v>
      </c>
      <c r="D803" s="19"/>
      <c r="E803" s="19">
        <v>4000</v>
      </c>
      <c r="F803" s="20"/>
    </row>
    <row r="804" spans="1:6" x14ac:dyDescent="0.25">
      <c r="A804" s="19">
        <v>803</v>
      </c>
      <c r="B804" s="19" t="s">
        <v>5395</v>
      </c>
      <c r="C804" s="19" t="s">
        <v>8618</v>
      </c>
      <c r="D804" s="19"/>
      <c r="E804" s="19">
        <v>75000</v>
      </c>
      <c r="F804" s="20"/>
    </row>
    <row r="805" spans="1:6" x14ac:dyDescent="0.25">
      <c r="A805" s="19">
        <v>804</v>
      </c>
      <c r="B805" s="19" t="s">
        <v>6818</v>
      </c>
      <c r="C805" s="19" t="s">
        <v>8678</v>
      </c>
      <c r="D805" s="19"/>
      <c r="E805" s="19">
        <v>3.3</v>
      </c>
      <c r="F805" s="20"/>
    </row>
    <row r="806" spans="1:6" x14ac:dyDescent="0.25">
      <c r="A806" s="19">
        <v>805</v>
      </c>
      <c r="B806" s="19" t="s">
        <v>6819</v>
      </c>
      <c r="C806" s="19" t="s">
        <v>8678</v>
      </c>
      <c r="D806" s="19"/>
      <c r="E806" s="19">
        <v>165</v>
      </c>
      <c r="F806" s="20"/>
    </row>
    <row r="807" spans="1:6" x14ac:dyDescent="0.25">
      <c r="A807" s="19">
        <v>806</v>
      </c>
      <c r="B807" s="19" t="s">
        <v>6820</v>
      </c>
      <c r="C807" s="19" t="s">
        <v>8678</v>
      </c>
      <c r="D807" s="19"/>
      <c r="E807" s="19">
        <v>350</v>
      </c>
      <c r="F807" s="20"/>
    </row>
    <row r="808" spans="1:6" x14ac:dyDescent="0.25">
      <c r="A808" s="19">
        <v>807</v>
      </c>
      <c r="B808" s="19" t="s">
        <v>6821</v>
      </c>
      <c r="C808" s="19" t="s">
        <v>8618</v>
      </c>
      <c r="D808" s="19"/>
      <c r="E808" s="19">
        <v>4000</v>
      </c>
      <c r="F808" s="20"/>
    </row>
    <row r="809" spans="1:6" x14ac:dyDescent="0.25">
      <c r="A809" s="19">
        <v>808</v>
      </c>
      <c r="B809" s="19" t="s">
        <v>6822</v>
      </c>
      <c r="C809" s="19" t="s">
        <v>8678</v>
      </c>
      <c r="D809" s="19"/>
      <c r="E809" s="19">
        <v>440</v>
      </c>
      <c r="F809" s="20"/>
    </row>
    <row r="810" spans="1:6" x14ac:dyDescent="0.25">
      <c r="A810" s="19">
        <v>809</v>
      </c>
      <c r="B810" s="19" t="s">
        <v>6823</v>
      </c>
      <c r="C810" s="19" t="s">
        <v>8678</v>
      </c>
      <c r="D810" s="19"/>
      <c r="E810" s="19">
        <v>93</v>
      </c>
      <c r="F810" s="20"/>
    </row>
    <row r="811" spans="1:6" x14ac:dyDescent="0.25">
      <c r="A811" s="19">
        <v>810</v>
      </c>
      <c r="B811" s="19" t="s">
        <v>3847</v>
      </c>
      <c r="C811" s="19" t="s">
        <v>8678</v>
      </c>
      <c r="D811" s="19"/>
      <c r="E811" s="19">
        <v>660</v>
      </c>
      <c r="F811" s="20"/>
    </row>
    <row r="812" spans="1:6" x14ac:dyDescent="0.25">
      <c r="A812" s="19">
        <v>811</v>
      </c>
      <c r="B812" s="19" t="s">
        <v>6824</v>
      </c>
      <c r="C812" s="19" t="s">
        <v>8545</v>
      </c>
      <c r="D812" s="19"/>
      <c r="E812" s="19">
        <v>50000</v>
      </c>
      <c r="F812" s="20"/>
    </row>
    <row r="813" spans="1:6" x14ac:dyDescent="0.25">
      <c r="A813" s="19">
        <v>812</v>
      </c>
      <c r="B813" s="19" t="s">
        <v>6825</v>
      </c>
      <c r="C813" s="19" t="s">
        <v>8678</v>
      </c>
      <c r="D813" s="19"/>
      <c r="E813" s="19">
        <v>25</v>
      </c>
      <c r="F813" s="20"/>
    </row>
    <row r="814" spans="1:6" x14ac:dyDescent="0.25">
      <c r="A814" s="19">
        <v>813</v>
      </c>
      <c r="B814" s="19" t="s">
        <v>6826</v>
      </c>
      <c r="C814" s="19" t="s">
        <v>8678</v>
      </c>
      <c r="D814" s="19"/>
      <c r="E814" s="19">
        <v>30</v>
      </c>
      <c r="F814" s="20"/>
    </row>
    <row r="815" spans="1:6" x14ac:dyDescent="0.25">
      <c r="A815" s="19">
        <v>814</v>
      </c>
      <c r="B815" s="19" t="s">
        <v>6827</v>
      </c>
      <c r="C815" s="19" t="s">
        <v>8678</v>
      </c>
      <c r="D815" s="19"/>
      <c r="E815" s="19">
        <v>98</v>
      </c>
      <c r="F815" s="20"/>
    </row>
    <row r="816" spans="1:6" x14ac:dyDescent="0.25">
      <c r="A816" s="19">
        <v>815</v>
      </c>
      <c r="B816" s="19" t="s">
        <v>6828</v>
      </c>
      <c r="C816" s="19" t="s">
        <v>8618</v>
      </c>
      <c r="D816" s="19"/>
      <c r="E816" s="19">
        <v>2500</v>
      </c>
      <c r="F816" s="20"/>
    </row>
    <row r="817" spans="1:6" x14ac:dyDescent="0.25">
      <c r="A817" s="19">
        <v>816</v>
      </c>
      <c r="B817" s="19" t="s">
        <v>6829</v>
      </c>
      <c r="C817" s="19" t="s">
        <v>8678</v>
      </c>
      <c r="D817" s="19"/>
      <c r="E817" s="19">
        <v>22</v>
      </c>
      <c r="F817" s="20"/>
    </row>
    <row r="818" spans="1:6" x14ac:dyDescent="0.25">
      <c r="A818" s="19">
        <v>817</v>
      </c>
      <c r="B818" s="19" t="s">
        <v>6830</v>
      </c>
      <c r="C818" s="19" t="s">
        <v>8678</v>
      </c>
      <c r="D818" s="19"/>
      <c r="E818" s="19">
        <v>27.5</v>
      </c>
      <c r="F818" s="20"/>
    </row>
    <row r="819" spans="1:6" x14ac:dyDescent="0.25">
      <c r="A819" s="19">
        <v>818</v>
      </c>
      <c r="B819" s="19" t="s">
        <v>6831</v>
      </c>
      <c r="C819" s="19" t="s">
        <v>8678</v>
      </c>
      <c r="D819" s="19"/>
      <c r="E819" s="19">
        <v>11</v>
      </c>
      <c r="F819" s="20"/>
    </row>
    <row r="820" spans="1:6" x14ac:dyDescent="0.25">
      <c r="A820" s="19">
        <v>819</v>
      </c>
      <c r="B820" s="19" t="s">
        <v>6832</v>
      </c>
      <c r="C820" s="19" t="s">
        <v>8678</v>
      </c>
      <c r="D820" s="19"/>
      <c r="E820" s="19">
        <v>16.5</v>
      </c>
      <c r="F820" s="20"/>
    </row>
    <row r="821" spans="1:6" x14ac:dyDescent="0.25">
      <c r="A821" s="19">
        <v>820</v>
      </c>
      <c r="B821" s="19" t="s">
        <v>6833</v>
      </c>
      <c r="C821" s="19" t="s">
        <v>8678</v>
      </c>
      <c r="D821" s="19"/>
      <c r="E821" s="19">
        <v>200</v>
      </c>
      <c r="F821" s="20"/>
    </row>
    <row r="822" spans="1:6" x14ac:dyDescent="0.25">
      <c r="A822" s="19">
        <v>821</v>
      </c>
      <c r="B822" s="19" t="s">
        <v>6834</v>
      </c>
      <c r="C822" s="19" t="s">
        <v>8678</v>
      </c>
      <c r="D822" s="19"/>
      <c r="E822" s="19">
        <v>247.5</v>
      </c>
      <c r="F822" s="20"/>
    </row>
    <row r="823" spans="1:6" x14ac:dyDescent="0.25">
      <c r="A823" s="19">
        <v>822</v>
      </c>
      <c r="B823" s="19" t="s">
        <v>6835</v>
      </c>
      <c r="C823" s="19" t="s">
        <v>8678</v>
      </c>
      <c r="D823" s="19"/>
      <c r="E823" s="19">
        <v>247.5</v>
      </c>
      <c r="F823" s="20"/>
    </row>
    <row r="824" spans="1:6" x14ac:dyDescent="0.25">
      <c r="A824" s="19">
        <v>823</v>
      </c>
      <c r="B824" s="19" t="s">
        <v>6836</v>
      </c>
      <c r="C824" s="19" t="s">
        <v>8678</v>
      </c>
      <c r="D824" s="19"/>
      <c r="E824" s="19">
        <v>936</v>
      </c>
      <c r="F824" s="20"/>
    </row>
    <row r="825" spans="1:6" x14ac:dyDescent="0.25">
      <c r="A825" s="19">
        <v>824</v>
      </c>
      <c r="B825" s="19" t="s">
        <v>6837</v>
      </c>
      <c r="C825" s="19" t="s">
        <v>8678</v>
      </c>
      <c r="D825" s="19"/>
      <c r="E825" s="19">
        <v>5000</v>
      </c>
      <c r="F825" s="20"/>
    </row>
    <row r="826" spans="1:6" x14ac:dyDescent="0.25">
      <c r="A826" s="19">
        <v>825</v>
      </c>
      <c r="B826" s="19" t="s">
        <v>6838</v>
      </c>
      <c r="C826" s="19" t="s">
        <v>8678</v>
      </c>
      <c r="D826" s="19"/>
      <c r="E826" s="19">
        <v>30</v>
      </c>
      <c r="F826" s="20"/>
    </row>
    <row r="827" spans="1:6" x14ac:dyDescent="0.25">
      <c r="A827" s="19">
        <v>826</v>
      </c>
      <c r="B827" s="19" t="s">
        <v>6839</v>
      </c>
      <c r="C827" s="19" t="s">
        <v>8678</v>
      </c>
      <c r="D827" s="19"/>
      <c r="E827" s="19">
        <v>2000</v>
      </c>
      <c r="F827" s="20"/>
    </row>
    <row r="828" spans="1:6" x14ac:dyDescent="0.25">
      <c r="A828" s="19">
        <v>827</v>
      </c>
      <c r="B828" s="19" t="s">
        <v>6840</v>
      </c>
      <c r="C828" s="19" t="s">
        <v>8678</v>
      </c>
      <c r="D828" s="19"/>
      <c r="E828" s="19">
        <v>1500</v>
      </c>
      <c r="F828" s="20"/>
    </row>
    <row r="829" spans="1:6" x14ac:dyDescent="0.25">
      <c r="A829" s="19">
        <v>828</v>
      </c>
      <c r="B829" s="19" t="s">
        <v>6841</v>
      </c>
      <c r="C829" s="19" t="s">
        <v>8678</v>
      </c>
      <c r="D829" s="19"/>
      <c r="E829" s="19">
        <v>450</v>
      </c>
      <c r="F829" s="20"/>
    </row>
    <row r="830" spans="1:6" x14ac:dyDescent="0.25">
      <c r="A830" s="19">
        <v>829</v>
      </c>
      <c r="B830" s="19" t="s">
        <v>6842</v>
      </c>
      <c r="C830" s="19" t="s">
        <v>8678</v>
      </c>
      <c r="D830" s="19"/>
      <c r="E830" s="19">
        <v>50</v>
      </c>
      <c r="F830" s="20"/>
    </row>
    <row r="831" spans="1:6" x14ac:dyDescent="0.25">
      <c r="A831" s="19">
        <v>830</v>
      </c>
      <c r="B831" s="19" t="s">
        <v>6843</v>
      </c>
      <c r="C831" s="19" t="s">
        <v>8678</v>
      </c>
      <c r="D831" s="19"/>
      <c r="E831" s="19">
        <v>642</v>
      </c>
      <c r="F831" s="20"/>
    </row>
    <row r="832" spans="1:6" x14ac:dyDescent="0.25">
      <c r="A832" s="19">
        <v>831</v>
      </c>
      <c r="B832" s="19" t="s">
        <v>6844</v>
      </c>
      <c r="C832" s="19" t="s">
        <v>8678</v>
      </c>
      <c r="D832" s="19"/>
      <c r="E832" s="19">
        <v>3900</v>
      </c>
      <c r="F832" s="20"/>
    </row>
    <row r="833" spans="1:6" x14ac:dyDescent="0.25">
      <c r="A833" s="19">
        <v>832</v>
      </c>
      <c r="B833" s="19" t="s">
        <v>6845</v>
      </c>
      <c r="C833" s="19" t="s">
        <v>8678</v>
      </c>
      <c r="D833" s="19"/>
      <c r="E833" s="19">
        <v>100</v>
      </c>
      <c r="F833" s="20"/>
    </row>
    <row r="834" spans="1:6" x14ac:dyDescent="0.25">
      <c r="A834" s="19">
        <v>833</v>
      </c>
      <c r="B834" s="19" t="s">
        <v>6846</v>
      </c>
      <c r="C834" s="19" t="s">
        <v>8678</v>
      </c>
      <c r="D834" s="19"/>
      <c r="E834" s="19">
        <v>38.5</v>
      </c>
      <c r="F834" s="20"/>
    </row>
    <row r="835" spans="1:6" x14ac:dyDescent="0.25">
      <c r="A835" s="19">
        <v>834</v>
      </c>
      <c r="B835" s="19" t="s">
        <v>6847</v>
      </c>
      <c r="C835" s="19" t="s">
        <v>8678</v>
      </c>
      <c r="D835" s="19"/>
      <c r="E835" s="19">
        <v>10</v>
      </c>
      <c r="F835" s="20"/>
    </row>
    <row r="836" spans="1:6" x14ac:dyDescent="0.25">
      <c r="A836" s="19">
        <v>835</v>
      </c>
      <c r="B836" s="19" t="s">
        <v>6848</v>
      </c>
      <c r="C836" s="19" t="s">
        <v>8678</v>
      </c>
      <c r="D836" s="19"/>
      <c r="E836" s="19">
        <v>5.5</v>
      </c>
      <c r="F836" s="20"/>
    </row>
    <row r="837" spans="1:6" x14ac:dyDescent="0.25">
      <c r="A837" s="19">
        <v>836</v>
      </c>
      <c r="B837" s="19" t="s">
        <v>6849</v>
      </c>
      <c r="C837" s="19" t="s">
        <v>8678</v>
      </c>
      <c r="D837" s="19"/>
      <c r="E837" s="19">
        <v>11</v>
      </c>
      <c r="F837" s="20"/>
    </row>
    <row r="838" spans="1:6" x14ac:dyDescent="0.25">
      <c r="A838" s="19">
        <v>837</v>
      </c>
      <c r="B838" s="19" t="s">
        <v>6850</v>
      </c>
      <c r="C838" s="19" t="s">
        <v>8678</v>
      </c>
      <c r="D838" s="19"/>
      <c r="E838" s="19">
        <v>288.75</v>
      </c>
      <c r="F838" s="20"/>
    </row>
    <row r="839" spans="1:6" x14ac:dyDescent="0.25">
      <c r="A839" s="19">
        <v>838</v>
      </c>
      <c r="B839" s="19" t="s">
        <v>6851</v>
      </c>
      <c r="C839" s="19" t="s">
        <v>8678</v>
      </c>
      <c r="D839" s="19"/>
      <c r="E839" s="19">
        <v>28.88</v>
      </c>
      <c r="F839" s="20"/>
    </row>
    <row r="840" spans="1:6" x14ac:dyDescent="0.25">
      <c r="A840" s="19">
        <v>839</v>
      </c>
      <c r="B840" s="19" t="s">
        <v>6852</v>
      </c>
      <c r="C840" s="19" t="s">
        <v>8678</v>
      </c>
      <c r="D840" s="19"/>
      <c r="E840" s="19">
        <v>975</v>
      </c>
      <c r="F840" s="20"/>
    </row>
    <row r="841" spans="1:6" x14ac:dyDescent="0.25">
      <c r="A841" s="19">
        <v>840</v>
      </c>
      <c r="B841" s="19" t="s">
        <v>6853</v>
      </c>
      <c r="C841" s="19" t="s">
        <v>8545</v>
      </c>
      <c r="D841" s="19"/>
      <c r="E841" s="19">
        <v>4000</v>
      </c>
      <c r="F841" s="20"/>
    </row>
    <row r="842" spans="1:6" x14ac:dyDescent="0.25">
      <c r="A842" s="19">
        <v>841</v>
      </c>
      <c r="B842" s="19" t="s">
        <v>6854</v>
      </c>
      <c r="C842" s="19" t="s">
        <v>8678</v>
      </c>
      <c r="D842" s="19"/>
      <c r="E842" s="19">
        <v>3.3</v>
      </c>
      <c r="F842" s="20"/>
    </row>
    <row r="843" spans="1:6" x14ac:dyDescent="0.25">
      <c r="A843" s="19">
        <v>842</v>
      </c>
      <c r="B843" s="19" t="s">
        <v>6855</v>
      </c>
      <c r="C843" s="19" t="s">
        <v>8678</v>
      </c>
      <c r="D843" s="19"/>
      <c r="E843" s="19">
        <v>33</v>
      </c>
      <c r="F843" s="20"/>
    </row>
    <row r="844" spans="1:6" x14ac:dyDescent="0.25">
      <c r="A844" s="19">
        <v>843</v>
      </c>
      <c r="B844" s="19" t="s">
        <v>6856</v>
      </c>
      <c r="C844" s="19" t="s">
        <v>8678</v>
      </c>
      <c r="D844" s="19"/>
      <c r="E844" s="19">
        <v>400</v>
      </c>
      <c r="F844" s="20"/>
    </row>
    <row r="845" spans="1:6" x14ac:dyDescent="0.25">
      <c r="A845" s="19">
        <v>844</v>
      </c>
      <c r="B845" s="19" t="s">
        <v>6857</v>
      </c>
      <c r="C845" s="19" t="s">
        <v>8545</v>
      </c>
      <c r="D845" s="19"/>
      <c r="E845" s="19">
        <v>20000</v>
      </c>
      <c r="F845" s="20"/>
    </row>
    <row r="846" spans="1:6" x14ac:dyDescent="0.25">
      <c r="A846" s="19">
        <v>845</v>
      </c>
      <c r="B846" s="19" t="s">
        <v>6858</v>
      </c>
      <c r="C846" s="19" t="s">
        <v>8545</v>
      </c>
      <c r="D846" s="19"/>
      <c r="E846" s="19">
        <v>25000</v>
      </c>
      <c r="F846" s="20"/>
    </row>
    <row r="847" spans="1:6" x14ac:dyDescent="0.25">
      <c r="A847" s="19">
        <v>846</v>
      </c>
      <c r="B847" s="19" t="s">
        <v>6859</v>
      </c>
      <c r="C847" s="19" t="s">
        <v>8545</v>
      </c>
      <c r="D847" s="19"/>
      <c r="E847" s="19">
        <v>25000</v>
      </c>
      <c r="F847" s="20"/>
    </row>
    <row r="848" spans="1:6" x14ac:dyDescent="0.25">
      <c r="A848" s="19">
        <v>847</v>
      </c>
      <c r="B848" s="19" t="s">
        <v>6860</v>
      </c>
      <c r="C848" s="19" t="s">
        <v>8678</v>
      </c>
      <c r="D848" s="19"/>
      <c r="E848" s="19">
        <v>330</v>
      </c>
      <c r="F848" s="20"/>
    </row>
    <row r="849" spans="1:6" x14ac:dyDescent="0.25">
      <c r="A849" s="19">
        <v>848</v>
      </c>
      <c r="B849" s="19" t="s">
        <v>6861</v>
      </c>
      <c r="C849" s="19" t="s">
        <v>8678</v>
      </c>
      <c r="D849" s="19"/>
      <c r="E849" s="19">
        <v>20</v>
      </c>
      <c r="F849" s="20"/>
    </row>
    <row r="850" spans="1:6" x14ac:dyDescent="0.25">
      <c r="A850" s="19">
        <v>849</v>
      </c>
      <c r="B850" s="19" t="s">
        <v>6862</v>
      </c>
      <c r="C850" s="19" t="s">
        <v>8678</v>
      </c>
      <c r="D850" s="19"/>
      <c r="E850" s="19">
        <v>198</v>
      </c>
      <c r="F850" s="20"/>
    </row>
    <row r="851" spans="1:6" x14ac:dyDescent="0.25">
      <c r="A851" s="19">
        <v>850</v>
      </c>
      <c r="B851" s="19" t="s">
        <v>6863</v>
      </c>
      <c r="C851" s="19" t="s">
        <v>8678</v>
      </c>
      <c r="D851" s="19"/>
      <c r="E851" s="19">
        <v>245</v>
      </c>
      <c r="F851" s="20"/>
    </row>
    <row r="852" spans="1:6" x14ac:dyDescent="0.25">
      <c r="A852" s="19">
        <v>851</v>
      </c>
      <c r="B852" s="19" t="s">
        <v>6864</v>
      </c>
      <c r="C852" s="19" t="s">
        <v>8678</v>
      </c>
      <c r="D852" s="19"/>
      <c r="E852" s="19">
        <v>220</v>
      </c>
      <c r="F852" s="20"/>
    </row>
    <row r="853" spans="1:6" x14ac:dyDescent="0.25">
      <c r="A853" s="19">
        <v>852</v>
      </c>
      <c r="B853" s="19" t="s">
        <v>6865</v>
      </c>
      <c r="C853" s="19" t="s">
        <v>8678</v>
      </c>
      <c r="D853" s="19"/>
      <c r="E853" s="19">
        <v>780</v>
      </c>
      <c r="F853" s="20"/>
    </row>
    <row r="854" spans="1:6" x14ac:dyDescent="0.25">
      <c r="A854" s="19">
        <v>853</v>
      </c>
      <c r="B854" s="19" t="s">
        <v>6866</v>
      </c>
      <c r="C854" s="19" t="s">
        <v>8678</v>
      </c>
      <c r="D854" s="19"/>
      <c r="E854" s="19">
        <v>1600</v>
      </c>
      <c r="F854" s="20"/>
    </row>
    <row r="855" spans="1:6" x14ac:dyDescent="0.25">
      <c r="A855" s="19">
        <v>854</v>
      </c>
      <c r="B855" s="19" t="s">
        <v>6867</v>
      </c>
      <c r="C855" s="19" t="s">
        <v>8678</v>
      </c>
      <c r="D855" s="19"/>
      <c r="E855" s="19">
        <v>577.5</v>
      </c>
      <c r="F855" s="20"/>
    </row>
    <row r="856" spans="1:6" x14ac:dyDescent="0.25">
      <c r="A856" s="19">
        <v>855</v>
      </c>
      <c r="B856" s="19" t="s">
        <v>6868</v>
      </c>
      <c r="C856" s="19" t="s">
        <v>8678</v>
      </c>
      <c r="D856" s="19"/>
      <c r="E856" s="19">
        <v>67</v>
      </c>
      <c r="F856" s="20"/>
    </row>
    <row r="857" spans="1:6" x14ac:dyDescent="0.25">
      <c r="A857" s="19">
        <v>856</v>
      </c>
      <c r="B857" s="19" t="s">
        <v>6869</v>
      </c>
      <c r="C857" s="19" t="s">
        <v>8678</v>
      </c>
      <c r="D857" s="19"/>
      <c r="E857" s="19">
        <v>990</v>
      </c>
      <c r="F857" s="20"/>
    </row>
    <row r="858" spans="1:6" x14ac:dyDescent="0.25">
      <c r="A858" s="19">
        <v>857</v>
      </c>
      <c r="B858" s="19" t="s">
        <v>6870</v>
      </c>
      <c r="C858" s="19" t="s">
        <v>8618</v>
      </c>
      <c r="D858" s="19"/>
      <c r="E858" s="19">
        <v>2500</v>
      </c>
      <c r="F858" s="20"/>
    </row>
    <row r="859" spans="1:6" x14ac:dyDescent="0.25">
      <c r="A859" s="19">
        <v>858</v>
      </c>
      <c r="B859" s="19" t="s">
        <v>6871</v>
      </c>
      <c r="C859" s="19" t="s">
        <v>8618</v>
      </c>
      <c r="D859" s="19"/>
      <c r="E859" s="19">
        <v>3000</v>
      </c>
      <c r="F859" s="20"/>
    </row>
    <row r="860" spans="1:6" x14ac:dyDescent="0.25">
      <c r="A860" s="19">
        <v>859</v>
      </c>
      <c r="B860" s="19" t="s">
        <v>6872</v>
      </c>
      <c r="C860" s="19" t="s">
        <v>8618</v>
      </c>
      <c r="D860" s="19"/>
      <c r="E860" s="19">
        <v>2000</v>
      </c>
      <c r="F860" s="20"/>
    </row>
    <row r="861" spans="1:6" x14ac:dyDescent="0.25">
      <c r="A861" s="19">
        <v>860</v>
      </c>
      <c r="B861" s="19" t="s">
        <v>6873</v>
      </c>
      <c r="C861" s="19" t="s">
        <v>8545</v>
      </c>
      <c r="D861" s="19"/>
      <c r="E861" s="19">
        <v>5000</v>
      </c>
      <c r="F861" s="20"/>
    </row>
    <row r="862" spans="1:6" x14ac:dyDescent="0.25">
      <c r="A862" s="19">
        <v>861</v>
      </c>
      <c r="B862" s="19" t="s">
        <v>6874</v>
      </c>
      <c r="C862" s="19" t="s">
        <v>8545</v>
      </c>
      <c r="D862" s="19"/>
      <c r="E862" s="19">
        <v>35000</v>
      </c>
      <c r="F862" s="20"/>
    </row>
    <row r="863" spans="1:6" x14ac:dyDescent="0.25">
      <c r="A863" s="19">
        <v>862</v>
      </c>
      <c r="B863" s="19" t="s">
        <v>6875</v>
      </c>
      <c r="C863" s="19" t="s">
        <v>8678</v>
      </c>
      <c r="D863" s="19"/>
      <c r="E863" s="19">
        <v>495</v>
      </c>
      <c r="F863" s="20"/>
    </row>
    <row r="864" spans="1:6" x14ac:dyDescent="0.25">
      <c r="A864" s="19">
        <v>863</v>
      </c>
      <c r="B864" s="19" t="s">
        <v>6876</v>
      </c>
      <c r="C864" s="19" t="s">
        <v>8678</v>
      </c>
      <c r="D864" s="19"/>
      <c r="E864" s="19">
        <v>288.8</v>
      </c>
      <c r="F864" s="20"/>
    </row>
    <row r="865" spans="1:6" x14ac:dyDescent="0.25">
      <c r="A865" s="19">
        <v>864</v>
      </c>
      <c r="B865" s="19" t="s">
        <v>6877</v>
      </c>
      <c r="C865" s="19" t="s">
        <v>8618</v>
      </c>
      <c r="D865" s="19"/>
      <c r="E865" s="19">
        <v>325</v>
      </c>
      <c r="F865" s="20"/>
    </row>
    <row r="866" spans="1:6" x14ac:dyDescent="0.25">
      <c r="A866" s="19">
        <v>865</v>
      </c>
      <c r="B866" s="19" t="s">
        <v>6878</v>
      </c>
      <c r="C866" s="19" t="s">
        <v>8618</v>
      </c>
      <c r="D866" s="19"/>
      <c r="E866" s="19">
        <v>450</v>
      </c>
      <c r="F866" s="20"/>
    </row>
    <row r="867" spans="1:6" x14ac:dyDescent="0.25">
      <c r="A867" s="19">
        <v>866</v>
      </c>
      <c r="B867" s="19" t="s">
        <v>6879</v>
      </c>
      <c r="C867" s="19" t="s">
        <v>8618</v>
      </c>
      <c r="D867" s="19"/>
      <c r="E867" s="19">
        <v>99</v>
      </c>
      <c r="F867" s="20"/>
    </row>
    <row r="868" spans="1:6" x14ac:dyDescent="0.25">
      <c r="A868" s="19">
        <v>867</v>
      </c>
      <c r="B868" s="19" t="s">
        <v>6880</v>
      </c>
      <c r="C868" s="19" t="s">
        <v>8618</v>
      </c>
      <c r="D868" s="19"/>
      <c r="E868" s="19">
        <v>540</v>
      </c>
      <c r="F868" s="20"/>
    </row>
    <row r="869" spans="1:6" x14ac:dyDescent="0.25">
      <c r="A869" s="19">
        <v>868</v>
      </c>
      <c r="B869" s="19" t="s">
        <v>6881</v>
      </c>
      <c r="C869" s="19" t="s">
        <v>8618</v>
      </c>
      <c r="D869" s="19"/>
      <c r="E869" s="19">
        <v>138</v>
      </c>
      <c r="F869" s="20"/>
    </row>
    <row r="870" spans="1:6" x14ac:dyDescent="0.25">
      <c r="A870" s="19">
        <v>869</v>
      </c>
      <c r="B870" s="19" t="s">
        <v>6882</v>
      </c>
      <c r="C870" s="19" t="s">
        <v>8618</v>
      </c>
      <c r="D870" s="19"/>
      <c r="E870" s="19">
        <v>1200</v>
      </c>
      <c r="F870" s="20"/>
    </row>
    <row r="871" spans="1:6" x14ac:dyDescent="0.25">
      <c r="A871" s="19">
        <v>870</v>
      </c>
      <c r="B871" s="19" t="s">
        <v>6883</v>
      </c>
      <c r="C871" s="19" t="s">
        <v>8678</v>
      </c>
      <c r="D871" s="19"/>
      <c r="E871" s="19">
        <v>3800</v>
      </c>
      <c r="F871" s="20"/>
    </row>
    <row r="872" spans="1:6" x14ac:dyDescent="0.25">
      <c r="A872" s="19">
        <v>871</v>
      </c>
      <c r="B872" s="19" t="s">
        <v>6884</v>
      </c>
      <c r="C872" s="19" t="s">
        <v>8545</v>
      </c>
      <c r="D872" s="19"/>
      <c r="E872" s="19">
        <v>8000</v>
      </c>
      <c r="F872" s="20"/>
    </row>
    <row r="873" spans="1:6" x14ac:dyDescent="0.25">
      <c r="A873" s="19">
        <v>872</v>
      </c>
      <c r="B873" s="19" t="s">
        <v>6885</v>
      </c>
      <c r="C873" s="19" t="s">
        <v>8545</v>
      </c>
      <c r="D873" s="19"/>
      <c r="E873" s="19">
        <v>1200</v>
      </c>
      <c r="F873" s="20"/>
    </row>
    <row r="874" spans="1:6" x14ac:dyDescent="0.25">
      <c r="A874" s="19">
        <v>873</v>
      </c>
      <c r="B874" s="19" t="s">
        <v>6886</v>
      </c>
      <c r="C874" s="19" t="s">
        <v>8545</v>
      </c>
      <c r="D874" s="19"/>
      <c r="E874" s="19">
        <v>2500</v>
      </c>
      <c r="F874" s="20"/>
    </row>
    <row r="875" spans="1:6" x14ac:dyDescent="0.25">
      <c r="A875" s="19">
        <v>874</v>
      </c>
      <c r="B875" s="19" t="s">
        <v>6887</v>
      </c>
      <c r="C875" s="19" t="s">
        <v>8545</v>
      </c>
      <c r="D875" s="19"/>
      <c r="E875" s="19">
        <v>5000</v>
      </c>
      <c r="F875" s="20"/>
    </row>
    <row r="876" spans="1:6" x14ac:dyDescent="0.25">
      <c r="A876" s="19">
        <v>875</v>
      </c>
      <c r="B876" s="19" t="s">
        <v>6888</v>
      </c>
      <c r="C876" s="19" t="s">
        <v>8618</v>
      </c>
      <c r="D876" s="19"/>
      <c r="E876" s="19">
        <v>9000</v>
      </c>
      <c r="F876" s="20"/>
    </row>
    <row r="877" spans="1:6" x14ac:dyDescent="0.25">
      <c r="A877" s="19">
        <v>876</v>
      </c>
      <c r="B877" s="19" t="s">
        <v>6889</v>
      </c>
      <c r="C877" s="19" t="s">
        <v>8678</v>
      </c>
      <c r="D877" s="19"/>
      <c r="E877" s="19">
        <v>20</v>
      </c>
      <c r="F877" s="20"/>
    </row>
    <row r="878" spans="1:6" x14ac:dyDescent="0.25">
      <c r="A878" s="19">
        <v>877</v>
      </c>
      <c r="B878" s="19" t="s">
        <v>6890</v>
      </c>
      <c r="C878" s="19" t="s">
        <v>8618</v>
      </c>
      <c r="D878" s="19"/>
      <c r="E878" s="19">
        <v>2000</v>
      </c>
      <c r="F878" s="20"/>
    </row>
    <row r="879" spans="1:6" x14ac:dyDescent="0.25">
      <c r="A879" s="19">
        <v>878</v>
      </c>
      <c r="B879" s="19" t="s">
        <v>6891</v>
      </c>
      <c r="C879" s="19" t="s">
        <v>8678</v>
      </c>
      <c r="D879" s="19"/>
      <c r="E879" s="19">
        <v>500</v>
      </c>
      <c r="F879" s="20"/>
    </row>
    <row r="880" spans="1:6" x14ac:dyDescent="0.25">
      <c r="A880" s="19">
        <v>879</v>
      </c>
      <c r="B880" s="19" t="s">
        <v>6892</v>
      </c>
      <c r="C880" s="19" t="s">
        <v>8678</v>
      </c>
      <c r="D880" s="19"/>
      <c r="E880" s="19">
        <v>175</v>
      </c>
      <c r="F880" s="20"/>
    </row>
    <row r="881" spans="1:6" x14ac:dyDescent="0.25">
      <c r="A881" s="19">
        <v>880</v>
      </c>
      <c r="B881" s="19" t="s">
        <v>6893</v>
      </c>
      <c r="C881" s="19" t="s">
        <v>8678</v>
      </c>
      <c r="D881" s="19"/>
      <c r="E881" s="19">
        <v>247.5</v>
      </c>
      <c r="F881" s="20"/>
    </row>
    <row r="882" spans="1:6" x14ac:dyDescent="0.25">
      <c r="A882" s="19">
        <v>881</v>
      </c>
      <c r="B882" s="19" t="s">
        <v>6894</v>
      </c>
      <c r="C882" s="19" t="s">
        <v>8545</v>
      </c>
      <c r="D882" s="19"/>
      <c r="E882" s="19">
        <v>200000</v>
      </c>
      <c r="F882" s="20"/>
    </row>
    <row r="883" spans="1:6" x14ac:dyDescent="0.25">
      <c r="A883" s="19">
        <v>882</v>
      </c>
      <c r="B883" s="19" t="s">
        <v>6895</v>
      </c>
      <c r="C883" s="19" t="s">
        <v>8545</v>
      </c>
      <c r="D883" s="19"/>
      <c r="E883" s="19">
        <v>35000</v>
      </c>
      <c r="F883" s="20"/>
    </row>
    <row r="884" spans="1:6" x14ac:dyDescent="0.25">
      <c r="A884" s="19">
        <v>883</v>
      </c>
      <c r="B884" s="19" t="s">
        <v>6896</v>
      </c>
      <c r="C884" s="19" t="s">
        <v>8678</v>
      </c>
      <c r="D884" s="19"/>
      <c r="E884" s="19">
        <v>800</v>
      </c>
      <c r="F884" s="20"/>
    </row>
    <row r="885" spans="1:6" x14ac:dyDescent="0.25">
      <c r="A885" s="19">
        <v>884</v>
      </c>
      <c r="B885" s="19" t="s">
        <v>6897</v>
      </c>
      <c r="C885" s="19" t="s">
        <v>8678</v>
      </c>
      <c r="D885" s="19"/>
      <c r="E885" s="19">
        <v>550</v>
      </c>
      <c r="F885" s="20"/>
    </row>
    <row r="886" spans="1:6" x14ac:dyDescent="0.25">
      <c r="A886" s="19">
        <v>885</v>
      </c>
      <c r="B886" s="19" t="s">
        <v>6898</v>
      </c>
      <c r="C886" s="19" t="s">
        <v>8678</v>
      </c>
      <c r="D886" s="19"/>
      <c r="E886" s="19">
        <v>550</v>
      </c>
      <c r="F886" s="20"/>
    </row>
    <row r="887" spans="1:6" x14ac:dyDescent="0.25">
      <c r="A887" s="19">
        <v>886</v>
      </c>
      <c r="B887" s="19" t="s">
        <v>6899</v>
      </c>
      <c r="C887" s="19" t="s">
        <v>8545</v>
      </c>
      <c r="D887" s="19"/>
      <c r="E887" s="19">
        <v>50000</v>
      </c>
      <c r="F887" s="20"/>
    </row>
    <row r="888" spans="1:6" x14ac:dyDescent="0.25">
      <c r="A888" s="19">
        <v>887</v>
      </c>
      <c r="B888" s="19" t="s">
        <v>6900</v>
      </c>
      <c r="C888" s="19" t="s">
        <v>8678</v>
      </c>
      <c r="D888" s="19"/>
      <c r="E888" s="19">
        <v>49.5</v>
      </c>
      <c r="F888" s="20"/>
    </row>
    <row r="889" spans="1:6" x14ac:dyDescent="0.25">
      <c r="A889" s="19">
        <v>888</v>
      </c>
      <c r="B889" s="19" t="s">
        <v>6901</v>
      </c>
      <c r="C889" s="19" t="s">
        <v>8545</v>
      </c>
      <c r="D889" s="19"/>
      <c r="E889" s="19">
        <v>3000</v>
      </c>
      <c r="F889" s="20"/>
    </row>
    <row r="890" spans="1:6" x14ac:dyDescent="0.25">
      <c r="A890" s="19">
        <v>889</v>
      </c>
      <c r="B890" s="19" t="s">
        <v>6902</v>
      </c>
      <c r="C890" s="19" t="s">
        <v>8678</v>
      </c>
      <c r="D890" s="19"/>
      <c r="E890" s="19">
        <v>700</v>
      </c>
      <c r="F890" s="20"/>
    </row>
    <row r="891" spans="1:6" x14ac:dyDescent="0.25">
      <c r="A891" s="19">
        <v>890</v>
      </c>
      <c r="B891" s="19" t="s">
        <v>6903</v>
      </c>
      <c r="C891" s="19" t="s">
        <v>8678</v>
      </c>
      <c r="D891" s="19"/>
      <c r="E891" s="19">
        <v>60</v>
      </c>
      <c r="F891" s="20"/>
    </row>
    <row r="892" spans="1:6" x14ac:dyDescent="0.25">
      <c r="A892" s="19">
        <v>891</v>
      </c>
      <c r="B892" s="19" t="s">
        <v>6904</v>
      </c>
      <c r="C892" s="19" t="s">
        <v>8678</v>
      </c>
      <c r="D892" s="19"/>
      <c r="E892" s="19">
        <v>44</v>
      </c>
      <c r="F892" s="20"/>
    </row>
    <row r="893" spans="1:6" x14ac:dyDescent="0.25">
      <c r="A893" s="19">
        <v>892</v>
      </c>
      <c r="B893" s="19" t="s">
        <v>6905</v>
      </c>
      <c r="C893" s="19" t="s">
        <v>8545</v>
      </c>
      <c r="D893" s="19"/>
      <c r="E893" s="19">
        <v>4500</v>
      </c>
      <c r="F893" s="20"/>
    </row>
    <row r="894" spans="1:6" x14ac:dyDescent="0.25">
      <c r="A894" s="19">
        <v>893</v>
      </c>
      <c r="B894" s="19" t="s">
        <v>6906</v>
      </c>
      <c r="C894" s="19" t="s">
        <v>8545</v>
      </c>
      <c r="D894" s="19"/>
      <c r="E894" s="19">
        <v>86</v>
      </c>
      <c r="F894" s="20"/>
    </row>
    <row r="895" spans="1:6" x14ac:dyDescent="0.25">
      <c r="A895" s="19">
        <v>894</v>
      </c>
      <c r="B895" s="19" t="s">
        <v>6907</v>
      </c>
      <c r="C895" s="19" t="s">
        <v>8545</v>
      </c>
      <c r="D895" s="19"/>
      <c r="E895" s="19">
        <v>44</v>
      </c>
      <c r="F895" s="20"/>
    </row>
    <row r="896" spans="1:6" x14ac:dyDescent="0.25">
      <c r="A896" s="19">
        <v>895</v>
      </c>
      <c r="B896" s="19" t="s">
        <v>6908</v>
      </c>
      <c r="C896" s="19" t="s">
        <v>8545</v>
      </c>
      <c r="D896" s="19"/>
      <c r="E896" s="19">
        <v>715</v>
      </c>
      <c r="F896" s="20"/>
    </row>
    <row r="897" spans="1:6" x14ac:dyDescent="0.25">
      <c r="A897" s="19">
        <v>896</v>
      </c>
      <c r="B897" s="19" t="s">
        <v>6909</v>
      </c>
      <c r="C897" s="19" t="s">
        <v>8545</v>
      </c>
      <c r="D897" s="19"/>
      <c r="E897" s="19">
        <v>10</v>
      </c>
      <c r="F897" s="20"/>
    </row>
    <row r="898" spans="1:6" x14ac:dyDescent="0.25">
      <c r="A898" s="19">
        <v>897</v>
      </c>
      <c r="B898" s="19" t="s">
        <v>6910</v>
      </c>
      <c r="C898" s="19" t="s">
        <v>8545</v>
      </c>
      <c r="D898" s="19"/>
      <c r="E898" s="19">
        <v>6500</v>
      </c>
      <c r="F898" s="20"/>
    </row>
    <row r="899" spans="1:6" x14ac:dyDescent="0.25">
      <c r="A899" s="19">
        <v>898</v>
      </c>
      <c r="B899" s="19" t="s">
        <v>6911</v>
      </c>
      <c r="C899" s="19" t="s">
        <v>8618</v>
      </c>
      <c r="D899" s="19"/>
      <c r="E899" s="19">
        <v>8000</v>
      </c>
      <c r="F899" s="20"/>
    </row>
    <row r="900" spans="1:6" x14ac:dyDescent="0.25">
      <c r="A900" s="19">
        <v>899</v>
      </c>
      <c r="B900" s="19" t="s">
        <v>6912</v>
      </c>
      <c r="C900" s="19" t="s">
        <v>8678</v>
      </c>
      <c r="D900" s="19"/>
      <c r="E900" s="19">
        <v>200</v>
      </c>
      <c r="F900" s="20"/>
    </row>
    <row r="901" spans="1:6" x14ac:dyDescent="0.25">
      <c r="A901" s="19">
        <v>900</v>
      </c>
      <c r="B901" s="19" t="s">
        <v>6913</v>
      </c>
      <c r="C901" s="19" t="s">
        <v>8678</v>
      </c>
      <c r="D901" s="19"/>
      <c r="E901" s="19">
        <v>200</v>
      </c>
      <c r="F901" s="20"/>
    </row>
    <row r="902" spans="1:6" x14ac:dyDescent="0.25">
      <c r="A902" s="19">
        <v>901</v>
      </c>
      <c r="B902" s="19" t="s">
        <v>6914</v>
      </c>
      <c r="C902" s="19" t="s">
        <v>8678</v>
      </c>
      <c r="D902" s="19"/>
      <c r="E902" s="19">
        <v>107.8</v>
      </c>
      <c r="F902" s="20"/>
    </row>
    <row r="903" spans="1:6" x14ac:dyDescent="0.25">
      <c r="A903" s="19">
        <v>902</v>
      </c>
      <c r="B903" s="19" t="s">
        <v>6915</v>
      </c>
      <c r="C903" s="19" t="s">
        <v>8678</v>
      </c>
      <c r="D903" s="19"/>
      <c r="E903" s="19">
        <v>5.5</v>
      </c>
      <c r="F903" s="20"/>
    </row>
    <row r="904" spans="1:6" x14ac:dyDescent="0.25">
      <c r="A904" s="19">
        <v>903</v>
      </c>
      <c r="B904" s="19" t="s">
        <v>6916</v>
      </c>
      <c r="C904" s="19" t="s">
        <v>8678</v>
      </c>
      <c r="D904" s="19"/>
      <c r="E904" s="19">
        <v>132</v>
      </c>
      <c r="F904" s="20"/>
    </row>
    <row r="905" spans="1:6" x14ac:dyDescent="0.25">
      <c r="A905" s="19">
        <v>904</v>
      </c>
      <c r="B905" s="19" t="s">
        <v>6917</v>
      </c>
      <c r="C905" s="19" t="s">
        <v>8678</v>
      </c>
      <c r="D905" s="19"/>
      <c r="E905" s="19">
        <v>328</v>
      </c>
      <c r="F905" s="20"/>
    </row>
    <row r="906" spans="1:6" x14ac:dyDescent="0.25">
      <c r="A906" s="19">
        <v>905</v>
      </c>
      <c r="B906" s="19" t="s">
        <v>6918</v>
      </c>
      <c r="C906" s="19" t="s">
        <v>8678</v>
      </c>
      <c r="D906" s="19"/>
      <c r="E906" s="19">
        <v>600</v>
      </c>
      <c r="F906" s="20"/>
    </row>
    <row r="907" spans="1:6" x14ac:dyDescent="0.25">
      <c r="A907" s="19">
        <v>906</v>
      </c>
      <c r="B907" s="19" t="s">
        <v>6919</v>
      </c>
      <c r="C907" s="19" t="s">
        <v>8678</v>
      </c>
      <c r="D907" s="19"/>
      <c r="E907" s="19">
        <v>35</v>
      </c>
      <c r="F907" s="20"/>
    </row>
    <row r="908" spans="1:6" x14ac:dyDescent="0.25">
      <c r="A908" s="19">
        <v>907</v>
      </c>
      <c r="B908" s="19" t="s">
        <v>6920</v>
      </c>
      <c r="C908" s="19" t="s">
        <v>8678</v>
      </c>
      <c r="D908" s="19"/>
      <c r="E908" s="19">
        <v>11</v>
      </c>
      <c r="F908" s="20"/>
    </row>
    <row r="909" spans="1:6" x14ac:dyDescent="0.25">
      <c r="A909" s="19">
        <v>908</v>
      </c>
      <c r="B909" s="19" t="s">
        <v>6921</v>
      </c>
      <c r="C909" s="19" t="s">
        <v>8678</v>
      </c>
      <c r="D909" s="19"/>
      <c r="E909" s="19">
        <v>132</v>
      </c>
      <c r="F909" s="20"/>
    </row>
    <row r="910" spans="1:6" x14ac:dyDescent="0.25">
      <c r="A910" s="19">
        <v>909</v>
      </c>
      <c r="B910" s="19" t="s">
        <v>6922</v>
      </c>
      <c r="C910" s="19" t="s">
        <v>8678</v>
      </c>
      <c r="D910" s="19"/>
      <c r="E910" s="19">
        <v>55</v>
      </c>
      <c r="F910" s="20"/>
    </row>
    <row r="911" spans="1:6" x14ac:dyDescent="0.25">
      <c r="A911" s="19">
        <v>910</v>
      </c>
      <c r="B911" s="19" t="s">
        <v>5365</v>
      </c>
      <c r="C911" s="19" t="s">
        <v>8618</v>
      </c>
      <c r="D911" s="19"/>
      <c r="E911" s="19">
        <v>10000</v>
      </c>
      <c r="F911" s="20"/>
    </row>
    <row r="912" spans="1:6" x14ac:dyDescent="0.25">
      <c r="A912" s="19">
        <v>911</v>
      </c>
      <c r="B912" s="19" t="s">
        <v>5345</v>
      </c>
      <c r="C912" s="19" t="s">
        <v>8618</v>
      </c>
      <c r="D912" s="19"/>
      <c r="E912" s="19">
        <v>3500</v>
      </c>
      <c r="F912" s="20"/>
    </row>
    <row r="913" spans="1:6" x14ac:dyDescent="0.25">
      <c r="A913" s="19">
        <v>912</v>
      </c>
      <c r="B913" s="19" t="s">
        <v>6923</v>
      </c>
      <c r="C913" s="19" t="s">
        <v>8618</v>
      </c>
      <c r="D913" s="19"/>
      <c r="E913" s="19">
        <v>3500</v>
      </c>
      <c r="F913" s="20"/>
    </row>
    <row r="914" spans="1:6" x14ac:dyDescent="0.25">
      <c r="A914" s="19">
        <v>913</v>
      </c>
      <c r="B914" s="19" t="s">
        <v>6924</v>
      </c>
      <c r="C914" s="19" t="s">
        <v>8678</v>
      </c>
      <c r="D914" s="19"/>
      <c r="E914" s="19">
        <v>400</v>
      </c>
      <c r="F914" s="20"/>
    </row>
    <row r="915" spans="1:6" x14ac:dyDescent="0.25">
      <c r="A915" s="19">
        <v>914</v>
      </c>
      <c r="B915" s="19" t="s">
        <v>6925</v>
      </c>
      <c r="C915" s="19" t="s">
        <v>8678</v>
      </c>
      <c r="D915" s="19"/>
      <c r="E915" s="19">
        <v>5000</v>
      </c>
      <c r="F915" s="20"/>
    </row>
    <row r="916" spans="1:6" x14ac:dyDescent="0.25">
      <c r="A916" s="19">
        <v>915</v>
      </c>
      <c r="B916" s="19" t="s">
        <v>6926</v>
      </c>
      <c r="C916" s="19" t="s">
        <v>8678</v>
      </c>
      <c r="D916" s="19"/>
      <c r="E916" s="19">
        <v>132</v>
      </c>
      <c r="F916" s="20"/>
    </row>
    <row r="917" spans="1:6" x14ac:dyDescent="0.25">
      <c r="A917" s="19">
        <v>916</v>
      </c>
      <c r="B917" s="19" t="s">
        <v>6927</v>
      </c>
      <c r="C917" s="19" t="s">
        <v>8545</v>
      </c>
      <c r="D917" s="19"/>
      <c r="E917" s="19">
        <v>14000</v>
      </c>
      <c r="F917" s="20"/>
    </row>
    <row r="918" spans="1:6" x14ac:dyDescent="0.25">
      <c r="A918" s="19">
        <v>917</v>
      </c>
      <c r="B918" s="19" t="s">
        <v>6928</v>
      </c>
      <c r="C918" s="19" t="s">
        <v>8545</v>
      </c>
      <c r="D918" s="19"/>
      <c r="E918" s="19">
        <v>12000</v>
      </c>
      <c r="F918" s="20"/>
    </row>
    <row r="919" spans="1:6" x14ac:dyDescent="0.25">
      <c r="A919" s="19">
        <v>918</v>
      </c>
      <c r="B919" s="19" t="s">
        <v>6929</v>
      </c>
      <c r="C919" s="19" t="s">
        <v>8545</v>
      </c>
      <c r="D919" s="19"/>
      <c r="E919" s="19">
        <v>40000</v>
      </c>
      <c r="F919" s="20"/>
    </row>
    <row r="920" spans="1:6" x14ac:dyDescent="0.25">
      <c r="A920" s="19">
        <v>919</v>
      </c>
      <c r="B920" s="19" t="s">
        <v>6930</v>
      </c>
      <c r="C920" s="19" t="s">
        <v>8545</v>
      </c>
      <c r="D920" s="19"/>
      <c r="E920" s="19">
        <v>30000</v>
      </c>
      <c r="F920" s="20"/>
    </row>
    <row r="921" spans="1:6" x14ac:dyDescent="0.25">
      <c r="A921" s="19">
        <v>920</v>
      </c>
      <c r="B921" s="19" t="s">
        <v>6931</v>
      </c>
      <c r="C921" s="19" t="s">
        <v>8618</v>
      </c>
      <c r="D921" s="19"/>
      <c r="E921" s="19">
        <v>1500</v>
      </c>
      <c r="F921" s="20"/>
    </row>
    <row r="922" spans="1:6" x14ac:dyDescent="0.25">
      <c r="A922" s="19">
        <v>921</v>
      </c>
      <c r="B922" s="19" t="s">
        <v>6932</v>
      </c>
      <c r="C922" s="19" t="s">
        <v>8545</v>
      </c>
      <c r="D922" s="19"/>
      <c r="E922" s="19">
        <v>5000</v>
      </c>
      <c r="F922" s="20"/>
    </row>
    <row r="923" spans="1:6" x14ac:dyDescent="0.25">
      <c r="A923" s="19">
        <v>922</v>
      </c>
      <c r="B923" s="19" t="s">
        <v>6933</v>
      </c>
      <c r="C923" s="19" t="s">
        <v>8545</v>
      </c>
      <c r="D923" s="19"/>
      <c r="E923" s="19">
        <v>50000</v>
      </c>
      <c r="F923" s="20"/>
    </row>
    <row r="924" spans="1:6" x14ac:dyDescent="0.25">
      <c r="A924" s="19">
        <v>923</v>
      </c>
      <c r="B924" s="19" t="s">
        <v>6934</v>
      </c>
      <c r="C924" s="19" t="s">
        <v>8678</v>
      </c>
      <c r="D924" s="19"/>
      <c r="E924" s="19">
        <v>1500</v>
      </c>
      <c r="F924" s="20"/>
    </row>
    <row r="925" spans="1:6" x14ac:dyDescent="0.25">
      <c r="A925" s="19">
        <v>924</v>
      </c>
      <c r="B925" s="19" t="s">
        <v>6935</v>
      </c>
      <c r="C925" s="19" t="s">
        <v>8678</v>
      </c>
      <c r="D925" s="19"/>
      <c r="E925" s="19">
        <v>10</v>
      </c>
      <c r="F925" s="20"/>
    </row>
    <row r="926" spans="1:6" x14ac:dyDescent="0.25">
      <c r="A926" s="19">
        <v>925</v>
      </c>
      <c r="B926" s="19" t="s">
        <v>6936</v>
      </c>
      <c r="C926" s="19" t="s">
        <v>8678</v>
      </c>
      <c r="D926" s="19"/>
      <c r="E926" s="19">
        <v>11</v>
      </c>
      <c r="F926" s="20"/>
    </row>
    <row r="927" spans="1:6" x14ac:dyDescent="0.25">
      <c r="A927" s="19">
        <v>926</v>
      </c>
      <c r="B927" s="19" t="s">
        <v>6937</v>
      </c>
      <c r="C927" s="19" t="s">
        <v>8678</v>
      </c>
      <c r="D927" s="19"/>
      <c r="E927" s="19">
        <v>460</v>
      </c>
      <c r="F927" s="20"/>
    </row>
    <row r="928" spans="1:6" x14ac:dyDescent="0.25">
      <c r="A928" s="19">
        <v>927</v>
      </c>
      <c r="B928" s="19" t="s">
        <v>6938</v>
      </c>
      <c r="C928" s="19" t="s">
        <v>8678</v>
      </c>
      <c r="D928" s="19"/>
      <c r="E928" s="19">
        <v>985</v>
      </c>
      <c r="F928" s="20"/>
    </row>
    <row r="929" spans="1:6" x14ac:dyDescent="0.25">
      <c r="A929" s="19">
        <v>928</v>
      </c>
      <c r="B929" s="19" t="s">
        <v>6939</v>
      </c>
      <c r="C929" s="19" t="s">
        <v>8678</v>
      </c>
      <c r="D929" s="19"/>
      <c r="E929" s="19">
        <v>5.5</v>
      </c>
      <c r="F929" s="20"/>
    </row>
    <row r="930" spans="1:6" x14ac:dyDescent="0.25">
      <c r="A930" s="19">
        <v>929</v>
      </c>
      <c r="B930" s="19" t="s">
        <v>6940</v>
      </c>
      <c r="C930" s="19" t="s">
        <v>8678</v>
      </c>
      <c r="D930" s="19"/>
      <c r="E930" s="19">
        <v>100</v>
      </c>
      <c r="F930" s="20"/>
    </row>
    <row r="931" spans="1:6" x14ac:dyDescent="0.25">
      <c r="A931" s="19">
        <v>930</v>
      </c>
      <c r="B931" s="19" t="s">
        <v>6941</v>
      </c>
      <c r="C931" s="19" t="s">
        <v>8678</v>
      </c>
      <c r="D931" s="19"/>
      <c r="E931" s="19">
        <v>1750</v>
      </c>
      <c r="F931" s="20"/>
    </row>
    <row r="932" spans="1:6" x14ac:dyDescent="0.25">
      <c r="A932" s="19">
        <v>931</v>
      </c>
      <c r="B932" s="19" t="s">
        <v>6942</v>
      </c>
      <c r="C932" s="19" t="s">
        <v>8678</v>
      </c>
      <c r="D932" s="19"/>
      <c r="E932" s="19">
        <v>48</v>
      </c>
      <c r="F932" s="20"/>
    </row>
    <row r="933" spans="1:6" x14ac:dyDescent="0.25">
      <c r="A933" s="19">
        <v>932</v>
      </c>
      <c r="B933" s="19" t="s">
        <v>6943</v>
      </c>
      <c r="C933" s="19" t="s">
        <v>8678</v>
      </c>
      <c r="D933" s="19"/>
      <c r="E933" s="19">
        <v>35</v>
      </c>
      <c r="F933" s="20"/>
    </row>
    <row r="934" spans="1:6" x14ac:dyDescent="0.25">
      <c r="A934" s="19">
        <v>933</v>
      </c>
      <c r="B934" s="19" t="s">
        <v>6944</v>
      </c>
      <c r="C934" s="19" t="s">
        <v>8678</v>
      </c>
      <c r="D934" s="19"/>
      <c r="E934" s="19">
        <v>3.3</v>
      </c>
      <c r="F934" s="20"/>
    </row>
    <row r="935" spans="1:6" x14ac:dyDescent="0.25">
      <c r="A935" s="19">
        <v>934</v>
      </c>
      <c r="B935" s="19" t="s">
        <v>6945</v>
      </c>
      <c r="C935" s="19" t="s">
        <v>8678</v>
      </c>
      <c r="D935" s="19"/>
      <c r="E935" s="19">
        <v>550</v>
      </c>
      <c r="F935" s="20"/>
    </row>
    <row r="936" spans="1:6" x14ac:dyDescent="0.25">
      <c r="A936" s="19">
        <v>935</v>
      </c>
      <c r="B936" s="19" t="s">
        <v>6946</v>
      </c>
      <c r="C936" s="19" t="s">
        <v>8545</v>
      </c>
      <c r="D936" s="19"/>
      <c r="E936" s="19">
        <v>2500</v>
      </c>
      <c r="F936" s="20"/>
    </row>
    <row r="937" spans="1:6" x14ac:dyDescent="0.25">
      <c r="A937" s="19">
        <v>936</v>
      </c>
      <c r="B937" s="19" t="s">
        <v>6947</v>
      </c>
      <c r="C937" s="19" t="s">
        <v>8678</v>
      </c>
      <c r="D937" s="19"/>
      <c r="E937" s="19">
        <v>2000</v>
      </c>
      <c r="F937" s="20"/>
    </row>
    <row r="938" spans="1:6" x14ac:dyDescent="0.25">
      <c r="A938" s="19">
        <v>937</v>
      </c>
      <c r="B938" s="19" t="s">
        <v>6948</v>
      </c>
      <c r="C938" s="19" t="s">
        <v>8678</v>
      </c>
      <c r="D938" s="19"/>
      <c r="E938" s="19">
        <v>4.4000000000000004</v>
      </c>
      <c r="F938" s="20"/>
    </row>
    <row r="939" spans="1:6" x14ac:dyDescent="0.25">
      <c r="A939" s="19">
        <v>938</v>
      </c>
      <c r="B939" s="19" t="s">
        <v>6949</v>
      </c>
      <c r="C939" s="19" t="s">
        <v>8678</v>
      </c>
      <c r="D939" s="19"/>
      <c r="E939" s="19">
        <v>16</v>
      </c>
      <c r="F939" s="20"/>
    </row>
    <row r="940" spans="1:6" x14ac:dyDescent="0.25">
      <c r="A940" s="19">
        <v>939</v>
      </c>
      <c r="B940" s="19" t="s">
        <v>6950</v>
      </c>
      <c r="C940" s="19" t="s">
        <v>8678</v>
      </c>
      <c r="D940" s="19"/>
      <c r="E940" s="19">
        <v>2500</v>
      </c>
      <c r="F940" s="20"/>
    </row>
    <row r="941" spans="1:6" x14ac:dyDescent="0.25">
      <c r="A941" s="19">
        <v>940</v>
      </c>
      <c r="B941" s="19" t="s">
        <v>6951</v>
      </c>
      <c r="C941" s="19" t="s">
        <v>8678</v>
      </c>
      <c r="D941" s="19"/>
      <c r="E941" s="19">
        <v>330</v>
      </c>
      <c r="F941" s="20"/>
    </row>
    <row r="942" spans="1:6" x14ac:dyDescent="0.25">
      <c r="A942" s="19">
        <v>941</v>
      </c>
      <c r="B942" s="19" t="s">
        <v>6952</v>
      </c>
      <c r="C942" s="19" t="s">
        <v>8678</v>
      </c>
      <c r="D942" s="19"/>
      <c r="E942" s="19">
        <v>320</v>
      </c>
      <c r="F942" s="20"/>
    </row>
    <row r="943" spans="1:6" x14ac:dyDescent="0.25">
      <c r="A943" s="19">
        <v>942</v>
      </c>
      <c r="B943" s="19" t="s">
        <v>6953</v>
      </c>
      <c r="C943" s="19" t="s">
        <v>8678</v>
      </c>
      <c r="D943" s="19"/>
      <c r="E943" s="19">
        <v>242</v>
      </c>
      <c r="F943" s="20"/>
    </row>
    <row r="944" spans="1:6" x14ac:dyDescent="0.25">
      <c r="A944" s="19">
        <v>943</v>
      </c>
      <c r="B944" s="19" t="s">
        <v>6954</v>
      </c>
      <c r="C944" s="19" t="s">
        <v>8678</v>
      </c>
      <c r="D944" s="19"/>
      <c r="E944" s="19">
        <v>11</v>
      </c>
      <c r="F944" s="20"/>
    </row>
    <row r="945" spans="1:6" x14ac:dyDescent="0.25">
      <c r="A945" s="19">
        <v>944</v>
      </c>
      <c r="B945" s="19" t="s">
        <v>6955</v>
      </c>
      <c r="C945" s="19" t="s">
        <v>8678</v>
      </c>
      <c r="D945" s="19"/>
      <c r="E945" s="19">
        <v>50</v>
      </c>
      <c r="F945" s="20"/>
    </row>
    <row r="946" spans="1:6" x14ac:dyDescent="0.25">
      <c r="A946" s="19">
        <v>945</v>
      </c>
      <c r="B946" s="19" t="s">
        <v>6955</v>
      </c>
      <c r="C946" s="19" t="s">
        <v>8678</v>
      </c>
      <c r="D946" s="19"/>
      <c r="E946" s="19">
        <v>50</v>
      </c>
      <c r="F946" s="20"/>
    </row>
    <row r="947" spans="1:6" x14ac:dyDescent="0.25">
      <c r="A947" s="19">
        <v>946</v>
      </c>
      <c r="B947" s="19" t="s">
        <v>6956</v>
      </c>
      <c r="C947" s="19" t="s">
        <v>8678</v>
      </c>
      <c r="D947" s="19"/>
      <c r="E947" s="19">
        <v>5050</v>
      </c>
      <c r="F947" s="20"/>
    </row>
    <row r="948" spans="1:6" x14ac:dyDescent="0.25">
      <c r="A948" s="19">
        <v>947</v>
      </c>
      <c r="B948" s="19" t="s">
        <v>6957</v>
      </c>
      <c r="C948" s="19" t="s">
        <v>8678</v>
      </c>
      <c r="D948" s="19"/>
      <c r="E948" s="19">
        <v>455</v>
      </c>
      <c r="F948" s="20"/>
    </row>
    <row r="949" spans="1:6" x14ac:dyDescent="0.25">
      <c r="A949" s="19">
        <v>948</v>
      </c>
      <c r="B949" s="19" t="s">
        <v>6958</v>
      </c>
      <c r="C949" s="19" t="s">
        <v>8545</v>
      </c>
      <c r="D949" s="19"/>
      <c r="E949" s="19">
        <v>18000</v>
      </c>
      <c r="F949" s="20"/>
    </row>
    <row r="950" spans="1:6" x14ac:dyDescent="0.25">
      <c r="A950" s="19">
        <v>949</v>
      </c>
      <c r="B950" s="19" t="s">
        <v>6959</v>
      </c>
      <c r="C950" s="19" t="s">
        <v>8545</v>
      </c>
      <c r="D950" s="19"/>
      <c r="E950" s="19">
        <v>10000</v>
      </c>
      <c r="F950" s="20"/>
    </row>
    <row r="951" spans="1:6" x14ac:dyDescent="0.25">
      <c r="A951" s="19">
        <v>950</v>
      </c>
      <c r="B951" s="19" t="s">
        <v>6960</v>
      </c>
      <c r="C951" s="19" t="s">
        <v>8545</v>
      </c>
      <c r="D951" s="19"/>
      <c r="E951" s="19">
        <v>35000</v>
      </c>
      <c r="F951" s="20"/>
    </row>
    <row r="952" spans="1:6" x14ac:dyDescent="0.25">
      <c r="A952" s="19">
        <v>951</v>
      </c>
      <c r="B952" s="19" t="s">
        <v>6961</v>
      </c>
      <c r="C952" s="19" t="s">
        <v>8545</v>
      </c>
      <c r="D952" s="19"/>
      <c r="E952" s="19">
        <v>1700</v>
      </c>
      <c r="F952" s="20"/>
    </row>
    <row r="953" spans="1:6" x14ac:dyDescent="0.25">
      <c r="A953" s="19">
        <v>952</v>
      </c>
      <c r="B953" s="19" t="s">
        <v>6962</v>
      </c>
      <c r="C953" s="19" t="s">
        <v>8618</v>
      </c>
      <c r="D953" s="19"/>
      <c r="E953" s="19">
        <v>1000</v>
      </c>
      <c r="F953" s="20"/>
    </row>
    <row r="954" spans="1:6" x14ac:dyDescent="0.25">
      <c r="A954" s="19">
        <v>953</v>
      </c>
      <c r="B954" s="19" t="s">
        <v>6963</v>
      </c>
      <c r="C954" s="19" t="s">
        <v>8678</v>
      </c>
      <c r="D954" s="19"/>
      <c r="E954" s="19">
        <v>550</v>
      </c>
      <c r="F954" s="20"/>
    </row>
    <row r="955" spans="1:6" x14ac:dyDescent="0.25">
      <c r="A955" s="19">
        <v>954</v>
      </c>
      <c r="B955" s="19" t="s">
        <v>6964</v>
      </c>
      <c r="C955" s="19" t="s">
        <v>8678</v>
      </c>
      <c r="D955" s="19"/>
      <c r="E955" s="19">
        <v>290</v>
      </c>
      <c r="F955" s="20"/>
    </row>
    <row r="956" spans="1:6" x14ac:dyDescent="0.25">
      <c r="A956" s="19">
        <v>955</v>
      </c>
      <c r="B956" s="19" t="s">
        <v>6965</v>
      </c>
      <c r="C956" s="19" t="s">
        <v>8678</v>
      </c>
      <c r="D956" s="19"/>
      <c r="E956" s="19">
        <v>300</v>
      </c>
      <c r="F956" s="20"/>
    </row>
    <row r="957" spans="1:6" x14ac:dyDescent="0.25">
      <c r="A957" s="19">
        <v>956</v>
      </c>
      <c r="B957" s="19" t="s">
        <v>6966</v>
      </c>
      <c r="C957" s="19" t="s">
        <v>8678</v>
      </c>
      <c r="D957" s="19"/>
      <c r="E957" s="19">
        <v>99</v>
      </c>
      <c r="F957" s="20"/>
    </row>
    <row r="958" spans="1:6" x14ac:dyDescent="0.25">
      <c r="A958" s="19">
        <v>957</v>
      </c>
      <c r="B958" s="19" t="s">
        <v>6967</v>
      </c>
      <c r="C958" s="19" t="s">
        <v>8678</v>
      </c>
      <c r="D958" s="19"/>
      <c r="E958" s="19">
        <v>250</v>
      </c>
      <c r="F958" s="20"/>
    </row>
    <row r="959" spans="1:6" x14ac:dyDescent="0.25">
      <c r="A959" s="19">
        <v>958</v>
      </c>
      <c r="B959" s="19" t="s">
        <v>6968</v>
      </c>
      <c r="C959" s="19" t="s">
        <v>8678</v>
      </c>
      <c r="D959" s="19"/>
      <c r="E959" s="19">
        <v>5.5</v>
      </c>
      <c r="F959" s="20"/>
    </row>
    <row r="960" spans="1:6" x14ac:dyDescent="0.25">
      <c r="A960" s="19">
        <v>959</v>
      </c>
      <c r="B960" s="19" t="s">
        <v>6969</v>
      </c>
      <c r="C960" s="19" t="s">
        <v>8678</v>
      </c>
      <c r="D960" s="19"/>
      <c r="E960" s="19">
        <v>1000</v>
      </c>
      <c r="F960" s="20"/>
    </row>
    <row r="961" spans="1:6" x14ac:dyDescent="0.25">
      <c r="A961" s="19">
        <v>960</v>
      </c>
      <c r="B961" s="19" t="s">
        <v>6970</v>
      </c>
      <c r="C961" s="19" t="s">
        <v>8678</v>
      </c>
      <c r="D961" s="19"/>
      <c r="E961" s="19">
        <v>5.5</v>
      </c>
      <c r="F961" s="20"/>
    </row>
    <row r="962" spans="1:6" x14ac:dyDescent="0.25">
      <c r="A962" s="19">
        <v>961</v>
      </c>
      <c r="B962" s="19" t="s">
        <v>6971</v>
      </c>
      <c r="C962" s="19" t="s">
        <v>8618</v>
      </c>
      <c r="D962" s="19"/>
      <c r="E962" s="19">
        <v>50000</v>
      </c>
      <c r="F962" s="20"/>
    </row>
    <row r="963" spans="1:6" x14ac:dyDescent="0.25">
      <c r="A963" s="19">
        <v>962</v>
      </c>
      <c r="B963" s="19" t="s">
        <v>6972</v>
      </c>
      <c r="C963" s="19" t="s">
        <v>8678</v>
      </c>
      <c r="D963" s="19"/>
      <c r="E963" s="19">
        <v>66</v>
      </c>
      <c r="F963" s="20"/>
    </row>
    <row r="964" spans="1:6" x14ac:dyDescent="0.25">
      <c r="A964" s="19">
        <v>963</v>
      </c>
      <c r="B964" s="19" t="s">
        <v>6973</v>
      </c>
      <c r="C964" s="19" t="s">
        <v>8678</v>
      </c>
      <c r="D964" s="19"/>
      <c r="E964" s="19">
        <v>900</v>
      </c>
      <c r="F964" s="20"/>
    </row>
    <row r="965" spans="1:6" x14ac:dyDescent="0.25">
      <c r="A965" s="19">
        <v>964</v>
      </c>
      <c r="B965" s="19" t="s">
        <v>6974</v>
      </c>
      <c r="C965" s="19" t="s">
        <v>8678</v>
      </c>
      <c r="D965" s="19"/>
      <c r="E965" s="19">
        <v>500</v>
      </c>
      <c r="F965" s="20"/>
    </row>
    <row r="966" spans="1:6" x14ac:dyDescent="0.25">
      <c r="A966" s="19">
        <v>965</v>
      </c>
      <c r="B966" s="19" t="s">
        <v>6975</v>
      </c>
      <c r="C966" s="19" t="s">
        <v>8678</v>
      </c>
      <c r="D966" s="19"/>
      <c r="E966" s="19">
        <v>577.5</v>
      </c>
      <c r="F966" s="20"/>
    </row>
    <row r="967" spans="1:6" x14ac:dyDescent="0.25">
      <c r="A967" s="19">
        <v>966</v>
      </c>
      <c r="B967" s="19" t="s">
        <v>6976</v>
      </c>
      <c r="C967" s="19" t="s">
        <v>8678</v>
      </c>
      <c r="D967" s="19"/>
      <c r="E967" s="19">
        <v>1100</v>
      </c>
      <c r="F967" s="20"/>
    </row>
    <row r="968" spans="1:6" x14ac:dyDescent="0.25">
      <c r="A968" s="19">
        <v>967</v>
      </c>
      <c r="B968" s="19" t="s">
        <v>6977</v>
      </c>
      <c r="C968" s="19" t="s">
        <v>8678</v>
      </c>
      <c r="D968" s="19"/>
      <c r="E968" s="19">
        <v>577.5</v>
      </c>
      <c r="F968" s="20"/>
    </row>
    <row r="969" spans="1:6" x14ac:dyDescent="0.25">
      <c r="A969" s="19">
        <v>968</v>
      </c>
      <c r="B969" s="19" t="s">
        <v>6978</v>
      </c>
      <c r="C969" s="19" t="s">
        <v>8678</v>
      </c>
      <c r="D969" s="19"/>
      <c r="E969" s="19">
        <v>577.5</v>
      </c>
      <c r="F969" s="20"/>
    </row>
    <row r="970" spans="1:6" x14ac:dyDescent="0.25">
      <c r="A970" s="19">
        <v>969</v>
      </c>
      <c r="B970" s="19" t="s">
        <v>6979</v>
      </c>
      <c r="C970" s="19" t="s">
        <v>8678</v>
      </c>
      <c r="D970" s="19"/>
      <c r="E970" s="19">
        <v>22</v>
      </c>
      <c r="F970" s="20"/>
    </row>
    <row r="971" spans="1:6" x14ac:dyDescent="0.25">
      <c r="A971" s="19">
        <v>970</v>
      </c>
      <c r="B971" s="19" t="s">
        <v>6980</v>
      </c>
      <c r="C971" s="19" t="s">
        <v>8545</v>
      </c>
      <c r="D971" s="19"/>
      <c r="E971" s="19">
        <v>20000</v>
      </c>
      <c r="F971" s="20"/>
    </row>
    <row r="972" spans="1:6" x14ac:dyDescent="0.25">
      <c r="A972" s="19">
        <v>971</v>
      </c>
      <c r="B972" s="19" t="s">
        <v>6981</v>
      </c>
      <c r="C972" s="19" t="s">
        <v>8545</v>
      </c>
      <c r="D972" s="19"/>
      <c r="E972" s="19">
        <v>100000</v>
      </c>
      <c r="F972" s="20"/>
    </row>
    <row r="973" spans="1:6" x14ac:dyDescent="0.25">
      <c r="A973" s="19">
        <v>972</v>
      </c>
      <c r="B973" s="19" t="s">
        <v>6982</v>
      </c>
      <c r="C973" s="19" t="s">
        <v>8545</v>
      </c>
      <c r="D973" s="19"/>
      <c r="E973" s="19">
        <v>150000</v>
      </c>
      <c r="F973" s="20"/>
    </row>
    <row r="974" spans="1:6" x14ac:dyDescent="0.25">
      <c r="A974" s="19">
        <v>973</v>
      </c>
      <c r="B974" s="19" t="s">
        <v>6983</v>
      </c>
      <c r="C974" s="19" t="s">
        <v>8545</v>
      </c>
      <c r="D974" s="19"/>
      <c r="E974" s="19">
        <v>200000</v>
      </c>
      <c r="F974" s="20"/>
    </row>
    <row r="975" spans="1:6" x14ac:dyDescent="0.25">
      <c r="A975" s="19">
        <v>974</v>
      </c>
      <c r="B975" s="19" t="s">
        <v>6984</v>
      </c>
      <c r="C975" s="19" t="s">
        <v>8678</v>
      </c>
      <c r="D975" s="19"/>
      <c r="E975" s="19">
        <v>5000</v>
      </c>
      <c r="F975" s="20"/>
    </row>
    <row r="976" spans="1:6" x14ac:dyDescent="0.25">
      <c r="A976" s="19">
        <v>975</v>
      </c>
      <c r="B976" s="19" t="s">
        <v>6985</v>
      </c>
      <c r="C976" s="19" t="s">
        <v>8678</v>
      </c>
      <c r="D976" s="19"/>
      <c r="E976" s="19">
        <v>1500</v>
      </c>
      <c r="F976" s="20"/>
    </row>
    <row r="977" spans="1:6" x14ac:dyDescent="0.25">
      <c r="A977" s="19">
        <v>976</v>
      </c>
      <c r="B977" s="19" t="s">
        <v>6986</v>
      </c>
      <c r="C977" s="19" t="s">
        <v>8678</v>
      </c>
      <c r="D977" s="19"/>
      <c r="E977" s="19">
        <v>5.5</v>
      </c>
      <c r="F977" s="20"/>
    </row>
    <row r="978" spans="1:6" x14ac:dyDescent="0.25">
      <c r="A978" s="19">
        <v>977</v>
      </c>
      <c r="B978" s="19" t="s">
        <v>6987</v>
      </c>
      <c r="C978" s="19" t="s">
        <v>8618</v>
      </c>
      <c r="D978" s="19"/>
      <c r="E978" s="19">
        <v>5000</v>
      </c>
      <c r="F978" s="20"/>
    </row>
    <row r="979" spans="1:6" x14ac:dyDescent="0.25">
      <c r="A979" s="19">
        <v>978</v>
      </c>
      <c r="B979" s="19" t="s">
        <v>6988</v>
      </c>
      <c r="C979" s="19" t="s">
        <v>8678</v>
      </c>
      <c r="D979" s="19"/>
      <c r="E979" s="19">
        <v>247.5</v>
      </c>
      <c r="F979" s="20"/>
    </row>
    <row r="980" spans="1:6" x14ac:dyDescent="0.25">
      <c r="A980" s="19">
        <v>979</v>
      </c>
      <c r="B980" s="19" t="s">
        <v>6989</v>
      </c>
      <c r="C980" s="19" t="s">
        <v>8678</v>
      </c>
      <c r="D980" s="19"/>
      <c r="E980" s="19">
        <v>2062.5</v>
      </c>
      <c r="F980" s="20"/>
    </row>
    <row r="981" spans="1:6" x14ac:dyDescent="0.25">
      <c r="A981" s="19">
        <v>980</v>
      </c>
      <c r="B981" s="19" t="s">
        <v>6990</v>
      </c>
      <c r="C981" s="19" t="s">
        <v>8678</v>
      </c>
      <c r="D981" s="19"/>
      <c r="E981" s="19">
        <v>5.5</v>
      </c>
      <c r="F981" s="20"/>
    </row>
    <row r="982" spans="1:6" x14ac:dyDescent="0.25">
      <c r="A982" s="19">
        <v>981</v>
      </c>
      <c r="B982" s="19" t="s">
        <v>6991</v>
      </c>
      <c r="C982" s="19" t="s">
        <v>8678</v>
      </c>
      <c r="D982" s="19"/>
      <c r="E982" s="19">
        <v>44</v>
      </c>
      <c r="F982" s="20"/>
    </row>
    <row r="983" spans="1:6" x14ac:dyDescent="0.25">
      <c r="A983" s="19">
        <v>982</v>
      </c>
      <c r="B983" s="19" t="s">
        <v>6992</v>
      </c>
      <c r="C983" s="19" t="s">
        <v>8678</v>
      </c>
      <c r="D983" s="19"/>
      <c r="E983" s="19">
        <v>11</v>
      </c>
      <c r="F983" s="20"/>
    </row>
    <row r="984" spans="1:6" x14ac:dyDescent="0.25">
      <c r="A984" s="19">
        <v>983</v>
      </c>
      <c r="B984" s="19" t="s">
        <v>3591</v>
      </c>
      <c r="C984" s="19" t="s">
        <v>8618</v>
      </c>
      <c r="D984" s="19"/>
      <c r="E984" s="19">
        <v>2300</v>
      </c>
      <c r="F984" s="20"/>
    </row>
    <row r="985" spans="1:6" x14ac:dyDescent="0.25">
      <c r="A985" s="19">
        <v>984</v>
      </c>
      <c r="B985" s="19" t="s">
        <v>6993</v>
      </c>
      <c r="C985" s="19" t="s">
        <v>8678</v>
      </c>
      <c r="D985" s="19"/>
      <c r="E985" s="19">
        <v>7500</v>
      </c>
      <c r="F985" s="20"/>
    </row>
    <row r="986" spans="1:6" x14ac:dyDescent="0.25">
      <c r="A986" s="19">
        <v>985</v>
      </c>
      <c r="B986" s="19" t="s">
        <v>6994</v>
      </c>
      <c r="C986" s="19" t="s">
        <v>8678</v>
      </c>
      <c r="D986" s="19"/>
      <c r="E986" s="19">
        <v>2400</v>
      </c>
      <c r="F986" s="20"/>
    </row>
    <row r="987" spans="1:6" x14ac:dyDescent="0.25">
      <c r="A987" s="19">
        <v>986</v>
      </c>
      <c r="B987" s="19" t="s">
        <v>6995</v>
      </c>
      <c r="C987" s="19" t="s">
        <v>8678</v>
      </c>
      <c r="D987" s="19"/>
      <c r="E987" s="19">
        <v>1900</v>
      </c>
      <c r="F987" s="20"/>
    </row>
    <row r="988" spans="1:6" x14ac:dyDescent="0.25">
      <c r="A988" s="19">
        <v>987</v>
      </c>
      <c r="B988" s="19" t="s">
        <v>6996</v>
      </c>
      <c r="C988" s="19" t="s">
        <v>8678</v>
      </c>
      <c r="D988" s="19"/>
      <c r="E988" s="19">
        <v>15.5</v>
      </c>
      <c r="F988" s="20"/>
    </row>
    <row r="989" spans="1:6" x14ac:dyDescent="0.25">
      <c r="A989" s="19">
        <v>988</v>
      </c>
      <c r="B989" s="19" t="s">
        <v>6997</v>
      </c>
      <c r="C989" s="19" t="s">
        <v>8678</v>
      </c>
      <c r="D989" s="19"/>
      <c r="E989" s="19">
        <v>262.5</v>
      </c>
      <c r="F989" s="20"/>
    </row>
    <row r="990" spans="1:6" x14ac:dyDescent="0.25">
      <c r="A990" s="19">
        <v>989</v>
      </c>
      <c r="B990" s="19" t="s">
        <v>624</v>
      </c>
      <c r="C990" s="19" t="s">
        <v>8678</v>
      </c>
      <c r="D990" s="19"/>
      <c r="E990" s="19">
        <v>1800</v>
      </c>
      <c r="F990" s="20"/>
    </row>
    <row r="991" spans="1:6" x14ac:dyDescent="0.25">
      <c r="A991" s="19">
        <v>990</v>
      </c>
      <c r="B991" s="19" t="s">
        <v>6998</v>
      </c>
      <c r="C991" s="19" t="s">
        <v>8545</v>
      </c>
      <c r="D991" s="19"/>
      <c r="E991" s="19">
        <v>80000</v>
      </c>
      <c r="F991" s="20"/>
    </row>
    <row r="992" spans="1:6" x14ac:dyDescent="0.25">
      <c r="A992" s="19">
        <v>991</v>
      </c>
      <c r="B992" s="19" t="s">
        <v>6999</v>
      </c>
      <c r="C992" s="19" t="s">
        <v>8545</v>
      </c>
      <c r="D992" s="19"/>
      <c r="E992" s="19">
        <v>22000</v>
      </c>
      <c r="F992" s="20"/>
    </row>
    <row r="993" spans="1:6" x14ac:dyDescent="0.25">
      <c r="A993" s="19">
        <v>992</v>
      </c>
      <c r="B993" s="19" t="s">
        <v>7000</v>
      </c>
      <c r="C993" s="19" t="s">
        <v>8545</v>
      </c>
      <c r="D993" s="19"/>
      <c r="E993" s="19">
        <v>50000</v>
      </c>
      <c r="F993" s="20"/>
    </row>
    <row r="994" spans="1:6" x14ac:dyDescent="0.25">
      <c r="A994" s="19">
        <v>993</v>
      </c>
      <c r="B994" s="19" t="s">
        <v>7001</v>
      </c>
      <c r="C994" s="19" t="s">
        <v>8618</v>
      </c>
      <c r="D994" s="19"/>
      <c r="E994" s="19">
        <v>2400</v>
      </c>
      <c r="F994" s="20"/>
    </row>
    <row r="995" spans="1:6" x14ac:dyDescent="0.25">
      <c r="A995" s="19">
        <v>994</v>
      </c>
      <c r="B995" s="19" t="s">
        <v>7002</v>
      </c>
      <c r="C995" s="19" t="s">
        <v>8618</v>
      </c>
      <c r="D995" s="19"/>
      <c r="E995" s="19">
        <v>6000</v>
      </c>
      <c r="F995" s="20"/>
    </row>
    <row r="996" spans="1:6" x14ac:dyDescent="0.25">
      <c r="A996" s="19">
        <v>995</v>
      </c>
      <c r="B996" s="19" t="s">
        <v>7003</v>
      </c>
      <c r="C996" s="19" t="s">
        <v>8678</v>
      </c>
      <c r="D996" s="19"/>
      <c r="E996" s="19">
        <v>5</v>
      </c>
      <c r="F996" s="20"/>
    </row>
    <row r="997" spans="1:6" x14ac:dyDescent="0.25">
      <c r="A997" s="19">
        <v>996</v>
      </c>
      <c r="B997" s="19" t="s">
        <v>7004</v>
      </c>
      <c r="C997" s="19" t="s">
        <v>8618</v>
      </c>
      <c r="D997" s="19"/>
      <c r="E997" s="19">
        <v>7500</v>
      </c>
      <c r="F997" s="20"/>
    </row>
    <row r="998" spans="1:6" x14ac:dyDescent="0.25">
      <c r="A998" s="19">
        <v>997</v>
      </c>
      <c r="B998" s="19" t="s">
        <v>7005</v>
      </c>
      <c r="C998" s="19" t="s">
        <v>8678</v>
      </c>
      <c r="D998" s="19"/>
      <c r="E998" s="19">
        <v>2000</v>
      </c>
      <c r="F998" s="20"/>
    </row>
    <row r="999" spans="1:6" x14ac:dyDescent="0.25">
      <c r="A999" s="19">
        <v>998</v>
      </c>
      <c r="B999" s="19" t="s">
        <v>7006</v>
      </c>
      <c r="C999" s="19" t="s">
        <v>8678</v>
      </c>
      <c r="D999" s="19"/>
      <c r="E999" s="19">
        <v>1200</v>
      </c>
      <c r="F999" s="20"/>
    </row>
    <row r="1000" spans="1:6" x14ac:dyDescent="0.25">
      <c r="A1000" s="19">
        <v>999</v>
      </c>
      <c r="B1000" s="19" t="s">
        <v>7007</v>
      </c>
      <c r="C1000" s="19" t="s">
        <v>8678</v>
      </c>
      <c r="D1000" s="19"/>
      <c r="E1000" s="19">
        <v>16.5</v>
      </c>
      <c r="F1000" s="20"/>
    </row>
    <row r="1001" spans="1:6" x14ac:dyDescent="0.25">
      <c r="A1001" s="19">
        <v>1000</v>
      </c>
      <c r="B1001" s="19" t="s">
        <v>7008</v>
      </c>
      <c r="C1001" s="19" t="s">
        <v>8678</v>
      </c>
      <c r="D1001" s="19"/>
      <c r="E1001" s="19">
        <v>16.5</v>
      </c>
      <c r="F1001" s="20"/>
    </row>
    <row r="1002" spans="1:6" x14ac:dyDescent="0.25">
      <c r="A1002" s="19">
        <v>1001</v>
      </c>
      <c r="B1002" s="21" t="s">
        <v>7009</v>
      </c>
      <c r="C1002" s="21" t="s">
        <v>8678</v>
      </c>
      <c r="D1002" s="21"/>
      <c r="E1002" s="21">
        <v>4.4000000000000004</v>
      </c>
      <c r="F1002" s="22"/>
    </row>
    <row r="1003" spans="1:6" x14ac:dyDescent="0.25">
      <c r="A1003" s="19">
        <v>1002</v>
      </c>
      <c r="B1003" s="14" t="s">
        <v>7010</v>
      </c>
      <c r="C1003" s="14" t="s">
        <v>8678</v>
      </c>
      <c r="D1003" s="14"/>
      <c r="E1003" s="14">
        <v>125</v>
      </c>
      <c r="F1003" s="14"/>
    </row>
    <row r="1004" spans="1:6" x14ac:dyDescent="0.25">
      <c r="A1004" s="19">
        <v>1003</v>
      </c>
      <c r="B1004" s="14" t="s">
        <v>7011</v>
      </c>
      <c r="C1004" s="14" t="s">
        <v>8678</v>
      </c>
      <c r="D1004" s="14"/>
      <c r="E1004" s="14">
        <v>440</v>
      </c>
      <c r="F1004" s="14"/>
    </row>
    <row r="1005" spans="1:6" x14ac:dyDescent="0.25">
      <c r="A1005" s="19">
        <v>1004</v>
      </c>
      <c r="B1005" s="14" t="s">
        <v>7012</v>
      </c>
      <c r="C1005" s="14" t="s">
        <v>8678</v>
      </c>
      <c r="D1005" s="14"/>
      <c r="E1005" s="14">
        <v>170.5</v>
      </c>
      <c r="F1005" s="14"/>
    </row>
    <row r="1006" spans="1:6" x14ac:dyDescent="0.25">
      <c r="A1006" s="19">
        <v>1005</v>
      </c>
      <c r="B1006" s="14" t="s">
        <v>7013</v>
      </c>
      <c r="C1006" s="14" t="s">
        <v>8678</v>
      </c>
      <c r="D1006" s="14"/>
      <c r="E1006" s="14">
        <v>12.5</v>
      </c>
      <c r="F1006" s="14"/>
    </row>
    <row r="1007" spans="1:6" x14ac:dyDescent="0.25">
      <c r="A1007" s="19">
        <v>1006</v>
      </c>
      <c r="B1007" s="14" t="s">
        <v>7014</v>
      </c>
      <c r="C1007" s="14" t="s">
        <v>8545</v>
      </c>
      <c r="D1007" s="14"/>
      <c r="E1007" s="14">
        <v>50000</v>
      </c>
      <c r="F1007" s="14"/>
    </row>
    <row r="1008" spans="1:6" x14ac:dyDescent="0.25">
      <c r="A1008" s="19">
        <v>1007</v>
      </c>
      <c r="B1008" s="14" t="s">
        <v>7015</v>
      </c>
      <c r="C1008" s="14" t="s">
        <v>8678</v>
      </c>
      <c r="D1008" s="14"/>
      <c r="E1008" s="14">
        <v>88</v>
      </c>
      <c r="F1008" s="14"/>
    </row>
    <row r="1009" spans="1:6" x14ac:dyDescent="0.25">
      <c r="A1009" s="19">
        <v>1008</v>
      </c>
      <c r="B1009" s="14" t="s">
        <v>7016</v>
      </c>
      <c r="C1009" s="14" t="s">
        <v>8678</v>
      </c>
      <c r="D1009" s="14"/>
      <c r="E1009" s="14">
        <v>66</v>
      </c>
      <c r="F1009" s="14"/>
    </row>
    <row r="1010" spans="1:6" x14ac:dyDescent="0.25">
      <c r="A1010" s="19">
        <v>1009</v>
      </c>
      <c r="B1010" s="14" t="s">
        <v>7017</v>
      </c>
      <c r="C1010" s="14" t="s">
        <v>8618</v>
      </c>
      <c r="D1010" s="14"/>
      <c r="E1010" s="14">
        <v>500</v>
      </c>
      <c r="F1010" s="14"/>
    </row>
    <row r="1011" spans="1:6" x14ac:dyDescent="0.25">
      <c r="A1011" s="19">
        <v>1010</v>
      </c>
      <c r="B1011" s="14" t="s">
        <v>7018</v>
      </c>
      <c r="C1011" s="14" t="s">
        <v>8678</v>
      </c>
      <c r="D1011" s="14"/>
      <c r="E1011" s="14">
        <v>11</v>
      </c>
      <c r="F1011" s="14"/>
    </row>
    <row r="1012" spans="1:6" x14ac:dyDescent="0.25">
      <c r="A1012" s="19">
        <v>1011</v>
      </c>
      <c r="B1012" s="14" t="s">
        <v>7019</v>
      </c>
      <c r="C1012" s="14" t="s">
        <v>8678</v>
      </c>
      <c r="D1012" s="14"/>
      <c r="E1012" s="14">
        <v>800</v>
      </c>
      <c r="F1012" s="14"/>
    </row>
    <row r="1013" spans="1:6" x14ac:dyDescent="0.25">
      <c r="A1013" s="19">
        <v>1012</v>
      </c>
      <c r="B1013" s="14" t="s">
        <v>7020</v>
      </c>
      <c r="C1013" s="14" t="s">
        <v>8678</v>
      </c>
      <c r="D1013" s="14"/>
      <c r="E1013" s="14">
        <v>650</v>
      </c>
      <c r="F1013" s="14"/>
    </row>
    <row r="1014" spans="1:6" x14ac:dyDescent="0.25">
      <c r="A1014" s="19">
        <v>1013</v>
      </c>
      <c r="B1014" s="14" t="s">
        <v>7021</v>
      </c>
      <c r="C1014" s="14" t="s">
        <v>8678</v>
      </c>
      <c r="D1014" s="14"/>
      <c r="E1014" s="14">
        <v>25.5</v>
      </c>
      <c r="F1014" s="14"/>
    </row>
    <row r="1015" spans="1:6" x14ac:dyDescent="0.25">
      <c r="A1015" s="19">
        <v>1014</v>
      </c>
      <c r="B1015" s="14" t="s">
        <v>7022</v>
      </c>
      <c r="C1015" s="14" t="s">
        <v>8678</v>
      </c>
      <c r="D1015" s="14"/>
      <c r="E1015" s="14">
        <v>57.5</v>
      </c>
      <c r="F1015" s="14"/>
    </row>
    <row r="1016" spans="1:6" x14ac:dyDescent="0.25">
      <c r="A1016" s="19">
        <v>1015</v>
      </c>
      <c r="B1016" s="14" t="s">
        <v>7023</v>
      </c>
      <c r="C1016" s="14" t="s">
        <v>8545</v>
      </c>
      <c r="D1016" s="14"/>
      <c r="E1016" s="14">
        <v>1000</v>
      </c>
      <c r="F1016" s="14"/>
    </row>
    <row r="1017" spans="1:6" x14ac:dyDescent="0.25">
      <c r="A1017" s="19">
        <v>1016</v>
      </c>
      <c r="B1017" s="14" t="s">
        <v>7024</v>
      </c>
      <c r="C1017" s="14" t="s">
        <v>8545</v>
      </c>
      <c r="D1017" s="14"/>
      <c r="E1017" s="14">
        <v>1000</v>
      </c>
      <c r="F1017" s="14"/>
    </row>
    <row r="1018" spans="1:6" x14ac:dyDescent="0.25">
      <c r="A1018" s="19">
        <v>1017</v>
      </c>
      <c r="B1018" s="14" t="s">
        <v>7025</v>
      </c>
      <c r="C1018" s="14" t="s">
        <v>8545</v>
      </c>
      <c r="D1018" s="14"/>
      <c r="E1018" s="14">
        <v>5000</v>
      </c>
      <c r="F1018" s="14"/>
    </row>
    <row r="1019" spans="1:6" x14ac:dyDescent="0.25">
      <c r="A1019" s="19">
        <v>1018</v>
      </c>
      <c r="B1019" s="14" t="s">
        <v>7026</v>
      </c>
      <c r="C1019" s="14" t="s">
        <v>8545</v>
      </c>
      <c r="D1019" s="14"/>
      <c r="E1019" s="14">
        <v>5000</v>
      </c>
      <c r="F1019" s="14"/>
    </row>
    <row r="1020" spans="1:6" x14ac:dyDescent="0.25">
      <c r="A1020" s="19">
        <v>1019</v>
      </c>
      <c r="B1020" s="14" t="s">
        <v>7027</v>
      </c>
      <c r="C1020" s="14" t="s">
        <v>8545</v>
      </c>
      <c r="D1020" s="14"/>
      <c r="E1020" s="14">
        <v>2000</v>
      </c>
      <c r="F1020" s="14"/>
    </row>
    <row r="1021" spans="1:6" x14ac:dyDescent="0.25">
      <c r="A1021" s="19">
        <v>1020</v>
      </c>
      <c r="B1021" s="14" t="s">
        <v>7028</v>
      </c>
      <c r="C1021" s="14" t="s">
        <v>8545</v>
      </c>
      <c r="D1021" s="14"/>
      <c r="E1021" s="14">
        <v>80000</v>
      </c>
      <c r="F1021" s="14"/>
    </row>
    <row r="1022" spans="1:6" x14ac:dyDescent="0.25">
      <c r="A1022" s="19">
        <v>1021</v>
      </c>
      <c r="B1022" s="14" t="s">
        <v>7029</v>
      </c>
      <c r="C1022" s="14" t="s">
        <v>8545</v>
      </c>
      <c r="D1022" s="14"/>
      <c r="E1022" s="14">
        <v>7000</v>
      </c>
      <c r="F1022" s="14"/>
    </row>
    <row r="1023" spans="1:6" x14ac:dyDescent="0.25">
      <c r="A1023" s="19">
        <v>1022</v>
      </c>
      <c r="B1023" s="14" t="s">
        <v>7030</v>
      </c>
      <c r="C1023" s="14" t="s">
        <v>8545</v>
      </c>
      <c r="D1023" s="14"/>
      <c r="E1023" s="14">
        <v>5000</v>
      </c>
      <c r="F1023" s="14"/>
    </row>
    <row r="1024" spans="1:6" x14ac:dyDescent="0.25">
      <c r="A1024" s="19">
        <v>1023</v>
      </c>
      <c r="B1024" s="14" t="s">
        <v>7031</v>
      </c>
      <c r="C1024" s="14" t="s">
        <v>8545</v>
      </c>
      <c r="D1024" s="14"/>
      <c r="E1024" s="14">
        <v>200000</v>
      </c>
      <c r="F1024" s="14"/>
    </row>
    <row r="1025" spans="1:6" x14ac:dyDescent="0.25">
      <c r="A1025" s="19">
        <v>1024</v>
      </c>
      <c r="B1025" s="14" t="s">
        <v>7032</v>
      </c>
      <c r="C1025" s="14" t="s">
        <v>8545</v>
      </c>
      <c r="D1025" s="14"/>
      <c r="E1025" s="14">
        <v>20000</v>
      </c>
      <c r="F1025" s="14"/>
    </row>
    <row r="1026" spans="1:6" x14ac:dyDescent="0.25">
      <c r="A1026" s="19">
        <v>1025</v>
      </c>
      <c r="B1026" s="14" t="s">
        <v>7033</v>
      </c>
      <c r="C1026" s="14" t="s">
        <v>8618</v>
      </c>
      <c r="D1026" s="14"/>
      <c r="E1026" s="14">
        <v>500</v>
      </c>
      <c r="F1026" s="14"/>
    </row>
    <row r="1027" spans="1:6" x14ac:dyDescent="0.25">
      <c r="A1027" s="19">
        <v>1026</v>
      </c>
      <c r="B1027" s="14" t="s">
        <v>7034</v>
      </c>
      <c r="C1027" s="14" t="s">
        <v>8545</v>
      </c>
      <c r="D1027" s="14"/>
      <c r="E1027" s="14">
        <v>200000</v>
      </c>
      <c r="F1027" s="14"/>
    </row>
    <row r="1028" spans="1:6" x14ac:dyDescent="0.25">
      <c r="A1028" s="19">
        <v>1027</v>
      </c>
      <c r="B1028" s="14" t="s">
        <v>7035</v>
      </c>
      <c r="C1028" s="14" t="s">
        <v>8618</v>
      </c>
      <c r="D1028" s="14"/>
      <c r="E1028" s="14">
        <v>8500</v>
      </c>
      <c r="F1028" s="14"/>
    </row>
    <row r="1029" spans="1:6" x14ac:dyDescent="0.25">
      <c r="A1029" s="19">
        <v>1028</v>
      </c>
      <c r="B1029" s="14" t="s">
        <v>7036</v>
      </c>
      <c r="C1029" s="14" t="s">
        <v>8545</v>
      </c>
      <c r="D1029" s="14"/>
      <c r="E1029" s="14">
        <v>30000</v>
      </c>
      <c r="F1029" s="14"/>
    </row>
    <row r="1030" spans="1:6" x14ac:dyDescent="0.25">
      <c r="A1030" s="19">
        <v>1029</v>
      </c>
      <c r="B1030" s="14" t="s">
        <v>7037</v>
      </c>
      <c r="C1030" s="14" t="s">
        <v>8618</v>
      </c>
      <c r="D1030" s="14"/>
      <c r="E1030" s="14">
        <v>5000</v>
      </c>
      <c r="F1030" s="14"/>
    </row>
    <row r="1031" spans="1:6" x14ac:dyDescent="0.25">
      <c r="A1031" s="19">
        <v>1030</v>
      </c>
      <c r="B1031" s="14" t="s">
        <v>7038</v>
      </c>
      <c r="C1031" s="14" t="s">
        <v>8618</v>
      </c>
      <c r="D1031" s="14"/>
      <c r="E1031" s="14">
        <v>1500</v>
      </c>
      <c r="F1031" s="14"/>
    </row>
    <row r="1032" spans="1:6" x14ac:dyDescent="0.25">
      <c r="A1032" s="19">
        <v>1031</v>
      </c>
      <c r="B1032" s="14" t="s">
        <v>7039</v>
      </c>
      <c r="C1032" s="14" t="s">
        <v>8678</v>
      </c>
      <c r="D1032" s="14"/>
      <c r="E1032" s="14">
        <v>600</v>
      </c>
      <c r="F1032" s="14"/>
    </row>
    <row r="1033" spans="1:6" x14ac:dyDescent="0.25">
      <c r="A1033" s="19">
        <v>1032</v>
      </c>
      <c r="B1033" s="14" t="s">
        <v>7040</v>
      </c>
      <c r="C1033" s="14" t="s">
        <v>8678</v>
      </c>
      <c r="D1033" s="14"/>
      <c r="E1033" s="14">
        <v>1100</v>
      </c>
      <c r="F1033" s="14"/>
    </row>
    <row r="1034" spans="1:6" x14ac:dyDescent="0.25">
      <c r="A1034" s="19">
        <v>1033</v>
      </c>
      <c r="B1034" s="14" t="s">
        <v>5927</v>
      </c>
      <c r="C1034" s="14" t="s">
        <v>8545</v>
      </c>
      <c r="D1034" s="14"/>
      <c r="E1034" s="14">
        <v>18000</v>
      </c>
      <c r="F1034" s="14"/>
    </row>
    <row r="1035" spans="1:6" x14ac:dyDescent="0.25">
      <c r="A1035" s="19">
        <v>1034</v>
      </c>
      <c r="B1035" s="14" t="s">
        <v>7041</v>
      </c>
      <c r="C1035" s="14" t="s">
        <v>8678</v>
      </c>
      <c r="D1035" s="14"/>
      <c r="E1035" s="14">
        <v>22</v>
      </c>
      <c r="F1035" s="14"/>
    </row>
    <row r="1036" spans="1:6" x14ac:dyDescent="0.25">
      <c r="A1036" s="19">
        <v>1035</v>
      </c>
      <c r="B1036" s="14" t="s">
        <v>7042</v>
      </c>
      <c r="C1036" s="14" t="s">
        <v>8678</v>
      </c>
      <c r="D1036" s="14"/>
      <c r="E1036" s="14">
        <v>23</v>
      </c>
      <c r="F1036" s="14"/>
    </row>
    <row r="1037" spans="1:6" x14ac:dyDescent="0.25">
      <c r="A1037" s="19">
        <v>1036</v>
      </c>
      <c r="B1037" s="14" t="s">
        <v>7043</v>
      </c>
      <c r="C1037" s="14" t="s">
        <v>8678</v>
      </c>
      <c r="D1037" s="14"/>
      <c r="E1037" s="14">
        <v>30</v>
      </c>
      <c r="F1037" s="14"/>
    </row>
    <row r="1038" spans="1:6" x14ac:dyDescent="0.25">
      <c r="A1038" s="19">
        <v>1037</v>
      </c>
      <c r="B1038" s="14" t="s">
        <v>7044</v>
      </c>
      <c r="C1038" s="14" t="s">
        <v>8678</v>
      </c>
      <c r="D1038" s="14"/>
      <c r="E1038" s="14">
        <v>330</v>
      </c>
      <c r="F1038" s="14"/>
    </row>
    <row r="1039" spans="1:6" x14ac:dyDescent="0.25">
      <c r="A1039" s="19">
        <v>1038</v>
      </c>
      <c r="B1039" s="14" t="s">
        <v>7045</v>
      </c>
      <c r="C1039" s="14" t="s">
        <v>8678</v>
      </c>
      <c r="D1039" s="14"/>
      <c r="E1039" s="14">
        <v>2464</v>
      </c>
      <c r="F1039" s="14"/>
    </row>
    <row r="1040" spans="1:6" x14ac:dyDescent="0.25">
      <c r="A1040" s="19">
        <v>1039</v>
      </c>
      <c r="B1040" s="14" t="s">
        <v>7046</v>
      </c>
      <c r="C1040" s="14" t="s">
        <v>8678</v>
      </c>
      <c r="D1040" s="14"/>
      <c r="E1040" s="14">
        <v>700</v>
      </c>
      <c r="F1040" s="14"/>
    </row>
    <row r="1041" spans="1:6" x14ac:dyDescent="0.25">
      <c r="A1041" s="19">
        <v>1040</v>
      </c>
      <c r="B1041" s="14" t="s">
        <v>7047</v>
      </c>
      <c r="C1041" s="14" t="s">
        <v>8545</v>
      </c>
      <c r="D1041" s="14"/>
      <c r="E1041" s="14">
        <v>30000</v>
      </c>
      <c r="F1041" s="14"/>
    </row>
    <row r="1042" spans="1:6" x14ac:dyDescent="0.25">
      <c r="A1042" s="19">
        <v>1041</v>
      </c>
      <c r="B1042" s="14" t="s">
        <v>7048</v>
      </c>
      <c r="C1042" s="14" t="s">
        <v>8678</v>
      </c>
      <c r="D1042" s="14"/>
      <c r="E1042" s="14">
        <v>195</v>
      </c>
      <c r="F1042" s="14"/>
    </row>
    <row r="1043" spans="1:6" x14ac:dyDescent="0.25">
      <c r="A1043" s="19">
        <v>1042</v>
      </c>
      <c r="B1043" s="14" t="s">
        <v>7049</v>
      </c>
      <c r="C1043" s="14" t="s">
        <v>8545</v>
      </c>
      <c r="D1043" s="14"/>
      <c r="E1043" s="14">
        <v>3000</v>
      </c>
      <c r="F1043" s="14"/>
    </row>
    <row r="1044" spans="1:6" x14ac:dyDescent="0.25">
      <c r="A1044" s="19">
        <v>1043</v>
      </c>
      <c r="B1044" s="14" t="s">
        <v>7050</v>
      </c>
      <c r="C1044" s="14" t="s">
        <v>8545</v>
      </c>
      <c r="D1044" s="14"/>
      <c r="E1044" s="14">
        <v>200000</v>
      </c>
      <c r="F1044" s="14"/>
    </row>
    <row r="1045" spans="1:6" x14ac:dyDescent="0.25">
      <c r="A1045" s="19">
        <v>1044</v>
      </c>
      <c r="B1045" s="14" t="s">
        <v>7051</v>
      </c>
      <c r="C1045" s="14" t="s">
        <v>8678</v>
      </c>
      <c r="D1045" s="14"/>
      <c r="E1045" s="14">
        <v>10000</v>
      </c>
      <c r="F1045" s="14"/>
    </row>
    <row r="1046" spans="1:6" x14ac:dyDescent="0.25">
      <c r="A1046" s="19">
        <v>1045</v>
      </c>
      <c r="B1046" s="14" t="s">
        <v>7052</v>
      </c>
      <c r="C1046" s="14" t="s">
        <v>8678</v>
      </c>
      <c r="D1046" s="14"/>
      <c r="E1046" s="14">
        <v>10000</v>
      </c>
      <c r="F1046" s="14"/>
    </row>
    <row r="1047" spans="1:6" x14ac:dyDescent="0.25">
      <c r="A1047" s="19">
        <v>1046</v>
      </c>
      <c r="B1047" s="14" t="s">
        <v>7053</v>
      </c>
      <c r="C1047" s="14" t="s">
        <v>8678</v>
      </c>
      <c r="D1047" s="14"/>
      <c r="E1047" s="14">
        <v>3500</v>
      </c>
      <c r="F1047" s="14"/>
    </row>
    <row r="1048" spans="1:6" x14ac:dyDescent="0.25">
      <c r="A1048" s="19">
        <v>1047</v>
      </c>
      <c r="B1048" s="14" t="s">
        <v>7054</v>
      </c>
      <c r="C1048" s="14" t="s">
        <v>8678</v>
      </c>
      <c r="D1048" s="14"/>
      <c r="E1048" s="14">
        <v>3500</v>
      </c>
      <c r="F1048" s="14"/>
    </row>
    <row r="1049" spans="1:6" x14ac:dyDescent="0.25">
      <c r="A1049" s="19">
        <v>1048</v>
      </c>
      <c r="B1049" s="14" t="s">
        <v>7055</v>
      </c>
      <c r="C1049" s="14" t="s">
        <v>8678</v>
      </c>
      <c r="D1049" s="14"/>
      <c r="E1049" s="14">
        <v>400</v>
      </c>
      <c r="F1049" s="14"/>
    </row>
    <row r="1050" spans="1:6" x14ac:dyDescent="0.25">
      <c r="A1050" s="19">
        <v>1049</v>
      </c>
      <c r="B1050" s="14" t="s">
        <v>7056</v>
      </c>
      <c r="C1050" s="14" t="s">
        <v>8678</v>
      </c>
      <c r="D1050" s="14"/>
      <c r="E1050" s="14">
        <v>825</v>
      </c>
      <c r="F1050" s="14"/>
    </row>
    <row r="1051" spans="1:6" x14ac:dyDescent="0.25">
      <c r="A1051" s="19">
        <v>1050</v>
      </c>
      <c r="B1051" s="14" t="s">
        <v>7057</v>
      </c>
      <c r="C1051" s="14" t="s">
        <v>8678</v>
      </c>
      <c r="D1051" s="14"/>
      <c r="E1051" s="14">
        <v>605</v>
      </c>
      <c r="F1051" s="14"/>
    </row>
    <row r="1052" spans="1:6" x14ac:dyDescent="0.25">
      <c r="A1052" s="19">
        <v>1051</v>
      </c>
      <c r="B1052" s="14" t="s">
        <v>7058</v>
      </c>
      <c r="C1052" s="14" t="s">
        <v>8678</v>
      </c>
      <c r="D1052" s="14"/>
      <c r="E1052" s="14">
        <v>16.5</v>
      </c>
      <c r="F1052" s="14"/>
    </row>
    <row r="1053" spans="1:6" x14ac:dyDescent="0.25">
      <c r="A1053" s="19">
        <v>1052</v>
      </c>
      <c r="B1053" s="14" t="s">
        <v>3911</v>
      </c>
      <c r="C1053" s="14" t="s">
        <v>8678</v>
      </c>
      <c r="D1053" s="14"/>
      <c r="E1053" s="14">
        <v>500</v>
      </c>
      <c r="F1053" s="14"/>
    </row>
    <row r="1054" spans="1:6" x14ac:dyDescent="0.25">
      <c r="A1054" s="19">
        <v>1053</v>
      </c>
      <c r="B1054" s="14" t="s">
        <v>7059</v>
      </c>
      <c r="C1054" s="14" t="s">
        <v>8678</v>
      </c>
      <c r="D1054" s="14"/>
      <c r="E1054" s="14">
        <v>4200</v>
      </c>
      <c r="F1054" s="14"/>
    </row>
    <row r="1055" spans="1:6" x14ac:dyDescent="0.25">
      <c r="A1055" s="19">
        <v>1054</v>
      </c>
      <c r="B1055" s="14" t="s">
        <v>7060</v>
      </c>
      <c r="C1055" s="14" t="s">
        <v>8678</v>
      </c>
      <c r="D1055" s="14"/>
      <c r="E1055" s="14">
        <v>4917</v>
      </c>
      <c r="F1055" s="14"/>
    </row>
    <row r="1056" spans="1:6" x14ac:dyDescent="0.25">
      <c r="A1056" s="19">
        <v>1055</v>
      </c>
      <c r="B1056" s="14" t="s">
        <v>7061</v>
      </c>
      <c r="C1056" s="14" t="s">
        <v>8545</v>
      </c>
      <c r="D1056" s="14"/>
      <c r="E1056" s="14">
        <v>50000</v>
      </c>
      <c r="F1056" s="14"/>
    </row>
    <row r="1057" spans="1:6" x14ac:dyDescent="0.25">
      <c r="A1057" s="19">
        <v>1056</v>
      </c>
      <c r="B1057" s="14" t="s">
        <v>7062</v>
      </c>
      <c r="C1057" s="14" t="s">
        <v>8678</v>
      </c>
      <c r="D1057" s="14"/>
      <c r="E1057" s="14">
        <v>4000</v>
      </c>
      <c r="F1057" s="14"/>
    </row>
    <row r="1058" spans="1:6" x14ac:dyDescent="0.25">
      <c r="A1058" s="19">
        <v>1057</v>
      </c>
      <c r="B1058" s="14" t="s">
        <v>7063</v>
      </c>
      <c r="C1058" s="14" t="s">
        <v>8678</v>
      </c>
      <c r="D1058" s="14"/>
      <c r="E1058" s="14">
        <v>5000</v>
      </c>
      <c r="F1058" s="14"/>
    </row>
    <row r="1059" spans="1:6" x14ac:dyDescent="0.25">
      <c r="A1059" s="19">
        <v>1058</v>
      </c>
      <c r="B1059" s="14" t="s">
        <v>7064</v>
      </c>
      <c r="C1059" s="14" t="s">
        <v>8678</v>
      </c>
      <c r="D1059" s="14"/>
      <c r="E1059" s="14">
        <v>25</v>
      </c>
      <c r="F1059" s="14"/>
    </row>
    <row r="1060" spans="1:6" x14ac:dyDescent="0.25">
      <c r="A1060" s="19">
        <v>1059</v>
      </c>
      <c r="B1060" s="14" t="s">
        <v>7065</v>
      </c>
      <c r="C1060" s="14" t="s">
        <v>8678</v>
      </c>
      <c r="D1060" s="14"/>
      <c r="E1060" s="14">
        <v>1600</v>
      </c>
      <c r="F1060" s="14"/>
    </row>
    <row r="1061" spans="1:6" x14ac:dyDescent="0.25">
      <c r="A1061" s="19">
        <v>1060</v>
      </c>
      <c r="B1061" s="14" t="s">
        <v>7066</v>
      </c>
      <c r="C1061" s="14" t="s">
        <v>8678</v>
      </c>
      <c r="D1061" s="14"/>
      <c r="E1061" s="14">
        <v>180</v>
      </c>
      <c r="F1061" s="14"/>
    </row>
    <row r="1062" spans="1:6" x14ac:dyDescent="0.25">
      <c r="A1062" s="19">
        <v>1061</v>
      </c>
      <c r="B1062" s="14" t="s">
        <v>7067</v>
      </c>
      <c r="C1062" s="14" t="s">
        <v>8678</v>
      </c>
      <c r="D1062" s="14"/>
      <c r="E1062" s="14">
        <v>3500</v>
      </c>
      <c r="F1062" s="14"/>
    </row>
    <row r="1063" spans="1:6" x14ac:dyDescent="0.25">
      <c r="A1063" s="19">
        <v>1062</v>
      </c>
      <c r="B1063" s="14" t="s">
        <v>7068</v>
      </c>
      <c r="C1063" s="14" t="s">
        <v>8678</v>
      </c>
      <c r="D1063" s="14"/>
      <c r="E1063" s="14">
        <v>148.5</v>
      </c>
      <c r="F1063" s="14"/>
    </row>
    <row r="1064" spans="1:6" x14ac:dyDescent="0.25">
      <c r="A1064" s="19">
        <v>1063</v>
      </c>
      <c r="B1064" s="14" t="s">
        <v>7069</v>
      </c>
      <c r="C1064" s="14" t="s">
        <v>8545</v>
      </c>
      <c r="D1064" s="14"/>
      <c r="E1064" s="14">
        <v>15000</v>
      </c>
      <c r="F1064" s="14"/>
    </row>
    <row r="1065" spans="1:6" x14ac:dyDescent="0.25">
      <c r="A1065" s="19">
        <v>1064</v>
      </c>
      <c r="B1065" s="14" t="s">
        <v>5372</v>
      </c>
      <c r="C1065" s="14" t="s">
        <v>8678</v>
      </c>
      <c r="D1065" s="14"/>
      <c r="E1065" s="14">
        <v>7500</v>
      </c>
      <c r="F1065" s="14"/>
    </row>
    <row r="1066" spans="1:6" x14ac:dyDescent="0.25">
      <c r="A1066" s="19">
        <v>1065</v>
      </c>
      <c r="B1066" s="14" t="s">
        <v>5280</v>
      </c>
      <c r="C1066" s="14" t="s">
        <v>8678</v>
      </c>
      <c r="D1066" s="14"/>
      <c r="E1066" s="14">
        <v>700</v>
      </c>
      <c r="F1066" s="14"/>
    </row>
    <row r="1067" spans="1:6" x14ac:dyDescent="0.25">
      <c r="A1067" s="19">
        <v>1066</v>
      </c>
      <c r="B1067" s="14" t="s">
        <v>7070</v>
      </c>
      <c r="C1067" s="14" t="s">
        <v>8678</v>
      </c>
      <c r="D1067" s="14"/>
      <c r="E1067" s="14">
        <v>1200</v>
      </c>
      <c r="F1067" s="14"/>
    </row>
    <row r="1068" spans="1:6" x14ac:dyDescent="0.25">
      <c r="A1068" s="19">
        <v>1067</v>
      </c>
      <c r="B1068" s="14" t="s">
        <v>7071</v>
      </c>
      <c r="C1068" s="14" t="s">
        <v>8678</v>
      </c>
      <c r="D1068" s="14"/>
      <c r="E1068" s="14">
        <v>25</v>
      </c>
      <c r="F1068" s="14"/>
    </row>
    <row r="1069" spans="1:6" x14ac:dyDescent="0.25">
      <c r="A1069" s="19">
        <v>1068</v>
      </c>
      <c r="B1069" s="14" t="s">
        <v>7072</v>
      </c>
      <c r="C1069" s="14" t="s">
        <v>8678</v>
      </c>
      <c r="D1069" s="14"/>
      <c r="E1069" s="14">
        <v>600</v>
      </c>
      <c r="F1069" s="14"/>
    </row>
    <row r="1070" spans="1:6" x14ac:dyDescent="0.25">
      <c r="A1070" s="19">
        <v>1069</v>
      </c>
      <c r="B1070" s="14" t="s">
        <v>7073</v>
      </c>
      <c r="C1070" s="14" t="s">
        <v>8678</v>
      </c>
      <c r="D1070" s="14"/>
      <c r="E1070" s="14">
        <v>600</v>
      </c>
      <c r="F1070" s="14"/>
    </row>
    <row r="1071" spans="1:6" x14ac:dyDescent="0.25">
      <c r="A1071" s="19">
        <v>1070</v>
      </c>
      <c r="B1071" s="14" t="s">
        <v>7074</v>
      </c>
      <c r="C1071" s="14" t="s">
        <v>8678</v>
      </c>
      <c r="D1071" s="14"/>
      <c r="E1071" s="14">
        <v>600</v>
      </c>
      <c r="F1071" s="14"/>
    </row>
    <row r="1072" spans="1:6" x14ac:dyDescent="0.25">
      <c r="A1072" s="19">
        <v>1071</v>
      </c>
      <c r="B1072" s="14" t="s">
        <v>7075</v>
      </c>
      <c r="C1072" s="14" t="s">
        <v>8618</v>
      </c>
      <c r="D1072" s="14"/>
      <c r="E1072" s="14">
        <v>1500</v>
      </c>
      <c r="F1072" s="14"/>
    </row>
    <row r="1073" spans="1:6" x14ac:dyDescent="0.25">
      <c r="A1073" s="19">
        <v>1072</v>
      </c>
      <c r="B1073" s="14" t="s">
        <v>5335</v>
      </c>
      <c r="C1073" s="14" t="s">
        <v>8678</v>
      </c>
      <c r="D1073" s="14"/>
      <c r="E1073" s="14">
        <v>1600</v>
      </c>
      <c r="F1073" s="14"/>
    </row>
    <row r="1074" spans="1:6" x14ac:dyDescent="0.25">
      <c r="A1074" s="19">
        <v>1073</v>
      </c>
      <c r="B1074" s="14" t="s">
        <v>7076</v>
      </c>
      <c r="C1074" s="14" t="s">
        <v>8678</v>
      </c>
      <c r="D1074" s="14"/>
      <c r="E1074" s="14">
        <v>2000</v>
      </c>
      <c r="F1074" s="14"/>
    </row>
    <row r="1075" spans="1:6" x14ac:dyDescent="0.25">
      <c r="A1075" s="19">
        <v>1074</v>
      </c>
      <c r="B1075" s="14" t="s">
        <v>7077</v>
      </c>
      <c r="C1075" s="14" t="s">
        <v>8678</v>
      </c>
      <c r="D1075" s="14"/>
      <c r="E1075" s="14">
        <v>25000</v>
      </c>
      <c r="F1075" s="14"/>
    </row>
    <row r="1076" spans="1:6" x14ac:dyDescent="0.25">
      <c r="A1076" s="19">
        <v>1075</v>
      </c>
      <c r="B1076" s="14" t="s">
        <v>7078</v>
      </c>
      <c r="C1076" s="14" t="s">
        <v>8678</v>
      </c>
      <c r="D1076" s="14"/>
      <c r="E1076" s="14">
        <v>2601.5</v>
      </c>
      <c r="F1076" s="14"/>
    </row>
    <row r="1077" spans="1:6" x14ac:dyDescent="0.25">
      <c r="A1077" s="19">
        <v>1076</v>
      </c>
      <c r="B1077" s="14" t="s">
        <v>7079</v>
      </c>
      <c r="C1077" s="14" t="s">
        <v>8678</v>
      </c>
      <c r="D1077" s="14"/>
      <c r="E1077" s="14">
        <v>80</v>
      </c>
      <c r="F1077" s="14"/>
    </row>
    <row r="1078" spans="1:6" x14ac:dyDescent="0.25">
      <c r="A1078" s="19">
        <v>1077</v>
      </c>
      <c r="B1078" s="14" t="s">
        <v>7080</v>
      </c>
      <c r="C1078" s="14" t="s">
        <v>8678</v>
      </c>
      <c r="D1078" s="14"/>
      <c r="E1078" s="14">
        <v>36</v>
      </c>
      <c r="F1078" s="14"/>
    </row>
    <row r="1079" spans="1:6" x14ac:dyDescent="0.25">
      <c r="A1079" s="19">
        <v>1078</v>
      </c>
      <c r="B1079" s="14" t="s">
        <v>7081</v>
      </c>
      <c r="C1079" s="14" t="s">
        <v>8545</v>
      </c>
      <c r="D1079" s="14"/>
      <c r="E1079" s="14">
        <v>10000</v>
      </c>
      <c r="F1079" s="14"/>
    </row>
    <row r="1080" spans="1:6" x14ac:dyDescent="0.25">
      <c r="A1080" s="19">
        <v>1079</v>
      </c>
      <c r="B1080" s="14" t="s">
        <v>3914</v>
      </c>
      <c r="C1080" s="14" t="s">
        <v>8678</v>
      </c>
      <c r="D1080" s="14"/>
      <c r="E1080" s="14">
        <v>270</v>
      </c>
      <c r="F1080" s="14"/>
    </row>
    <row r="1081" spans="1:6" x14ac:dyDescent="0.25">
      <c r="A1081" s="19">
        <v>1080</v>
      </c>
      <c r="B1081" s="14" t="s">
        <v>7082</v>
      </c>
      <c r="C1081" s="14" t="s">
        <v>8678</v>
      </c>
      <c r="D1081" s="14"/>
      <c r="E1081" s="14">
        <v>4500</v>
      </c>
      <c r="F1081" s="14"/>
    </row>
    <row r="1082" spans="1:6" x14ac:dyDescent="0.25">
      <c r="A1082" s="19">
        <v>1081</v>
      </c>
      <c r="B1082" s="14" t="s">
        <v>7083</v>
      </c>
      <c r="C1082" s="14" t="s">
        <v>8678</v>
      </c>
      <c r="D1082" s="14"/>
      <c r="E1082" s="14">
        <v>5000</v>
      </c>
      <c r="F1082" s="14"/>
    </row>
    <row r="1083" spans="1:6" x14ac:dyDescent="0.25">
      <c r="A1083" s="19">
        <v>1082</v>
      </c>
      <c r="B1083" s="14" t="s">
        <v>7084</v>
      </c>
      <c r="C1083" s="14" t="s">
        <v>8678</v>
      </c>
      <c r="D1083" s="14"/>
      <c r="E1083" s="14">
        <v>1000</v>
      </c>
      <c r="F1083" s="14"/>
    </row>
    <row r="1084" spans="1:6" x14ac:dyDescent="0.25">
      <c r="A1084" s="19">
        <v>1083</v>
      </c>
      <c r="B1084" s="14" t="s">
        <v>7085</v>
      </c>
      <c r="C1084" s="14" t="s">
        <v>8545</v>
      </c>
      <c r="D1084" s="14"/>
      <c r="E1084" s="14">
        <v>30000</v>
      </c>
      <c r="F1084" s="14"/>
    </row>
    <row r="1085" spans="1:6" x14ac:dyDescent="0.25">
      <c r="A1085" s="19">
        <v>1084</v>
      </c>
      <c r="B1085" s="14" t="s">
        <v>5366</v>
      </c>
      <c r="C1085" s="14" t="s">
        <v>8678</v>
      </c>
      <c r="D1085" s="14"/>
      <c r="E1085" s="14">
        <v>3500</v>
      </c>
      <c r="F1085" s="14"/>
    </row>
    <row r="1086" spans="1:6" x14ac:dyDescent="0.25">
      <c r="A1086" s="19">
        <v>1085</v>
      </c>
      <c r="B1086" s="14" t="s">
        <v>5367</v>
      </c>
      <c r="C1086" s="14" t="s">
        <v>8678</v>
      </c>
      <c r="D1086" s="14"/>
      <c r="E1086" s="14">
        <v>3500</v>
      </c>
      <c r="F1086" s="14"/>
    </row>
    <row r="1087" spans="1:6" x14ac:dyDescent="0.25">
      <c r="A1087" s="19">
        <v>1086</v>
      </c>
      <c r="B1087" s="14" t="s">
        <v>7086</v>
      </c>
      <c r="C1087" s="14" t="s">
        <v>8678</v>
      </c>
      <c r="D1087" s="14"/>
      <c r="E1087" s="14">
        <v>1500</v>
      </c>
      <c r="F1087" s="14"/>
    </row>
    <row r="1088" spans="1:6" x14ac:dyDescent="0.25">
      <c r="A1088" s="19">
        <v>1087</v>
      </c>
      <c r="B1088" s="14" t="s">
        <v>7087</v>
      </c>
      <c r="C1088" s="14" t="s">
        <v>8678</v>
      </c>
      <c r="D1088" s="14"/>
      <c r="E1088" s="14">
        <v>16</v>
      </c>
      <c r="F1088" s="14"/>
    </row>
    <row r="1089" spans="1:6" x14ac:dyDescent="0.25">
      <c r="A1089" s="19">
        <v>1088</v>
      </c>
      <c r="B1089" s="14" t="s">
        <v>7088</v>
      </c>
      <c r="C1089" s="14" t="s">
        <v>8678</v>
      </c>
      <c r="D1089" s="14"/>
      <c r="E1089" s="14">
        <v>16.5</v>
      </c>
      <c r="F1089" s="14"/>
    </row>
    <row r="1090" spans="1:6" x14ac:dyDescent="0.25">
      <c r="A1090" s="19">
        <v>1089</v>
      </c>
      <c r="B1090" s="14" t="s">
        <v>7089</v>
      </c>
      <c r="C1090" s="14" t="s">
        <v>8545</v>
      </c>
      <c r="D1090" s="14"/>
      <c r="E1090" s="14">
        <v>6000</v>
      </c>
      <c r="F1090" s="14"/>
    </row>
    <row r="1091" spans="1:6" x14ac:dyDescent="0.25">
      <c r="A1091" s="19">
        <v>1090</v>
      </c>
      <c r="B1091" s="14" t="s">
        <v>7090</v>
      </c>
      <c r="C1091" s="14" t="s">
        <v>8678</v>
      </c>
      <c r="D1091" s="14"/>
      <c r="E1091" s="14">
        <v>550</v>
      </c>
      <c r="F1091" s="14"/>
    </row>
    <row r="1092" spans="1:6" x14ac:dyDescent="0.25">
      <c r="A1092" s="19">
        <v>1091</v>
      </c>
      <c r="B1092" s="14" t="s">
        <v>7091</v>
      </c>
      <c r="C1092" s="14" t="s">
        <v>8678</v>
      </c>
      <c r="D1092" s="14"/>
      <c r="E1092" s="14">
        <v>420</v>
      </c>
      <c r="F1092" s="14"/>
    </row>
    <row r="1093" spans="1:6" x14ac:dyDescent="0.25">
      <c r="A1093" s="19">
        <v>1092</v>
      </c>
      <c r="B1093" s="14" t="s">
        <v>7092</v>
      </c>
      <c r="C1093" s="14" t="s">
        <v>8678</v>
      </c>
      <c r="D1093" s="14"/>
      <c r="E1093" s="14">
        <v>50</v>
      </c>
      <c r="F1093" s="14"/>
    </row>
    <row r="1094" spans="1:6" x14ac:dyDescent="0.25">
      <c r="A1094" s="19">
        <v>1093</v>
      </c>
      <c r="B1094" s="14" t="s">
        <v>7093</v>
      </c>
      <c r="C1094" s="14" t="s">
        <v>8678</v>
      </c>
      <c r="D1094" s="14"/>
      <c r="E1094" s="14">
        <v>2750</v>
      </c>
      <c r="F1094" s="14"/>
    </row>
    <row r="1095" spans="1:6" x14ac:dyDescent="0.25">
      <c r="A1095" s="19">
        <v>1094</v>
      </c>
      <c r="B1095" s="14" t="s">
        <v>7094</v>
      </c>
      <c r="C1095" s="14" t="s">
        <v>8678</v>
      </c>
      <c r="D1095" s="14"/>
      <c r="E1095" s="14">
        <v>1600</v>
      </c>
      <c r="F1095" s="14"/>
    </row>
    <row r="1096" spans="1:6" x14ac:dyDescent="0.25">
      <c r="A1096" s="19">
        <v>1095</v>
      </c>
      <c r="B1096" s="14" t="s">
        <v>7095</v>
      </c>
      <c r="C1096" s="14" t="s">
        <v>8678</v>
      </c>
      <c r="D1096" s="14"/>
      <c r="E1096" s="14">
        <v>27.5</v>
      </c>
      <c r="F1096" s="14"/>
    </row>
    <row r="1097" spans="1:6" x14ac:dyDescent="0.25">
      <c r="A1097" s="19">
        <v>1096</v>
      </c>
      <c r="B1097" s="14" t="s">
        <v>7096</v>
      </c>
      <c r="C1097" s="14" t="s">
        <v>8545</v>
      </c>
      <c r="D1097" s="14"/>
      <c r="E1097" s="14">
        <v>5000</v>
      </c>
      <c r="F1097" s="14"/>
    </row>
    <row r="1098" spans="1:6" x14ac:dyDescent="0.25">
      <c r="A1098" s="19">
        <v>1097</v>
      </c>
      <c r="B1098" s="14" t="s">
        <v>7097</v>
      </c>
      <c r="C1098" s="14" t="s">
        <v>8545</v>
      </c>
      <c r="D1098" s="14"/>
      <c r="E1098" s="14">
        <v>5000</v>
      </c>
      <c r="F1098" s="14"/>
    </row>
    <row r="1099" spans="1:6" x14ac:dyDescent="0.25">
      <c r="A1099" s="19">
        <v>1098</v>
      </c>
      <c r="B1099" s="14" t="s">
        <v>7098</v>
      </c>
      <c r="C1099" s="14" t="s">
        <v>8545</v>
      </c>
      <c r="D1099" s="14"/>
      <c r="E1099" s="14">
        <v>50000</v>
      </c>
      <c r="F1099" s="14"/>
    </row>
    <row r="1100" spans="1:6" x14ac:dyDescent="0.25">
      <c r="A1100" s="19">
        <v>1099</v>
      </c>
      <c r="B1100" s="14" t="s">
        <v>7099</v>
      </c>
      <c r="C1100" s="14" t="s">
        <v>8545</v>
      </c>
      <c r="D1100" s="14"/>
      <c r="E1100" s="14">
        <v>5000</v>
      </c>
      <c r="F1100" s="14"/>
    </row>
    <row r="1101" spans="1:6" x14ac:dyDescent="0.25">
      <c r="A1101" s="19">
        <v>1100</v>
      </c>
      <c r="B1101" s="14" t="s">
        <v>3920</v>
      </c>
      <c r="C1101" s="14" t="s">
        <v>8678</v>
      </c>
      <c r="D1101" s="14"/>
      <c r="E1101" s="14">
        <v>1200</v>
      </c>
      <c r="F1101" s="14"/>
    </row>
    <row r="1102" spans="1:6" x14ac:dyDescent="0.25">
      <c r="A1102" s="19">
        <v>1101</v>
      </c>
      <c r="B1102" s="14" t="s">
        <v>7100</v>
      </c>
      <c r="C1102" s="14" t="s">
        <v>8678</v>
      </c>
      <c r="D1102" s="14"/>
      <c r="E1102" s="14">
        <v>5.5</v>
      </c>
      <c r="F1102" s="14"/>
    </row>
    <row r="1103" spans="1:6" x14ac:dyDescent="0.25">
      <c r="A1103" s="19">
        <v>1102</v>
      </c>
      <c r="B1103" s="14" t="s">
        <v>7101</v>
      </c>
      <c r="C1103" s="14" t="s">
        <v>8678</v>
      </c>
      <c r="D1103" s="14"/>
      <c r="E1103" s="14">
        <v>40</v>
      </c>
      <c r="F1103" s="14"/>
    </row>
    <row r="1104" spans="1:6" x14ac:dyDescent="0.25">
      <c r="A1104" s="19">
        <v>1103</v>
      </c>
      <c r="B1104" s="14" t="s">
        <v>7102</v>
      </c>
      <c r="C1104" s="14" t="s">
        <v>8678</v>
      </c>
      <c r="D1104" s="14"/>
      <c r="E1104" s="14">
        <v>650</v>
      </c>
      <c r="F1104" s="14"/>
    </row>
    <row r="1105" spans="1:6" x14ac:dyDescent="0.25">
      <c r="A1105" s="19">
        <v>1104</v>
      </c>
      <c r="B1105" s="14" t="s">
        <v>7103</v>
      </c>
      <c r="C1105" s="14" t="s">
        <v>8545</v>
      </c>
      <c r="D1105" s="14"/>
      <c r="E1105" s="14">
        <v>150000</v>
      </c>
      <c r="F1105" s="14"/>
    </row>
    <row r="1106" spans="1:6" x14ac:dyDescent="0.25">
      <c r="A1106" s="19">
        <v>1105</v>
      </c>
      <c r="B1106" s="14" t="s">
        <v>7104</v>
      </c>
      <c r="C1106" s="14" t="s">
        <v>8678</v>
      </c>
      <c r="D1106" s="14"/>
      <c r="E1106" s="14">
        <v>20</v>
      </c>
      <c r="F1106" s="14"/>
    </row>
    <row r="1107" spans="1:6" x14ac:dyDescent="0.25">
      <c r="A1107" s="19">
        <v>1106</v>
      </c>
      <c r="B1107" s="14" t="s">
        <v>7105</v>
      </c>
      <c r="C1107" s="14" t="s">
        <v>8678</v>
      </c>
      <c r="D1107" s="14"/>
      <c r="E1107" s="14">
        <v>500</v>
      </c>
      <c r="F1107" s="14"/>
    </row>
    <row r="1108" spans="1:6" x14ac:dyDescent="0.25">
      <c r="A1108" s="19">
        <v>1107</v>
      </c>
      <c r="B1108" s="14" t="s">
        <v>5279</v>
      </c>
      <c r="C1108" s="14" t="s">
        <v>8678</v>
      </c>
      <c r="D1108" s="14"/>
      <c r="E1108" s="14">
        <v>800</v>
      </c>
      <c r="F1108" s="14"/>
    </row>
    <row r="1109" spans="1:6" x14ac:dyDescent="0.25">
      <c r="A1109" s="19">
        <v>1108</v>
      </c>
      <c r="B1109" s="14" t="s">
        <v>7106</v>
      </c>
      <c r="C1109" s="14" t="s">
        <v>8678</v>
      </c>
      <c r="D1109" s="14"/>
      <c r="E1109" s="14">
        <v>550</v>
      </c>
      <c r="F1109" s="14"/>
    </row>
    <row r="1110" spans="1:6" x14ac:dyDescent="0.25">
      <c r="A1110" s="19">
        <v>1109</v>
      </c>
      <c r="B1110" s="14" t="s">
        <v>7107</v>
      </c>
      <c r="C1110" s="14" t="s">
        <v>8678</v>
      </c>
      <c r="D1110" s="14"/>
      <c r="E1110" s="14">
        <v>500</v>
      </c>
      <c r="F1110" s="14"/>
    </row>
    <row r="1111" spans="1:6" x14ac:dyDescent="0.25">
      <c r="A1111" s="19">
        <v>1110</v>
      </c>
      <c r="B1111" s="14" t="s">
        <v>7108</v>
      </c>
      <c r="C1111" s="14" t="s">
        <v>8678</v>
      </c>
      <c r="D1111" s="14"/>
      <c r="E1111" s="14">
        <v>3.3</v>
      </c>
      <c r="F1111" s="14"/>
    </row>
    <row r="1112" spans="1:6" x14ac:dyDescent="0.25">
      <c r="A1112" s="19">
        <v>1111</v>
      </c>
      <c r="B1112" s="14" t="s">
        <v>7109</v>
      </c>
      <c r="C1112" s="14" t="s">
        <v>8678</v>
      </c>
      <c r="D1112" s="14"/>
      <c r="E1112" s="14">
        <v>82.5</v>
      </c>
      <c r="F1112" s="14"/>
    </row>
    <row r="1113" spans="1:6" x14ac:dyDescent="0.25">
      <c r="A1113" s="19">
        <v>1112</v>
      </c>
      <c r="B1113" s="14" t="s">
        <v>7110</v>
      </c>
      <c r="C1113" s="14" t="s">
        <v>8678</v>
      </c>
      <c r="D1113" s="14"/>
      <c r="E1113" s="14">
        <v>10</v>
      </c>
      <c r="F1113" s="14"/>
    </row>
    <row r="1114" spans="1:6" x14ac:dyDescent="0.25">
      <c r="A1114" s="19">
        <v>1113</v>
      </c>
      <c r="B1114" s="14" t="s">
        <v>7111</v>
      </c>
      <c r="C1114" s="14" t="s">
        <v>8545</v>
      </c>
      <c r="D1114" s="14"/>
      <c r="E1114" s="14">
        <v>20000</v>
      </c>
      <c r="F1114" s="14"/>
    </row>
    <row r="1115" spans="1:6" x14ac:dyDescent="0.25">
      <c r="A1115" s="19">
        <v>1114</v>
      </c>
      <c r="B1115" s="14" t="s">
        <v>7112</v>
      </c>
      <c r="C1115" s="14" t="s">
        <v>8678</v>
      </c>
      <c r="D1115" s="14"/>
      <c r="E1115" s="14">
        <v>2500</v>
      </c>
      <c r="F1115" s="14"/>
    </row>
    <row r="1116" spans="1:6" x14ac:dyDescent="0.25">
      <c r="A1116" s="19">
        <v>1115</v>
      </c>
      <c r="B1116" s="14" t="s">
        <v>7113</v>
      </c>
      <c r="C1116" s="14" t="s">
        <v>8678</v>
      </c>
      <c r="D1116" s="14"/>
      <c r="E1116" s="14">
        <v>330</v>
      </c>
      <c r="F1116" s="14"/>
    </row>
    <row r="1117" spans="1:6" x14ac:dyDescent="0.25">
      <c r="A1117" s="19">
        <v>1116</v>
      </c>
      <c r="B1117" s="14" t="s">
        <v>7114</v>
      </c>
      <c r="C1117" s="14" t="s">
        <v>8678</v>
      </c>
      <c r="D1117" s="14"/>
      <c r="E1117" s="14">
        <v>110</v>
      </c>
      <c r="F1117" s="14"/>
    </row>
    <row r="1118" spans="1:6" x14ac:dyDescent="0.25">
      <c r="A1118" s="19">
        <v>1117</v>
      </c>
      <c r="B1118" s="14" t="s">
        <v>7115</v>
      </c>
      <c r="C1118" s="14" t="s">
        <v>8678</v>
      </c>
      <c r="D1118" s="14"/>
      <c r="E1118" s="14">
        <v>1000</v>
      </c>
      <c r="F1118" s="14"/>
    </row>
    <row r="1119" spans="1:6" x14ac:dyDescent="0.25">
      <c r="A1119" s="19">
        <v>1118</v>
      </c>
      <c r="B1119" s="14" t="s">
        <v>7116</v>
      </c>
      <c r="C1119" s="14" t="s">
        <v>8678</v>
      </c>
      <c r="D1119" s="14"/>
      <c r="E1119" s="14">
        <v>35</v>
      </c>
      <c r="F1119" s="14"/>
    </row>
    <row r="1120" spans="1:6" x14ac:dyDescent="0.25">
      <c r="A1120" s="19">
        <v>1119</v>
      </c>
      <c r="B1120" s="14" t="s">
        <v>7117</v>
      </c>
      <c r="C1120" s="14" t="s">
        <v>8545</v>
      </c>
      <c r="D1120" s="14"/>
      <c r="E1120" s="14">
        <v>35000</v>
      </c>
      <c r="F1120" s="14"/>
    </row>
    <row r="1121" spans="1:6" x14ac:dyDescent="0.25">
      <c r="A1121" s="19">
        <v>1120</v>
      </c>
      <c r="B1121" s="14" t="s">
        <v>7118</v>
      </c>
      <c r="C1121" s="14" t="s">
        <v>8545</v>
      </c>
      <c r="D1121" s="14"/>
      <c r="E1121" s="14">
        <v>50000</v>
      </c>
      <c r="F1121" s="14"/>
    </row>
    <row r="1122" spans="1:6" x14ac:dyDescent="0.25">
      <c r="A1122" s="19">
        <v>1121</v>
      </c>
      <c r="B1122" s="14" t="s">
        <v>7119</v>
      </c>
      <c r="C1122" s="14" t="s">
        <v>8545</v>
      </c>
      <c r="D1122" s="14"/>
      <c r="E1122" s="14">
        <v>5000</v>
      </c>
      <c r="F1122" s="14"/>
    </row>
    <row r="1123" spans="1:6" x14ac:dyDescent="0.25">
      <c r="A1123" s="19">
        <v>1122</v>
      </c>
      <c r="B1123" s="14" t="s">
        <v>7120</v>
      </c>
      <c r="C1123" s="14" t="s">
        <v>8545</v>
      </c>
      <c r="D1123" s="14"/>
      <c r="E1123" s="14">
        <v>30000</v>
      </c>
      <c r="F1123" s="14"/>
    </row>
    <row r="1124" spans="1:6" x14ac:dyDescent="0.25">
      <c r="A1124" s="19">
        <v>1123</v>
      </c>
      <c r="B1124" s="14" t="s">
        <v>7121</v>
      </c>
      <c r="C1124" s="14" t="s">
        <v>8545</v>
      </c>
      <c r="D1124" s="14"/>
      <c r="E1124" s="14">
        <v>50000</v>
      </c>
      <c r="F1124" s="14"/>
    </row>
    <row r="1125" spans="1:6" x14ac:dyDescent="0.25">
      <c r="A1125" s="19">
        <v>1124</v>
      </c>
      <c r="B1125" s="14" t="s">
        <v>7122</v>
      </c>
      <c r="C1125" s="14" t="s">
        <v>8545</v>
      </c>
      <c r="D1125" s="14"/>
      <c r="E1125" s="14">
        <v>30000</v>
      </c>
      <c r="F1125" s="14"/>
    </row>
    <row r="1126" spans="1:6" x14ac:dyDescent="0.25">
      <c r="A1126" s="19">
        <v>1125</v>
      </c>
      <c r="B1126" s="14" t="s">
        <v>7123</v>
      </c>
      <c r="C1126" s="14" t="s">
        <v>8678</v>
      </c>
      <c r="D1126" s="14"/>
      <c r="E1126" s="14">
        <v>9000</v>
      </c>
      <c r="F1126" s="14"/>
    </row>
    <row r="1127" spans="1:6" x14ac:dyDescent="0.25">
      <c r="A1127" s="19">
        <v>1126</v>
      </c>
      <c r="B1127" s="14" t="s">
        <v>7124</v>
      </c>
      <c r="C1127" s="14" t="s">
        <v>8678</v>
      </c>
      <c r="D1127" s="14"/>
      <c r="E1127" s="14">
        <v>1450</v>
      </c>
      <c r="F1127" s="14"/>
    </row>
    <row r="1128" spans="1:6" x14ac:dyDescent="0.25">
      <c r="A1128" s="19">
        <v>1127</v>
      </c>
      <c r="B1128" s="14" t="s">
        <v>7125</v>
      </c>
      <c r="C1128" s="14" t="s">
        <v>8678</v>
      </c>
      <c r="D1128" s="14"/>
      <c r="E1128" s="14">
        <v>1700</v>
      </c>
      <c r="F1128" s="14"/>
    </row>
    <row r="1129" spans="1:6" x14ac:dyDescent="0.25">
      <c r="A1129" s="19">
        <v>1128</v>
      </c>
      <c r="B1129" s="14" t="s">
        <v>7126</v>
      </c>
      <c r="C1129" s="14" t="s">
        <v>8678</v>
      </c>
      <c r="D1129" s="14"/>
      <c r="E1129" s="14">
        <v>412.5</v>
      </c>
      <c r="F1129" s="14"/>
    </row>
    <row r="1130" spans="1:6" x14ac:dyDescent="0.25">
      <c r="A1130" s="19">
        <v>1129</v>
      </c>
      <c r="B1130" s="14" t="s">
        <v>7127</v>
      </c>
      <c r="C1130" s="14" t="s">
        <v>8678</v>
      </c>
      <c r="D1130" s="14"/>
      <c r="E1130" s="14">
        <v>78</v>
      </c>
      <c r="F1130" s="14"/>
    </row>
    <row r="1131" spans="1:6" x14ac:dyDescent="0.25">
      <c r="A1131" s="19">
        <v>1130</v>
      </c>
      <c r="B1131" s="14" t="s">
        <v>7128</v>
      </c>
      <c r="C1131" s="14" t="s">
        <v>8678</v>
      </c>
      <c r="D1131" s="14"/>
      <c r="E1131" s="14">
        <v>130</v>
      </c>
      <c r="F1131" s="14"/>
    </row>
    <row r="1132" spans="1:6" x14ac:dyDescent="0.25">
      <c r="A1132" s="19">
        <v>1131</v>
      </c>
      <c r="B1132" s="14" t="s">
        <v>7129</v>
      </c>
      <c r="C1132" s="14" t="s">
        <v>8545</v>
      </c>
      <c r="D1132" s="14"/>
      <c r="E1132" s="14">
        <v>5000</v>
      </c>
      <c r="F1132" s="14"/>
    </row>
    <row r="1133" spans="1:6" x14ac:dyDescent="0.25">
      <c r="A1133" s="19">
        <v>1132</v>
      </c>
      <c r="B1133" s="14" t="s">
        <v>7130</v>
      </c>
      <c r="C1133" s="14" t="s">
        <v>8545</v>
      </c>
      <c r="D1133" s="14"/>
      <c r="E1133" s="14">
        <v>4000</v>
      </c>
      <c r="F1133" s="14"/>
    </row>
    <row r="1134" spans="1:6" x14ac:dyDescent="0.25">
      <c r="A1134" s="19">
        <v>1133</v>
      </c>
      <c r="B1134" s="14" t="s">
        <v>7131</v>
      </c>
      <c r="C1134" s="14" t="s">
        <v>8678</v>
      </c>
      <c r="D1134" s="14"/>
      <c r="E1134" s="14">
        <v>50</v>
      </c>
      <c r="F1134" s="14"/>
    </row>
    <row r="1135" spans="1:6" x14ac:dyDescent="0.25">
      <c r="A1135" s="19">
        <v>1134</v>
      </c>
      <c r="B1135" s="14" t="s">
        <v>7132</v>
      </c>
      <c r="C1135" s="14" t="s">
        <v>8678</v>
      </c>
      <c r="D1135" s="14"/>
      <c r="E1135" s="14">
        <v>5000</v>
      </c>
      <c r="F1135" s="14"/>
    </row>
    <row r="1136" spans="1:6" x14ac:dyDescent="0.25">
      <c r="A1136" s="19">
        <v>1135</v>
      </c>
      <c r="B1136" s="14" t="s">
        <v>7133</v>
      </c>
      <c r="C1136" s="14" t="s">
        <v>8678</v>
      </c>
      <c r="D1136" s="14"/>
      <c r="E1136" s="14">
        <v>5000</v>
      </c>
      <c r="F1136" s="14"/>
    </row>
    <row r="1137" spans="1:6" x14ac:dyDescent="0.25">
      <c r="A1137" s="19">
        <v>1136</v>
      </c>
      <c r="B1137" s="14" t="s">
        <v>7134</v>
      </c>
      <c r="C1137" s="14" t="s">
        <v>8678</v>
      </c>
      <c r="D1137" s="14"/>
      <c r="E1137" s="14">
        <v>4500</v>
      </c>
      <c r="F1137" s="14"/>
    </row>
    <row r="1138" spans="1:6" x14ac:dyDescent="0.25">
      <c r="A1138" s="19">
        <v>1137</v>
      </c>
      <c r="B1138" s="14" t="s">
        <v>7135</v>
      </c>
      <c r="C1138" s="14" t="s">
        <v>8678</v>
      </c>
      <c r="D1138" s="14"/>
      <c r="E1138" s="14">
        <v>130</v>
      </c>
      <c r="F1138" s="14"/>
    </row>
    <row r="1139" spans="1:6" x14ac:dyDescent="0.25">
      <c r="A1139" s="19">
        <v>1138</v>
      </c>
      <c r="B1139" s="14" t="s">
        <v>7136</v>
      </c>
      <c r="C1139" s="14" t="s">
        <v>8678</v>
      </c>
      <c r="D1139" s="14"/>
      <c r="E1139" s="14">
        <v>80</v>
      </c>
      <c r="F1139" s="14"/>
    </row>
    <row r="1140" spans="1:6" x14ac:dyDescent="0.25">
      <c r="A1140" s="19">
        <v>1139</v>
      </c>
      <c r="B1140" s="14" t="s">
        <v>7137</v>
      </c>
      <c r="C1140" s="14" t="s">
        <v>8678</v>
      </c>
      <c r="D1140" s="14"/>
      <c r="E1140" s="14">
        <v>520</v>
      </c>
      <c r="F1140" s="14"/>
    </row>
    <row r="1141" spans="1:6" x14ac:dyDescent="0.25">
      <c r="A1141" s="19">
        <v>1140</v>
      </c>
      <c r="B1141" s="14" t="s">
        <v>7138</v>
      </c>
      <c r="C1141" s="14" t="s">
        <v>8678</v>
      </c>
      <c r="D1141" s="14"/>
      <c r="E1141" s="14">
        <v>1870</v>
      </c>
      <c r="F1141" s="14"/>
    </row>
    <row r="1142" spans="1:6" x14ac:dyDescent="0.25">
      <c r="A1142" s="19">
        <v>1141</v>
      </c>
      <c r="B1142" s="14" t="s">
        <v>5396</v>
      </c>
      <c r="C1142" s="14" t="s">
        <v>8678</v>
      </c>
      <c r="D1142" s="14"/>
      <c r="E1142" s="14">
        <v>4500</v>
      </c>
      <c r="F1142" s="14"/>
    </row>
    <row r="1143" spans="1:6" x14ac:dyDescent="0.25">
      <c r="A1143" s="19">
        <v>1142</v>
      </c>
      <c r="B1143" s="14" t="s">
        <v>7139</v>
      </c>
      <c r="C1143" s="14" t="s">
        <v>8678</v>
      </c>
      <c r="D1143" s="14"/>
      <c r="E1143" s="14">
        <v>150</v>
      </c>
      <c r="F1143" s="14"/>
    </row>
    <row r="1144" spans="1:6" x14ac:dyDescent="0.25">
      <c r="A1144" s="19">
        <v>1143</v>
      </c>
      <c r="B1144" s="14" t="s">
        <v>3351</v>
      </c>
      <c r="C1144" s="14" t="s">
        <v>8678</v>
      </c>
      <c r="D1144" s="14"/>
      <c r="E1144" s="14">
        <v>132</v>
      </c>
      <c r="F1144" s="14"/>
    </row>
    <row r="1145" spans="1:6" x14ac:dyDescent="0.25">
      <c r="A1145" s="19">
        <v>1144</v>
      </c>
      <c r="B1145" s="14" t="s">
        <v>7140</v>
      </c>
      <c r="C1145" s="14" t="s">
        <v>8678</v>
      </c>
      <c r="D1145" s="14"/>
      <c r="E1145" s="14">
        <v>3000</v>
      </c>
      <c r="F1145" s="14"/>
    </row>
    <row r="1146" spans="1:6" x14ac:dyDescent="0.25">
      <c r="A1146" s="19">
        <v>1145</v>
      </c>
      <c r="B1146" s="14" t="s">
        <v>7141</v>
      </c>
      <c r="C1146" s="14" t="s">
        <v>8678</v>
      </c>
      <c r="D1146" s="14"/>
      <c r="E1146" s="14">
        <v>5.5</v>
      </c>
      <c r="F1146" s="14"/>
    </row>
    <row r="1147" spans="1:6" x14ac:dyDescent="0.25">
      <c r="A1147" s="19">
        <v>1146</v>
      </c>
      <c r="B1147" s="14" t="s">
        <v>7142</v>
      </c>
      <c r="C1147" s="14" t="s">
        <v>8678</v>
      </c>
      <c r="D1147" s="14"/>
      <c r="E1147" s="14">
        <v>10</v>
      </c>
      <c r="F1147" s="14"/>
    </row>
    <row r="1148" spans="1:6" x14ac:dyDescent="0.25">
      <c r="A1148" s="19">
        <v>1147</v>
      </c>
      <c r="B1148" s="14" t="s">
        <v>7143</v>
      </c>
      <c r="C1148" s="14" t="s">
        <v>8678</v>
      </c>
      <c r="D1148" s="14"/>
      <c r="E1148" s="14">
        <v>1250</v>
      </c>
      <c r="F1148" s="14"/>
    </row>
    <row r="1149" spans="1:6" x14ac:dyDescent="0.25">
      <c r="A1149" s="19">
        <v>1148</v>
      </c>
      <c r="B1149" s="14" t="s">
        <v>7144</v>
      </c>
      <c r="C1149" s="14" t="s">
        <v>8545</v>
      </c>
      <c r="D1149" s="14"/>
      <c r="E1149" s="14">
        <v>10000</v>
      </c>
      <c r="F1149" s="14"/>
    </row>
    <row r="1150" spans="1:6" x14ac:dyDescent="0.25">
      <c r="A1150" s="19">
        <v>1149</v>
      </c>
      <c r="B1150" s="14" t="s">
        <v>7145</v>
      </c>
      <c r="C1150" s="14" t="s">
        <v>8545</v>
      </c>
      <c r="D1150" s="14"/>
      <c r="E1150" s="14">
        <v>20000</v>
      </c>
      <c r="F1150" s="14"/>
    </row>
    <row r="1151" spans="1:6" x14ac:dyDescent="0.25">
      <c r="A1151" s="19">
        <v>1150</v>
      </c>
      <c r="B1151" s="14" t="s">
        <v>7146</v>
      </c>
      <c r="C1151" s="14" t="s">
        <v>8545</v>
      </c>
      <c r="D1151" s="14"/>
      <c r="E1151" s="14">
        <v>2500</v>
      </c>
      <c r="F1151" s="14"/>
    </row>
    <row r="1152" spans="1:6" x14ac:dyDescent="0.25">
      <c r="A1152" s="19">
        <v>1151</v>
      </c>
      <c r="B1152" s="14" t="s">
        <v>5354</v>
      </c>
      <c r="C1152" s="14" t="s">
        <v>8618</v>
      </c>
      <c r="D1152" s="14"/>
      <c r="E1152" s="14">
        <v>3500</v>
      </c>
      <c r="F1152" s="14"/>
    </row>
    <row r="1153" spans="1:6" x14ac:dyDescent="0.25">
      <c r="A1153" s="19">
        <v>1152</v>
      </c>
      <c r="B1153" s="14" t="s">
        <v>7147</v>
      </c>
      <c r="C1153" s="14" t="s">
        <v>8618</v>
      </c>
      <c r="D1153" s="14"/>
      <c r="E1153" s="14">
        <v>3500</v>
      </c>
      <c r="F1153" s="14"/>
    </row>
    <row r="1154" spans="1:6" x14ac:dyDescent="0.25">
      <c r="A1154" s="19">
        <v>1153</v>
      </c>
      <c r="B1154" s="14" t="s">
        <v>7148</v>
      </c>
      <c r="C1154" s="14" t="s">
        <v>8618</v>
      </c>
      <c r="D1154" s="14"/>
      <c r="E1154" s="14">
        <v>3700</v>
      </c>
      <c r="F1154" s="14"/>
    </row>
    <row r="1155" spans="1:6" x14ac:dyDescent="0.25">
      <c r="A1155" s="19">
        <v>1154</v>
      </c>
      <c r="B1155" s="14" t="s">
        <v>7149</v>
      </c>
      <c r="C1155" s="14" t="s">
        <v>8618</v>
      </c>
      <c r="D1155" s="14"/>
      <c r="E1155" s="14">
        <v>3700</v>
      </c>
      <c r="F1155" s="14"/>
    </row>
    <row r="1156" spans="1:6" x14ac:dyDescent="0.25">
      <c r="A1156" s="19">
        <v>1155</v>
      </c>
      <c r="B1156" s="14" t="s">
        <v>7150</v>
      </c>
      <c r="C1156" s="14" t="s">
        <v>8618</v>
      </c>
      <c r="D1156" s="14"/>
      <c r="E1156" s="14">
        <v>50000</v>
      </c>
      <c r="F1156" s="14"/>
    </row>
    <row r="1157" spans="1:6" x14ac:dyDescent="0.25">
      <c r="A1157" s="19">
        <v>1156</v>
      </c>
      <c r="B1157" s="14" t="s">
        <v>7151</v>
      </c>
      <c r="C1157" s="14" t="s">
        <v>8618</v>
      </c>
      <c r="D1157" s="14"/>
      <c r="E1157" s="14">
        <v>800</v>
      </c>
      <c r="F1157" s="14"/>
    </row>
    <row r="1158" spans="1:6" x14ac:dyDescent="0.25">
      <c r="A1158" s="19">
        <v>1157</v>
      </c>
      <c r="B1158" s="14" t="s">
        <v>7152</v>
      </c>
      <c r="C1158" s="14" t="s">
        <v>8618</v>
      </c>
      <c r="D1158" s="14"/>
      <c r="E1158" s="14">
        <v>6000</v>
      </c>
      <c r="F1158" s="14"/>
    </row>
    <row r="1159" spans="1:6" x14ac:dyDescent="0.25">
      <c r="A1159" s="19">
        <v>1158</v>
      </c>
      <c r="B1159" s="14" t="s">
        <v>7153</v>
      </c>
      <c r="C1159" s="14" t="s">
        <v>8618</v>
      </c>
      <c r="D1159" s="14"/>
      <c r="E1159" s="14">
        <v>2000</v>
      </c>
      <c r="F1159" s="14"/>
    </row>
    <row r="1160" spans="1:6" x14ac:dyDescent="0.25">
      <c r="A1160" s="19">
        <v>1159</v>
      </c>
      <c r="B1160" s="14" t="s">
        <v>7154</v>
      </c>
      <c r="C1160" s="14" t="s">
        <v>8618</v>
      </c>
      <c r="D1160" s="14"/>
      <c r="E1160" s="14">
        <v>2000</v>
      </c>
      <c r="F1160" s="14"/>
    </row>
    <row r="1161" spans="1:6" x14ac:dyDescent="0.25">
      <c r="A1161" s="19">
        <v>1160</v>
      </c>
      <c r="B1161" s="14" t="s">
        <v>3592</v>
      </c>
      <c r="C1161" s="14" t="s">
        <v>8618</v>
      </c>
      <c r="D1161" s="14"/>
      <c r="E1161" s="14">
        <v>3500</v>
      </c>
      <c r="F1161" s="14"/>
    </row>
    <row r="1162" spans="1:6" x14ac:dyDescent="0.25">
      <c r="A1162" s="19">
        <v>1161</v>
      </c>
      <c r="B1162" s="14" t="s">
        <v>7155</v>
      </c>
      <c r="C1162" s="14" t="s">
        <v>8678</v>
      </c>
      <c r="D1162" s="14"/>
      <c r="E1162" s="14">
        <v>825</v>
      </c>
      <c r="F1162" s="14"/>
    </row>
    <row r="1163" spans="1:6" x14ac:dyDescent="0.25">
      <c r="A1163" s="19">
        <v>1162</v>
      </c>
      <c r="B1163" s="14" t="s">
        <v>7156</v>
      </c>
      <c r="C1163" s="14" t="s">
        <v>8678</v>
      </c>
      <c r="D1163" s="14"/>
      <c r="E1163" s="14">
        <v>330</v>
      </c>
      <c r="F1163" s="14"/>
    </row>
    <row r="1164" spans="1:6" x14ac:dyDescent="0.25">
      <c r="A1164" s="19">
        <v>1163</v>
      </c>
      <c r="B1164" s="14" t="s">
        <v>7157</v>
      </c>
      <c r="C1164" s="14" t="s">
        <v>8678</v>
      </c>
      <c r="D1164" s="14"/>
      <c r="E1164" s="14">
        <v>52.5</v>
      </c>
      <c r="F1164" s="14"/>
    </row>
    <row r="1165" spans="1:6" x14ac:dyDescent="0.25">
      <c r="A1165" s="19">
        <v>1164</v>
      </c>
      <c r="B1165" s="14" t="s">
        <v>7158</v>
      </c>
      <c r="C1165" s="14" t="s">
        <v>8678</v>
      </c>
      <c r="D1165" s="14"/>
      <c r="E1165" s="14">
        <v>385</v>
      </c>
      <c r="F1165" s="14"/>
    </row>
    <row r="1166" spans="1:6" x14ac:dyDescent="0.25">
      <c r="A1166" s="19">
        <v>1165</v>
      </c>
      <c r="B1166" s="14" t="s">
        <v>7159</v>
      </c>
      <c r="C1166" s="14" t="s">
        <v>8678</v>
      </c>
      <c r="D1166" s="14"/>
      <c r="E1166" s="14">
        <v>275</v>
      </c>
      <c r="F1166" s="14"/>
    </row>
    <row r="1167" spans="1:6" x14ac:dyDescent="0.25">
      <c r="A1167" s="19">
        <v>1166</v>
      </c>
      <c r="B1167" s="14" t="s">
        <v>7160</v>
      </c>
      <c r="C1167" s="14" t="s">
        <v>8618</v>
      </c>
      <c r="D1167" s="14"/>
      <c r="E1167" s="14">
        <v>18000</v>
      </c>
      <c r="F1167" s="14"/>
    </row>
    <row r="1168" spans="1:6" x14ac:dyDescent="0.25">
      <c r="A1168" s="19">
        <v>1167</v>
      </c>
      <c r="B1168" s="14" t="s">
        <v>7161</v>
      </c>
      <c r="C1168" s="14" t="s">
        <v>8678</v>
      </c>
      <c r="D1168" s="14"/>
      <c r="E1168" s="14">
        <v>1150</v>
      </c>
      <c r="F1168" s="14"/>
    </row>
    <row r="1169" spans="1:6" x14ac:dyDescent="0.25">
      <c r="A1169" s="19">
        <v>1168</v>
      </c>
      <c r="B1169" s="14" t="s">
        <v>7162</v>
      </c>
      <c r="C1169" s="14" t="s">
        <v>8678</v>
      </c>
      <c r="D1169" s="14"/>
      <c r="E1169" s="14">
        <v>2000</v>
      </c>
      <c r="F1169" s="14"/>
    </row>
    <row r="1170" spans="1:6" x14ac:dyDescent="0.25">
      <c r="A1170" s="19">
        <v>1169</v>
      </c>
      <c r="B1170" s="14" t="s">
        <v>7163</v>
      </c>
      <c r="C1170" s="14" t="s">
        <v>8678</v>
      </c>
      <c r="D1170" s="14"/>
      <c r="E1170" s="14">
        <v>5000</v>
      </c>
      <c r="F1170" s="14"/>
    </row>
    <row r="1171" spans="1:6" x14ac:dyDescent="0.25">
      <c r="A1171" s="19">
        <v>1170</v>
      </c>
      <c r="B1171" s="14" t="s">
        <v>7163</v>
      </c>
      <c r="C1171" s="14" t="s">
        <v>8678</v>
      </c>
      <c r="D1171" s="14"/>
      <c r="E1171" s="14">
        <v>5000</v>
      </c>
      <c r="F1171" s="14"/>
    </row>
    <row r="1172" spans="1:6" x14ac:dyDescent="0.25">
      <c r="A1172" s="19">
        <v>1171</v>
      </c>
      <c r="B1172" s="14" t="s">
        <v>7164</v>
      </c>
      <c r="C1172" s="14" t="s">
        <v>8678</v>
      </c>
      <c r="D1172" s="14"/>
      <c r="E1172" s="14">
        <v>1000</v>
      </c>
      <c r="F1172" s="14"/>
    </row>
    <row r="1173" spans="1:6" x14ac:dyDescent="0.25">
      <c r="A1173" s="19">
        <v>1172</v>
      </c>
      <c r="B1173" s="14" t="s">
        <v>7165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7166</v>
      </c>
      <c r="C1174" s="14" t="s">
        <v>8618</v>
      </c>
      <c r="D1174" s="14"/>
      <c r="E1174" s="14">
        <v>800</v>
      </c>
      <c r="F1174" s="14"/>
    </row>
    <row r="1175" spans="1:6" x14ac:dyDescent="0.25">
      <c r="A1175" s="19">
        <v>1174</v>
      </c>
      <c r="B1175" s="14" t="s">
        <v>7167</v>
      </c>
      <c r="C1175" s="14" t="s">
        <v>8618</v>
      </c>
      <c r="D1175" s="14"/>
      <c r="E1175" s="14">
        <v>3500</v>
      </c>
      <c r="F1175" s="14"/>
    </row>
    <row r="1176" spans="1:6" x14ac:dyDescent="0.25">
      <c r="A1176" s="19">
        <v>1175</v>
      </c>
      <c r="B1176" s="14" t="s">
        <v>7168</v>
      </c>
      <c r="C1176" s="14" t="s">
        <v>8618</v>
      </c>
      <c r="D1176" s="14"/>
      <c r="E1176" s="14">
        <v>600</v>
      </c>
      <c r="F1176" s="14"/>
    </row>
    <row r="1177" spans="1:6" x14ac:dyDescent="0.25">
      <c r="A1177" s="19">
        <v>1176</v>
      </c>
      <c r="B1177" s="14" t="s">
        <v>7169</v>
      </c>
      <c r="C1177" s="14" t="s">
        <v>8618</v>
      </c>
      <c r="D1177" s="14"/>
      <c r="E1177" s="14">
        <v>750</v>
      </c>
      <c r="F1177" s="14"/>
    </row>
    <row r="1178" spans="1:6" x14ac:dyDescent="0.25">
      <c r="A1178" s="19">
        <v>1177</v>
      </c>
      <c r="B1178" s="14" t="s">
        <v>7170</v>
      </c>
      <c r="C1178" s="14" t="s">
        <v>8678</v>
      </c>
      <c r="D1178" s="14"/>
      <c r="E1178" s="14">
        <v>250</v>
      </c>
      <c r="F1178" s="14"/>
    </row>
    <row r="1179" spans="1:6" x14ac:dyDescent="0.25">
      <c r="A1179" s="19">
        <v>1178</v>
      </c>
      <c r="B1179" s="14" t="s">
        <v>7171</v>
      </c>
      <c r="C1179" s="14" t="s">
        <v>8678</v>
      </c>
      <c r="D1179" s="14"/>
      <c r="E1179" s="14">
        <v>88</v>
      </c>
      <c r="F1179" s="14"/>
    </row>
    <row r="1180" spans="1:6" x14ac:dyDescent="0.25">
      <c r="A1180" s="19">
        <v>1179</v>
      </c>
      <c r="B1180" s="14" t="s">
        <v>7172</v>
      </c>
      <c r="C1180" s="14" t="s">
        <v>8678</v>
      </c>
      <c r="D1180" s="14"/>
      <c r="E1180" s="14">
        <v>143</v>
      </c>
      <c r="F1180" s="14"/>
    </row>
    <row r="1181" spans="1:6" x14ac:dyDescent="0.25">
      <c r="A1181" s="19">
        <v>1180</v>
      </c>
      <c r="B1181" s="14" t="s">
        <v>7173</v>
      </c>
      <c r="C1181" s="14" t="s">
        <v>8618</v>
      </c>
      <c r="D1181" s="14"/>
      <c r="E1181" s="14">
        <v>4000</v>
      </c>
      <c r="F1181" s="14"/>
    </row>
    <row r="1182" spans="1:6" x14ac:dyDescent="0.25">
      <c r="A1182" s="19">
        <v>1181</v>
      </c>
      <c r="B1182" s="14" t="s">
        <v>7174</v>
      </c>
      <c r="C1182" s="14" t="s">
        <v>8678</v>
      </c>
      <c r="D1182" s="14"/>
      <c r="E1182" s="14">
        <v>1155</v>
      </c>
      <c r="F1182" s="14"/>
    </row>
    <row r="1183" spans="1:6" x14ac:dyDescent="0.25">
      <c r="A1183" s="19">
        <v>1182</v>
      </c>
      <c r="B1183" s="14" t="s">
        <v>6001</v>
      </c>
      <c r="C1183" s="14" t="s">
        <v>8678</v>
      </c>
      <c r="D1183" s="14"/>
      <c r="E1183" s="14">
        <v>6760</v>
      </c>
      <c r="F1183" s="14"/>
    </row>
    <row r="1184" spans="1:6" x14ac:dyDescent="0.25">
      <c r="A1184" s="19">
        <v>1183</v>
      </c>
      <c r="B1184" s="14" t="s">
        <v>7175</v>
      </c>
      <c r="C1184" s="14" t="s">
        <v>8678</v>
      </c>
      <c r="D1184" s="14"/>
      <c r="E1184" s="14">
        <v>1475</v>
      </c>
      <c r="F1184" s="14"/>
    </row>
    <row r="1185" spans="1:6" x14ac:dyDescent="0.25">
      <c r="A1185" s="19">
        <v>1184</v>
      </c>
      <c r="B1185" s="14" t="s">
        <v>7176</v>
      </c>
      <c r="C1185" s="14" t="s">
        <v>8678</v>
      </c>
      <c r="D1185" s="14"/>
      <c r="E1185" s="14">
        <v>2000</v>
      </c>
      <c r="F1185" s="14"/>
    </row>
    <row r="1186" spans="1:6" x14ac:dyDescent="0.25">
      <c r="A1186" s="19">
        <v>1185</v>
      </c>
      <c r="B1186" s="14" t="s">
        <v>7177</v>
      </c>
      <c r="C1186" s="14" t="s">
        <v>8678</v>
      </c>
      <c r="D1186" s="14"/>
      <c r="E1186" s="14">
        <v>800</v>
      </c>
      <c r="F1186" s="14"/>
    </row>
    <row r="1187" spans="1:6" x14ac:dyDescent="0.25">
      <c r="A1187" s="19">
        <v>1186</v>
      </c>
      <c r="B1187" s="14" t="s">
        <v>7178</v>
      </c>
      <c r="C1187" s="14" t="s">
        <v>8678</v>
      </c>
      <c r="D1187" s="14"/>
      <c r="E1187" s="14">
        <v>10</v>
      </c>
      <c r="F1187" s="14"/>
    </row>
    <row r="1188" spans="1:6" x14ac:dyDescent="0.25">
      <c r="A1188" s="19">
        <v>1187</v>
      </c>
      <c r="B1188" s="14" t="s">
        <v>7179</v>
      </c>
      <c r="C1188" s="14" t="s">
        <v>8545</v>
      </c>
      <c r="D1188" s="14"/>
      <c r="E1188" s="14">
        <v>5000</v>
      </c>
      <c r="F1188" s="14"/>
    </row>
    <row r="1189" spans="1:6" x14ac:dyDescent="0.25">
      <c r="A1189" s="19">
        <v>1188</v>
      </c>
      <c r="B1189" s="14" t="s">
        <v>7180</v>
      </c>
      <c r="C1189" s="14" t="s">
        <v>8678</v>
      </c>
      <c r="D1189" s="14"/>
      <c r="E1189" s="14">
        <v>980</v>
      </c>
      <c r="F1189" s="14"/>
    </row>
    <row r="1190" spans="1:6" x14ac:dyDescent="0.25">
      <c r="A1190" s="19">
        <v>1189</v>
      </c>
      <c r="B1190" s="14" t="s">
        <v>7181</v>
      </c>
      <c r="C1190" s="14" t="s">
        <v>8678</v>
      </c>
      <c r="D1190" s="14"/>
      <c r="E1190" s="14">
        <v>2500</v>
      </c>
      <c r="F1190" s="14"/>
    </row>
    <row r="1191" spans="1:6" x14ac:dyDescent="0.25">
      <c r="A1191" s="19">
        <v>1190</v>
      </c>
      <c r="B1191" s="14" t="s">
        <v>7182</v>
      </c>
      <c r="C1191" s="14" t="s">
        <v>8678</v>
      </c>
      <c r="D1191" s="14"/>
      <c r="E1191" s="14">
        <v>42</v>
      </c>
      <c r="F1191" s="14"/>
    </row>
    <row r="1192" spans="1:6" x14ac:dyDescent="0.25">
      <c r="A1192" s="19">
        <v>1191</v>
      </c>
      <c r="B1192" s="14" t="s">
        <v>7183</v>
      </c>
      <c r="C1192" s="14" t="s">
        <v>8618</v>
      </c>
      <c r="D1192" s="14"/>
      <c r="E1192" s="14">
        <v>5000</v>
      </c>
      <c r="F1192" s="14"/>
    </row>
    <row r="1193" spans="1:6" x14ac:dyDescent="0.25">
      <c r="A1193" s="19">
        <v>1192</v>
      </c>
      <c r="B1193" s="14" t="s">
        <v>7184</v>
      </c>
      <c r="C1193" s="14" t="s">
        <v>8678</v>
      </c>
      <c r="D1193" s="14"/>
      <c r="E1193" s="14">
        <v>350</v>
      </c>
      <c r="F1193" s="14"/>
    </row>
    <row r="1194" spans="1:6" x14ac:dyDescent="0.25">
      <c r="A1194" s="19">
        <v>1193</v>
      </c>
      <c r="B1194" s="14" t="s">
        <v>7185</v>
      </c>
      <c r="C1194" s="14" t="s">
        <v>8545</v>
      </c>
      <c r="D1194" s="14"/>
      <c r="E1194" s="14">
        <v>25000</v>
      </c>
      <c r="F1194" s="14"/>
    </row>
    <row r="1195" spans="1:6" x14ac:dyDescent="0.25">
      <c r="A1195" s="19">
        <v>1194</v>
      </c>
      <c r="B1195" s="14" t="s">
        <v>7186</v>
      </c>
      <c r="C1195" s="14" t="s">
        <v>8545</v>
      </c>
      <c r="D1195" s="14"/>
      <c r="E1195" s="14">
        <v>20000</v>
      </c>
      <c r="F1195" s="14"/>
    </row>
    <row r="1196" spans="1:6" x14ac:dyDescent="0.25">
      <c r="A1196" s="19">
        <v>1195</v>
      </c>
      <c r="B1196" s="14" t="s">
        <v>7187</v>
      </c>
      <c r="C1196" s="14" t="s">
        <v>8545</v>
      </c>
      <c r="D1196" s="14"/>
      <c r="E1196" s="14">
        <v>5000</v>
      </c>
      <c r="F1196" s="14"/>
    </row>
    <row r="1197" spans="1:6" x14ac:dyDescent="0.25">
      <c r="A1197" s="19">
        <v>1196</v>
      </c>
      <c r="B1197" s="14" t="s">
        <v>7188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7189</v>
      </c>
      <c r="C1198" s="14" t="s">
        <v>8618</v>
      </c>
      <c r="D1198" s="14"/>
      <c r="E1198" s="14">
        <v>2500</v>
      </c>
      <c r="F1198" s="14"/>
    </row>
    <row r="1199" spans="1:6" x14ac:dyDescent="0.25">
      <c r="A1199" s="19">
        <v>1198</v>
      </c>
      <c r="B1199" s="14" t="s">
        <v>7190</v>
      </c>
      <c r="C1199" s="14" t="s">
        <v>8618</v>
      </c>
      <c r="D1199" s="14"/>
      <c r="E1199" s="14">
        <v>800</v>
      </c>
      <c r="F1199" s="14"/>
    </row>
    <row r="1200" spans="1:6" x14ac:dyDescent="0.25">
      <c r="A1200" s="19">
        <v>1199</v>
      </c>
      <c r="B1200" s="14" t="s">
        <v>7191</v>
      </c>
      <c r="C1200" s="14" t="s">
        <v>8618</v>
      </c>
      <c r="D1200" s="14"/>
      <c r="E1200" s="14">
        <v>800</v>
      </c>
      <c r="F1200" s="14"/>
    </row>
    <row r="1201" spans="1:6" x14ac:dyDescent="0.25">
      <c r="A1201" s="19">
        <v>1200</v>
      </c>
      <c r="B1201" s="14" t="s">
        <v>5259</v>
      </c>
      <c r="C1201" s="14" t="s">
        <v>8618</v>
      </c>
      <c r="D1201" s="14"/>
      <c r="E1201" s="14">
        <v>550</v>
      </c>
      <c r="F1201" s="14"/>
    </row>
    <row r="1202" spans="1:6" x14ac:dyDescent="0.25">
      <c r="A1202" s="19">
        <v>1201</v>
      </c>
      <c r="B1202" s="14" t="s">
        <v>7192</v>
      </c>
      <c r="C1202" s="14" t="s">
        <v>8618</v>
      </c>
      <c r="D1202" s="14"/>
      <c r="E1202" s="14">
        <v>500</v>
      </c>
      <c r="F1202" s="14"/>
    </row>
    <row r="1203" spans="1:6" x14ac:dyDescent="0.25">
      <c r="A1203" s="19">
        <v>1202</v>
      </c>
      <c r="B1203" s="14" t="s">
        <v>7193</v>
      </c>
      <c r="C1203" s="14" t="s">
        <v>8618</v>
      </c>
      <c r="D1203" s="14"/>
      <c r="E1203" s="14">
        <v>600</v>
      </c>
      <c r="F1203" s="14"/>
    </row>
    <row r="1204" spans="1:6" x14ac:dyDescent="0.25">
      <c r="A1204" s="19">
        <v>1203</v>
      </c>
      <c r="B1204" s="14" t="s">
        <v>7194</v>
      </c>
      <c r="C1204" s="14" t="s">
        <v>8618</v>
      </c>
      <c r="D1204" s="14"/>
      <c r="E1204" s="14">
        <v>150</v>
      </c>
      <c r="F1204" s="14"/>
    </row>
    <row r="1205" spans="1:6" x14ac:dyDescent="0.25">
      <c r="A1205" s="19">
        <v>1204</v>
      </c>
      <c r="B1205" s="14" t="s">
        <v>7195</v>
      </c>
      <c r="C1205" s="14" t="s">
        <v>8618</v>
      </c>
      <c r="D1205" s="14"/>
      <c r="E1205" s="14">
        <v>600</v>
      </c>
      <c r="F1205" s="14"/>
    </row>
    <row r="1206" spans="1:6" x14ac:dyDescent="0.25">
      <c r="A1206" s="19">
        <v>1205</v>
      </c>
      <c r="B1206" s="14" t="s">
        <v>5268</v>
      </c>
      <c r="C1206" s="14" t="s">
        <v>8618</v>
      </c>
      <c r="D1206" s="14"/>
      <c r="E1206" s="14">
        <v>800</v>
      </c>
      <c r="F1206" s="14"/>
    </row>
    <row r="1207" spans="1:6" x14ac:dyDescent="0.25">
      <c r="A1207" s="19">
        <v>1206</v>
      </c>
      <c r="B1207" s="14" t="s">
        <v>7196</v>
      </c>
      <c r="C1207" s="14" t="s">
        <v>8618</v>
      </c>
      <c r="D1207" s="14"/>
      <c r="E1207" s="14">
        <v>2500</v>
      </c>
      <c r="F1207" s="14"/>
    </row>
    <row r="1208" spans="1:6" x14ac:dyDescent="0.25">
      <c r="A1208" s="19">
        <v>1207</v>
      </c>
      <c r="B1208" s="14" t="s">
        <v>7197</v>
      </c>
      <c r="C1208" s="14" t="s">
        <v>8618</v>
      </c>
      <c r="D1208" s="14"/>
      <c r="E1208" s="14">
        <v>2500</v>
      </c>
      <c r="F1208" s="14"/>
    </row>
    <row r="1209" spans="1:6" x14ac:dyDescent="0.25">
      <c r="A1209" s="19">
        <v>1208</v>
      </c>
      <c r="B1209" s="14" t="s">
        <v>7198</v>
      </c>
      <c r="C1209" s="14" t="s">
        <v>8618</v>
      </c>
      <c r="D1209" s="14"/>
      <c r="E1209" s="14">
        <v>10000</v>
      </c>
      <c r="F1209" s="14"/>
    </row>
    <row r="1210" spans="1:6" x14ac:dyDescent="0.25">
      <c r="A1210" s="19">
        <v>1209</v>
      </c>
      <c r="B1210" s="14" t="s">
        <v>7199</v>
      </c>
      <c r="C1210" s="14" t="s">
        <v>8678</v>
      </c>
      <c r="D1210" s="14"/>
      <c r="E1210" s="14">
        <v>245</v>
      </c>
      <c r="F1210" s="14"/>
    </row>
    <row r="1211" spans="1:6" x14ac:dyDescent="0.25">
      <c r="A1211" s="19">
        <v>1210</v>
      </c>
      <c r="B1211" s="14" t="s">
        <v>7200</v>
      </c>
      <c r="C1211" s="14" t="s">
        <v>8678</v>
      </c>
      <c r="D1211" s="14"/>
      <c r="E1211" s="14">
        <v>180</v>
      </c>
      <c r="F1211" s="14"/>
    </row>
    <row r="1212" spans="1:6" x14ac:dyDescent="0.25">
      <c r="A1212" s="19">
        <v>1211</v>
      </c>
      <c r="B1212" s="14" t="s">
        <v>7201</v>
      </c>
      <c r="C1212" s="14" t="s">
        <v>8678</v>
      </c>
      <c r="D1212" s="14"/>
      <c r="E1212" s="14">
        <v>190</v>
      </c>
      <c r="F1212" s="14"/>
    </row>
    <row r="1213" spans="1:6" x14ac:dyDescent="0.25">
      <c r="A1213" s="19">
        <v>1212</v>
      </c>
      <c r="B1213" s="14" t="s">
        <v>7202</v>
      </c>
      <c r="C1213" s="14" t="s">
        <v>8678</v>
      </c>
      <c r="D1213" s="14"/>
      <c r="E1213" s="14">
        <v>260</v>
      </c>
      <c r="F1213" s="14"/>
    </row>
    <row r="1214" spans="1:6" x14ac:dyDescent="0.25">
      <c r="A1214" s="19">
        <v>1213</v>
      </c>
      <c r="B1214" s="14" t="s">
        <v>7203</v>
      </c>
      <c r="C1214" s="14" t="s">
        <v>8678</v>
      </c>
      <c r="D1214" s="14"/>
      <c r="E1214" s="14">
        <v>288.75</v>
      </c>
      <c r="F1214" s="14"/>
    </row>
    <row r="1215" spans="1:6" x14ac:dyDescent="0.25">
      <c r="A1215" s="19">
        <v>1214</v>
      </c>
      <c r="B1215" s="14" t="s">
        <v>7204</v>
      </c>
      <c r="C1215" s="14" t="s">
        <v>8678</v>
      </c>
      <c r="D1215" s="14"/>
      <c r="E1215" s="14">
        <v>5050</v>
      </c>
      <c r="F1215" s="14"/>
    </row>
    <row r="1216" spans="1:6" x14ac:dyDescent="0.25">
      <c r="A1216" s="19">
        <v>1215</v>
      </c>
      <c r="B1216" s="14" t="s">
        <v>7205</v>
      </c>
      <c r="C1216" s="14" t="s">
        <v>8678</v>
      </c>
      <c r="D1216" s="14"/>
      <c r="E1216" s="14">
        <v>12</v>
      </c>
      <c r="F1216" s="14"/>
    </row>
    <row r="1217" spans="1:6" x14ac:dyDescent="0.25">
      <c r="A1217" s="19">
        <v>1216</v>
      </c>
      <c r="B1217" s="14" t="s">
        <v>7206</v>
      </c>
      <c r="C1217" s="14" t="s">
        <v>8678</v>
      </c>
      <c r="D1217" s="14"/>
      <c r="E1217" s="14">
        <v>5.5</v>
      </c>
      <c r="F1217" s="14"/>
    </row>
    <row r="1218" spans="1:6" x14ac:dyDescent="0.25">
      <c r="A1218" s="19">
        <v>1217</v>
      </c>
      <c r="B1218" s="14" t="s">
        <v>7207</v>
      </c>
      <c r="C1218" s="14" t="s">
        <v>8678</v>
      </c>
      <c r="D1218" s="14"/>
      <c r="E1218" s="14">
        <v>500</v>
      </c>
      <c r="F1218" s="14"/>
    </row>
    <row r="1219" spans="1:6" x14ac:dyDescent="0.25">
      <c r="A1219" s="19">
        <v>1218</v>
      </c>
      <c r="B1219" s="14" t="s">
        <v>7208</v>
      </c>
      <c r="C1219" s="14" t="s">
        <v>8678</v>
      </c>
      <c r="D1219" s="14"/>
      <c r="E1219" s="14">
        <v>2887.5</v>
      </c>
      <c r="F1219" s="14"/>
    </row>
    <row r="1220" spans="1:6" x14ac:dyDescent="0.25">
      <c r="A1220" s="19">
        <v>1219</v>
      </c>
      <c r="B1220" s="14" t="s">
        <v>5302</v>
      </c>
      <c r="C1220" s="14" t="s">
        <v>8618</v>
      </c>
      <c r="D1220" s="14"/>
      <c r="E1220" s="14">
        <v>8000</v>
      </c>
      <c r="F1220" s="14"/>
    </row>
    <row r="1221" spans="1:6" x14ac:dyDescent="0.25">
      <c r="A1221" s="19">
        <v>1220</v>
      </c>
      <c r="B1221" s="14" t="s">
        <v>7209</v>
      </c>
      <c r="C1221" s="14" t="s">
        <v>8678</v>
      </c>
      <c r="D1221" s="14"/>
      <c r="E1221" s="14">
        <v>440</v>
      </c>
      <c r="F1221" s="14"/>
    </row>
    <row r="1222" spans="1:6" x14ac:dyDescent="0.25">
      <c r="A1222" s="19">
        <v>1221</v>
      </c>
      <c r="B1222" s="14" t="s">
        <v>7210</v>
      </c>
      <c r="C1222" s="14" t="s">
        <v>8618</v>
      </c>
      <c r="D1222" s="14"/>
      <c r="E1222" s="14">
        <v>3000</v>
      </c>
      <c r="F1222" s="14"/>
    </row>
    <row r="1223" spans="1:6" x14ac:dyDescent="0.25">
      <c r="A1223" s="19">
        <v>1222</v>
      </c>
      <c r="B1223" s="14" t="s">
        <v>7211</v>
      </c>
      <c r="C1223" s="14" t="s">
        <v>8678</v>
      </c>
      <c r="D1223" s="14"/>
      <c r="E1223" s="14">
        <v>23</v>
      </c>
      <c r="F1223" s="14"/>
    </row>
    <row r="1224" spans="1:6" x14ac:dyDescent="0.25">
      <c r="A1224" s="19">
        <v>1223</v>
      </c>
      <c r="B1224" s="14" t="s">
        <v>7212</v>
      </c>
      <c r="C1224" s="14" t="s">
        <v>8678</v>
      </c>
      <c r="D1224" s="14"/>
      <c r="E1224" s="14">
        <v>18</v>
      </c>
      <c r="F1224" s="14"/>
    </row>
    <row r="1225" spans="1:6" x14ac:dyDescent="0.25">
      <c r="A1225" s="19">
        <v>1224</v>
      </c>
      <c r="B1225" s="14" t="s">
        <v>7213</v>
      </c>
      <c r="C1225" s="14" t="s">
        <v>8678</v>
      </c>
      <c r="D1225" s="14"/>
      <c r="E1225" s="14">
        <v>3000</v>
      </c>
      <c r="F1225" s="14"/>
    </row>
    <row r="1226" spans="1:6" x14ac:dyDescent="0.25">
      <c r="A1226" s="19">
        <v>1225</v>
      </c>
      <c r="B1226" s="14" t="s">
        <v>7214</v>
      </c>
      <c r="C1226" s="14" t="s">
        <v>8678</v>
      </c>
      <c r="D1226" s="14"/>
      <c r="E1226" s="14">
        <v>50</v>
      </c>
      <c r="F1226" s="14"/>
    </row>
    <row r="1227" spans="1:6" x14ac:dyDescent="0.25">
      <c r="A1227" s="19">
        <v>1226</v>
      </c>
      <c r="B1227" s="14" t="s">
        <v>7215</v>
      </c>
      <c r="C1227" s="14" t="s">
        <v>8678</v>
      </c>
      <c r="D1227" s="14"/>
      <c r="E1227" s="14">
        <v>49.5</v>
      </c>
      <c r="F1227" s="14"/>
    </row>
    <row r="1228" spans="1:6" x14ac:dyDescent="0.25">
      <c r="A1228" s="19">
        <v>1227</v>
      </c>
      <c r="B1228" s="14" t="s">
        <v>7216</v>
      </c>
      <c r="C1228" s="14" t="s">
        <v>8678</v>
      </c>
      <c r="D1228" s="14"/>
      <c r="E1228" s="14">
        <v>2.2000000000000002</v>
      </c>
      <c r="F1228" s="14"/>
    </row>
    <row r="1229" spans="1:6" x14ac:dyDescent="0.25">
      <c r="A1229" s="19">
        <v>1228</v>
      </c>
      <c r="B1229" s="14" t="s">
        <v>7217</v>
      </c>
      <c r="C1229" s="14" t="s">
        <v>8678</v>
      </c>
      <c r="D1229" s="14"/>
      <c r="E1229" s="14">
        <v>2887.5</v>
      </c>
      <c r="F1229" s="14"/>
    </row>
    <row r="1230" spans="1:6" x14ac:dyDescent="0.25">
      <c r="A1230" s="19">
        <v>1229</v>
      </c>
      <c r="B1230" s="14" t="s">
        <v>7218</v>
      </c>
      <c r="C1230" s="14" t="s">
        <v>8678</v>
      </c>
      <c r="D1230" s="14"/>
      <c r="E1230" s="14">
        <v>85</v>
      </c>
      <c r="F1230" s="14"/>
    </row>
    <row r="1231" spans="1:6" x14ac:dyDescent="0.25">
      <c r="A1231" s="19">
        <v>1230</v>
      </c>
      <c r="B1231" s="14" t="s">
        <v>7219</v>
      </c>
      <c r="C1231" s="14" t="s">
        <v>8678</v>
      </c>
      <c r="D1231" s="14"/>
      <c r="E1231" s="14">
        <v>10</v>
      </c>
      <c r="F1231" s="14"/>
    </row>
    <row r="1232" spans="1:6" x14ac:dyDescent="0.25">
      <c r="A1232" s="19">
        <v>1231</v>
      </c>
      <c r="B1232" s="14" t="s">
        <v>7220</v>
      </c>
      <c r="C1232" s="14" t="s">
        <v>8678</v>
      </c>
      <c r="D1232" s="14"/>
      <c r="E1232" s="14">
        <v>5.5</v>
      </c>
      <c r="F1232" s="14"/>
    </row>
    <row r="1233" spans="1:6" x14ac:dyDescent="0.25">
      <c r="A1233" s="19">
        <v>1232</v>
      </c>
      <c r="B1233" s="14" t="s">
        <v>7221</v>
      </c>
      <c r="C1233" s="14" t="s">
        <v>8678</v>
      </c>
      <c r="D1233" s="14"/>
      <c r="E1233" s="14">
        <v>22</v>
      </c>
      <c r="F1233" s="14"/>
    </row>
    <row r="1234" spans="1:6" x14ac:dyDescent="0.25">
      <c r="A1234" s="19">
        <v>1233</v>
      </c>
      <c r="B1234" s="14" t="s">
        <v>7222</v>
      </c>
      <c r="C1234" s="14" t="s">
        <v>8678</v>
      </c>
      <c r="D1234" s="14"/>
      <c r="E1234" s="14">
        <v>2.2000000000000002</v>
      </c>
      <c r="F1234" s="14"/>
    </row>
    <row r="1235" spans="1:6" x14ac:dyDescent="0.25">
      <c r="A1235" s="19">
        <v>1234</v>
      </c>
      <c r="B1235" s="14" t="s">
        <v>7223</v>
      </c>
      <c r="C1235" s="14" t="s">
        <v>8678</v>
      </c>
      <c r="D1235" s="14"/>
      <c r="E1235" s="14">
        <v>247.5</v>
      </c>
      <c r="F1235" s="14"/>
    </row>
    <row r="1236" spans="1:6" x14ac:dyDescent="0.25">
      <c r="A1236" s="19">
        <v>1235</v>
      </c>
      <c r="B1236" s="14" t="s">
        <v>7224</v>
      </c>
      <c r="C1236" s="14" t="s">
        <v>8678</v>
      </c>
      <c r="D1236" s="14"/>
      <c r="E1236" s="14">
        <v>26.5</v>
      </c>
      <c r="F1236" s="14"/>
    </row>
    <row r="1237" spans="1:6" x14ac:dyDescent="0.25">
      <c r="A1237" s="19">
        <v>1236</v>
      </c>
      <c r="B1237" s="14" t="s">
        <v>7225</v>
      </c>
      <c r="C1237" s="14" t="s">
        <v>8678</v>
      </c>
      <c r="D1237" s="14"/>
      <c r="E1237" s="14">
        <v>22</v>
      </c>
      <c r="F1237" s="14"/>
    </row>
    <row r="1238" spans="1:6" x14ac:dyDescent="0.25">
      <c r="A1238" s="19">
        <v>1237</v>
      </c>
      <c r="B1238" s="14" t="s">
        <v>7226</v>
      </c>
      <c r="C1238" s="14" t="s">
        <v>8678</v>
      </c>
      <c r="D1238" s="14"/>
      <c r="E1238" s="14">
        <v>220</v>
      </c>
      <c r="F1238" s="14"/>
    </row>
    <row r="1239" spans="1:6" x14ac:dyDescent="0.25">
      <c r="A1239" s="19">
        <v>1238</v>
      </c>
      <c r="B1239" s="14" t="s">
        <v>7227</v>
      </c>
      <c r="C1239" s="14" t="s">
        <v>8545</v>
      </c>
      <c r="D1239" s="14"/>
      <c r="E1239" s="14">
        <v>100000</v>
      </c>
      <c r="F1239" s="14"/>
    </row>
    <row r="1240" spans="1:6" x14ac:dyDescent="0.25">
      <c r="A1240" s="19">
        <v>1239</v>
      </c>
      <c r="B1240" s="14" t="s">
        <v>7228</v>
      </c>
      <c r="C1240" s="14" t="s">
        <v>8545</v>
      </c>
      <c r="D1240" s="14"/>
      <c r="E1240" s="14">
        <v>120000</v>
      </c>
      <c r="F1240" s="14"/>
    </row>
    <row r="1241" spans="1:6" x14ac:dyDescent="0.25">
      <c r="A1241" s="19">
        <v>1240</v>
      </c>
      <c r="B1241" s="14" t="s">
        <v>7229</v>
      </c>
      <c r="C1241" s="14" t="s">
        <v>8678</v>
      </c>
      <c r="D1241" s="14"/>
      <c r="E1241" s="14">
        <v>1320</v>
      </c>
      <c r="F1241" s="14"/>
    </row>
    <row r="1242" spans="1:6" x14ac:dyDescent="0.25">
      <c r="A1242" s="19">
        <v>1241</v>
      </c>
      <c r="B1242" s="14" t="s">
        <v>7230</v>
      </c>
      <c r="C1242" s="14" t="s">
        <v>8678</v>
      </c>
      <c r="D1242" s="14"/>
      <c r="E1242" s="14">
        <v>47</v>
      </c>
      <c r="F1242" s="14"/>
    </row>
    <row r="1243" spans="1:6" x14ac:dyDescent="0.25">
      <c r="A1243" s="19">
        <v>1242</v>
      </c>
      <c r="B1243" s="14" t="s">
        <v>7231</v>
      </c>
      <c r="C1243" s="14" t="s">
        <v>8618</v>
      </c>
      <c r="D1243" s="14"/>
      <c r="E1243" s="14">
        <v>700</v>
      </c>
      <c r="F1243" s="14"/>
    </row>
    <row r="1244" spans="1:6" x14ac:dyDescent="0.25">
      <c r="A1244" s="19">
        <v>1243</v>
      </c>
      <c r="B1244" s="14" t="s">
        <v>7232</v>
      </c>
      <c r="C1244" s="14" t="s">
        <v>8678</v>
      </c>
      <c r="D1244" s="14"/>
      <c r="E1244" s="14">
        <v>330</v>
      </c>
      <c r="F1244" s="14"/>
    </row>
    <row r="1245" spans="1:6" x14ac:dyDescent="0.25">
      <c r="A1245" s="19">
        <v>1244</v>
      </c>
      <c r="B1245" s="14" t="s">
        <v>7233</v>
      </c>
      <c r="C1245" s="14" t="s">
        <v>8618</v>
      </c>
      <c r="D1245" s="14"/>
      <c r="E1245" s="14">
        <v>500</v>
      </c>
      <c r="F1245" s="14"/>
    </row>
    <row r="1246" spans="1:6" x14ac:dyDescent="0.25">
      <c r="A1246" s="19">
        <v>1245</v>
      </c>
      <c r="B1246" s="14" t="s">
        <v>7234</v>
      </c>
      <c r="C1246" s="14" t="s">
        <v>8545</v>
      </c>
      <c r="D1246" s="14"/>
      <c r="E1246" s="14">
        <v>1000</v>
      </c>
      <c r="F1246" s="14"/>
    </row>
    <row r="1247" spans="1:6" x14ac:dyDescent="0.25">
      <c r="A1247" s="19">
        <v>1246</v>
      </c>
      <c r="B1247" s="14" t="s">
        <v>7235</v>
      </c>
      <c r="C1247" s="14" t="s">
        <v>8545</v>
      </c>
      <c r="D1247" s="14"/>
      <c r="E1247" s="14">
        <v>500</v>
      </c>
      <c r="F1247" s="14"/>
    </row>
    <row r="1248" spans="1:6" x14ac:dyDescent="0.25">
      <c r="A1248" s="19">
        <v>1247</v>
      </c>
      <c r="B1248" s="14" t="s">
        <v>5331</v>
      </c>
      <c r="C1248" s="14" t="s">
        <v>8618</v>
      </c>
      <c r="D1248" s="14"/>
      <c r="E1248" s="14">
        <v>1600</v>
      </c>
      <c r="F1248" s="14"/>
    </row>
    <row r="1249" spans="1:6" x14ac:dyDescent="0.25">
      <c r="A1249" s="19">
        <v>1248</v>
      </c>
      <c r="B1249" s="14" t="s">
        <v>7236</v>
      </c>
      <c r="C1249" s="14" t="s">
        <v>8618</v>
      </c>
      <c r="D1249" s="14"/>
      <c r="E1249" s="14">
        <v>5500</v>
      </c>
      <c r="F1249" s="14"/>
    </row>
    <row r="1250" spans="1:6" x14ac:dyDescent="0.25">
      <c r="A1250" s="19">
        <v>1249</v>
      </c>
      <c r="B1250" s="14" t="s">
        <v>7237</v>
      </c>
      <c r="C1250" s="14" t="s">
        <v>8618</v>
      </c>
      <c r="D1250" s="14"/>
      <c r="E1250" s="14">
        <v>1500</v>
      </c>
      <c r="F1250" s="14"/>
    </row>
    <row r="1251" spans="1:6" x14ac:dyDescent="0.25">
      <c r="A1251" s="19">
        <v>1250</v>
      </c>
      <c r="B1251" s="14" t="s">
        <v>7238</v>
      </c>
      <c r="C1251" s="14" t="s">
        <v>8678</v>
      </c>
      <c r="D1251" s="14"/>
      <c r="E1251" s="14">
        <v>250</v>
      </c>
      <c r="F1251" s="14"/>
    </row>
    <row r="1252" spans="1:6" x14ac:dyDescent="0.25">
      <c r="A1252" s="19">
        <v>1251</v>
      </c>
      <c r="B1252" s="14" t="s">
        <v>7239</v>
      </c>
      <c r="C1252" s="14" t="s">
        <v>8545</v>
      </c>
      <c r="D1252" s="14"/>
      <c r="E1252" s="14">
        <v>100000</v>
      </c>
      <c r="F1252" s="14"/>
    </row>
    <row r="1253" spans="1:6" x14ac:dyDescent="0.25">
      <c r="A1253" s="19">
        <v>1252</v>
      </c>
      <c r="B1253" s="14" t="s">
        <v>7240</v>
      </c>
      <c r="C1253" s="14" t="s">
        <v>8678</v>
      </c>
      <c r="D1253" s="14"/>
      <c r="E1253" s="14">
        <v>3.3</v>
      </c>
      <c r="F1253" s="14"/>
    </row>
    <row r="1254" spans="1:6" x14ac:dyDescent="0.25">
      <c r="A1254" s="19">
        <v>1253</v>
      </c>
      <c r="B1254" s="14" t="s">
        <v>7241</v>
      </c>
      <c r="C1254" s="14" t="s">
        <v>8678</v>
      </c>
      <c r="D1254" s="14"/>
      <c r="E1254" s="14">
        <v>2887.5</v>
      </c>
      <c r="F1254" s="14"/>
    </row>
    <row r="1255" spans="1:6" x14ac:dyDescent="0.25">
      <c r="A1255" s="19">
        <v>1254</v>
      </c>
      <c r="B1255" s="14" t="s">
        <v>7242</v>
      </c>
      <c r="C1255" s="14" t="s">
        <v>8678</v>
      </c>
      <c r="D1255" s="14"/>
      <c r="E1255" s="14">
        <v>1000</v>
      </c>
      <c r="F1255" s="14"/>
    </row>
    <row r="1256" spans="1:6" x14ac:dyDescent="0.25">
      <c r="A1256" s="19">
        <v>1255</v>
      </c>
      <c r="B1256" s="14" t="s">
        <v>7243</v>
      </c>
      <c r="C1256" s="14" t="s">
        <v>8678</v>
      </c>
      <c r="D1256" s="14"/>
      <c r="E1256" s="14">
        <v>99</v>
      </c>
      <c r="F1256" s="14"/>
    </row>
    <row r="1257" spans="1:6" x14ac:dyDescent="0.25">
      <c r="A1257" s="19">
        <v>1256</v>
      </c>
      <c r="B1257" s="14" t="s">
        <v>7244</v>
      </c>
      <c r="C1257" s="14" t="s">
        <v>8678</v>
      </c>
      <c r="D1257" s="14"/>
      <c r="E1257" s="14">
        <v>129</v>
      </c>
      <c r="F1257" s="14"/>
    </row>
    <row r="1258" spans="1:6" x14ac:dyDescent="0.25">
      <c r="A1258" s="19">
        <v>1257</v>
      </c>
      <c r="B1258" s="14" t="s">
        <v>7245</v>
      </c>
      <c r="C1258" s="14" t="s">
        <v>8678</v>
      </c>
      <c r="D1258" s="14"/>
      <c r="E1258" s="14">
        <v>1040</v>
      </c>
      <c r="F1258" s="14"/>
    </row>
    <row r="1259" spans="1:6" x14ac:dyDescent="0.25">
      <c r="A1259" s="19">
        <v>1258</v>
      </c>
      <c r="B1259" s="14" t="s">
        <v>7246</v>
      </c>
      <c r="C1259" s="14" t="s">
        <v>8678</v>
      </c>
      <c r="D1259" s="14"/>
      <c r="E1259" s="14">
        <v>35</v>
      </c>
      <c r="F1259" s="14"/>
    </row>
    <row r="1260" spans="1:6" x14ac:dyDescent="0.25">
      <c r="A1260" s="19">
        <v>1259</v>
      </c>
      <c r="B1260" s="14" t="s">
        <v>7247</v>
      </c>
      <c r="C1260" s="14" t="s">
        <v>8678</v>
      </c>
      <c r="D1260" s="14"/>
      <c r="E1260" s="14">
        <v>1567.5</v>
      </c>
      <c r="F1260" s="14"/>
    </row>
    <row r="1261" spans="1:6" x14ac:dyDescent="0.25">
      <c r="A1261" s="19">
        <v>1260</v>
      </c>
      <c r="B1261" s="14" t="s">
        <v>7248</v>
      </c>
      <c r="C1261" s="14" t="s">
        <v>8678</v>
      </c>
      <c r="D1261" s="14"/>
      <c r="E1261" s="14">
        <v>1567.5</v>
      </c>
      <c r="F1261" s="14"/>
    </row>
    <row r="1262" spans="1:6" x14ac:dyDescent="0.25">
      <c r="A1262" s="19">
        <v>1261</v>
      </c>
      <c r="B1262" s="14" t="s">
        <v>7249</v>
      </c>
      <c r="C1262" s="14" t="s">
        <v>8678</v>
      </c>
      <c r="D1262" s="14"/>
      <c r="E1262" s="14">
        <v>165</v>
      </c>
      <c r="F1262" s="14"/>
    </row>
    <row r="1263" spans="1:6" x14ac:dyDescent="0.25">
      <c r="A1263" s="19">
        <v>1262</v>
      </c>
      <c r="B1263" s="14" t="s">
        <v>7250</v>
      </c>
      <c r="C1263" s="14" t="s">
        <v>8678</v>
      </c>
      <c r="D1263" s="14"/>
      <c r="E1263" s="14">
        <v>2800</v>
      </c>
      <c r="F1263" s="14"/>
    </row>
    <row r="1264" spans="1:6" x14ac:dyDescent="0.25">
      <c r="A1264" s="19">
        <v>1263</v>
      </c>
      <c r="B1264" s="14" t="s">
        <v>7251</v>
      </c>
      <c r="C1264" s="14" t="s">
        <v>8678</v>
      </c>
      <c r="D1264" s="14"/>
      <c r="E1264" s="14">
        <v>500</v>
      </c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autoFilter ref="A1:F1264" xr:uid="{10F5108A-1FFE-4CA7-89A5-717D90A14E02}"/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3068A-304E-4070-B5DB-8635894B14BB}">
  <sheetPr codeName="Sheet2">
    <tabColor theme="5" tint="-0.499984740745262"/>
  </sheetPr>
  <dimension ref="A1:AM352"/>
  <sheetViews>
    <sheetView workbookViewId="0">
      <selection activeCell="C2" sqref="C2"/>
    </sheetView>
  </sheetViews>
  <sheetFormatPr defaultRowHeight="15" x14ac:dyDescent="0.25"/>
  <cols>
    <col min="1" max="1" width="33.5703125" customWidth="1"/>
    <col min="2" max="2" width="53.85546875" bestFit="1" customWidth="1"/>
    <col min="3" max="3" width="23.42578125" customWidth="1"/>
    <col min="4" max="5" width="31.7109375" customWidth="1"/>
    <col min="6" max="6" width="56.7109375" customWidth="1"/>
    <col min="7" max="7" width="7.5703125" bestFit="1" customWidth="1"/>
    <col min="8" max="8" width="11.7109375" bestFit="1" customWidth="1"/>
    <col min="9" max="9" width="19.5703125" customWidth="1"/>
    <col min="10" max="10" width="12.42578125" customWidth="1"/>
    <col min="13" max="13" width="13.5703125" customWidth="1"/>
    <col min="14" max="14" width="25.28515625" customWidth="1"/>
    <col min="15" max="15" width="46.85546875" bestFit="1" customWidth="1"/>
    <col min="16" max="16" width="25.5703125" customWidth="1"/>
    <col min="17" max="17" width="15.28515625" customWidth="1"/>
    <col min="21" max="21" width="15.7109375" bestFit="1" customWidth="1"/>
    <col min="22" max="22" width="10.7109375" bestFit="1" customWidth="1"/>
    <col min="25" max="26" width="10.7109375" bestFit="1" customWidth="1"/>
    <col min="27" max="27" width="35.140625" customWidth="1"/>
    <col min="34" max="34" width="17.85546875" bestFit="1" customWidth="1"/>
    <col min="36" max="36" width="27.28515625" bestFit="1" customWidth="1"/>
    <col min="38" max="38" width="24" bestFit="1" customWidth="1"/>
    <col min="39" max="39" width="13.42578125" bestFit="1" customWidth="1"/>
  </cols>
  <sheetData>
    <row r="1" spans="1:39" x14ac:dyDescent="0.25">
      <c r="A1" t="s">
        <v>3258</v>
      </c>
      <c r="B1" t="s">
        <v>3233</v>
      </c>
      <c r="C1" t="s">
        <v>3248</v>
      </c>
      <c r="D1" t="s">
        <v>3233</v>
      </c>
      <c r="E1" t="s">
        <v>3311</v>
      </c>
      <c r="F1" t="s">
        <v>3312</v>
      </c>
      <c r="G1" t="s">
        <v>68</v>
      </c>
      <c r="H1" t="s">
        <v>71</v>
      </c>
      <c r="I1" t="s">
        <v>185</v>
      </c>
      <c r="J1" t="s">
        <v>186</v>
      </c>
      <c r="M1" t="s">
        <v>3132</v>
      </c>
      <c r="N1" t="s">
        <v>3135</v>
      </c>
      <c r="O1" t="s">
        <v>3166</v>
      </c>
      <c r="P1" t="s">
        <v>3178</v>
      </c>
      <c r="S1">
        <v>0</v>
      </c>
      <c r="U1" t="s">
        <v>8527</v>
      </c>
      <c r="V1" s="13" t="str">
        <f ca="1">TEXT(EOMONTH(Y1,0),"DD-MMM-YYYY")</f>
        <v>28-Feb-2022</v>
      </c>
      <c r="Y1" s="13">
        <f ca="1">TODAY()</f>
        <v>44597</v>
      </c>
      <c r="AA1" t="s">
        <v>13279</v>
      </c>
      <c r="AB1" t="s">
        <v>13280</v>
      </c>
      <c r="AD1" t="s">
        <v>13366</v>
      </c>
      <c r="AF1" t="s">
        <v>13415</v>
      </c>
      <c r="AH1" t="s">
        <v>13494</v>
      </c>
      <c r="AJ1" t="s">
        <v>13497</v>
      </c>
      <c r="AK1" s="45" t="s">
        <v>13502</v>
      </c>
      <c r="AL1" t="s">
        <v>13498</v>
      </c>
      <c r="AM1" s="45" t="str">
        <f>VLOOKUP(AK1,UserAccount!A2:B10,2,0)</f>
        <v>Edith Samuel</v>
      </c>
    </row>
    <row r="2" spans="1:39" x14ac:dyDescent="0.25">
      <c r="A2" t="s">
        <v>14</v>
      </c>
      <c r="B2" s="5" t="s">
        <v>3259</v>
      </c>
      <c r="C2" t="s">
        <v>3237</v>
      </c>
      <c r="D2" s="5" t="s">
        <v>3259</v>
      </c>
      <c r="E2" t="s">
        <v>3237</v>
      </c>
      <c r="F2" s="7" t="s">
        <v>3259</v>
      </c>
      <c r="G2" t="s">
        <v>69</v>
      </c>
      <c r="H2" t="s">
        <v>75</v>
      </c>
      <c r="I2" t="s">
        <v>77</v>
      </c>
      <c r="J2" t="s">
        <v>187</v>
      </c>
      <c r="K2">
        <v>1</v>
      </c>
      <c r="L2" t="s">
        <v>3134</v>
      </c>
      <c r="M2" t="str">
        <f>CONCATENATE(K2," ",L2)</f>
        <v>1 Year old</v>
      </c>
      <c r="N2" t="s">
        <v>3136</v>
      </c>
      <c r="O2" t="s">
        <v>3211</v>
      </c>
      <c r="P2" t="s">
        <v>3179</v>
      </c>
      <c r="U2" t="s">
        <v>8528</v>
      </c>
      <c r="V2" s="13" t="str">
        <f ca="1">TEXT(EOMONTH(Y1,-1)+1,"DD-MMM-YYYY")</f>
        <v>01-Feb-2022</v>
      </c>
      <c r="AA2" t="s">
        <v>66</v>
      </c>
      <c r="AB2" s="5" t="s">
        <v>3293</v>
      </c>
      <c r="AD2" t="s">
        <v>13355</v>
      </c>
      <c r="AF2" s="44" t="s">
        <v>13416</v>
      </c>
    </row>
    <row r="3" spans="1:39" x14ac:dyDescent="0.25">
      <c r="A3" t="s">
        <v>15</v>
      </c>
      <c r="B3" s="5" t="s">
        <v>3260</v>
      </c>
      <c r="C3" t="s">
        <v>2</v>
      </c>
      <c r="D3" s="5" t="s">
        <v>3260</v>
      </c>
      <c r="E3" t="s">
        <v>14</v>
      </c>
      <c r="F3" s="7" t="s">
        <v>3259</v>
      </c>
      <c r="G3" t="s">
        <v>70</v>
      </c>
      <c r="H3" t="s">
        <v>72</v>
      </c>
      <c r="I3" t="s">
        <v>78</v>
      </c>
      <c r="J3" t="s">
        <v>188</v>
      </c>
      <c r="K3">
        <v>2</v>
      </c>
      <c r="L3" t="s">
        <v>3133</v>
      </c>
      <c r="M3" t="str">
        <f t="shared" ref="M3:M66" si="0">CONCATENATE(K3," ",L3)</f>
        <v>2 Years old</v>
      </c>
      <c r="N3" t="s">
        <v>3137</v>
      </c>
      <c r="O3" t="s">
        <v>3169</v>
      </c>
      <c r="P3" t="s">
        <v>3182</v>
      </c>
      <c r="AA3" t="s">
        <v>13</v>
      </c>
      <c r="AB3" s="5" t="s">
        <v>3299</v>
      </c>
      <c r="AD3" t="s">
        <v>13356</v>
      </c>
      <c r="AF3" s="44" t="s">
        <v>13417</v>
      </c>
    </row>
    <row r="4" spans="1:39" x14ac:dyDescent="0.25">
      <c r="A4" t="s">
        <v>16</v>
      </c>
      <c r="B4" s="5" t="s">
        <v>3261</v>
      </c>
      <c r="C4" t="s">
        <v>3</v>
      </c>
      <c r="D4" s="5" t="s">
        <v>3261</v>
      </c>
      <c r="E4" t="s">
        <v>2</v>
      </c>
      <c r="F4" s="7" t="s">
        <v>3260</v>
      </c>
      <c r="H4" t="s">
        <v>73</v>
      </c>
      <c r="I4" t="s">
        <v>79</v>
      </c>
      <c r="J4" t="s">
        <v>189</v>
      </c>
      <c r="K4">
        <v>3</v>
      </c>
      <c r="L4" t="s">
        <v>3133</v>
      </c>
      <c r="M4" t="str">
        <f t="shared" si="0"/>
        <v>3 Years old</v>
      </c>
      <c r="N4" t="s">
        <v>3138</v>
      </c>
      <c r="O4" t="s">
        <v>3212</v>
      </c>
      <c r="P4" t="s">
        <v>3191</v>
      </c>
      <c r="AA4" t="s">
        <v>61</v>
      </c>
      <c r="AB4" s="5" t="s">
        <v>8525</v>
      </c>
      <c r="AD4" t="s">
        <v>13357</v>
      </c>
      <c r="AF4" s="44" t="s">
        <v>13418</v>
      </c>
    </row>
    <row r="5" spans="1:39" x14ac:dyDescent="0.25">
      <c r="A5" t="s">
        <v>17</v>
      </c>
      <c r="B5" s="5" t="s">
        <v>3262</v>
      </c>
      <c r="C5" t="s">
        <v>4</v>
      </c>
      <c r="D5" s="5" t="s">
        <v>3262</v>
      </c>
      <c r="E5" t="s">
        <v>15</v>
      </c>
      <c r="F5" s="7" t="s">
        <v>3260</v>
      </c>
      <c r="H5" t="s">
        <v>76</v>
      </c>
      <c r="I5" t="s">
        <v>80</v>
      </c>
      <c r="J5" t="s">
        <v>190</v>
      </c>
      <c r="K5">
        <v>4</v>
      </c>
      <c r="L5" t="s">
        <v>3133</v>
      </c>
      <c r="M5" t="str">
        <f t="shared" si="0"/>
        <v>4 Years old</v>
      </c>
      <c r="N5" t="s">
        <v>3139</v>
      </c>
      <c r="O5" t="s">
        <v>3213</v>
      </c>
      <c r="P5" t="s">
        <v>3199</v>
      </c>
      <c r="AA5" t="s">
        <v>3</v>
      </c>
      <c r="AB5" s="5" t="s">
        <v>3261</v>
      </c>
      <c r="AD5" t="s">
        <v>13358</v>
      </c>
      <c r="AF5" t="str">
        <f>IF(UserAccount!C2 &lt;= " "," ",UserAccount!C2)</f>
        <v>Almadinaclinic@gmail.com</v>
      </c>
    </row>
    <row r="6" spans="1:39" x14ac:dyDescent="0.25">
      <c r="A6" t="s">
        <v>18</v>
      </c>
      <c r="B6" s="5" t="s">
        <v>3263</v>
      </c>
      <c r="C6" t="s">
        <v>3238</v>
      </c>
      <c r="D6" s="6" t="s">
        <v>3263</v>
      </c>
      <c r="E6" t="s">
        <v>3</v>
      </c>
      <c r="F6" s="7" t="s">
        <v>3261</v>
      </c>
      <c r="H6" t="s">
        <v>74</v>
      </c>
      <c r="I6" t="s">
        <v>81</v>
      </c>
      <c r="J6" t="s">
        <v>191</v>
      </c>
      <c r="K6">
        <v>5</v>
      </c>
      <c r="L6" t="s">
        <v>3133</v>
      </c>
      <c r="M6" t="str">
        <f t="shared" si="0"/>
        <v>5 Years old</v>
      </c>
      <c r="N6" t="s">
        <v>3140</v>
      </c>
      <c r="O6" t="s">
        <v>3170</v>
      </c>
      <c r="P6" t="s">
        <v>3200</v>
      </c>
      <c r="AA6" t="s">
        <v>48</v>
      </c>
      <c r="AB6" s="5" t="s">
        <v>3260</v>
      </c>
      <c r="AD6" t="s">
        <v>13359</v>
      </c>
      <c r="AF6" t="str">
        <f>IF(UserAccount!C3 &lt;= " "," ",UserAccount!C3)</f>
        <v>Edith@gmail.com</v>
      </c>
    </row>
    <row r="7" spans="1:39" x14ac:dyDescent="0.25">
      <c r="A7" t="s">
        <v>19</v>
      </c>
      <c r="B7" s="5" t="s">
        <v>3264</v>
      </c>
      <c r="C7" t="s">
        <v>5</v>
      </c>
      <c r="D7" s="6" t="s">
        <v>3265</v>
      </c>
      <c r="E7" t="s">
        <v>16</v>
      </c>
      <c r="F7" s="7" t="s">
        <v>3261</v>
      </c>
      <c r="I7" t="s">
        <v>82</v>
      </c>
      <c r="J7" t="s">
        <v>192</v>
      </c>
      <c r="K7">
        <v>6</v>
      </c>
      <c r="L7" t="s">
        <v>3133</v>
      </c>
      <c r="M7" t="str">
        <f t="shared" si="0"/>
        <v>6 Years old</v>
      </c>
      <c r="N7" t="s">
        <v>3141</v>
      </c>
      <c r="O7" t="s">
        <v>3214</v>
      </c>
      <c r="P7" t="s">
        <v>3180</v>
      </c>
      <c r="AA7" t="s">
        <v>3237</v>
      </c>
      <c r="AB7" s="5" t="s">
        <v>3259</v>
      </c>
      <c r="AD7" t="s">
        <v>13360</v>
      </c>
      <c r="AF7" t="str">
        <f>IF(UserAccount!C4 &lt;= " "," ",UserAccount!C4)</f>
        <v>Ibrahim@gmail.com</v>
      </c>
    </row>
    <row r="8" spans="1:39" x14ac:dyDescent="0.25">
      <c r="A8" t="s">
        <v>20</v>
      </c>
      <c r="B8" s="5" t="s">
        <v>3265</v>
      </c>
      <c r="C8" t="s">
        <v>3239</v>
      </c>
      <c r="D8" s="6" t="s">
        <v>3266</v>
      </c>
      <c r="E8" t="s">
        <v>4</v>
      </c>
      <c r="F8" s="7" t="s">
        <v>3262</v>
      </c>
      <c r="I8" t="s">
        <v>83</v>
      </c>
      <c r="J8" t="s">
        <v>193</v>
      </c>
      <c r="K8">
        <v>7</v>
      </c>
      <c r="L8" t="s">
        <v>3133</v>
      </c>
      <c r="M8" t="str">
        <f t="shared" si="0"/>
        <v>7 Years old</v>
      </c>
      <c r="N8" t="s">
        <v>3142</v>
      </c>
      <c r="O8" t="s">
        <v>3171</v>
      </c>
      <c r="P8" t="s">
        <v>3181</v>
      </c>
      <c r="AA8" t="s">
        <v>42</v>
      </c>
      <c r="AB8" s="5" t="s">
        <v>8534</v>
      </c>
      <c r="AD8" t="s">
        <v>13361</v>
      </c>
      <c r="AF8" t="str">
        <f>IF(UserAccount!C5 &lt;= " "," ",UserAccount!C5)</f>
        <v>Emmy@gmail.com</v>
      </c>
    </row>
    <row r="9" spans="1:39" x14ac:dyDescent="0.25">
      <c r="A9" t="s">
        <v>3250</v>
      </c>
      <c r="B9" s="5" t="s">
        <v>3266</v>
      </c>
      <c r="C9" t="s">
        <v>64</v>
      </c>
      <c r="D9" s="5" t="s">
        <v>3267</v>
      </c>
      <c r="E9" t="s">
        <v>17</v>
      </c>
      <c r="F9" s="7" t="s">
        <v>3262</v>
      </c>
      <c r="I9" t="s">
        <v>84</v>
      </c>
      <c r="J9" t="s">
        <v>194</v>
      </c>
      <c r="K9">
        <v>8</v>
      </c>
      <c r="L9" t="s">
        <v>3133</v>
      </c>
      <c r="M9" t="str">
        <f t="shared" si="0"/>
        <v>8 Years old</v>
      </c>
      <c r="N9" t="s">
        <v>3143</v>
      </c>
      <c r="O9" t="s">
        <v>3215</v>
      </c>
      <c r="P9" t="s">
        <v>3183</v>
      </c>
      <c r="AA9" t="s">
        <v>4</v>
      </c>
      <c r="AB9" s="5" t="s">
        <v>3262</v>
      </c>
      <c r="AD9" t="s">
        <v>13362</v>
      </c>
      <c r="AF9" t="str">
        <f>IF(UserAccount!C6 &lt;= " "," ",UserAccount!C6)</f>
        <v xml:space="preserve"> </v>
      </c>
    </row>
    <row r="10" spans="1:39" x14ac:dyDescent="0.25">
      <c r="A10" t="s">
        <v>0</v>
      </c>
      <c r="B10" s="5" t="s">
        <v>3267</v>
      </c>
      <c r="C10" t="s">
        <v>63</v>
      </c>
      <c r="D10" s="5" t="s">
        <v>3268</v>
      </c>
      <c r="E10" t="s">
        <v>18</v>
      </c>
      <c r="F10" s="7" t="s">
        <v>3263</v>
      </c>
      <c r="I10" t="s">
        <v>85</v>
      </c>
      <c r="J10" t="s">
        <v>195</v>
      </c>
      <c r="K10">
        <v>9</v>
      </c>
      <c r="L10" t="s">
        <v>3133</v>
      </c>
      <c r="M10" t="str">
        <f t="shared" si="0"/>
        <v>9 Years old</v>
      </c>
      <c r="N10" t="s">
        <v>3144</v>
      </c>
      <c r="O10" t="s">
        <v>3216</v>
      </c>
      <c r="P10" t="s">
        <v>3184</v>
      </c>
      <c r="AA10" t="s">
        <v>3247</v>
      </c>
      <c r="AB10" s="5" t="s">
        <v>3310</v>
      </c>
      <c r="AD10" t="s">
        <v>13363</v>
      </c>
      <c r="AF10" t="str">
        <f>IF(UserAccount!C7 &lt;= " "," ",UserAccount!C7)</f>
        <v xml:space="preserve"> </v>
      </c>
    </row>
    <row r="11" spans="1:39" x14ac:dyDescent="0.25">
      <c r="A11" t="s">
        <v>21</v>
      </c>
      <c r="B11" s="5" t="s">
        <v>3268</v>
      </c>
      <c r="C11" t="s">
        <v>6</v>
      </c>
      <c r="D11" s="5" t="s">
        <v>3270</v>
      </c>
      <c r="E11" t="s">
        <v>3238</v>
      </c>
      <c r="F11" s="7" t="s">
        <v>3263</v>
      </c>
      <c r="I11" t="s">
        <v>86</v>
      </c>
      <c r="J11" t="s">
        <v>196</v>
      </c>
      <c r="K11">
        <v>10</v>
      </c>
      <c r="L11" t="s">
        <v>3133</v>
      </c>
      <c r="M11" t="str">
        <f t="shared" si="0"/>
        <v>10 Years old</v>
      </c>
      <c r="N11" t="s">
        <v>3145</v>
      </c>
      <c r="O11" t="s">
        <v>3217</v>
      </c>
      <c r="P11" t="s">
        <v>3185</v>
      </c>
      <c r="AA11" t="s">
        <v>7</v>
      </c>
      <c r="AB11" s="5" t="s">
        <v>3273</v>
      </c>
      <c r="AD11" t="s">
        <v>13364</v>
      </c>
      <c r="AF11" t="str">
        <f>IF(UserAccount!C8 &lt;= " "," ",UserAccount!C8)</f>
        <v xml:space="preserve"> </v>
      </c>
    </row>
    <row r="12" spans="1:39" x14ac:dyDescent="0.25">
      <c r="A12" t="s">
        <v>22</v>
      </c>
      <c r="B12" s="5" t="s">
        <v>3269</v>
      </c>
      <c r="C12" t="s">
        <v>3240</v>
      </c>
      <c r="D12" s="5" t="s">
        <v>3271</v>
      </c>
      <c r="E12" t="s">
        <v>19</v>
      </c>
      <c r="F12" s="7" t="s">
        <v>3264</v>
      </c>
      <c r="I12" t="s">
        <v>87</v>
      </c>
      <c r="J12" t="s">
        <v>197</v>
      </c>
      <c r="K12">
        <v>11</v>
      </c>
      <c r="L12" t="s">
        <v>3133</v>
      </c>
      <c r="M12" t="str">
        <f t="shared" si="0"/>
        <v>11 Years old</v>
      </c>
      <c r="N12" t="s">
        <v>3146</v>
      </c>
      <c r="O12" t="s">
        <v>3172</v>
      </c>
      <c r="P12" t="s">
        <v>3186</v>
      </c>
      <c r="AA12" t="s">
        <v>52</v>
      </c>
      <c r="AB12" s="5" t="s">
        <v>3309</v>
      </c>
      <c r="AD12" t="s">
        <v>13365</v>
      </c>
      <c r="AF12" t="str">
        <f>IF(UserAccount!C9 &lt;= " "," ",UserAccount!C9)</f>
        <v xml:space="preserve"> </v>
      </c>
    </row>
    <row r="13" spans="1:39" x14ac:dyDescent="0.25">
      <c r="A13" t="s">
        <v>23</v>
      </c>
      <c r="B13" s="5" t="s">
        <v>3270</v>
      </c>
      <c r="C13" t="s">
        <v>7</v>
      </c>
      <c r="D13" s="5" t="s">
        <v>3273</v>
      </c>
      <c r="E13" t="s">
        <v>5</v>
      </c>
      <c r="F13" s="7" t="s">
        <v>3265</v>
      </c>
      <c r="I13" t="s">
        <v>88</v>
      </c>
      <c r="J13" t="s">
        <v>198</v>
      </c>
      <c r="K13">
        <v>12</v>
      </c>
      <c r="L13" t="s">
        <v>3133</v>
      </c>
      <c r="M13" t="str">
        <f t="shared" si="0"/>
        <v>12 Years old</v>
      </c>
      <c r="N13" t="s">
        <v>3147</v>
      </c>
      <c r="O13" t="s">
        <v>3173</v>
      </c>
      <c r="P13" t="s">
        <v>3187</v>
      </c>
      <c r="AA13" t="s">
        <v>13367</v>
      </c>
      <c r="AB13" s="5" t="s">
        <v>8525</v>
      </c>
      <c r="AF13" t="str">
        <f>IF(UserAccount!C10 &lt;= " "," ",UserAccount!C10)</f>
        <v xml:space="preserve"> </v>
      </c>
    </row>
    <row r="14" spans="1:39" x14ac:dyDescent="0.25">
      <c r="A14" t="s">
        <v>24</v>
      </c>
      <c r="B14" s="5" t="s">
        <v>3271</v>
      </c>
      <c r="C14" t="s">
        <v>8</v>
      </c>
      <c r="D14" s="5" t="s">
        <v>3278</v>
      </c>
      <c r="E14" t="s">
        <v>20</v>
      </c>
      <c r="F14" s="7" t="s">
        <v>3265</v>
      </c>
      <c r="I14" t="s">
        <v>89</v>
      </c>
      <c r="J14" t="s">
        <v>199</v>
      </c>
      <c r="K14">
        <v>13</v>
      </c>
      <c r="L14" t="s">
        <v>3133</v>
      </c>
      <c r="M14" t="str">
        <f t="shared" si="0"/>
        <v>13 Years old</v>
      </c>
      <c r="N14" t="s">
        <v>3148</v>
      </c>
      <c r="O14" t="s">
        <v>3218</v>
      </c>
      <c r="P14" t="s">
        <v>3188</v>
      </c>
      <c r="V14" s="13">
        <f ca="1">EOMONTH(Y1,0)</f>
        <v>44620</v>
      </c>
      <c r="AA14" t="s">
        <v>13368</v>
      </c>
      <c r="AB14" s="5" t="s">
        <v>8525</v>
      </c>
      <c r="AF14" t="str">
        <f>IF(UserAccount!C11 &lt;= " "," ",UserAccount!C11)</f>
        <v xml:space="preserve"> </v>
      </c>
    </row>
    <row r="15" spans="1:39" x14ac:dyDescent="0.25">
      <c r="A15" t="s">
        <v>39</v>
      </c>
      <c r="B15" s="5" t="s">
        <v>3272</v>
      </c>
      <c r="C15" t="s">
        <v>9</v>
      </c>
      <c r="D15" s="5" t="s">
        <v>3281</v>
      </c>
      <c r="E15" t="s">
        <v>3239</v>
      </c>
      <c r="F15" s="7" t="s">
        <v>3266</v>
      </c>
      <c r="I15" t="s">
        <v>90</v>
      </c>
      <c r="J15" t="s">
        <v>200</v>
      </c>
      <c r="K15">
        <v>14</v>
      </c>
      <c r="L15" t="s">
        <v>3133</v>
      </c>
      <c r="M15" t="str">
        <f t="shared" si="0"/>
        <v>14 Years old</v>
      </c>
      <c r="N15" t="s">
        <v>3149</v>
      </c>
      <c r="O15" t="s">
        <v>3174</v>
      </c>
      <c r="P15" t="s">
        <v>3189</v>
      </c>
      <c r="V15" s="13" t="str">
        <f ca="1">TEXT(EOMONTH(Y1,-1)+1,"DD-MMM-YY")</f>
        <v>01-Feb-22</v>
      </c>
      <c r="AA15" t="s">
        <v>10</v>
      </c>
      <c r="AB15" s="5" t="s">
        <v>3301</v>
      </c>
      <c r="AF15" t="str">
        <f>IF(UserAccount!C12 &lt;= " "," ",UserAccount!C12)</f>
        <v xml:space="preserve"> </v>
      </c>
    </row>
    <row r="16" spans="1:39" x14ac:dyDescent="0.25">
      <c r="A16" t="s">
        <v>25</v>
      </c>
      <c r="B16" s="5" t="s">
        <v>3273</v>
      </c>
      <c r="C16" t="s">
        <v>3241</v>
      </c>
      <c r="D16" s="5" t="s">
        <v>3282</v>
      </c>
      <c r="E16" t="s">
        <v>3250</v>
      </c>
      <c r="F16" s="7" t="s">
        <v>3266</v>
      </c>
      <c r="I16" t="s">
        <v>91</v>
      </c>
      <c r="J16" t="s">
        <v>201</v>
      </c>
      <c r="K16">
        <v>15</v>
      </c>
      <c r="L16" t="s">
        <v>3133</v>
      </c>
      <c r="M16" t="str">
        <f t="shared" si="0"/>
        <v>15 Years old</v>
      </c>
      <c r="N16" t="s">
        <v>3150</v>
      </c>
      <c r="O16" t="s">
        <v>3175</v>
      </c>
      <c r="P16" t="s">
        <v>3190</v>
      </c>
      <c r="AA16" t="s">
        <v>46</v>
      </c>
      <c r="AB16" s="5" t="s">
        <v>3298</v>
      </c>
      <c r="AF16" t="str">
        <f>IF(UserAccount!C13 &lt;= " "," ",UserAccount!C13)</f>
        <v xml:space="preserve"> </v>
      </c>
    </row>
    <row r="17" spans="1:32" x14ac:dyDescent="0.25">
      <c r="A17" t="s">
        <v>26</v>
      </c>
      <c r="B17" s="5" t="s">
        <v>3274</v>
      </c>
      <c r="C17" t="s">
        <v>10</v>
      </c>
      <c r="D17" s="6" t="s">
        <v>3301</v>
      </c>
      <c r="E17" t="s">
        <v>0</v>
      </c>
      <c r="F17" s="7" t="s">
        <v>3267</v>
      </c>
      <c r="I17" t="s">
        <v>92</v>
      </c>
      <c r="J17" t="s">
        <v>202</v>
      </c>
      <c r="K17">
        <v>16</v>
      </c>
      <c r="L17" t="s">
        <v>3133</v>
      </c>
      <c r="M17" t="str">
        <f t="shared" si="0"/>
        <v>16 Years old</v>
      </c>
      <c r="N17" t="s">
        <v>3151</v>
      </c>
      <c r="P17" t="s">
        <v>3192</v>
      </c>
      <c r="AA17" t="s">
        <v>11</v>
      </c>
      <c r="AB17" s="5" t="s">
        <v>3302</v>
      </c>
      <c r="AF17" t="str">
        <f>IF(UserAccount!C14 &lt;= " "," ",UserAccount!C14)</f>
        <v xml:space="preserve"> </v>
      </c>
    </row>
    <row r="18" spans="1:32" x14ac:dyDescent="0.25">
      <c r="A18" t="s">
        <v>57</v>
      </c>
      <c r="B18" s="5" t="s">
        <v>3275</v>
      </c>
      <c r="C18" t="s">
        <v>3242</v>
      </c>
      <c r="D18" s="6" t="s">
        <v>3286</v>
      </c>
      <c r="E18" t="s">
        <v>64</v>
      </c>
      <c r="F18" s="7" t="s">
        <v>3267</v>
      </c>
      <c r="I18" t="s">
        <v>93</v>
      </c>
      <c r="J18" t="s">
        <v>203</v>
      </c>
      <c r="K18">
        <v>17</v>
      </c>
      <c r="L18" t="s">
        <v>3133</v>
      </c>
      <c r="M18" t="str">
        <f t="shared" si="0"/>
        <v>17 Years old</v>
      </c>
      <c r="N18" t="s">
        <v>3152</v>
      </c>
      <c r="P18" t="s">
        <v>3193</v>
      </c>
      <c r="AA18" t="s">
        <v>5</v>
      </c>
      <c r="AB18" s="5" t="s">
        <v>3265</v>
      </c>
      <c r="AF18" t="str">
        <f>IF(UserAccount!C15 &lt;= " "," ",UserAccount!C15)</f>
        <v xml:space="preserve"> </v>
      </c>
    </row>
    <row r="19" spans="1:32" x14ac:dyDescent="0.25">
      <c r="A19" t="s">
        <v>37</v>
      </c>
      <c r="B19" s="5" t="s">
        <v>3276</v>
      </c>
      <c r="C19" t="s">
        <v>11</v>
      </c>
      <c r="D19" s="6" t="s">
        <v>3302</v>
      </c>
      <c r="E19" t="s">
        <v>21</v>
      </c>
      <c r="F19" s="7" t="s">
        <v>3268</v>
      </c>
      <c r="I19" t="s">
        <v>94</v>
      </c>
      <c r="J19" t="s">
        <v>204</v>
      </c>
      <c r="K19">
        <v>18</v>
      </c>
      <c r="L19" t="s">
        <v>3133</v>
      </c>
      <c r="M19" t="str">
        <f t="shared" si="0"/>
        <v>18 Years old</v>
      </c>
      <c r="N19" t="s">
        <v>3153</v>
      </c>
      <c r="P19" t="s">
        <v>3194</v>
      </c>
      <c r="AB19" s="5"/>
      <c r="AF19" t="str">
        <f>IF(UserAccount!C16 &lt;= " "," ",UserAccount!C16)</f>
        <v xml:space="preserve"> </v>
      </c>
    </row>
    <row r="20" spans="1:32" x14ac:dyDescent="0.25">
      <c r="A20" t="s">
        <v>27</v>
      </c>
      <c r="B20" s="5" t="s">
        <v>3277</v>
      </c>
      <c r="C20" t="s">
        <v>55</v>
      </c>
      <c r="D20" s="6" t="s">
        <v>3288</v>
      </c>
      <c r="E20" t="s">
        <v>63</v>
      </c>
      <c r="F20" s="7" t="s">
        <v>3268</v>
      </c>
      <c r="I20" t="s">
        <v>95</v>
      </c>
      <c r="J20" t="s">
        <v>205</v>
      </c>
      <c r="K20">
        <v>19</v>
      </c>
      <c r="L20" t="s">
        <v>3133</v>
      </c>
      <c r="M20" t="str">
        <f t="shared" si="0"/>
        <v>19 Years old</v>
      </c>
      <c r="N20" t="s">
        <v>3154</v>
      </c>
      <c r="P20" t="s">
        <v>3195</v>
      </c>
      <c r="AB20" s="5"/>
      <c r="AF20" t="str">
        <f>IF(UserAccount!C17 &lt;= " "," ",UserAccount!C17)</f>
        <v xml:space="preserve"> </v>
      </c>
    </row>
    <row r="21" spans="1:32" x14ac:dyDescent="0.25">
      <c r="A21" t="s">
        <v>28</v>
      </c>
      <c r="B21" s="5" t="s">
        <v>3278</v>
      </c>
      <c r="C21" t="s">
        <v>3243</v>
      </c>
      <c r="D21" s="6" t="s">
        <v>3303</v>
      </c>
      <c r="E21" t="s">
        <v>22</v>
      </c>
      <c r="F21" s="7" t="s">
        <v>3269</v>
      </c>
      <c r="I21" t="s">
        <v>96</v>
      </c>
      <c r="J21" t="s">
        <v>206</v>
      </c>
      <c r="K21">
        <v>20</v>
      </c>
      <c r="L21" t="s">
        <v>3133</v>
      </c>
      <c r="M21" t="str">
        <f t="shared" si="0"/>
        <v>20 Years old</v>
      </c>
      <c r="N21" t="s">
        <v>3155</v>
      </c>
      <c r="P21" t="s">
        <v>3196</v>
      </c>
      <c r="AB21" s="5"/>
      <c r="AF21" t="str">
        <f>IF(UserAccount!C18 &lt;= " "," ",UserAccount!C18)</f>
        <v xml:space="preserve"> </v>
      </c>
    </row>
    <row r="22" spans="1:32" x14ac:dyDescent="0.25">
      <c r="A22" t="s">
        <v>29</v>
      </c>
      <c r="B22" s="5" t="s">
        <v>3279</v>
      </c>
      <c r="C22" t="s">
        <v>3244</v>
      </c>
      <c r="D22" s="6" t="s">
        <v>3304</v>
      </c>
      <c r="E22" t="s">
        <v>6</v>
      </c>
      <c r="F22" s="7" t="s">
        <v>3270</v>
      </c>
      <c r="I22" t="s">
        <v>97</v>
      </c>
      <c r="J22" t="s">
        <v>207</v>
      </c>
      <c r="K22">
        <v>21</v>
      </c>
      <c r="L22" t="s">
        <v>3133</v>
      </c>
      <c r="M22" t="str">
        <f t="shared" si="0"/>
        <v>21 Years old</v>
      </c>
      <c r="N22" t="s">
        <v>3156</v>
      </c>
      <c r="P22" t="s">
        <v>3197</v>
      </c>
      <c r="AF22" t="str">
        <f>IF(UserAccount!C19 &lt;= " "," ",UserAccount!C19)</f>
        <v xml:space="preserve"> </v>
      </c>
    </row>
    <row r="23" spans="1:32" x14ac:dyDescent="0.25">
      <c r="A23" t="s">
        <v>30</v>
      </c>
      <c r="B23" s="5" t="s">
        <v>3280</v>
      </c>
      <c r="C23" t="s">
        <v>62</v>
      </c>
      <c r="D23" s="6" t="s">
        <v>3305</v>
      </c>
      <c r="E23" t="s">
        <v>23</v>
      </c>
      <c r="F23" s="7" t="s">
        <v>3270</v>
      </c>
      <c r="I23" t="s">
        <v>98</v>
      </c>
      <c r="J23" t="s">
        <v>208</v>
      </c>
      <c r="K23">
        <v>22</v>
      </c>
      <c r="L23" t="s">
        <v>3133</v>
      </c>
      <c r="M23" t="str">
        <f t="shared" si="0"/>
        <v>22 Years old</v>
      </c>
      <c r="N23" t="s">
        <v>3157</v>
      </c>
      <c r="P23" t="s">
        <v>3198</v>
      </c>
      <c r="AF23" t="str">
        <f>IF(UserAccount!C20 &lt;= " "," ",UserAccount!C20)</f>
        <v xml:space="preserve"> </v>
      </c>
    </row>
    <row r="24" spans="1:32" x14ac:dyDescent="0.25">
      <c r="A24" t="s">
        <v>31</v>
      </c>
      <c r="B24" s="5" t="s">
        <v>3281</v>
      </c>
      <c r="C24" t="s">
        <v>3245</v>
      </c>
      <c r="D24" s="6" t="s">
        <v>3292</v>
      </c>
      <c r="E24" t="s">
        <v>24</v>
      </c>
      <c r="F24" s="7" t="s">
        <v>3271</v>
      </c>
      <c r="I24" t="s">
        <v>99</v>
      </c>
      <c r="J24" t="s">
        <v>209</v>
      </c>
      <c r="K24">
        <v>23</v>
      </c>
      <c r="L24" t="s">
        <v>3133</v>
      </c>
      <c r="M24" t="str">
        <f t="shared" si="0"/>
        <v>23 Years old</v>
      </c>
      <c r="N24" t="s">
        <v>3158</v>
      </c>
      <c r="P24" t="s">
        <v>3201</v>
      </c>
      <c r="AF24" t="str">
        <f>IF(UserAccount!C21 &lt;= " "," ",UserAccount!C21)</f>
        <v xml:space="preserve"> </v>
      </c>
    </row>
    <row r="25" spans="1:32" x14ac:dyDescent="0.25">
      <c r="A25" t="s">
        <v>3251</v>
      </c>
      <c r="B25" s="5" t="s">
        <v>3282</v>
      </c>
      <c r="C25" t="s">
        <v>40</v>
      </c>
      <c r="D25" s="6" t="s">
        <v>3306</v>
      </c>
      <c r="E25" t="s">
        <v>3240</v>
      </c>
      <c r="F25" s="7" t="s">
        <v>3271</v>
      </c>
      <c r="I25" t="s">
        <v>100</v>
      </c>
      <c r="J25" t="s">
        <v>210</v>
      </c>
      <c r="K25">
        <v>24</v>
      </c>
      <c r="L25" t="s">
        <v>3133</v>
      </c>
      <c r="M25" t="str">
        <f t="shared" si="0"/>
        <v>24 Years old</v>
      </c>
      <c r="N25" t="s">
        <v>3159</v>
      </c>
      <c r="P25" t="s">
        <v>3202</v>
      </c>
      <c r="AF25" t="str">
        <f>IF(UserAccount!C22 &lt;= " "," ",UserAccount!C22)</f>
        <v xml:space="preserve"> </v>
      </c>
    </row>
    <row r="26" spans="1:32" x14ac:dyDescent="0.25">
      <c r="A26" t="s">
        <v>38</v>
      </c>
      <c r="B26" s="5" t="s">
        <v>3283</v>
      </c>
      <c r="C26" t="s">
        <v>47</v>
      </c>
      <c r="D26" s="6" t="s">
        <v>3293</v>
      </c>
      <c r="E26" t="s">
        <v>39</v>
      </c>
      <c r="F26" s="7" t="s">
        <v>3272</v>
      </c>
      <c r="I26" t="s">
        <v>101</v>
      </c>
      <c r="J26" t="s">
        <v>211</v>
      </c>
      <c r="K26">
        <v>25</v>
      </c>
      <c r="L26" t="s">
        <v>3133</v>
      </c>
      <c r="M26" t="str">
        <f t="shared" si="0"/>
        <v>25 Years old</v>
      </c>
      <c r="N26" t="s">
        <v>3160</v>
      </c>
      <c r="P26" t="s">
        <v>3203</v>
      </c>
      <c r="AF26" t="str">
        <f>IF(UserAccount!C23 &lt;= " "," ",UserAccount!C23)</f>
        <v xml:space="preserve"> </v>
      </c>
    </row>
    <row r="27" spans="1:32" x14ac:dyDescent="0.25">
      <c r="A27" t="s">
        <v>3252</v>
      </c>
      <c r="B27" s="5" t="s">
        <v>3284</v>
      </c>
      <c r="C27" t="s">
        <v>8523</v>
      </c>
      <c r="D27" s="6" t="s">
        <v>3307</v>
      </c>
      <c r="E27" t="s">
        <v>7</v>
      </c>
      <c r="F27" s="7" t="s">
        <v>3273</v>
      </c>
      <c r="I27" t="s">
        <v>102</v>
      </c>
      <c r="J27" t="s">
        <v>212</v>
      </c>
      <c r="K27">
        <v>26</v>
      </c>
      <c r="L27" t="s">
        <v>3133</v>
      </c>
      <c r="M27" t="str">
        <f t="shared" si="0"/>
        <v>26 Years old</v>
      </c>
      <c r="N27" t="s">
        <v>3161</v>
      </c>
      <c r="P27" t="s">
        <v>3204</v>
      </c>
      <c r="AF27" t="str">
        <f>IF(UserAccount!C24 &lt;= " "," ",UserAccount!C24)</f>
        <v xml:space="preserve"> </v>
      </c>
    </row>
    <row r="28" spans="1:32" x14ac:dyDescent="0.25">
      <c r="A28" t="s">
        <v>32</v>
      </c>
      <c r="B28" s="5" t="s">
        <v>3285</v>
      </c>
      <c r="C28" t="s">
        <v>54</v>
      </c>
      <c r="D28" s="6" t="s">
        <v>3294</v>
      </c>
      <c r="E28" t="s">
        <v>25</v>
      </c>
      <c r="F28" s="7" t="s">
        <v>3273</v>
      </c>
      <c r="I28" t="s">
        <v>103</v>
      </c>
      <c r="J28" t="s">
        <v>213</v>
      </c>
      <c r="K28">
        <v>27</v>
      </c>
      <c r="L28" t="s">
        <v>3133</v>
      </c>
      <c r="M28" t="str">
        <f t="shared" si="0"/>
        <v>27 Years old</v>
      </c>
      <c r="N28" t="s">
        <v>3162</v>
      </c>
      <c r="P28" t="s">
        <v>3205</v>
      </c>
      <c r="AF28" t="str">
        <f>IF(UserAccount!C25 &lt;= " "," ",UserAccount!C25)</f>
        <v xml:space="preserve"> </v>
      </c>
    </row>
    <row r="29" spans="1:32" x14ac:dyDescent="0.25">
      <c r="A29" t="s">
        <v>33</v>
      </c>
      <c r="B29" s="5" t="s">
        <v>3286</v>
      </c>
      <c r="C29" t="s">
        <v>12</v>
      </c>
      <c r="D29" s="6" t="s">
        <v>3295</v>
      </c>
      <c r="E29" t="s">
        <v>26</v>
      </c>
      <c r="F29" s="7" t="s">
        <v>3274</v>
      </c>
      <c r="I29" t="s">
        <v>104</v>
      </c>
      <c r="J29" t="s">
        <v>214</v>
      </c>
      <c r="K29">
        <v>28</v>
      </c>
      <c r="L29" t="s">
        <v>3133</v>
      </c>
      <c r="M29" t="str">
        <f t="shared" si="0"/>
        <v>28 Years old</v>
      </c>
      <c r="N29" t="s">
        <v>3163</v>
      </c>
      <c r="P29" t="s">
        <v>3206</v>
      </c>
      <c r="AF29" t="str">
        <f>IF(UserAccount!C26 &lt;= " "," ",UserAccount!C26)</f>
        <v xml:space="preserve"> </v>
      </c>
    </row>
    <row r="30" spans="1:32" x14ac:dyDescent="0.25">
      <c r="A30" t="s">
        <v>34</v>
      </c>
      <c r="B30" s="5" t="s">
        <v>3287</v>
      </c>
      <c r="C30" t="s">
        <v>3246</v>
      </c>
      <c r="D30" s="6" t="s">
        <v>3296</v>
      </c>
      <c r="E30" t="s">
        <v>57</v>
      </c>
      <c r="F30" s="7" t="s">
        <v>3275</v>
      </c>
      <c r="I30" t="s">
        <v>105</v>
      </c>
      <c r="J30" t="s">
        <v>215</v>
      </c>
      <c r="K30">
        <v>29</v>
      </c>
      <c r="L30" t="s">
        <v>3133</v>
      </c>
      <c r="M30" t="str">
        <f t="shared" si="0"/>
        <v>29 Years old</v>
      </c>
      <c r="N30" t="s">
        <v>3168</v>
      </c>
      <c r="P30" t="s">
        <v>3207</v>
      </c>
      <c r="AF30" t="str">
        <f>IF(UserAccount!C27 &lt;= " "," ",UserAccount!C27)</f>
        <v xml:space="preserve"> </v>
      </c>
    </row>
    <row r="31" spans="1:32" x14ac:dyDescent="0.25">
      <c r="A31" t="s">
        <v>45</v>
      </c>
      <c r="B31" s="5" t="s">
        <v>3288</v>
      </c>
      <c r="C31" t="s">
        <v>59</v>
      </c>
      <c r="D31" s="6" t="s">
        <v>3308</v>
      </c>
      <c r="E31" t="s">
        <v>37</v>
      </c>
      <c r="F31" s="7" t="s">
        <v>3276</v>
      </c>
      <c r="I31" t="s">
        <v>106</v>
      </c>
      <c r="J31" t="s">
        <v>216</v>
      </c>
      <c r="K31">
        <v>30</v>
      </c>
      <c r="L31" t="s">
        <v>3133</v>
      </c>
      <c r="M31" t="str">
        <f t="shared" si="0"/>
        <v>30 Years old</v>
      </c>
      <c r="N31" t="s">
        <v>3164</v>
      </c>
      <c r="P31" t="s">
        <v>3208</v>
      </c>
      <c r="AF31" t="str">
        <f>IF(UserAccount!C28 &lt;= " "," ",UserAccount!C28)</f>
        <v xml:space="preserve"> </v>
      </c>
    </row>
    <row r="32" spans="1:32" x14ac:dyDescent="0.25">
      <c r="A32" t="s">
        <v>3253</v>
      </c>
      <c r="B32" s="5" t="s">
        <v>3289</v>
      </c>
      <c r="C32" t="s">
        <v>46</v>
      </c>
      <c r="D32" s="6" t="s">
        <v>3298</v>
      </c>
      <c r="E32" t="s">
        <v>27</v>
      </c>
      <c r="F32" s="7" t="s">
        <v>3277</v>
      </c>
      <c r="I32" t="s">
        <v>107</v>
      </c>
      <c r="J32" t="s">
        <v>217</v>
      </c>
      <c r="K32">
        <v>31</v>
      </c>
      <c r="L32" t="s">
        <v>3133</v>
      </c>
      <c r="M32" t="str">
        <f t="shared" si="0"/>
        <v>31 Years old</v>
      </c>
      <c r="N32" t="s">
        <v>3165</v>
      </c>
      <c r="P32" t="s">
        <v>3209</v>
      </c>
      <c r="AF32" t="str">
        <f>IF(UserAccount!C29 &lt;= " "," ",UserAccount!C29)</f>
        <v xml:space="preserve"> </v>
      </c>
    </row>
    <row r="33" spans="1:32" x14ac:dyDescent="0.25">
      <c r="A33" t="s">
        <v>35</v>
      </c>
      <c r="B33" s="5" t="s">
        <v>3290</v>
      </c>
      <c r="C33" t="s">
        <v>13</v>
      </c>
      <c r="D33" s="6" t="s">
        <v>3299</v>
      </c>
      <c r="E33" t="s">
        <v>8</v>
      </c>
      <c r="F33" s="7" t="s">
        <v>3278</v>
      </c>
      <c r="I33" t="s">
        <v>108</v>
      </c>
      <c r="J33" t="s">
        <v>218</v>
      </c>
      <c r="K33">
        <v>32</v>
      </c>
      <c r="L33" t="s">
        <v>3133</v>
      </c>
      <c r="M33" t="str">
        <f t="shared" si="0"/>
        <v>32 Years old</v>
      </c>
      <c r="N33" t="s">
        <v>3167</v>
      </c>
      <c r="P33" t="s">
        <v>3210</v>
      </c>
      <c r="AF33" t="str">
        <f>IF(UserAccount!C30 &lt;= " "," ",UserAccount!C30)</f>
        <v xml:space="preserve"> </v>
      </c>
    </row>
    <row r="34" spans="1:32" x14ac:dyDescent="0.25">
      <c r="A34" t="s">
        <v>3254</v>
      </c>
      <c r="B34" s="5" t="s">
        <v>3291</v>
      </c>
      <c r="C34" t="s">
        <v>52</v>
      </c>
      <c r="D34" s="6" t="s">
        <v>3309</v>
      </c>
      <c r="E34" t="s">
        <v>28</v>
      </c>
      <c r="F34" s="7" t="s">
        <v>3278</v>
      </c>
      <c r="I34" t="s">
        <v>109</v>
      </c>
      <c r="J34" t="s">
        <v>219</v>
      </c>
      <c r="K34">
        <v>33</v>
      </c>
      <c r="L34" t="s">
        <v>3133</v>
      </c>
      <c r="M34" t="str">
        <f t="shared" si="0"/>
        <v>33 Years old</v>
      </c>
      <c r="N34" t="s">
        <v>3176</v>
      </c>
      <c r="P34" t="s">
        <v>3315</v>
      </c>
      <c r="AF34" t="str">
        <f>IF(UserAccount!C31 &lt;= " "," ",UserAccount!C31)</f>
        <v xml:space="preserve"> </v>
      </c>
    </row>
    <row r="35" spans="1:32" x14ac:dyDescent="0.25">
      <c r="A35" t="s">
        <v>3255</v>
      </c>
      <c r="B35" s="5" t="s">
        <v>3292</v>
      </c>
      <c r="C35" t="s">
        <v>44</v>
      </c>
      <c r="D35" s="6" t="s">
        <v>3300</v>
      </c>
      <c r="E35" t="s">
        <v>29</v>
      </c>
      <c r="F35" s="7" t="s">
        <v>3279</v>
      </c>
      <c r="I35" t="s">
        <v>110</v>
      </c>
      <c r="J35" t="s">
        <v>220</v>
      </c>
      <c r="K35">
        <v>34</v>
      </c>
      <c r="L35" t="s">
        <v>3133</v>
      </c>
      <c r="M35" t="str">
        <f t="shared" si="0"/>
        <v>34 Years old</v>
      </c>
      <c r="N35" t="s">
        <v>3177</v>
      </c>
      <c r="AF35" t="str">
        <f>IF(UserAccount!C32 &lt;= " "," ",UserAccount!C32)</f>
        <v xml:space="preserve"> </v>
      </c>
    </row>
    <row r="36" spans="1:32" x14ac:dyDescent="0.25">
      <c r="A36" t="s">
        <v>66</v>
      </c>
      <c r="B36" s="5" t="s">
        <v>3293</v>
      </c>
      <c r="C36" t="s">
        <v>3247</v>
      </c>
      <c r="D36" s="6" t="s">
        <v>3310</v>
      </c>
      <c r="E36" t="s">
        <v>30</v>
      </c>
      <c r="F36" s="7" t="s">
        <v>3280</v>
      </c>
      <c r="I36" t="s">
        <v>111</v>
      </c>
      <c r="J36" t="s">
        <v>221</v>
      </c>
      <c r="K36">
        <v>35</v>
      </c>
      <c r="L36" t="s">
        <v>3133</v>
      </c>
      <c r="M36" t="str">
        <f t="shared" si="0"/>
        <v>35 Years old</v>
      </c>
      <c r="AF36" t="str">
        <f>IF(UserAccount!C33 &lt;= " "," ",UserAccount!C33)</f>
        <v xml:space="preserve"> </v>
      </c>
    </row>
    <row r="37" spans="1:32" x14ac:dyDescent="0.25">
      <c r="A37" t="s">
        <v>36</v>
      </c>
      <c r="B37" s="5" t="s">
        <v>3294</v>
      </c>
      <c r="C37" t="s">
        <v>42</v>
      </c>
      <c r="D37" s="5"/>
      <c r="E37" t="s">
        <v>9</v>
      </c>
      <c r="F37" s="7" t="s">
        <v>3281</v>
      </c>
      <c r="I37" t="s">
        <v>112</v>
      </c>
      <c r="J37" t="s">
        <v>222</v>
      </c>
      <c r="K37">
        <v>36</v>
      </c>
      <c r="L37" t="s">
        <v>3133</v>
      </c>
      <c r="M37" t="str">
        <f t="shared" si="0"/>
        <v>36 Years old</v>
      </c>
      <c r="AF37" t="str">
        <f>IF(UserAccount!C34 &lt;= " "," ",UserAccount!C34)</f>
        <v xml:space="preserve"> </v>
      </c>
    </row>
    <row r="38" spans="1:32" x14ac:dyDescent="0.25">
      <c r="A38" t="s">
        <v>3256</v>
      </c>
      <c r="B38" s="5" t="s">
        <v>3295</v>
      </c>
      <c r="C38" t="s">
        <v>43</v>
      </c>
      <c r="D38" s="5"/>
      <c r="E38" t="s">
        <v>31</v>
      </c>
      <c r="F38" s="7" t="s">
        <v>3281</v>
      </c>
      <c r="I38" t="s">
        <v>113</v>
      </c>
      <c r="J38" t="s">
        <v>223</v>
      </c>
      <c r="K38">
        <v>37</v>
      </c>
      <c r="L38" t="s">
        <v>3133</v>
      </c>
      <c r="M38" t="str">
        <f t="shared" si="0"/>
        <v>37 Years old</v>
      </c>
      <c r="AF38" t="str">
        <f>IF(UserAccount!C35 &lt;= " "," ",UserAccount!C35)</f>
        <v xml:space="preserve"> </v>
      </c>
    </row>
    <row r="39" spans="1:32" x14ac:dyDescent="0.25">
      <c r="A39" t="s">
        <v>56</v>
      </c>
      <c r="B39" s="5" t="s">
        <v>3296</v>
      </c>
      <c r="C39" t="s">
        <v>48</v>
      </c>
      <c r="D39" s="5"/>
      <c r="E39" t="s">
        <v>3251</v>
      </c>
      <c r="F39" s="7" t="s">
        <v>3282</v>
      </c>
      <c r="I39" t="s">
        <v>114</v>
      </c>
      <c r="J39" t="s">
        <v>224</v>
      </c>
      <c r="K39">
        <v>38</v>
      </c>
      <c r="L39" t="s">
        <v>3133</v>
      </c>
      <c r="M39" t="str">
        <f t="shared" si="0"/>
        <v>38 Years old</v>
      </c>
      <c r="AF39" t="str">
        <f>IF(UserAccount!C36 &lt;= " "," ",UserAccount!C36)</f>
        <v xml:space="preserve"> </v>
      </c>
    </row>
    <row r="40" spans="1:32" x14ac:dyDescent="0.25">
      <c r="A40" t="s">
        <v>41</v>
      </c>
      <c r="B40" s="5" t="s">
        <v>3297</v>
      </c>
      <c r="C40" t="s">
        <v>49</v>
      </c>
      <c r="D40" s="5"/>
      <c r="E40" t="s">
        <v>3241</v>
      </c>
      <c r="F40" s="7" t="s">
        <v>3282</v>
      </c>
      <c r="I40" t="s">
        <v>115</v>
      </c>
      <c r="J40" t="s">
        <v>225</v>
      </c>
      <c r="K40">
        <v>39</v>
      </c>
      <c r="L40" t="s">
        <v>3133</v>
      </c>
      <c r="M40" t="str">
        <f t="shared" si="0"/>
        <v>39 Years old</v>
      </c>
      <c r="AF40" t="str">
        <f>IF(UserAccount!C37 &lt;= " "," ",UserAccount!C37)</f>
        <v xml:space="preserve"> </v>
      </c>
    </row>
    <row r="41" spans="1:32" x14ac:dyDescent="0.25">
      <c r="A41" t="s">
        <v>50</v>
      </c>
      <c r="B41" s="5" t="s">
        <v>3298</v>
      </c>
      <c r="C41" t="s">
        <v>51</v>
      </c>
      <c r="D41" s="5"/>
      <c r="E41" t="s">
        <v>38</v>
      </c>
      <c r="F41" s="7" t="s">
        <v>3283</v>
      </c>
      <c r="I41" t="s">
        <v>116</v>
      </c>
      <c r="J41" t="s">
        <v>226</v>
      </c>
      <c r="K41">
        <v>40</v>
      </c>
      <c r="L41" t="s">
        <v>3133</v>
      </c>
      <c r="M41" t="str">
        <f t="shared" si="0"/>
        <v>40 Years old</v>
      </c>
      <c r="AF41" t="str">
        <f>IF(UserAccount!C38 &lt;= " "," ",UserAccount!C38)</f>
        <v xml:space="preserve"> </v>
      </c>
    </row>
    <row r="42" spans="1:32" x14ac:dyDescent="0.25">
      <c r="A42" t="s">
        <v>1</v>
      </c>
      <c r="B42" s="5" t="s">
        <v>3299</v>
      </c>
      <c r="C42" t="s">
        <v>53</v>
      </c>
      <c r="D42" s="5"/>
      <c r="E42" t="s">
        <v>3252</v>
      </c>
      <c r="F42" s="7" t="s">
        <v>3284</v>
      </c>
      <c r="I42" t="s">
        <v>117</v>
      </c>
      <c r="J42" t="s">
        <v>227</v>
      </c>
      <c r="K42">
        <v>41</v>
      </c>
      <c r="L42" t="s">
        <v>3133</v>
      </c>
      <c r="M42" t="str">
        <f t="shared" si="0"/>
        <v>41 Years old</v>
      </c>
      <c r="AF42" t="str">
        <f>IF(UserAccount!C39 &lt;= " "," ",UserAccount!C39)</f>
        <v xml:space="preserve"> </v>
      </c>
    </row>
    <row r="43" spans="1:32" x14ac:dyDescent="0.25">
      <c r="A43" t="s">
        <v>3257</v>
      </c>
      <c r="B43" s="5" t="s">
        <v>3300</v>
      </c>
      <c r="C43" t="s">
        <v>58</v>
      </c>
      <c r="D43" s="5"/>
      <c r="E43" t="s">
        <v>32</v>
      </c>
      <c r="F43" s="7" t="s">
        <v>3285</v>
      </c>
      <c r="I43" t="s">
        <v>118</v>
      </c>
      <c r="J43" t="s">
        <v>228</v>
      </c>
      <c r="K43">
        <v>42</v>
      </c>
      <c r="L43" t="s">
        <v>3133</v>
      </c>
      <c r="M43" t="str">
        <f t="shared" si="0"/>
        <v>42 Years old</v>
      </c>
      <c r="AF43" t="str">
        <f>IF(UserAccount!C40 &lt;= " "," ",UserAccount!C40)</f>
        <v xml:space="preserve"> </v>
      </c>
    </row>
    <row r="44" spans="1:32" x14ac:dyDescent="0.25">
      <c r="A44" t="s">
        <v>3131</v>
      </c>
      <c r="B44" s="5" t="s">
        <v>3313</v>
      </c>
      <c r="C44" t="s">
        <v>3234</v>
      </c>
      <c r="D44" s="5"/>
      <c r="E44" t="s">
        <v>10</v>
      </c>
      <c r="F44" s="7" t="s">
        <v>3301</v>
      </c>
      <c r="I44" t="s">
        <v>119</v>
      </c>
      <c r="J44" t="s">
        <v>229</v>
      </c>
      <c r="K44">
        <v>43</v>
      </c>
      <c r="L44" t="s">
        <v>3133</v>
      </c>
      <c r="M44" t="str">
        <f t="shared" si="0"/>
        <v>43 Years old</v>
      </c>
      <c r="AF44" t="str">
        <f>IF(UserAccount!C41 &lt;= " "," ",UserAccount!C41)</f>
        <v xml:space="preserve"> </v>
      </c>
    </row>
    <row r="45" spans="1:32" x14ac:dyDescent="0.25">
      <c r="A45" t="s">
        <v>3249</v>
      </c>
      <c r="B45" s="5"/>
      <c r="C45" t="s">
        <v>60</v>
      </c>
      <c r="D45" s="5"/>
      <c r="E45" t="s">
        <v>33</v>
      </c>
      <c r="F45" s="7" t="s">
        <v>3286</v>
      </c>
      <c r="I45" t="s">
        <v>120</v>
      </c>
      <c r="J45" t="s">
        <v>230</v>
      </c>
      <c r="K45">
        <v>44</v>
      </c>
      <c r="L45" t="s">
        <v>3133</v>
      </c>
      <c r="M45" t="str">
        <f t="shared" si="0"/>
        <v>44 Years old</v>
      </c>
      <c r="AF45" t="str">
        <f>IF(UserAccount!C42 &lt;= " "," ",UserAccount!C42)</f>
        <v xml:space="preserve"> </v>
      </c>
    </row>
    <row r="46" spans="1:32" x14ac:dyDescent="0.25">
      <c r="C46" t="s">
        <v>61</v>
      </c>
      <c r="D46" s="5"/>
      <c r="E46" t="s">
        <v>3242</v>
      </c>
      <c r="F46" s="7" t="s">
        <v>3286</v>
      </c>
      <c r="I46" t="s">
        <v>121</v>
      </c>
      <c r="J46" t="s">
        <v>231</v>
      </c>
      <c r="K46">
        <v>45</v>
      </c>
      <c r="L46" t="s">
        <v>3133</v>
      </c>
      <c r="M46" t="str">
        <f t="shared" si="0"/>
        <v>45 Years old</v>
      </c>
      <c r="AF46" t="str">
        <f>IF(UserAccount!C43 &lt;= " "," ",UserAccount!C43)</f>
        <v xml:space="preserve"> </v>
      </c>
    </row>
    <row r="47" spans="1:32" x14ac:dyDescent="0.25">
      <c r="C47" t="s">
        <v>3235</v>
      </c>
      <c r="D47" s="5"/>
      <c r="E47" t="s">
        <v>34</v>
      </c>
      <c r="F47" s="7" t="s">
        <v>3287</v>
      </c>
      <c r="I47" t="s">
        <v>122</v>
      </c>
      <c r="J47" t="s">
        <v>232</v>
      </c>
      <c r="K47">
        <v>46</v>
      </c>
      <c r="L47" t="s">
        <v>3133</v>
      </c>
      <c r="M47" t="str">
        <f t="shared" si="0"/>
        <v>46 Years old</v>
      </c>
      <c r="AF47" t="str">
        <f>IF(UserAccount!C44 &lt;= " "," ",UserAccount!C44)</f>
        <v xml:space="preserve"> </v>
      </c>
    </row>
    <row r="48" spans="1:32" x14ac:dyDescent="0.25">
      <c r="C48" t="s">
        <v>65</v>
      </c>
      <c r="D48" s="5"/>
      <c r="E48" t="s">
        <v>11</v>
      </c>
      <c r="F48" s="7" t="s">
        <v>3302</v>
      </c>
      <c r="I48" t="s">
        <v>123</v>
      </c>
      <c r="J48" t="s">
        <v>233</v>
      </c>
      <c r="K48">
        <v>47</v>
      </c>
      <c r="L48" t="s">
        <v>3133</v>
      </c>
      <c r="M48" t="str">
        <f t="shared" si="0"/>
        <v>47 Years old</v>
      </c>
      <c r="AF48" t="str">
        <f>IF(UserAccount!C45 &lt;= " "," ",UserAccount!C45)</f>
        <v xml:space="preserve"> </v>
      </c>
    </row>
    <row r="49" spans="3:32" x14ac:dyDescent="0.25">
      <c r="C49" t="s">
        <v>67</v>
      </c>
      <c r="D49" s="5"/>
      <c r="E49" t="s">
        <v>45</v>
      </c>
      <c r="F49" s="7" t="s">
        <v>3288</v>
      </c>
      <c r="I49" t="s">
        <v>124</v>
      </c>
      <c r="J49" t="s">
        <v>234</v>
      </c>
      <c r="K49">
        <v>48</v>
      </c>
      <c r="L49" t="s">
        <v>3133</v>
      </c>
      <c r="M49" t="str">
        <f t="shared" si="0"/>
        <v>48 Years old</v>
      </c>
      <c r="AF49" t="str">
        <f>IF(UserAccount!C46 &lt;= " "," ",UserAccount!C46)</f>
        <v xml:space="preserve"> </v>
      </c>
    </row>
    <row r="50" spans="3:32" x14ac:dyDescent="0.25">
      <c r="C50" t="s">
        <v>3236</v>
      </c>
      <c r="D50" s="5"/>
      <c r="E50" t="s">
        <v>55</v>
      </c>
      <c r="F50" s="7" t="s">
        <v>3288</v>
      </c>
      <c r="I50" t="s">
        <v>125</v>
      </c>
      <c r="J50" t="s">
        <v>235</v>
      </c>
      <c r="K50">
        <v>49</v>
      </c>
      <c r="L50" t="s">
        <v>3133</v>
      </c>
      <c r="M50" t="str">
        <f t="shared" si="0"/>
        <v>49 Years old</v>
      </c>
      <c r="AF50" t="str">
        <f>IF(UserAccount!C47 &lt;= " "," ",UserAccount!C47)</f>
        <v xml:space="preserve"> </v>
      </c>
    </row>
    <row r="51" spans="3:32" x14ac:dyDescent="0.25">
      <c r="E51" t="s">
        <v>3253</v>
      </c>
      <c r="F51" s="7" t="s">
        <v>3289</v>
      </c>
      <c r="I51" t="s">
        <v>126</v>
      </c>
      <c r="J51" t="s">
        <v>236</v>
      </c>
      <c r="K51">
        <v>50</v>
      </c>
      <c r="L51" t="s">
        <v>3133</v>
      </c>
      <c r="M51" t="str">
        <f t="shared" si="0"/>
        <v>50 Years old</v>
      </c>
      <c r="AF51" t="str">
        <f>IF(UserAccount!C48 &lt;= " "," ",UserAccount!C48)</f>
        <v xml:space="preserve"> </v>
      </c>
    </row>
    <row r="52" spans="3:32" x14ac:dyDescent="0.25">
      <c r="E52" t="s">
        <v>3243</v>
      </c>
      <c r="F52" s="7" t="s">
        <v>3303</v>
      </c>
      <c r="I52" t="s">
        <v>127</v>
      </c>
      <c r="J52" t="s">
        <v>237</v>
      </c>
      <c r="K52">
        <v>51</v>
      </c>
      <c r="L52" t="s">
        <v>3133</v>
      </c>
      <c r="M52" t="str">
        <f t="shared" si="0"/>
        <v>51 Years old</v>
      </c>
      <c r="AF52" t="str">
        <f>IF(UserAccount!C49 &lt;= " "," ",UserAccount!C49)</f>
        <v xml:space="preserve"> </v>
      </c>
    </row>
    <row r="53" spans="3:32" x14ac:dyDescent="0.25">
      <c r="E53" t="s">
        <v>35</v>
      </c>
      <c r="F53" s="7" t="s">
        <v>3290</v>
      </c>
      <c r="I53" t="s">
        <v>128</v>
      </c>
      <c r="J53" t="s">
        <v>238</v>
      </c>
      <c r="K53">
        <v>52</v>
      </c>
      <c r="L53" t="s">
        <v>3133</v>
      </c>
      <c r="M53" t="str">
        <f t="shared" si="0"/>
        <v>52 Years old</v>
      </c>
      <c r="AF53" t="str">
        <f>IF(UserAccount!C50 &lt;= " "," ",UserAccount!C50)</f>
        <v xml:space="preserve"> </v>
      </c>
    </row>
    <row r="54" spans="3:32" x14ac:dyDescent="0.25">
      <c r="E54" t="s">
        <v>3244</v>
      </c>
      <c r="F54" s="7" t="s">
        <v>3304</v>
      </c>
      <c r="I54" t="s">
        <v>129</v>
      </c>
      <c r="J54" t="s">
        <v>239</v>
      </c>
      <c r="K54">
        <v>53</v>
      </c>
      <c r="L54" t="s">
        <v>3133</v>
      </c>
      <c r="M54" t="str">
        <f t="shared" si="0"/>
        <v>53 Years old</v>
      </c>
      <c r="AF54" t="str">
        <f>IF(UserAccount!C51 &lt;= " "," ",UserAccount!C51)</f>
        <v xml:space="preserve"> </v>
      </c>
    </row>
    <row r="55" spans="3:32" x14ac:dyDescent="0.25">
      <c r="E55" t="s">
        <v>62</v>
      </c>
      <c r="F55" s="7" t="s">
        <v>3305</v>
      </c>
      <c r="I55" t="s">
        <v>130</v>
      </c>
      <c r="J55" t="s">
        <v>240</v>
      </c>
      <c r="K55">
        <v>54</v>
      </c>
      <c r="L55" t="s">
        <v>3133</v>
      </c>
      <c r="M55" t="str">
        <f t="shared" si="0"/>
        <v>54 Years old</v>
      </c>
      <c r="AF55" t="str">
        <f>IF(UserAccount!C52 &lt;= " "," ",UserAccount!C52)</f>
        <v xml:space="preserve"> </v>
      </c>
    </row>
    <row r="56" spans="3:32" x14ac:dyDescent="0.25">
      <c r="E56" t="s">
        <v>3254</v>
      </c>
      <c r="F56" s="7" t="s">
        <v>3291</v>
      </c>
      <c r="I56" t="s">
        <v>131</v>
      </c>
      <c r="J56" t="s">
        <v>241</v>
      </c>
      <c r="K56">
        <v>55</v>
      </c>
      <c r="L56" t="s">
        <v>3133</v>
      </c>
      <c r="M56" t="str">
        <f t="shared" si="0"/>
        <v>55 Years old</v>
      </c>
      <c r="AF56" t="str">
        <f>IF(UserAccount!C53 &lt;= " "," ",UserAccount!C53)</f>
        <v xml:space="preserve"> </v>
      </c>
    </row>
    <row r="57" spans="3:32" x14ac:dyDescent="0.25">
      <c r="E57" t="s">
        <v>3255</v>
      </c>
      <c r="F57" s="7" t="s">
        <v>3292</v>
      </c>
      <c r="I57" t="s">
        <v>132</v>
      </c>
      <c r="J57" t="s">
        <v>242</v>
      </c>
      <c r="K57">
        <v>56</v>
      </c>
      <c r="L57" t="s">
        <v>3133</v>
      </c>
      <c r="M57" t="str">
        <f t="shared" si="0"/>
        <v>56 Years old</v>
      </c>
      <c r="AF57" t="str">
        <f>IF(UserAccount!C54 &lt;= " "," ",UserAccount!C54)</f>
        <v xml:space="preserve"> </v>
      </c>
    </row>
    <row r="58" spans="3:32" x14ac:dyDescent="0.25">
      <c r="E58" t="s">
        <v>3245</v>
      </c>
      <c r="F58" s="7" t="s">
        <v>3292</v>
      </c>
      <c r="I58" t="s">
        <v>133</v>
      </c>
      <c r="J58" t="s">
        <v>243</v>
      </c>
      <c r="K58">
        <v>57</v>
      </c>
      <c r="L58" t="s">
        <v>3133</v>
      </c>
      <c r="M58" t="str">
        <f t="shared" si="0"/>
        <v>57 Years old</v>
      </c>
      <c r="AF58" t="str">
        <f>IF(UserAccount!C55 &lt;= " "," ",UserAccount!C55)</f>
        <v xml:space="preserve"> </v>
      </c>
    </row>
    <row r="59" spans="3:32" x14ac:dyDescent="0.25">
      <c r="E59" t="s">
        <v>40</v>
      </c>
      <c r="F59" s="7" t="s">
        <v>3306</v>
      </c>
      <c r="I59" t="s">
        <v>134</v>
      </c>
      <c r="J59" t="s">
        <v>244</v>
      </c>
      <c r="K59">
        <v>58</v>
      </c>
      <c r="L59" t="s">
        <v>3133</v>
      </c>
      <c r="M59" t="str">
        <f t="shared" si="0"/>
        <v>58 Years old</v>
      </c>
      <c r="AF59" t="str">
        <f>IF(UserAccount!C56 &lt;= " "," ",UserAccount!C56)</f>
        <v xml:space="preserve"> </v>
      </c>
    </row>
    <row r="60" spans="3:32" x14ac:dyDescent="0.25">
      <c r="E60" t="s">
        <v>47</v>
      </c>
      <c r="F60" s="7" t="s">
        <v>3293</v>
      </c>
      <c r="I60" t="s">
        <v>135</v>
      </c>
      <c r="J60" t="s">
        <v>245</v>
      </c>
      <c r="K60">
        <v>59</v>
      </c>
      <c r="L60" t="s">
        <v>3133</v>
      </c>
      <c r="M60" t="str">
        <f t="shared" si="0"/>
        <v>59 Years old</v>
      </c>
      <c r="AF60" t="str">
        <f>IF(UserAccount!C57 &lt;= " "," ",UserAccount!C57)</f>
        <v xml:space="preserve"> </v>
      </c>
    </row>
    <row r="61" spans="3:32" x14ac:dyDescent="0.25">
      <c r="E61" t="s">
        <v>66</v>
      </c>
      <c r="F61" s="7" t="s">
        <v>3293</v>
      </c>
      <c r="I61" t="s">
        <v>136</v>
      </c>
      <c r="J61" t="s">
        <v>246</v>
      </c>
      <c r="K61">
        <v>60</v>
      </c>
      <c r="L61" t="s">
        <v>3133</v>
      </c>
      <c r="M61" t="str">
        <f t="shared" si="0"/>
        <v>60 Years old</v>
      </c>
      <c r="AF61" t="str">
        <f>IF(UserAccount!C58 &lt;= " "," ",UserAccount!C58)</f>
        <v xml:space="preserve"> </v>
      </c>
    </row>
    <row r="62" spans="3:32" x14ac:dyDescent="0.25">
      <c r="E62" t="s">
        <v>8523</v>
      </c>
      <c r="F62" s="7" t="s">
        <v>3307</v>
      </c>
      <c r="I62" t="s">
        <v>137</v>
      </c>
      <c r="J62" t="s">
        <v>247</v>
      </c>
      <c r="K62">
        <v>61</v>
      </c>
      <c r="L62" t="s">
        <v>3133</v>
      </c>
      <c r="M62" t="str">
        <f t="shared" si="0"/>
        <v>61 Years old</v>
      </c>
      <c r="AF62" t="str">
        <f>IF(UserAccount!C59 &lt;= " "," ",UserAccount!C59)</f>
        <v xml:space="preserve"> </v>
      </c>
    </row>
    <row r="63" spans="3:32" x14ac:dyDescent="0.25">
      <c r="E63" t="s">
        <v>36</v>
      </c>
      <c r="F63" s="7" t="s">
        <v>3294</v>
      </c>
      <c r="I63" t="s">
        <v>138</v>
      </c>
      <c r="J63" t="s">
        <v>248</v>
      </c>
      <c r="K63">
        <v>62</v>
      </c>
      <c r="L63" t="s">
        <v>3133</v>
      </c>
      <c r="M63" t="str">
        <f t="shared" si="0"/>
        <v>62 Years old</v>
      </c>
      <c r="AF63" t="str">
        <f>IF(UserAccount!C60 &lt;= " "," ",UserAccount!C60)</f>
        <v xml:space="preserve"> </v>
      </c>
    </row>
    <row r="64" spans="3:32" x14ac:dyDescent="0.25">
      <c r="E64" t="s">
        <v>54</v>
      </c>
      <c r="F64" s="7" t="s">
        <v>3294</v>
      </c>
      <c r="I64" t="s">
        <v>139</v>
      </c>
      <c r="J64" t="s">
        <v>249</v>
      </c>
      <c r="K64">
        <v>63</v>
      </c>
      <c r="L64" t="s">
        <v>3133</v>
      </c>
      <c r="M64" t="str">
        <f t="shared" si="0"/>
        <v>63 Years old</v>
      </c>
      <c r="AF64" t="str">
        <f>IF(UserAccount!C61 &lt;= " "," ",UserAccount!C61)</f>
        <v xml:space="preserve"> </v>
      </c>
    </row>
    <row r="65" spans="5:32" x14ac:dyDescent="0.25">
      <c r="E65" t="s">
        <v>12</v>
      </c>
      <c r="F65" s="7" t="s">
        <v>3295</v>
      </c>
      <c r="I65" t="s">
        <v>140</v>
      </c>
      <c r="J65" t="s">
        <v>250</v>
      </c>
      <c r="K65">
        <v>64</v>
      </c>
      <c r="L65" t="s">
        <v>3133</v>
      </c>
      <c r="M65" t="str">
        <f t="shared" si="0"/>
        <v>64 Years old</v>
      </c>
      <c r="AF65" t="str">
        <f>IF(UserAccount!C62 &lt;= " "," ",UserAccount!C62)</f>
        <v xml:space="preserve"> </v>
      </c>
    </row>
    <row r="66" spans="5:32" x14ac:dyDescent="0.25">
      <c r="E66" t="s">
        <v>3256</v>
      </c>
      <c r="F66" s="7" t="s">
        <v>3295</v>
      </c>
      <c r="I66" t="s">
        <v>141</v>
      </c>
      <c r="J66" t="s">
        <v>251</v>
      </c>
      <c r="K66">
        <v>65</v>
      </c>
      <c r="L66" t="s">
        <v>3133</v>
      </c>
      <c r="M66" t="str">
        <f t="shared" si="0"/>
        <v>65 Years old</v>
      </c>
      <c r="AF66" t="str">
        <f>IF(UserAccount!C63 &lt;= " "," ",UserAccount!C63)</f>
        <v xml:space="preserve"> </v>
      </c>
    </row>
    <row r="67" spans="5:32" x14ac:dyDescent="0.25">
      <c r="E67" t="s">
        <v>56</v>
      </c>
      <c r="F67" s="7" t="s">
        <v>3296</v>
      </c>
      <c r="I67" t="s">
        <v>142</v>
      </c>
      <c r="J67" t="s">
        <v>252</v>
      </c>
      <c r="K67">
        <v>66</v>
      </c>
      <c r="L67" t="s">
        <v>3133</v>
      </c>
      <c r="M67" t="str">
        <f t="shared" ref="M67:M116" si="1">CONCATENATE(K67," ",L67)</f>
        <v>66 Years old</v>
      </c>
      <c r="AF67" t="str">
        <f>IF(UserAccount!C64 &lt;= " "," ",UserAccount!C64)</f>
        <v xml:space="preserve"> </v>
      </c>
    </row>
    <row r="68" spans="5:32" x14ac:dyDescent="0.25">
      <c r="E68" t="s">
        <v>3246</v>
      </c>
      <c r="F68" s="7" t="s">
        <v>3296</v>
      </c>
      <c r="I68" t="s">
        <v>143</v>
      </c>
      <c r="J68" t="s">
        <v>253</v>
      </c>
      <c r="K68">
        <v>67</v>
      </c>
      <c r="L68" t="s">
        <v>3133</v>
      </c>
      <c r="M68" t="str">
        <f t="shared" si="1"/>
        <v>67 Years old</v>
      </c>
      <c r="AF68" t="str">
        <f>IF(UserAccount!C65 &lt;= " "," ",UserAccount!C65)</f>
        <v xml:space="preserve"> </v>
      </c>
    </row>
    <row r="69" spans="5:32" x14ac:dyDescent="0.25">
      <c r="E69" t="s">
        <v>59</v>
      </c>
      <c r="F69" s="7" t="s">
        <v>3308</v>
      </c>
      <c r="I69" t="s">
        <v>144</v>
      </c>
      <c r="J69" t="s">
        <v>254</v>
      </c>
      <c r="K69">
        <v>68</v>
      </c>
      <c r="L69" t="s">
        <v>3133</v>
      </c>
      <c r="M69" t="str">
        <f t="shared" si="1"/>
        <v>68 Years old</v>
      </c>
      <c r="AF69" t="str">
        <f>IF(UserAccount!C66 &lt;= " "," ",UserAccount!C66)</f>
        <v xml:space="preserve"> </v>
      </c>
    </row>
    <row r="70" spans="5:32" x14ac:dyDescent="0.25">
      <c r="E70" t="s">
        <v>41</v>
      </c>
      <c r="F70" s="7" t="s">
        <v>3297</v>
      </c>
      <c r="I70" t="s">
        <v>145</v>
      </c>
      <c r="J70" t="s">
        <v>255</v>
      </c>
      <c r="K70">
        <v>69</v>
      </c>
      <c r="L70" t="s">
        <v>3133</v>
      </c>
      <c r="M70" t="str">
        <f t="shared" si="1"/>
        <v>69 Years old</v>
      </c>
      <c r="AF70" t="str">
        <f>IF(UserAccount!C67 &lt;= " "," ",UserAccount!C67)</f>
        <v xml:space="preserve"> </v>
      </c>
    </row>
    <row r="71" spans="5:32" x14ac:dyDescent="0.25">
      <c r="E71" t="s">
        <v>46</v>
      </c>
      <c r="F71" s="7" t="s">
        <v>3298</v>
      </c>
      <c r="I71" t="s">
        <v>146</v>
      </c>
      <c r="J71" t="s">
        <v>256</v>
      </c>
      <c r="K71">
        <v>70</v>
      </c>
      <c r="L71" t="s">
        <v>3133</v>
      </c>
      <c r="M71" t="str">
        <f t="shared" si="1"/>
        <v>70 Years old</v>
      </c>
      <c r="AF71" t="str">
        <f>IF(UserAccount!C68 &lt;= " "," ",UserAccount!C68)</f>
        <v xml:space="preserve"> </v>
      </c>
    </row>
    <row r="72" spans="5:32" x14ac:dyDescent="0.25">
      <c r="E72" t="s">
        <v>50</v>
      </c>
      <c r="F72" s="7" t="s">
        <v>3298</v>
      </c>
      <c r="I72" t="s">
        <v>147</v>
      </c>
      <c r="J72" t="s">
        <v>257</v>
      </c>
      <c r="K72">
        <v>71</v>
      </c>
      <c r="L72" t="s">
        <v>3133</v>
      </c>
      <c r="M72" t="str">
        <f t="shared" si="1"/>
        <v>71 Years old</v>
      </c>
      <c r="AF72" t="str">
        <f>IF(UserAccount!C69 &lt;= " "," ",UserAccount!C69)</f>
        <v xml:space="preserve"> </v>
      </c>
    </row>
    <row r="73" spans="5:32" x14ac:dyDescent="0.25">
      <c r="E73" t="s">
        <v>1</v>
      </c>
      <c r="F73" s="7" t="s">
        <v>3299</v>
      </c>
      <c r="I73" t="s">
        <v>148</v>
      </c>
      <c r="J73" t="s">
        <v>258</v>
      </c>
      <c r="K73">
        <v>72</v>
      </c>
      <c r="L73" t="s">
        <v>3133</v>
      </c>
      <c r="M73" t="str">
        <f t="shared" si="1"/>
        <v>72 Years old</v>
      </c>
      <c r="AF73" t="str">
        <f>IF(UserAccount!C70 &lt;= " "," ",UserAccount!C70)</f>
        <v xml:space="preserve"> </v>
      </c>
    </row>
    <row r="74" spans="5:32" x14ac:dyDescent="0.25">
      <c r="E74" t="s">
        <v>13</v>
      </c>
      <c r="F74" s="7" t="s">
        <v>3299</v>
      </c>
      <c r="I74" t="s">
        <v>149</v>
      </c>
      <c r="J74" t="s">
        <v>259</v>
      </c>
      <c r="K74">
        <v>73</v>
      </c>
      <c r="L74" t="s">
        <v>3133</v>
      </c>
      <c r="M74" t="str">
        <f t="shared" si="1"/>
        <v>73 Years old</v>
      </c>
      <c r="AF74" t="str">
        <f>IF(UserAccount!C71 &lt;= " "," ",UserAccount!C71)</f>
        <v xml:space="preserve"> </v>
      </c>
    </row>
    <row r="75" spans="5:32" x14ac:dyDescent="0.25">
      <c r="E75" t="s">
        <v>52</v>
      </c>
      <c r="F75" s="7" t="s">
        <v>3309</v>
      </c>
      <c r="I75" t="s">
        <v>150</v>
      </c>
      <c r="J75" t="s">
        <v>260</v>
      </c>
      <c r="K75">
        <v>74</v>
      </c>
      <c r="L75" t="s">
        <v>3133</v>
      </c>
      <c r="M75" t="str">
        <f t="shared" si="1"/>
        <v>74 Years old</v>
      </c>
      <c r="AF75" t="str">
        <f>IF(UserAccount!C72 &lt;= " "," ",UserAccount!C72)</f>
        <v xml:space="preserve"> </v>
      </c>
    </row>
    <row r="76" spans="5:32" x14ac:dyDescent="0.25">
      <c r="E76" t="s">
        <v>44</v>
      </c>
      <c r="F76" s="7" t="s">
        <v>3300</v>
      </c>
      <c r="I76" t="s">
        <v>151</v>
      </c>
      <c r="J76" t="s">
        <v>261</v>
      </c>
      <c r="K76">
        <v>75</v>
      </c>
      <c r="L76" t="s">
        <v>3133</v>
      </c>
      <c r="M76" t="str">
        <f t="shared" si="1"/>
        <v>75 Years old</v>
      </c>
      <c r="AF76" t="str">
        <f>IF(UserAccount!C73 &lt;= " "," ",UserAccount!C73)</f>
        <v xml:space="preserve"> </v>
      </c>
    </row>
    <row r="77" spans="5:32" x14ac:dyDescent="0.25">
      <c r="E77" t="s">
        <v>3257</v>
      </c>
      <c r="F77" s="7" t="s">
        <v>3300</v>
      </c>
      <c r="I77" t="s">
        <v>152</v>
      </c>
      <c r="J77" t="s">
        <v>262</v>
      </c>
      <c r="K77">
        <v>76</v>
      </c>
      <c r="L77" t="s">
        <v>3133</v>
      </c>
      <c r="M77" t="str">
        <f t="shared" si="1"/>
        <v>76 Years old</v>
      </c>
      <c r="AF77" t="str">
        <f>IF(UserAccount!C74 &lt;= " "," ",UserAccount!C74)</f>
        <v xml:space="preserve"> </v>
      </c>
    </row>
    <row r="78" spans="5:32" x14ac:dyDescent="0.25">
      <c r="E78" t="s">
        <v>3247</v>
      </c>
      <c r="F78" s="7" t="s">
        <v>3310</v>
      </c>
      <c r="I78" t="s">
        <v>153</v>
      </c>
      <c r="J78" t="s">
        <v>263</v>
      </c>
      <c r="K78">
        <v>77</v>
      </c>
      <c r="L78" t="s">
        <v>3133</v>
      </c>
      <c r="M78" t="str">
        <f t="shared" si="1"/>
        <v>77 Years old</v>
      </c>
      <c r="AF78" t="str">
        <f>IF(UserAccount!C75 &lt;= " "," ",UserAccount!C75)</f>
        <v xml:space="preserve"> </v>
      </c>
    </row>
    <row r="79" spans="5:32" x14ac:dyDescent="0.25">
      <c r="E79" t="s">
        <v>3131</v>
      </c>
      <c r="F79" s="5" t="s">
        <v>3313</v>
      </c>
      <c r="I79" t="s">
        <v>154</v>
      </c>
      <c r="J79" t="s">
        <v>264</v>
      </c>
      <c r="K79">
        <v>78</v>
      </c>
      <c r="L79" t="s">
        <v>3133</v>
      </c>
      <c r="M79" t="str">
        <f t="shared" si="1"/>
        <v>78 Years old</v>
      </c>
      <c r="AF79" t="str">
        <f>IF(UserAccount!C76 &lt;= " "," ",UserAccount!C76)</f>
        <v xml:space="preserve"> </v>
      </c>
    </row>
    <row r="80" spans="5:32" x14ac:dyDescent="0.25">
      <c r="E80" t="s">
        <v>42</v>
      </c>
      <c r="F80" s="5" t="s">
        <v>8534</v>
      </c>
      <c r="I80" t="s">
        <v>155</v>
      </c>
      <c r="J80" t="s">
        <v>265</v>
      </c>
      <c r="K80">
        <v>79</v>
      </c>
      <c r="L80" t="s">
        <v>3133</v>
      </c>
      <c r="M80" t="str">
        <f t="shared" si="1"/>
        <v>79 Years old</v>
      </c>
      <c r="AF80" t="str">
        <f>IF(UserAccount!C77 &lt;= " "," ",UserAccount!C77)</f>
        <v xml:space="preserve"> </v>
      </c>
    </row>
    <row r="81" spans="5:32" x14ac:dyDescent="0.25">
      <c r="E81" t="s">
        <v>43</v>
      </c>
      <c r="F81" s="5" t="s">
        <v>8536</v>
      </c>
      <c r="I81" t="s">
        <v>156</v>
      </c>
      <c r="J81" t="s">
        <v>266</v>
      </c>
      <c r="K81">
        <v>80</v>
      </c>
      <c r="L81" t="s">
        <v>3133</v>
      </c>
      <c r="M81" t="str">
        <f t="shared" si="1"/>
        <v>80 Years old</v>
      </c>
      <c r="AF81" t="str">
        <f>IF(UserAccount!C78 &lt;= " "," ",UserAccount!C78)</f>
        <v xml:space="preserve"> </v>
      </c>
    </row>
    <row r="82" spans="5:32" x14ac:dyDescent="0.25">
      <c r="E82" t="s">
        <v>48</v>
      </c>
      <c r="F82" s="5" t="s">
        <v>3260</v>
      </c>
      <c r="I82" t="s">
        <v>157</v>
      </c>
      <c r="J82" t="s">
        <v>267</v>
      </c>
      <c r="K82">
        <v>81</v>
      </c>
      <c r="L82" t="s">
        <v>3133</v>
      </c>
      <c r="M82" t="str">
        <f t="shared" si="1"/>
        <v>81 Years old</v>
      </c>
      <c r="AF82" t="str">
        <f>IF(UserAccount!C79 &lt;= " "," ",UserAccount!C79)</f>
        <v xml:space="preserve"> </v>
      </c>
    </row>
    <row r="83" spans="5:32" x14ac:dyDescent="0.25">
      <c r="E83" t="s">
        <v>49</v>
      </c>
      <c r="F83" s="5" t="s">
        <v>3260</v>
      </c>
      <c r="I83" t="s">
        <v>158</v>
      </c>
      <c r="J83" t="s">
        <v>268</v>
      </c>
      <c r="K83">
        <v>82</v>
      </c>
      <c r="L83" t="s">
        <v>3133</v>
      </c>
      <c r="M83" t="str">
        <f t="shared" si="1"/>
        <v>82 Years old</v>
      </c>
      <c r="AF83" t="str">
        <f>IF(UserAccount!C80 &lt;= " "," ",UserAccount!C80)</f>
        <v xml:space="preserve"> </v>
      </c>
    </row>
    <row r="84" spans="5:32" x14ac:dyDescent="0.25">
      <c r="E84" t="s">
        <v>51</v>
      </c>
      <c r="F84" s="5" t="s">
        <v>8525</v>
      </c>
      <c r="I84" t="s">
        <v>159</v>
      </c>
      <c r="J84" t="s">
        <v>269</v>
      </c>
      <c r="K84">
        <v>83</v>
      </c>
      <c r="L84" t="s">
        <v>3133</v>
      </c>
      <c r="M84" t="str">
        <f t="shared" si="1"/>
        <v>83 Years old</v>
      </c>
      <c r="AF84" t="str">
        <f>IF(UserAccount!C81 &lt;= " "," ",UserAccount!C81)</f>
        <v xml:space="preserve"> </v>
      </c>
    </row>
    <row r="85" spans="5:32" x14ac:dyDescent="0.25">
      <c r="E85" t="s">
        <v>53</v>
      </c>
      <c r="F85" s="5" t="s">
        <v>8525</v>
      </c>
      <c r="I85" t="s">
        <v>160</v>
      </c>
      <c r="J85" t="s">
        <v>270</v>
      </c>
      <c r="K85">
        <v>84</v>
      </c>
      <c r="L85" t="s">
        <v>3133</v>
      </c>
      <c r="M85" t="str">
        <f t="shared" si="1"/>
        <v>84 Years old</v>
      </c>
      <c r="AF85" t="str">
        <f>IF(UserAccount!C82 &lt;= " "," ",UserAccount!C82)</f>
        <v xml:space="preserve"> </v>
      </c>
    </row>
    <row r="86" spans="5:32" x14ac:dyDescent="0.25">
      <c r="E86" t="s">
        <v>58</v>
      </c>
      <c r="F86" s="5" t="s">
        <v>8525</v>
      </c>
      <c r="I86" t="s">
        <v>161</v>
      </c>
      <c r="J86" t="s">
        <v>271</v>
      </c>
      <c r="K86">
        <v>85</v>
      </c>
      <c r="L86" t="s">
        <v>3133</v>
      </c>
      <c r="M86" t="str">
        <f t="shared" si="1"/>
        <v>85 Years old</v>
      </c>
      <c r="AF86" t="str">
        <f>IF(UserAccount!C83 &lt;= " "," ",UserAccount!C83)</f>
        <v xml:space="preserve"> </v>
      </c>
    </row>
    <row r="87" spans="5:32" x14ac:dyDescent="0.25">
      <c r="E87" t="s">
        <v>3234</v>
      </c>
      <c r="F87" s="5" t="s">
        <v>8525</v>
      </c>
      <c r="I87" t="s">
        <v>162</v>
      </c>
      <c r="J87" t="s">
        <v>272</v>
      </c>
      <c r="K87">
        <v>86</v>
      </c>
      <c r="L87" t="s">
        <v>3133</v>
      </c>
      <c r="M87" t="str">
        <f t="shared" si="1"/>
        <v>86 Years old</v>
      </c>
      <c r="AF87" t="str">
        <f>IF(UserAccount!C84 &lt;= " "," ",UserAccount!C84)</f>
        <v xml:space="preserve"> </v>
      </c>
    </row>
    <row r="88" spans="5:32" x14ac:dyDescent="0.25">
      <c r="E88" t="s">
        <v>60</v>
      </c>
      <c r="F88" s="5" t="s">
        <v>8535</v>
      </c>
      <c r="I88" t="s">
        <v>163</v>
      </c>
      <c r="J88" t="s">
        <v>273</v>
      </c>
      <c r="K88">
        <v>87</v>
      </c>
      <c r="L88" t="s">
        <v>3133</v>
      </c>
      <c r="M88" t="str">
        <f t="shared" si="1"/>
        <v>87 Years old</v>
      </c>
      <c r="AF88" t="str">
        <f>IF(UserAccount!C85 &lt;= " "," ",UserAccount!C85)</f>
        <v xml:space="preserve"> </v>
      </c>
    </row>
    <row r="89" spans="5:32" x14ac:dyDescent="0.25">
      <c r="E89" t="s">
        <v>61</v>
      </c>
      <c r="F89" s="5" t="s">
        <v>8525</v>
      </c>
      <c r="I89" t="s">
        <v>164</v>
      </c>
      <c r="J89" t="s">
        <v>274</v>
      </c>
      <c r="K89">
        <v>88</v>
      </c>
      <c r="L89" t="s">
        <v>3133</v>
      </c>
      <c r="M89" t="str">
        <f t="shared" si="1"/>
        <v>88 Years old</v>
      </c>
      <c r="AF89" t="str">
        <f>IF(UserAccount!C86 &lt;= " "," ",UserAccount!C86)</f>
        <v xml:space="preserve"> </v>
      </c>
    </row>
    <row r="90" spans="5:32" x14ac:dyDescent="0.25">
      <c r="E90" t="s">
        <v>3235</v>
      </c>
      <c r="F90" s="5" t="s">
        <v>8525</v>
      </c>
      <c r="I90" t="s">
        <v>165</v>
      </c>
      <c r="J90" t="s">
        <v>275</v>
      </c>
      <c r="K90">
        <v>89</v>
      </c>
      <c r="L90" t="s">
        <v>3133</v>
      </c>
      <c r="M90" t="str">
        <f t="shared" si="1"/>
        <v>89 Years old</v>
      </c>
      <c r="AF90" t="str">
        <f>IF(UserAccount!C87 &lt;= " "," ",UserAccount!C87)</f>
        <v xml:space="preserve"> </v>
      </c>
    </row>
    <row r="91" spans="5:32" x14ac:dyDescent="0.25">
      <c r="E91" t="s">
        <v>3249</v>
      </c>
      <c r="F91" s="5" t="s">
        <v>8525</v>
      </c>
      <c r="I91" t="s">
        <v>166</v>
      </c>
      <c r="J91" t="s">
        <v>276</v>
      </c>
      <c r="K91">
        <v>90</v>
      </c>
      <c r="L91" t="s">
        <v>3133</v>
      </c>
      <c r="M91" t="str">
        <f t="shared" si="1"/>
        <v>90 Years old</v>
      </c>
      <c r="AF91" t="str">
        <f>IF(UserAccount!C88 &lt;= " "," ",UserAccount!C88)</f>
        <v xml:space="preserve"> </v>
      </c>
    </row>
    <row r="92" spans="5:32" x14ac:dyDescent="0.25">
      <c r="E92" t="s">
        <v>65</v>
      </c>
      <c r="F92" s="5" t="s">
        <v>8525</v>
      </c>
      <c r="I92" t="s">
        <v>167</v>
      </c>
      <c r="J92" t="s">
        <v>277</v>
      </c>
      <c r="K92">
        <v>91</v>
      </c>
      <c r="L92" t="s">
        <v>3133</v>
      </c>
      <c r="M92" t="str">
        <f t="shared" si="1"/>
        <v>91 Years old</v>
      </c>
      <c r="AF92" t="str">
        <f>IF(UserAccount!C89 &lt;= " "," ",UserAccount!C89)</f>
        <v xml:space="preserve"> </v>
      </c>
    </row>
    <row r="93" spans="5:32" x14ac:dyDescent="0.25">
      <c r="E93" t="s">
        <v>67</v>
      </c>
      <c r="F93" s="5" t="s">
        <v>8525</v>
      </c>
      <c r="I93" t="s">
        <v>168</v>
      </c>
      <c r="J93" t="s">
        <v>278</v>
      </c>
      <c r="K93">
        <v>92</v>
      </c>
      <c r="L93" t="s">
        <v>3133</v>
      </c>
      <c r="M93" t="str">
        <f t="shared" si="1"/>
        <v>92 Years old</v>
      </c>
      <c r="AF93" t="str">
        <f>IF(UserAccount!C90 &lt;= " "," ",UserAccount!C90)</f>
        <v xml:space="preserve"> </v>
      </c>
    </row>
    <row r="94" spans="5:32" x14ac:dyDescent="0.25">
      <c r="E94" t="s">
        <v>3236</v>
      </c>
      <c r="F94" s="5" t="s">
        <v>8533</v>
      </c>
      <c r="I94" t="s">
        <v>169</v>
      </c>
      <c r="J94" t="s">
        <v>279</v>
      </c>
      <c r="K94">
        <v>93</v>
      </c>
      <c r="L94" t="s">
        <v>3133</v>
      </c>
      <c r="M94" t="str">
        <f t="shared" si="1"/>
        <v>93 Years old</v>
      </c>
      <c r="AF94" t="str">
        <f>IF(UserAccount!C91 &lt;= " "," ",UserAccount!C91)</f>
        <v xml:space="preserve"> </v>
      </c>
    </row>
    <row r="95" spans="5:32" x14ac:dyDescent="0.25">
      <c r="F95" s="7"/>
      <c r="I95" t="s">
        <v>170</v>
      </c>
      <c r="J95" t="s">
        <v>280</v>
      </c>
      <c r="K95">
        <v>94</v>
      </c>
      <c r="L95" t="s">
        <v>3133</v>
      </c>
      <c r="M95" t="str">
        <f t="shared" si="1"/>
        <v>94 Years old</v>
      </c>
      <c r="AF95" t="str">
        <f>IF(UserAccount!C92 &lt;= " "," ",UserAccount!C92)</f>
        <v xml:space="preserve"> </v>
      </c>
    </row>
    <row r="96" spans="5:32" x14ac:dyDescent="0.25">
      <c r="I96" t="s">
        <v>171</v>
      </c>
      <c r="J96" t="s">
        <v>281</v>
      </c>
      <c r="K96">
        <v>95</v>
      </c>
      <c r="L96" t="s">
        <v>3133</v>
      </c>
      <c r="M96" t="str">
        <f t="shared" si="1"/>
        <v>95 Years old</v>
      </c>
      <c r="AF96" t="str">
        <f>IF(UserAccount!C93 &lt;= " "," ",UserAccount!C93)</f>
        <v xml:space="preserve"> </v>
      </c>
    </row>
    <row r="97" spans="9:32" x14ac:dyDescent="0.25">
      <c r="I97" t="s">
        <v>172</v>
      </c>
      <c r="J97" t="s">
        <v>282</v>
      </c>
      <c r="K97">
        <v>96</v>
      </c>
      <c r="L97" t="s">
        <v>3133</v>
      </c>
      <c r="M97" t="str">
        <f t="shared" si="1"/>
        <v>96 Years old</v>
      </c>
      <c r="AF97" t="str">
        <f>IF(UserAccount!C94 &lt;= " "," ",UserAccount!C94)</f>
        <v xml:space="preserve"> </v>
      </c>
    </row>
    <row r="98" spans="9:32" x14ac:dyDescent="0.25">
      <c r="I98" t="s">
        <v>173</v>
      </c>
      <c r="J98" t="s">
        <v>283</v>
      </c>
      <c r="K98">
        <v>97</v>
      </c>
      <c r="L98" t="s">
        <v>3133</v>
      </c>
      <c r="M98" t="str">
        <f t="shared" si="1"/>
        <v>97 Years old</v>
      </c>
      <c r="AF98" t="str">
        <f>IF(UserAccount!C95 &lt;= " "," ",UserAccount!C95)</f>
        <v xml:space="preserve"> </v>
      </c>
    </row>
    <row r="99" spans="9:32" x14ac:dyDescent="0.25">
      <c r="I99" t="s">
        <v>174</v>
      </c>
      <c r="J99" t="s">
        <v>284</v>
      </c>
      <c r="K99">
        <v>98</v>
      </c>
      <c r="L99" t="s">
        <v>3133</v>
      </c>
      <c r="M99" t="str">
        <f t="shared" si="1"/>
        <v>98 Years old</v>
      </c>
      <c r="AF99" t="str">
        <f>IF(UserAccount!C96 &lt;= " "," ",UserAccount!C96)</f>
        <v xml:space="preserve"> </v>
      </c>
    </row>
    <row r="100" spans="9:32" x14ac:dyDescent="0.25">
      <c r="I100" t="s">
        <v>175</v>
      </c>
      <c r="J100" t="s">
        <v>285</v>
      </c>
      <c r="K100">
        <v>99</v>
      </c>
      <c r="L100" t="s">
        <v>3133</v>
      </c>
      <c r="M100" t="str">
        <f t="shared" si="1"/>
        <v>99 Years old</v>
      </c>
      <c r="AF100" t="str">
        <f>IF(UserAccount!C97 &lt;= " "," ",UserAccount!C97)</f>
        <v xml:space="preserve"> </v>
      </c>
    </row>
    <row r="101" spans="9:32" x14ac:dyDescent="0.25">
      <c r="I101" t="s">
        <v>176</v>
      </c>
      <c r="J101" t="s">
        <v>286</v>
      </c>
      <c r="K101">
        <v>100</v>
      </c>
      <c r="L101" t="s">
        <v>3133</v>
      </c>
      <c r="M101" t="str">
        <f t="shared" si="1"/>
        <v>100 Years old</v>
      </c>
      <c r="AF101" t="str">
        <f>IF(UserAccount!C98 &lt;= " "," ",UserAccount!C98)</f>
        <v xml:space="preserve"> </v>
      </c>
    </row>
    <row r="102" spans="9:32" x14ac:dyDescent="0.25">
      <c r="I102" t="s">
        <v>177</v>
      </c>
      <c r="J102" t="s">
        <v>287</v>
      </c>
      <c r="K102">
        <v>101</v>
      </c>
      <c r="L102" t="s">
        <v>3133</v>
      </c>
      <c r="M102" t="str">
        <f t="shared" si="1"/>
        <v>101 Years old</v>
      </c>
      <c r="AF102" t="str">
        <f>IF(UserAccount!C99 &lt;= " "," ",UserAccount!C99)</f>
        <v xml:space="preserve"> </v>
      </c>
    </row>
    <row r="103" spans="9:32" x14ac:dyDescent="0.25">
      <c r="I103" t="s">
        <v>178</v>
      </c>
      <c r="J103" t="s">
        <v>288</v>
      </c>
      <c r="K103">
        <v>102</v>
      </c>
      <c r="L103" t="s">
        <v>3133</v>
      </c>
      <c r="M103" t="str">
        <f t="shared" si="1"/>
        <v>102 Years old</v>
      </c>
      <c r="AF103" t="str">
        <f>IF(UserAccount!C100 &lt;= " "," ",UserAccount!C100)</f>
        <v xml:space="preserve"> </v>
      </c>
    </row>
    <row r="104" spans="9:32" x14ac:dyDescent="0.25">
      <c r="I104" t="s">
        <v>179</v>
      </c>
      <c r="J104" t="s">
        <v>289</v>
      </c>
      <c r="K104">
        <v>103</v>
      </c>
      <c r="L104" t="s">
        <v>3133</v>
      </c>
      <c r="M104" t="str">
        <f t="shared" si="1"/>
        <v>103 Years old</v>
      </c>
      <c r="AF104" t="str">
        <f>IF(UserAccount!C101 &lt;= " "," ",UserAccount!C101)</f>
        <v xml:space="preserve"> </v>
      </c>
    </row>
    <row r="105" spans="9:32" x14ac:dyDescent="0.25">
      <c r="I105" t="s">
        <v>180</v>
      </c>
      <c r="J105" t="s">
        <v>290</v>
      </c>
      <c r="K105">
        <v>104</v>
      </c>
      <c r="L105" t="s">
        <v>3133</v>
      </c>
      <c r="M105" t="str">
        <f t="shared" si="1"/>
        <v>104 Years old</v>
      </c>
      <c r="AF105" t="str">
        <f>IF(UserAccount!C102 &lt;= " "," ",UserAccount!C102)</f>
        <v xml:space="preserve"> </v>
      </c>
    </row>
    <row r="106" spans="9:32" x14ac:dyDescent="0.25">
      <c r="I106" t="s">
        <v>181</v>
      </c>
      <c r="J106" t="s">
        <v>291</v>
      </c>
      <c r="K106">
        <v>105</v>
      </c>
      <c r="L106" t="s">
        <v>3133</v>
      </c>
      <c r="M106" t="str">
        <f t="shared" si="1"/>
        <v>105 Years old</v>
      </c>
      <c r="AF106" t="str">
        <f>IF(UserAccount!C103 &lt;= " "," ",UserAccount!C103)</f>
        <v xml:space="preserve"> </v>
      </c>
    </row>
    <row r="107" spans="9:32" x14ac:dyDescent="0.25">
      <c r="I107" t="s">
        <v>182</v>
      </c>
      <c r="J107" t="s">
        <v>292</v>
      </c>
      <c r="K107">
        <v>106</v>
      </c>
      <c r="L107" t="s">
        <v>3133</v>
      </c>
      <c r="M107" t="str">
        <f t="shared" si="1"/>
        <v>106 Years old</v>
      </c>
      <c r="AF107" t="str">
        <f>IF(UserAccount!C104 &lt;= " "," ",UserAccount!C104)</f>
        <v xml:space="preserve"> </v>
      </c>
    </row>
    <row r="108" spans="9:32" x14ac:dyDescent="0.25">
      <c r="I108" t="s">
        <v>183</v>
      </c>
      <c r="J108" t="s">
        <v>293</v>
      </c>
      <c r="K108">
        <v>107</v>
      </c>
      <c r="L108" t="s">
        <v>3133</v>
      </c>
      <c r="M108" t="str">
        <f t="shared" si="1"/>
        <v>107 Years old</v>
      </c>
      <c r="AF108" t="str">
        <f>IF(UserAccount!C105 &lt;= " "," ",UserAccount!C105)</f>
        <v xml:space="preserve"> </v>
      </c>
    </row>
    <row r="109" spans="9:32" x14ac:dyDescent="0.25">
      <c r="I109" t="s">
        <v>184</v>
      </c>
      <c r="J109" t="s">
        <v>294</v>
      </c>
      <c r="K109">
        <v>108</v>
      </c>
      <c r="L109" t="s">
        <v>3133</v>
      </c>
      <c r="M109" t="str">
        <f t="shared" si="1"/>
        <v>108 Years old</v>
      </c>
      <c r="AF109" t="str">
        <f>IF(UserAccount!C106 &lt;= " "," ",UserAccount!C106)</f>
        <v xml:space="preserve"> </v>
      </c>
    </row>
    <row r="110" spans="9:32" x14ac:dyDescent="0.25">
      <c r="I110" t="s">
        <v>397</v>
      </c>
      <c r="J110" t="s">
        <v>295</v>
      </c>
      <c r="K110">
        <v>109</v>
      </c>
      <c r="L110" t="s">
        <v>3133</v>
      </c>
      <c r="M110" t="str">
        <f t="shared" si="1"/>
        <v>109 Years old</v>
      </c>
      <c r="AF110" t="str">
        <f>IF(UserAccount!C107 &lt;= " "," ",UserAccount!C107)</f>
        <v xml:space="preserve"> </v>
      </c>
    </row>
    <row r="111" spans="9:32" x14ac:dyDescent="0.25">
      <c r="J111" t="s">
        <v>296</v>
      </c>
      <c r="K111">
        <v>110</v>
      </c>
      <c r="L111" t="s">
        <v>3133</v>
      </c>
      <c r="M111" t="str">
        <f t="shared" si="1"/>
        <v>110 Years old</v>
      </c>
      <c r="AF111" t="str">
        <f>IF(UserAccount!C108 &lt;= " "," ",UserAccount!C108)</f>
        <v xml:space="preserve"> </v>
      </c>
    </row>
    <row r="112" spans="9:32" x14ac:dyDescent="0.25">
      <c r="J112" t="s">
        <v>297</v>
      </c>
      <c r="K112">
        <v>111</v>
      </c>
      <c r="L112" t="s">
        <v>3133</v>
      </c>
      <c r="M112" t="str">
        <f t="shared" si="1"/>
        <v>111 Years old</v>
      </c>
      <c r="AF112" t="str">
        <f>IF(UserAccount!C109 &lt;= " "," ",UserAccount!C109)</f>
        <v xml:space="preserve"> </v>
      </c>
    </row>
    <row r="113" spans="10:32" x14ac:dyDescent="0.25">
      <c r="J113" t="s">
        <v>298</v>
      </c>
      <c r="K113">
        <v>112</v>
      </c>
      <c r="L113" t="s">
        <v>3133</v>
      </c>
      <c r="M113" t="str">
        <f t="shared" si="1"/>
        <v>112 Years old</v>
      </c>
      <c r="AF113" t="str">
        <f>IF(UserAccount!C110 &lt;= " "," ",UserAccount!C110)</f>
        <v xml:space="preserve"> </v>
      </c>
    </row>
    <row r="114" spans="10:32" x14ac:dyDescent="0.25">
      <c r="J114" t="s">
        <v>299</v>
      </c>
      <c r="K114">
        <v>113</v>
      </c>
      <c r="L114" t="s">
        <v>3133</v>
      </c>
      <c r="M114" t="str">
        <f t="shared" si="1"/>
        <v>113 Years old</v>
      </c>
      <c r="AF114" t="str">
        <f>IF(UserAccount!C111 &lt;= " "," ",UserAccount!C111)</f>
        <v xml:space="preserve"> </v>
      </c>
    </row>
    <row r="115" spans="10:32" x14ac:dyDescent="0.25">
      <c r="J115" t="s">
        <v>300</v>
      </c>
      <c r="K115">
        <v>114</v>
      </c>
      <c r="L115" t="s">
        <v>3133</v>
      </c>
      <c r="M115" t="str">
        <f t="shared" si="1"/>
        <v>114 Years old</v>
      </c>
      <c r="AF115" t="str">
        <f>IF(UserAccount!C112 &lt;= " "," ",UserAccount!C112)</f>
        <v xml:space="preserve"> </v>
      </c>
    </row>
    <row r="116" spans="10:32" x14ac:dyDescent="0.25">
      <c r="J116" t="s">
        <v>301</v>
      </c>
      <c r="K116">
        <v>115</v>
      </c>
      <c r="L116" t="s">
        <v>3133</v>
      </c>
      <c r="M116" t="str">
        <f t="shared" si="1"/>
        <v>115 Years old</v>
      </c>
      <c r="AF116" t="str">
        <f>IF(UserAccount!C113 &lt;= " "," ",UserAccount!C113)</f>
        <v xml:space="preserve"> </v>
      </c>
    </row>
    <row r="117" spans="10:32" x14ac:dyDescent="0.25">
      <c r="J117" t="s">
        <v>302</v>
      </c>
      <c r="AF117" t="str">
        <f>IF(UserAccount!C114 &lt;= " "," ",UserAccount!C114)</f>
        <v xml:space="preserve"> </v>
      </c>
    </row>
    <row r="118" spans="10:32" x14ac:dyDescent="0.25">
      <c r="J118" t="s">
        <v>303</v>
      </c>
      <c r="AF118" t="str">
        <f>IF(UserAccount!C115 &lt;= " "," ",UserAccount!C115)</f>
        <v xml:space="preserve"> </v>
      </c>
    </row>
    <row r="119" spans="10:32" x14ac:dyDescent="0.25">
      <c r="J119" t="s">
        <v>304</v>
      </c>
      <c r="AF119" t="str">
        <f>IF(UserAccount!C116 &lt;= " "," ",UserAccount!C116)</f>
        <v xml:space="preserve"> </v>
      </c>
    </row>
    <row r="120" spans="10:32" x14ac:dyDescent="0.25">
      <c r="J120" t="s">
        <v>305</v>
      </c>
      <c r="AF120" t="str">
        <f>IF(UserAccount!C117 &lt;= " "," ",UserAccount!C117)</f>
        <v xml:space="preserve"> </v>
      </c>
    </row>
    <row r="121" spans="10:32" x14ac:dyDescent="0.25">
      <c r="J121" t="s">
        <v>306</v>
      </c>
      <c r="AF121" t="str">
        <f>IF(UserAccount!C118 &lt;= " "," ",UserAccount!C118)</f>
        <v xml:space="preserve"> </v>
      </c>
    </row>
    <row r="122" spans="10:32" x14ac:dyDescent="0.25">
      <c r="J122" t="s">
        <v>307</v>
      </c>
      <c r="AF122" t="str">
        <f>IF(UserAccount!C119 &lt;= " "," ",UserAccount!C119)</f>
        <v xml:space="preserve"> </v>
      </c>
    </row>
    <row r="123" spans="10:32" x14ac:dyDescent="0.25">
      <c r="J123" t="s">
        <v>308</v>
      </c>
      <c r="AF123" t="str">
        <f>IF(UserAccount!C120 &lt;= " "," ",UserAccount!C120)</f>
        <v xml:space="preserve"> </v>
      </c>
    </row>
    <row r="124" spans="10:32" x14ac:dyDescent="0.25">
      <c r="J124" t="s">
        <v>309</v>
      </c>
      <c r="AF124" t="str">
        <f>IF(UserAccount!C121 &lt;= " "," ",UserAccount!C121)</f>
        <v xml:space="preserve"> </v>
      </c>
    </row>
    <row r="125" spans="10:32" x14ac:dyDescent="0.25">
      <c r="J125" t="s">
        <v>310</v>
      </c>
      <c r="AF125" t="str">
        <f>IF(UserAccount!C122 &lt;= " "," ",UserAccount!C122)</f>
        <v xml:space="preserve"> </v>
      </c>
    </row>
    <row r="126" spans="10:32" x14ac:dyDescent="0.25">
      <c r="J126" t="s">
        <v>311</v>
      </c>
      <c r="AF126" t="str">
        <f>IF(UserAccount!C123 &lt;= " "," ",UserAccount!C123)</f>
        <v xml:space="preserve"> </v>
      </c>
    </row>
    <row r="127" spans="10:32" x14ac:dyDescent="0.25">
      <c r="J127" t="s">
        <v>312</v>
      </c>
      <c r="AF127" t="str">
        <f>IF(UserAccount!C124 &lt;= " "," ",UserAccount!C124)</f>
        <v xml:space="preserve"> </v>
      </c>
    </row>
    <row r="128" spans="10:32" x14ac:dyDescent="0.25">
      <c r="J128" t="s">
        <v>313</v>
      </c>
      <c r="AF128" t="str">
        <f>IF(UserAccount!C125 &lt;= " "," ",UserAccount!C125)</f>
        <v xml:space="preserve"> </v>
      </c>
    </row>
    <row r="129" spans="10:32" x14ac:dyDescent="0.25">
      <c r="J129" t="s">
        <v>314</v>
      </c>
      <c r="AF129" t="str">
        <f>IF(UserAccount!C126 &lt;= " "," ",UserAccount!C126)</f>
        <v xml:space="preserve"> </v>
      </c>
    </row>
    <row r="130" spans="10:32" x14ac:dyDescent="0.25">
      <c r="J130" t="s">
        <v>315</v>
      </c>
      <c r="AF130" t="str">
        <f>IF(UserAccount!C127 &lt;= " "," ",UserAccount!C127)</f>
        <v xml:space="preserve"> </v>
      </c>
    </row>
    <row r="131" spans="10:32" x14ac:dyDescent="0.25">
      <c r="J131" t="s">
        <v>316</v>
      </c>
      <c r="AF131" t="str">
        <f>IF(UserAccount!C128 &lt;= " "," ",UserAccount!C128)</f>
        <v xml:space="preserve"> </v>
      </c>
    </row>
    <row r="132" spans="10:32" x14ac:dyDescent="0.25">
      <c r="J132" t="s">
        <v>317</v>
      </c>
      <c r="AF132" t="str">
        <f>IF(UserAccount!C129 &lt;= " "," ",UserAccount!C129)</f>
        <v xml:space="preserve"> </v>
      </c>
    </row>
    <row r="133" spans="10:32" x14ac:dyDescent="0.25">
      <c r="J133" t="s">
        <v>318</v>
      </c>
      <c r="AF133" t="str">
        <f>IF(UserAccount!C130 &lt;= " "," ",UserAccount!C130)</f>
        <v xml:space="preserve"> </v>
      </c>
    </row>
    <row r="134" spans="10:32" x14ac:dyDescent="0.25">
      <c r="J134" t="s">
        <v>319</v>
      </c>
      <c r="AF134" t="str">
        <f>IF(UserAccount!C131 &lt;= " "," ",UserAccount!C131)</f>
        <v xml:space="preserve"> </v>
      </c>
    </row>
    <row r="135" spans="10:32" x14ac:dyDescent="0.25">
      <c r="J135" t="s">
        <v>320</v>
      </c>
      <c r="AF135" t="str">
        <f>IF(UserAccount!C132 &lt;= " "," ",UserAccount!C132)</f>
        <v xml:space="preserve"> </v>
      </c>
    </row>
    <row r="136" spans="10:32" x14ac:dyDescent="0.25">
      <c r="J136" t="s">
        <v>321</v>
      </c>
      <c r="AF136" t="str">
        <f>IF(UserAccount!C133 &lt;= " "," ",UserAccount!C133)</f>
        <v xml:space="preserve"> </v>
      </c>
    </row>
    <row r="137" spans="10:32" x14ac:dyDescent="0.25">
      <c r="J137" t="s">
        <v>322</v>
      </c>
      <c r="AF137" t="str">
        <f>IF(UserAccount!C134 &lt;= " "," ",UserAccount!C134)</f>
        <v xml:space="preserve"> </v>
      </c>
    </row>
    <row r="138" spans="10:32" x14ac:dyDescent="0.25">
      <c r="J138" t="s">
        <v>323</v>
      </c>
      <c r="AF138" t="str">
        <f>IF(UserAccount!C135 &lt;= " "," ",UserAccount!C135)</f>
        <v xml:space="preserve"> </v>
      </c>
    </row>
    <row r="139" spans="10:32" x14ac:dyDescent="0.25">
      <c r="J139" t="s">
        <v>324</v>
      </c>
      <c r="AF139" t="str">
        <f>IF(UserAccount!C136 &lt;= " "," ",UserAccount!C136)</f>
        <v xml:space="preserve"> </v>
      </c>
    </row>
    <row r="140" spans="10:32" x14ac:dyDescent="0.25">
      <c r="J140" t="s">
        <v>325</v>
      </c>
      <c r="AF140" t="str">
        <f>IF(UserAccount!C137 &lt;= " "," ",UserAccount!C137)</f>
        <v xml:space="preserve"> </v>
      </c>
    </row>
    <row r="141" spans="10:32" x14ac:dyDescent="0.25">
      <c r="J141" t="s">
        <v>326</v>
      </c>
      <c r="AF141" t="str">
        <f>IF(UserAccount!C138 &lt;= " "," ",UserAccount!C138)</f>
        <v xml:space="preserve"> </v>
      </c>
    </row>
    <row r="142" spans="10:32" x14ac:dyDescent="0.25">
      <c r="J142" t="s">
        <v>327</v>
      </c>
      <c r="AF142" t="str">
        <f>IF(UserAccount!C139 &lt;= " "," ",UserAccount!C139)</f>
        <v xml:space="preserve"> </v>
      </c>
    </row>
    <row r="143" spans="10:32" x14ac:dyDescent="0.25">
      <c r="J143" t="s">
        <v>328</v>
      </c>
      <c r="AF143" t="str">
        <f>IF(UserAccount!C140 &lt;= " "," ",UserAccount!C140)</f>
        <v xml:space="preserve"> </v>
      </c>
    </row>
    <row r="144" spans="10:32" x14ac:dyDescent="0.25">
      <c r="J144" t="s">
        <v>329</v>
      </c>
      <c r="AF144" t="str">
        <f>IF(UserAccount!C141 &lt;= " "," ",UserAccount!C141)</f>
        <v xml:space="preserve"> </v>
      </c>
    </row>
    <row r="145" spans="10:32" x14ac:dyDescent="0.25">
      <c r="J145" t="s">
        <v>330</v>
      </c>
      <c r="AF145" t="str">
        <f>IF(UserAccount!C142 &lt;= " "," ",UserAccount!C142)</f>
        <v xml:space="preserve"> </v>
      </c>
    </row>
    <row r="146" spans="10:32" x14ac:dyDescent="0.25">
      <c r="J146" t="s">
        <v>331</v>
      </c>
      <c r="AF146" t="str">
        <f>IF(UserAccount!C143 &lt;= " "," ",UserAccount!C143)</f>
        <v xml:space="preserve"> </v>
      </c>
    </row>
    <row r="147" spans="10:32" x14ac:dyDescent="0.25">
      <c r="J147" t="s">
        <v>332</v>
      </c>
      <c r="AF147" t="str">
        <f>IF(UserAccount!C144 &lt;= " "," ",UserAccount!C144)</f>
        <v xml:space="preserve"> </v>
      </c>
    </row>
    <row r="148" spans="10:32" x14ac:dyDescent="0.25">
      <c r="J148" t="s">
        <v>333</v>
      </c>
      <c r="AF148" t="str">
        <f>IF(UserAccount!C145 &lt;= " "," ",UserAccount!C145)</f>
        <v xml:space="preserve"> </v>
      </c>
    </row>
    <row r="149" spans="10:32" x14ac:dyDescent="0.25">
      <c r="J149" t="s">
        <v>334</v>
      </c>
      <c r="AF149" t="str">
        <f>IF(UserAccount!C146 &lt;= " "," ",UserAccount!C146)</f>
        <v xml:space="preserve"> </v>
      </c>
    </row>
    <row r="150" spans="10:32" x14ac:dyDescent="0.25">
      <c r="J150" t="s">
        <v>335</v>
      </c>
      <c r="AF150" t="str">
        <f>IF(UserAccount!C147 &lt;= " "," ",UserAccount!C147)</f>
        <v xml:space="preserve"> </v>
      </c>
    </row>
    <row r="151" spans="10:32" x14ac:dyDescent="0.25">
      <c r="J151" t="s">
        <v>336</v>
      </c>
      <c r="AF151" t="str">
        <f>IF(UserAccount!C148 &lt;= " "," ",UserAccount!C148)</f>
        <v xml:space="preserve"> </v>
      </c>
    </row>
    <row r="152" spans="10:32" x14ac:dyDescent="0.25">
      <c r="J152" t="s">
        <v>337</v>
      </c>
      <c r="AF152" t="str">
        <f>IF(UserAccount!C149 &lt;= " "," ",UserAccount!C149)</f>
        <v xml:space="preserve"> </v>
      </c>
    </row>
    <row r="153" spans="10:32" x14ac:dyDescent="0.25">
      <c r="J153" t="s">
        <v>338</v>
      </c>
      <c r="AF153" t="str">
        <f>IF(UserAccount!C150 &lt;= " "," ",UserAccount!C150)</f>
        <v xml:space="preserve"> </v>
      </c>
    </row>
    <row r="154" spans="10:32" x14ac:dyDescent="0.25">
      <c r="J154" t="s">
        <v>339</v>
      </c>
      <c r="AF154" t="str">
        <f>IF(UserAccount!C151 &lt;= " "," ",UserAccount!C151)</f>
        <v xml:space="preserve"> </v>
      </c>
    </row>
    <row r="155" spans="10:32" x14ac:dyDescent="0.25">
      <c r="J155" t="s">
        <v>340</v>
      </c>
      <c r="AF155" t="str">
        <f>IF(UserAccount!C152 &lt;= " "," ",UserAccount!C152)</f>
        <v xml:space="preserve"> </v>
      </c>
    </row>
    <row r="156" spans="10:32" x14ac:dyDescent="0.25">
      <c r="J156" t="s">
        <v>341</v>
      </c>
      <c r="AF156" t="str">
        <f>IF(UserAccount!C153 &lt;= " "," ",UserAccount!C153)</f>
        <v xml:space="preserve"> </v>
      </c>
    </row>
    <row r="157" spans="10:32" x14ac:dyDescent="0.25">
      <c r="J157" t="s">
        <v>342</v>
      </c>
      <c r="AF157" t="str">
        <f>IF(UserAccount!C154 &lt;= " "," ",UserAccount!C154)</f>
        <v xml:space="preserve"> </v>
      </c>
    </row>
    <row r="158" spans="10:32" x14ac:dyDescent="0.25">
      <c r="J158" t="s">
        <v>343</v>
      </c>
      <c r="AF158" t="str">
        <f>IF(UserAccount!C155 &lt;= " "," ",UserAccount!C155)</f>
        <v xml:space="preserve"> </v>
      </c>
    </row>
    <row r="159" spans="10:32" x14ac:dyDescent="0.25">
      <c r="J159" t="s">
        <v>344</v>
      </c>
      <c r="AF159" t="str">
        <f>IF(UserAccount!C156 &lt;= " "," ",UserAccount!C156)</f>
        <v xml:space="preserve"> </v>
      </c>
    </row>
    <row r="160" spans="10:32" x14ac:dyDescent="0.25">
      <c r="J160" t="s">
        <v>345</v>
      </c>
      <c r="AF160" t="str">
        <f>IF(UserAccount!C157 &lt;= " "," ",UserAccount!C157)</f>
        <v xml:space="preserve"> </v>
      </c>
    </row>
    <row r="161" spans="10:32" x14ac:dyDescent="0.25">
      <c r="J161" t="s">
        <v>346</v>
      </c>
      <c r="AF161" t="str">
        <f>IF(UserAccount!C158 &lt;= " "," ",UserAccount!C158)</f>
        <v xml:space="preserve"> </v>
      </c>
    </row>
    <row r="162" spans="10:32" x14ac:dyDescent="0.25">
      <c r="J162" t="s">
        <v>347</v>
      </c>
      <c r="AF162" t="str">
        <f>IF(UserAccount!C159 &lt;= " "," ",UserAccount!C159)</f>
        <v xml:space="preserve"> </v>
      </c>
    </row>
    <row r="163" spans="10:32" x14ac:dyDescent="0.25">
      <c r="J163" t="s">
        <v>348</v>
      </c>
      <c r="AF163" t="str">
        <f>IF(UserAccount!C160 &lt;= " "," ",UserAccount!C160)</f>
        <v xml:space="preserve"> </v>
      </c>
    </row>
    <row r="164" spans="10:32" x14ac:dyDescent="0.25">
      <c r="J164" t="s">
        <v>349</v>
      </c>
      <c r="AF164" t="str">
        <f>IF(UserAccount!C161 &lt;= " "," ",UserAccount!C161)</f>
        <v xml:space="preserve"> </v>
      </c>
    </row>
    <row r="165" spans="10:32" x14ac:dyDescent="0.25">
      <c r="J165" t="s">
        <v>350</v>
      </c>
      <c r="AF165" t="str">
        <f>IF(UserAccount!C162 &lt;= " "," ",UserAccount!C162)</f>
        <v xml:space="preserve"> </v>
      </c>
    </row>
    <row r="166" spans="10:32" x14ac:dyDescent="0.25">
      <c r="J166" t="s">
        <v>351</v>
      </c>
      <c r="AF166" t="str">
        <f>IF(UserAccount!C163 &lt;= " "," ",UserAccount!C163)</f>
        <v xml:space="preserve"> </v>
      </c>
    </row>
    <row r="167" spans="10:32" x14ac:dyDescent="0.25">
      <c r="J167" t="s">
        <v>352</v>
      </c>
      <c r="AF167" t="str">
        <f>IF(UserAccount!C164 &lt;= " "," ",UserAccount!C164)</f>
        <v xml:space="preserve"> </v>
      </c>
    </row>
    <row r="168" spans="10:32" x14ac:dyDescent="0.25">
      <c r="J168" t="s">
        <v>353</v>
      </c>
      <c r="AF168" t="str">
        <f>IF(UserAccount!C165 &lt;= " "," ",UserAccount!C165)</f>
        <v xml:space="preserve"> </v>
      </c>
    </row>
    <row r="169" spans="10:32" x14ac:dyDescent="0.25">
      <c r="J169" t="s">
        <v>354</v>
      </c>
      <c r="AF169" t="str">
        <f>IF(UserAccount!C166 &lt;= " "," ",UserAccount!C166)</f>
        <v xml:space="preserve"> </v>
      </c>
    </row>
    <row r="170" spans="10:32" x14ac:dyDescent="0.25">
      <c r="J170" t="s">
        <v>355</v>
      </c>
      <c r="AF170" t="str">
        <f>IF(UserAccount!C167 &lt;= " "," ",UserAccount!C167)</f>
        <v xml:space="preserve"> </v>
      </c>
    </row>
    <row r="171" spans="10:32" x14ac:dyDescent="0.25">
      <c r="J171" t="s">
        <v>356</v>
      </c>
      <c r="AF171" t="str">
        <f>IF(UserAccount!C168 &lt;= " "," ",UserAccount!C168)</f>
        <v xml:space="preserve"> </v>
      </c>
    </row>
    <row r="172" spans="10:32" x14ac:dyDescent="0.25">
      <c r="J172" t="s">
        <v>357</v>
      </c>
      <c r="AF172" t="str">
        <f>IF(UserAccount!C169 &lt;= " "," ",UserAccount!C169)</f>
        <v xml:space="preserve"> </v>
      </c>
    </row>
    <row r="173" spans="10:32" x14ac:dyDescent="0.25">
      <c r="J173" t="s">
        <v>358</v>
      </c>
      <c r="AF173" t="str">
        <f>IF(UserAccount!C170 &lt;= " "," ",UserAccount!C170)</f>
        <v xml:space="preserve"> </v>
      </c>
    </row>
    <row r="174" spans="10:32" x14ac:dyDescent="0.25">
      <c r="J174" t="s">
        <v>359</v>
      </c>
      <c r="AF174" t="str">
        <f>IF(UserAccount!C171 &lt;= " "," ",UserAccount!C171)</f>
        <v xml:space="preserve"> </v>
      </c>
    </row>
    <row r="175" spans="10:32" x14ac:dyDescent="0.25">
      <c r="J175" t="s">
        <v>360</v>
      </c>
      <c r="AF175" t="str">
        <f>IF(UserAccount!C172 &lt;= " "," ",UserAccount!C172)</f>
        <v xml:space="preserve"> </v>
      </c>
    </row>
    <row r="176" spans="10:32" x14ac:dyDescent="0.25">
      <c r="J176" t="s">
        <v>361</v>
      </c>
      <c r="AF176" t="str">
        <f>IF(UserAccount!C173 &lt;= " "," ",UserAccount!C173)</f>
        <v xml:space="preserve"> </v>
      </c>
    </row>
    <row r="177" spans="10:32" x14ac:dyDescent="0.25">
      <c r="J177" t="s">
        <v>362</v>
      </c>
      <c r="AF177" t="str">
        <f>IF(UserAccount!C174 &lt;= " "," ",UserAccount!C174)</f>
        <v xml:space="preserve"> </v>
      </c>
    </row>
    <row r="178" spans="10:32" x14ac:dyDescent="0.25">
      <c r="J178" t="s">
        <v>363</v>
      </c>
      <c r="AF178" t="str">
        <f>IF(UserAccount!C175 &lt;= " "," ",UserAccount!C175)</f>
        <v xml:space="preserve"> </v>
      </c>
    </row>
    <row r="179" spans="10:32" x14ac:dyDescent="0.25">
      <c r="J179" t="s">
        <v>364</v>
      </c>
      <c r="AF179" t="str">
        <f>IF(UserAccount!C176 &lt;= " "," ",UserAccount!C176)</f>
        <v xml:space="preserve"> </v>
      </c>
    </row>
    <row r="180" spans="10:32" x14ac:dyDescent="0.25">
      <c r="J180" t="s">
        <v>365</v>
      </c>
      <c r="AF180" t="str">
        <f>IF(UserAccount!C177 &lt;= " "," ",UserAccount!C177)</f>
        <v xml:space="preserve"> </v>
      </c>
    </row>
    <row r="181" spans="10:32" x14ac:dyDescent="0.25">
      <c r="J181" t="s">
        <v>366</v>
      </c>
      <c r="AF181" t="str">
        <f>IF(UserAccount!C178 &lt;= " "," ",UserAccount!C178)</f>
        <v xml:space="preserve"> </v>
      </c>
    </row>
    <row r="182" spans="10:32" x14ac:dyDescent="0.25">
      <c r="J182" t="s">
        <v>367</v>
      </c>
      <c r="AF182" t="str">
        <f>IF(UserAccount!C179 &lt;= " "," ",UserAccount!C179)</f>
        <v xml:space="preserve"> </v>
      </c>
    </row>
    <row r="183" spans="10:32" x14ac:dyDescent="0.25">
      <c r="J183" t="s">
        <v>368</v>
      </c>
      <c r="AF183" t="str">
        <f>IF(UserAccount!C180 &lt;= " "," ",UserAccount!C180)</f>
        <v xml:space="preserve"> </v>
      </c>
    </row>
    <row r="184" spans="10:32" x14ac:dyDescent="0.25">
      <c r="J184" t="s">
        <v>369</v>
      </c>
      <c r="AF184" t="str">
        <f>IF(UserAccount!C181 &lt;= " "," ",UserAccount!C181)</f>
        <v xml:space="preserve"> </v>
      </c>
    </row>
    <row r="185" spans="10:32" x14ac:dyDescent="0.25">
      <c r="J185" t="s">
        <v>370</v>
      </c>
      <c r="AF185" t="str">
        <f>IF(UserAccount!C182 &lt;= " "," ",UserAccount!C182)</f>
        <v xml:space="preserve"> </v>
      </c>
    </row>
    <row r="186" spans="10:32" x14ac:dyDescent="0.25">
      <c r="J186" t="s">
        <v>371</v>
      </c>
      <c r="AF186" t="str">
        <f>IF(UserAccount!C183 &lt;= " "," ",UserAccount!C183)</f>
        <v xml:space="preserve"> </v>
      </c>
    </row>
    <row r="187" spans="10:32" x14ac:dyDescent="0.25">
      <c r="J187" t="s">
        <v>372</v>
      </c>
      <c r="AF187" t="str">
        <f>IF(UserAccount!C184 &lt;= " "," ",UserAccount!C184)</f>
        <v xml:space="preserve"> </v>
      </c>
    </row>
    <row r="188" spans="10:32" x14ac:dyDescent="0.25">
      <c r="J188" t="s">
        <v>373</v>
      </c>
      <c r="AF188" t="str">
        <f>IF(UserAccount!C185 &lt;= " "," ",UserAccount!C185)</f>
        <v xml:space="preserve"> </v>
      </c>
    </row>
    <row r="189" spans="10:32" x14ac:dyDescent="0.25">
      <c r="J189" t="s">
        <v>374</v>
      </c>
      <c r="AF189" t="str">
        <f>IF(UserAccount!C186 &lt;= " "," ",UserAccount!C186)</f>
        <v xml:space="preserve"> </v>
      </c>
    </row>
    <row r="190" spans="10:32" x14ac:dyDescent="0.25">
      <c r="J190" t="s">
        <v>375</v>
      </c>
      <c r="AF190" t="str">
        <f>IF(UserAccount!C187 &lt;= " "," ",UserAccount!C187)</f>
        <v xml:space="preserve"> </v>
      </c>
    </row>
    <row r="191" spans="10:32" x14ac:dyDescent="0.25">
      <c r="J191" t="s">
        <v>376</v>
      </c>
      <c r="AF191" t="str">
        <f>IF(UserAccount!C188 &lt;= " "," ",UserAccount!C188)</f>
        <v xml:space="preserve"> </v>
      </c>
    </row>
    <row r="192" spans="10:32" x14ac:dyDescent="0.25">
      <c r="J192" t="s">
        <v>377</v>
      </c>
      <c r="AF192" t="str">
        <f>IF(UserAccount!C189 &lt;= " "," ",UserAccount!C189)</f>
        <v xml:space="preserve"> </v>
      </c>
    </row>
    <row r="193" spans="10:32" x14ac:dyDescent="0.25">
      <c r="J193" t="s">
        <v>378</v>
      </c>
      <c r="AF193" t="str">
        <f>IF(UserAccount!C190 &lt;= " "," ",UserAccount!C190)</f>
        <v xml:space="preserve"> </v>
      </c>
    </row>
    <row r="194" spans="10:32" x14ac:dyDescent="0.25">
      <c r="J194" t="s">
        <v>379</v>
      </c>
      <c r="AF194" t="str">
        <f>IF(UserAccount!C191 &lt;= " "," ",UserAccount!C191)</f>
        <v xml:space="preserve"> </v>
      </c>
    </row>
    <row r="195" spans="10:32" x14ac:dyDescent="0.25">
      <c r="J195" t="s">
        <v>380</v>
      </c>
      <c r="AF195" t="str">
        <f>IF(UserAccount!C192 &lt;= " "," ",UserAccount!C192)</f>
        <v xml:space="preserve"> </v>
      </c>
    </row>
    <row r="196" spans="10:32" x14ac:dyDescent="0.25">
      <c r="J196" t="s">
        <v>381</v>
      </c>
      <c r="AF196" t="str">
        <f>IF(UserAccount!C193 &lt;= " "," ",UserAccount!C193)</f>
        <v xml:space="preserve"> </v>
      </c>
    </row>
    <row r="197" spans="10:32" x14ac:dyDescent="0.25">
      <c r="J197" t="s">
        <v>382</v>
      </c>
      <c r="AF197" t="str">
        <f>IF(UserAccount!C194 &lt;= " "," ",UserAccount!C194)</f>
        <v xml:space="preserve"> </v>
      </c>
    </row>
    <row r="198" spans="10:32" x14ac:dyDescent="0.25">
      <c r="J198" t="s">
        <v>383</v>
      </c>
      <c r="AF198" t="str">
        <f>IF(UserAccount!C195 &lt;= " "," ",UserAccount!C195)</f>
        <v xml:space="preserve"> </v>
      </c>
    </row>
    <row r="199" spans="10:32" x14ac:dyDescent="0.25">
      <c r="J199" t="s">
        <v>384</v>
      </c>
      <c r="AF199" t="str">
        <f>IF(UserAccount!C196 &lt;= " "," ",UserAccount!C196)</f>
        <v xml:space="preserve"> </v>
      </c>
    </row>
    <row r="200" spans="10:32" x14ac:dyDescent="0.25">
      <c r="J200" t="s">
        <v>385</v>
      </c>
      <c r="AF200" t="str">
        <f>IF(UserAccount!C197 &lt;= " "," ",UserAccount!C197)</f>
        <v xml:space="preserve"> </v>
      </c>
    </row>
    <row r="201" spans="10:32" x14ac:dyDescent="0.25">
      <c r="J201" t="s">
        <v>386</v>
      </c>
      <c r="AF201" t="str">
        <f>IF(UserAccount!C198 &lt;= " "," ",UserAccount!C198)</f>
        <v xml:space="preserve"> </v>
      </c>
    </row>
    <row r="202" spans="10:32" x14ac:dyDescent="0.25">
      <c r="J202" t="s">
        <v>387</v>
      </c>
      <c r="AF202" t="str">
        <f>IF(UserAccount!C199 &lt;= " "," ",UserAccount!C199)</f>
        <v xml:space="preserve"> </v>
      </c>
    </row>
    <row r="203" spans="10:32" x14ac:dyDescent="0.25">
      <c r="J203" t="s">
        <v>388</v>
      </c>
      <c r="AF203" t="str">
        <f>IF(UserAccount!C200 &lt;= " "," ",UserAccount!C200)</f>
        <v xml:space="preserve"> </v>
      </c>
    </row>
    <row r="204" spans="10:32" x14ac:dyDescent="0.25">
      <c r="J204" t="s">
        <v>389</v>
      </c>
      <c r="AF204" t="str">
        <f>IF(UserAccount!C201 &lt;= " "," ",UserAccount!C201)</f>
        <v xml:space="preserve"> </v>
      </c>
    </row>
    <row r="205" spans="10:32" x14ac:dyDescent="0.25">
      <c r="J205" t="s">
        <v>390</v>
      </c>
      <c r="AF205" t="str">
        <f>IF(UserAccount!C202 &lt;= " "," ",UserAccount!C202)</f>
        <v xml:space="preserve"> </v>
      </c>
    </row>
    <row r="206" spans="10:32" x14ac:dyDescent="0.25">
      <c r="J206" t="s">
        <v>391</v>
      </c>
      <c r="AF206" t="str">
        <f>IF(UserAccount!C203 &lt;= " "," ",UserAccount!C203)</f>
        <v xml:space="preserve"> </v>
      </c>
    </row>
    <row r="207" spans="10:32" x14ac:dyDescent="0.25">
      <c r="J207" t="s">
        <v>392</v>
      </c>
      <c r="AF207" t="str">
        <f>IF(UserAccount!C204 &lt;= " "," ",UserAccount!C204)</f>
        <v xml:space="preserve"> </v>
      </c>
    </row>
    <row r="208" spans="10:32" x14ac:dyDescent="0.25">
      <c r="J208" t="s">
        <v>393</v>
      </c>
      <c r="AF208" t="str">
        <f>IF(UserAccount!C205 &lt;= " "," ",UserAccount!C205)</f>
        <v xml:space="preserve"> </v>
      </c>
    </row>
    <row r="209" spans="10:32" x14ac:dyDescent="0.25">
      <c r="J209" t="s">
        <v>394</v>
      </c>
      <c r="AF209" t="str">
        <f>IF(UserAccount!C206 &lt;= " "," ",UserAccount!C206)</f>
        <v xml:space="preserve"> </v>
      </c>
    </row>
    <row r="210" spans="10:32" x14ac:dyDescent="0.25">
      <c r="J210" t="s">
        <v>395</v>
      </c>
      <c r="AF210" t="str">
        <f>IF(UserAccount!C207 &lt;= " "," ",UserAccount!C207)</f>
        <v xml:space="preserve"> </v>
      </c>
    </row>
    <row r="211" spans="10:32" x14ac:dyDescent="0.25">
      <c r="J211" t="s">
        <v>396</v>
      </c>
      <c r="AF211" t="str">
        <f>IF(UserAccount!C208 &lt;= " "," ",UserAccount!C208)</f>
        <v xml:space="preserve"> </v>
      </c>
    </row>
    <row r="212" spans="10:32" x14ac:dyDescent="0.25">
      <c r="J212" t="s">
        <v>397</v>
      </c>
      <c r="AF212" t="str">
        <f>IF(UserAccount!C209 &lt;= " "," ",UserAccount!C209)</f>
        <v xml:space="preserve"> </v>
      </c>
    </row>
    <row r="213" spans="10:32" x14ac:dyDescent="0.25">
      <c r="J213" t="s">
        <v>398</v>
      </c>
      <c r="AF213" t="str">
        <f>IF(UserAccount!C210 &lt;= " "," ",UserAccount!C210)</f>
        <v xml:space="preserve"> </v>
      </c>
    </row>
    <row r="214" spans="10:32" x14ac:dyDescent="0.25">
      <c r="J214" t="s">
        <v>399</v>
      </c>
      <c r="AF214" t="str">
        <f>IF(UserAccount!C211 &lt;= " "," ",UserAccount!C211)</f>
        <v xml:space="preserve"> </v>
      </c>
    </row>
    <row r="215" spans="10:32" x14ac:dyDescent="0.25">
      <c r="J215" t="s">
        <v>400</v>
      </c>
      <c r="AF215" t="str">
        <f>IF(UserAccount!C212 &lt;= " "," ",UserAccount!C212)</f>
        <v xml:space="preserve"> </v>
      </c>
    </row>
    <row r="216" spans="10:32" x14ac:dyDescent="0.25">
      <c r="J216" t="s">
        <v>401</v>
      </c>
      <c r="AF216" t="str">
        <f>IF(UserAccount!C213 &lt;= " "," ",UserAccount!C213)</f>
        <v xml:space="preserve"> </v>
      </c>
    </row>
    <row r="217" spans="10:32" x14ac:dyDescent="0.25">
      <c r="J217" t="s">
        <v>402</v>
      </c>
    </row>
    <row r="218" spans="10:32" x14ac:dyDescent="0.25">
      <c r="J218" t="s">
        <v>403</v>
      </c>
    </row>
    <row r="219" spans="10:32" x14ac:dyDescent="0.25">
      <c r="J219" t="s">
        <v>404</v>
      </c>
    </row>
    <row r="220" spans="10:32" x14ac:dyDescent="0.25">
      <c r="J220" t="s">
        <v>405</v>
      </c>
    </row>
    <row r="221" spans="10:32" x14ac:dyDescent="0.25">
      <c r="J221" t="s">
        <v>406</v>
      </c>
    </row>
    <row r="222" spans="10:32" x14ac:dyDescent="0.25">
      <c r="J222" t="s">
        <v>407</v>
      </c>
    </row>
    <row r="223" spans="10:32" x14ac:dyDescent="0.25">
      <c r="J223" t="s">
        <v>408</v>
      </c>
    </row>
    <row r="224" spans="10:32" x14ac:dyDescent="0.25">
      <c r="J224" t="s">
        <v>409</v>
      </c>
    </row>
    <row r="225" spans="10:10" x14ac:dyDescent="0.25">
      <c r="J225" t="s">
        <v>410</v>
      </c>
    </row>
    <row r="226" spans="10:10" x14ac:dyDescent="0.25">
      <c r="J226" t="s">
        <v>411</v>
      </c>
    </row>
    <row r="227" spans="10:10" x14ac:dyDescent="0.25">
      <c r="J227" t="s">
        <v>412</v>
      </c>
    </row>
    <row r="228" spans="10:10" x14ac:dyDescent="0.25">
      <c r="J228" t="s">
        <v>413</v>
      </c>
    </row>
    <row r="229" spans="10:10" x14ac:dyDescent="0.25">
      <c r="J229" t="s">
        <v>414</v>
      </c>
    </row>
    <row r="230" spans="10:10" x14ac:dyDescent="0.25">
      <c r="J230" t="s">
        <v>415</v>
      </c>
    </row>
    <row r="231" spans="10:10" x14ac:dyDescent="0.25">
      <c r="J231" t="s">
        <v>416</v>
      </c>
    </row>
    <row r="232" spans="10:10" x14ac:dyDescent="0.25">
      <c r="J232" t="s">
        <v>417</v>
      </c>
    </row>
    <row r="233" spans="10:10" x14ac:dyDescent="0.25">
      <c r="J233" t="s">
        <v>418</v>
      </c>
    </row>
    <row r="234" spans="10:10" x14ac:dyDescent="0.25">
      <c r="J234" t="s">
        <v>419</v>
      </c>
    </row>
    <row r="235" spans="10:10" x14ac:dyDescent="0.25">
      <c r="J235" t="s">
        <v>420</v>
      </c>
    </row>
    <row r="236" spans="10:10" x14ac:dyDescent="0.25">
      <c r="J236" t="s">
        <v>421</v>
      </c>
    </row>
    <row r="237" spans="10:10" x14ac:dyDescent="0.25">
      <c r="J237" t="s">
        <v>422</v>
      </c>
    </row>
    <row r="238" spans="10:10" x14ac:dyDescent="0.25">
      <c r="J238" t="s">
        <v>423</v>
      </c>
    </row>
    <row r="239" spans="10:10" x14ac:dyDescent="0.25">
      <c r="J239" t="s">
        <v>424</v>
      </c>
    </row>
    <row r="240" spans="10:10" x14ac:dyDescent="0.25">
      <c r="J240" t="s">
        <v>425</v>
      </c>
    </row>
    <row r="241" spans="10:10" x14ac:dyDescent="0.25">
      <c r="J241" t="s">
        <v>426</v>
      </c>
    </row>
    <row r="242" spans="10:10" x14ac:dyDescent="0.25">
      <c r="J242" t="s">
        <v>427</v>
      </c>
    </row>
    <row r="243" spans="10:10" x14ac:dyDescent="0.25">
      <c r="J243" t="s">
        <v>428</v>
      </c>
    </row>
    <row r="244" spans="10:10" x14ac:dyDescent="0.25">
      <c r="J244" t="s">
        <v>429</v>
      </c>
    </row>
    <row r="245" spans="10:10" x14ac:dyDescent="0.25">
      <c r="J245" t="s">
        <v>430</v>
      </c>
    </row>
    <row r="246" spans="10:10" x14ac:dyDescent="0.25">
      <c r="J246" t="s">
        <v>431</v>
      </c>
    </row>
    <row r="247" spans="10:10" x14ac:dyDescent="0.25">
      <c r="J247" t="s">
        <v>432</v>
      </c>
    </row>
    <row r="248" spans="10:10" x14ac:dyDescent="0.25">
      <c r="J248" t="s">
        <v>433</v>
      </c>
    </row>
    <row r="249" spans="10:10" x14ac:dyDescent="0.25">
      <c r="J249" t="s">
        <v>434</v>
      </c>
    </row>
    <row r="250" spans="10:10" x14ac:dyDescent="0.25">
      <c r="J250" t="s">
        <v>435</v>
      </c>
    </row>
    <row r="251" spans="10:10" x14ac:dyDescent="0.25">
      <c r="J251" t="s">
        <v>436</v>
      </c>
    </row>
    <row r="252" spans="10:10" x14ac:dyDescent="0.25">
      <c r="J252" t="s">
        <v>437</v>
      </c>
    </row>
    <row r="253" spans="10:10" x14ac:dyDescent="0.25">
      <c r="J253" t="s">
        <v>438</v>
      </c>
    </row>
    <row r="254" spans="10:10" x14ac:dyDescent="0.25">
      <c r="J254" t="s">
        <v>439</v>
      </c>
    </row>
    <row r="255" spans="10:10" x14ac:dyDescent="0.25">
      <c r="J255" t="s">
        <v>440</v>
      </c>
    </row>
    <row r="256" spans="10:10" x14ac:dyDescent="0.25">
      <c r="J256" t="s">
        <v>441</v>
      </c>
    </row>
    <row r="257" spans="10:10" x14ac:dyDescent="0.25">
      <c r="J257" t="s">
        <v>442</v>
      </c>
    </row>
    <row r="258" spans="10:10" x14ac:dyDescent="0.25">
      <c r="J258" t="s">
        <v>443</v>
      </c>
    </row>
    <row r="259" spans="10:10" x14ac:dyDescent="0.25">
      <c r="J259" t="s">
        <v>444</v>
      </c>
    </row>
    <row r="260" spans="10:10" x14ac:dyDescent="0.25">
      <c r="J260" t="s">
        <v>445</v>
      </c>
    </row>
    <row r="261" spans="10:10" x14ac:dyDescent="0.25">
      <c r="J261" t="s">
        <v>446</v>
      </c>
    </row>
    <row r="262" spans="10:10" x14ac:dyDescent="0.25">
      <c r="J262" t="s">
        <v>447</v>
      </c>
    </row>
    <row r="263" spans="10:10" x14ac:dyDescent="0.25">
      <c r="J263" t="s">
        <v>448</v>
      </c>
    </row>
    <row r="264" spans="10:10" x14ac:dyDescent="0.25">
      <c r="J264" t="s">
        <v>449</v>
      </c>
    </row>
    <row r="265" spans="10:10" x14ac:dyDescent="0.25">
      <c r="J265" t="s">
        <v>450</v>
      </c>
    </row>
    <row r="266" spans="10:10" x14ac:dyDescent="0.25">
      <c r="J266" t="s">
        <v>451</v>
      </c>
    </row>
    <row r="267" spans="10:10" x14ac:dyDescent="0.25">
      <c r="J267" t="s">
        <v>452</v>
      </c>
    </row>
    <row r="268" spans="10:10" x14ac:dyDescent="0.25">
      <c r="J268" t="s">
        <v>453</v>
      </c>
    </row>
    <row r="269" spans="10:10" x14ac:dyDescent="0.25">
      <c r="J269" t="s">
        <v>454</v>
      </c>
    </row>
    <row r="270" spans="10:10" x14ac:dyDescent="0.25">
      <c r="J270" t="s">
        <v>455</v>
      </c>
    </row>
    <row r="271" spans="10:10" x14ac:dyDescent="0.25">
      <c r="J271" t="s">
        <v>456</v>
      </c>
    </row>
    <row r="272" spans="10:10" x14ac:dyDescent="0.25">
      <c r="J272" t="s">
        <v>457</v>
      </c>
    </row>
    <row r="273" spans="10:10" x14ac:dyDescent="0.25">
      <c r="J273" t="s">
        <v>458</v>
      </c>
    </row>
    <row r="274" spans="10:10" x14ac:dyDescent="0.25">
      <c r="J274" t="s">
        <v>459</v>
      </c>
    </row>
    <row r="275" spans="10:10" x14ac:dyDescent="0.25">
      <c r="J275" t="s">
        <v>460</v>
      </c>
    </row>
    <row r="276" spans="10:10" x14ac:dyDescent="0.25">
      <c r="J276" t="s">
        <v>461</v>
      </c>
    </row>
    <row r="277" spans="10:10" x14ac:dyDescent="0.25">
      <c r="J277" t="s">
        <v>462</v>
      </c>
    </row>
    <row r="278" spans="10:10" x14ac:dyDescent="0.25">
      <c r="J278" t="s">
        <v>463</v>
      </c>
    </row>
    <row r="279" spans="10:10" x14ac:dyDescent="0.25">
      <c r="J279" t="s">
        <v>464</v>
      </c>
    </row>
    <row r="280" spans="10:10" x14ac:dyDescent="0.25">
      <c r="J280" t="s">
        <v>465</v>
      </c>
    </row>
    <row r="281" spans="10:10" x14ac:dyDescent="0.25">
      <c r="J281" t="s">
        <v>466</v>
      </c>
    </row>
    <row r="282" spans="10:10" x14ac:dyDescent="0.25">
      <c r="J282" t="s">
        <v>467</v>
      </c>
    </row>
    <row r="283" spans="10:10" x14ac:dyDescent="0.25">
      <c r="J283" t="s">
        <v>468</v>
      </c>
    </row>
    <row r="284" spans="10:10" x14ac:dyDescent="0.25">
      <c r="J284" t="s">
        <v>469</v>
      </c>
    </row>
    <row r="285" spans="10:10" x14ac:dyDescent="0.25">
      <c r="J285" t="s">
        <v>470</v>
      </c>
    </row>
    <row r="286" spans="10:10" x14ac:dyDescent="0.25">
      <c r="J286" t="s">
        <v>471</v>
      </c>
    </row>
    <row r="287" spans="10:10" x14ac:dyDescent="0.25">
      <c r="J287" t="s">
        <v>472</v>
      </c>
    </row>
    <row r="288" spans="10:10" x14ac:dyDescent="0.25">
      <c r="J288" t="s">
        <v>473</v>
      </c>
    </row>
    <row r="289" spans="10:10" x14ac:dyDescent="0.25">
      <c r="J289" t="s">
        <v>474</v>
      </c>
    </row>
    <row r="290" spans="10:10" x14ac:dyDescent="0.25">
      <c r="J290" t="s">
        <v>475</v>
      </c>
    </row>
    <row r="291" spans="10:10" x14ac:dyDescent="0.25">
      <c r="J291" t="s">
        <v>476</v>
      </c>
    </row>
    <row r="292" spans="10:10" x14ac:dyDescent="0.25">
      <c r="J292" t="s">
        <v>477</v>
      </c>
    </row>
    <row r="293" spans="10:10" x14ac:dyDescent="0.25">
      <c r="J293" t="s">
        <v>478</v>
      </c>
    </row>
    <row r="294" spans="10:10" x14ac:dyDescent="0.25">
      <c r="J294" t="s">
        <v>479</v>
      </c>
    </row>
    <row r="295" spans="10:10" x14ac:dyDescent="0.25">
      <c r="J295" t="s">
        <v>480</v>
      </c>
    </row>
    <row r="296" spans="10:10" x14ac:dyDescent="0.25">
      <c r="J296" t="s">
        <v>481</v>
      </c>
    </row>
    <row r="297" spans="10:10" x14ac:dyDescent="0.25">
      <c r="J297" t="s">
        <v>482</v>
      </c>
    </row>
    <row r="298" spans="10:10" x14ac:dyDescent="0.25">
      <c r="J298" t="s">
        <v>483</v>
      </c>
    </row>
    <row r="299" spans="10:10" x14ac:dyDescent="0.25">
      <c r="J299" t="s">
        <v>484</v>
      </c>
    </row>
    <row r="300" spans="10:10" x14ac:dyDescent="0.25">
      <c r="J300" t="s">
        <v>485</v>
      </c>
    </row>
    <row r="301" spans="10:10" x14ac:dyDescent="0.25">
      <c r="J301" t="s">
        <v>486</v>
      </c>
    </row>
    <row r="302" spans="10:10" x14ac:dyDescent="0.25">
      <c r="J302" t="s">
        <v>487</v>
      </c>
    </row>
    <row r="303" spans="10:10" x14ac:dyDescent="0.25">
      <c r="J303" t="s">
        <v>488</v>
      </c>
    </row>
    <row r="304" spans="10:10" x14ac:dyDescent="0.25">
      <c r="J304" t="s">
        <v>489</v>
      </c>
    </row>
    <row r="305" spans="10:10" x14ac:dyDescent="0.25">
      <c r="J305" t="s">
        <v>490</v>
      </c>
    </row>
    <row r="306" spans="10:10" x14ac:dyDescent="0.25">
      <c r="J306" t="s">
        <v>491</v>
      </c>
    </row>
    <row r="307" spans="10:10" x14ac:dyDescent="0.25">
      <c r="J307" t="s">
        <v>492</v>
      </c>
    </row>
    <row r="308" spans="10:10" x14ac:dyDescent="0.25">
      <c r="J308" t="s">
        <v>493</v>
      </c>
    </row>
    <row r="309" spans="10:10" x14ac:dyDescent="0.25">
      <c r="J309" t="s">
        <v>494</v>
      </c>
    </row>
    <row r="310" spans="10:10" x14ac:dyDescent="0.25">
      <c r="J310" t="s">
        <v>495</v>
      </c>
    </row>
    <row r="311" spans="10:10" x14ac:dyDescent="0.25">
      <c r="J311" t="s">
        <v>496</v>
      </c>
    </row>
    <row r="312" spans="10:10" x14ac:dyDescent="0.25">
      <c r="J312" t="s">
        <v>497</v>
      </c>
    </row>
    <row r="313" spans="10:10" x14ac:dyDescent="0.25">
      <c r="J313" t="s">
        <v>498</v>
      </c>
    </row>
    <row r="314" spans="10:10" x14ac:dyDescent="0.25">
      <c r="J314" t="s">
        <v>499</v>
      </c>
    </row>
    <row r="315" spans="10:10" x14ac:dyDescent="0.25">
      <c r="J315" t="s">
        <v>500</v>
      </c>
    </row>
    <row r="316" spans="10:10" x14ac:dyDescent="0.25">
      <c r="J316" t="s">
        <v>501</v>
      </c>
    </row>
    <row r="317" spans="10:10" x14ac:dyDescent="0.25">
      <c r="J317" t="s">
        <v>502</v>
      </c>
    </row>
    <row r="318" spans="10:10" x14ac:dyDescent="0.25">
      <c r="J318" t="s">
        <v>503</v>
      </c>
    </row>
    <row r="319" spans="10:10" x14ac:dyDescent="0.25">
      <c r="J319" t="s">
        <v>504</v>
      </c>
    </row>
    <row r="320" spans="10:10" x14ac:dyDescent="0.25">
      <c r="J320" t="s">
        <v>505</v>
      </c>
    </row>
    <row r="321" spans="10:10" x14ac:dyDescent="0.25">
      <c r="J321" t="s">
        <v>506</v>
      </c>
    </row>
    <row r="322" spans="10:10" x14ac:dyDescent="0.25">
      <c r="J322" t="s">
        <v>507</v>
      </c>
    </row>
    <row r="323" spans="10:10" x14ac:dyDescent="0.25">
      <c r="J323" t="s">
        <v>508</v>
      </c>
    </row>
    <row r="324" spans="10:10" x14ac:dyDescent="0.25">
      <c r="J324" t="s">
        <v>509</v>
      </c>
    </row>
    <row r="325" spans="10:10" x14ac:dyDescent="0.25">
      <c r="J325" t="s">
        <v>510</v>
      </c>
    </row>
    <row r="326" spans="10:10" x14ac:dyDescent="0.25">
      <c r="J326" t="s">
        <v>511</v>
      </c>
    </row>
    <row r="327" spans="10:10" x14ac:dyDescent="0.25">
      <c r="J327" t="s">
        <v>512</v>
      </c>
    </row>
    <row r="328" spans="10:10" x14ac:dyDescent="0.25">
      <c r="J328" t="s">
        <v>513</v>
      </c>
    </row>
    <row r="329" spans="10:10" x14ac:dyDescent="0.25">
      <c r="J329" t="s">
        <v>514</v>
      </c>
    </row>
    <row r="330" spans="10:10" x14ac:dyDescent="0.25">
      <c r="J330" t="s">
        <v>515</v>
      </c>
    </row>
    <row r="331" spans="10:10" x14ac:dyDescent="0.25">
      <c r="J331" t="s">
        <v>516</v>
      </c>
    </row>
    <row r="332" spans="10:10" x14ac:dyDescent="0.25">
      <c r="J332" t="s">
        <v>517</v>
      </c>
    </row>
    <row r="333" spans="10:10" x14ac:dyDescent="0.25">
      <c r="J333" t="s">
        <v>518</v>
      </c>
    </row>
    <row r="334" spans="10:10" x14ac:dyDescent="0.25">
      <c r="J334" t="s">
        <v>519</v>
      </c>
    </row>
    <row r="335" spans="10:10" x14ac:dyDescent="0.25">
      <c r="J335" t="s">
        <v>520</v>
      </c>
    </row>
    <row r="336" spans="10:10" x14ac:dyDescent="0.25">
      <c r="J336" t="s">
        <v>521</v>
      </c>
    </row>
    <row r="337" spans="10:10" x14ac:dyDescent="0.25">
      <c r="J337" t="s">
        <v>522</v>
      </c>
    </row>
    <row r="338" spans="10:10" x14ac:dyDescent="0.25">
      <c r="J338" t="s">
        <v>523</v>
      </c>
    </row>
    <row r="339" spans="10:10" x14ac:dyDescent="0.25">
      <c r="J339" t="s">
        <v>524</v>
      </c>
    </row>
    <row r="340" spans="10:10" x14ac:dyDescent="0.25">
      <c r="J340" t="s">
        <v>525</v>
      </c>
    </row>
    <row r="341" spans="10:10" x14ac:dyDescent="0.25">
      <c r="J341" t="s">
        <v>526</v>
      </c>
    </row>
    <row r="342" spans="10:10" x14ac:dyDescent="0.25">
      <c r="J342" t="s">
        <v>527</v>
      </c>
    </row>
    <row r="343" spans="10:10" x14ac:dyDescent="0.25">
      <c r="J343" t="s">
        <v>528</v>
      </c>
    </row>
    <row r="344" spans="10:10" x14ac:dyDescent="0.25">
      <c r="J344" t="s">
        <v>529</v>
      </c>
    </row>
    <row r="345" spans="10:10" x14ac:dyDescent="0.25">
      <c r="J345" t="s">
        <v>530</v>
      </c>
    </row>
    <row r="346" spans="10:10" x14ac:dyDescent="0.25">
      <c r="J346" t="s">
        <v>531</v>
      </c>
    </row>
    <row r="347" spans="10:10" x14ac:dyDescent="0.25">
      <c r="J347" t="s">
        <v>532</v>
      </c>
    </row>
    <row r="348" spans="10:10" x14ac:dyDescent="0.25">
      <c r="J348" t="s">
        <v>533</v>
      </c>
    </row>
    <row r="349" spans="10:10" x14ac:dyDescent="0.25">
      <c r="J349" t="s">
        <v>534</v>
      </c>
    </row>
    <row r="350" spans="10:10" x14ac:dyDescent="0.25">
      <c r="J350" t="s">
        <v>535</v>
      </c>
    </row>
    <row r="351" spans="10:10" x14ac:dyDescent="0.25">
      <c r="J351" t="s">
        <v>536</v>
      </c>
    </row>
    <row r="352" spans="10:10" x14ac:dyDescent="0.25">
      <c r="J352" t="s">
        <v>537</v>
      </c>
    </row>
  </sheetData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E8B1-EA4A-400E-8F97-0E283296ACB4}">
  <sheetPr codeName="Sheet4">
    <tabColor theme="5" tint="-0.499984740745262"/>
  </sheetPr>
  <dimension ref="A1:AL1042"/>
  <sheetViews>
    <sheetView topLeftCell="A2" workbookViewId="0">
      <selection activeCell="AA8" sqref="AA8"/>
    </sheetView>
  </sheetViews>
  <sheetFormatPr defaultRowHeight="15" x14ac:dyDescent="0.25"/>
  <cols>
    <col min="1" max="2" width="10.7109375" bestFit="1" customWidth="1"/>
    <col min="5" max="6" width="18.28515625" bestFit="1" customWidth="1"/>
    <col min="7" max="7" width="21.28515625" customWidth="1"/>
    <col min="8" max="8" width="13.42578125" customWidth="1"/>
    <col min="10" max="10" width="23.28515625" customWidth="1"/>
    <col min="11" max="11" width="22.85546875" customWidth="1"/>
    <col min="12" max="12" width="16.5703125" hidden="1" customWidth="1"/>
    <col min="13" max="13" width="6.28515625" bestFit="1" customWidth="1"/>
    <col min="14" max="14" width="15.140625" customWidth="1"/>
    <col min="15" max="15" width="13.5703125" customWidth="1"/>
    <col min="16" max="16" width="19.7109375" customWidth="1"/>
    <col min="18" max="18" width="22.42578125" customWidth="1"/>
    <col min="19" max="19" width="8.42578125" customWidth="1"/>
    <col min="22" max="22" width="18.5703125" bestFit="1" customWidth="1"/>
    <col min="26" max="26" width="45" bestFit="1" customWidth="1"/>
    <col min="27" max="27" width="18.140625" bestFit="1" customWidth="1"/>
    <col min="29" max="29" width="45" bestFit="1" customWidth="1"/>
    <col min="30" max="30" width="20" bestFit="1" customWidth="1"/>
    <col min="34" max="34" width="20" customWidth="1"/>
  </cols>
  <sheetData>
    <row r="1" spans="1:38" x14ac:dyDescent="0.25">
      <c r="A1" t="s">
        <v>13371</v>
      </c>
      <c r="B1" s="13">
        <v>44531</v>
      </c>
      <c r="D1" t="s">
        <v>13414</v>
      </c>
      <c r="E1" t="s">
        <v>13424</v>
      </c>
      <c r="F1" t="s">
        <v>13373</v>
      </c>
      <c r="G1" t="s">
        <v>13425</v>
      </c>
      <c r="H1" t="s">
        <v>13374</v>
      </c>
      <c r="J1" t="s">
        <v>13399</v>
      </c>
      <c r="K1" t="s">
        <v>13400</v>
      </c>
      <c r="N1" t="s">
        <v>13375</v>
      </c>
      <c r="O1" t="s">
        <v>13401</v>
      </c>
      <c r="R1" t="s">
        <v>13394</v>
      </c>
      <c r="S1" t="s">
        <v>13376</v>
      </c>
      <c r="V1" t="s">
        <v>13393</v>
      </c>
      <c r="W1" t="s">
        <v>13376</v>
      </c>
      <c r="Z1" t="s">
        <v>13397</v>
      </c>
      <c r="AC1" s="28" t="s">
        <v>3607</v>
      </c>
      <c r="AD1" t="s">
        <v>13369</v>
      </c>
      <c r="AH1" s="31">
        <f>SUM(MasterPublicDatabase!AB2:AB1048576)</f>
        <v>1317933</v>
      </c>
      <c r="AI1">
        <f>COUNT(MasterPublicDatabase!A2:A1048576)</f>
        <v>49</v>
      </c>
      <c r="AJ1">
        <f>COUNT(PendingDatabase!A2:A1048576)</f>
        <v>6</v>
      </c>
      <c r="AL1" t="str">
        <f>IFERROR(IF(Z4=" ","Pending",Z4),"Pending")</f>
        <v>HEALTHCARE INTERNATIONAL LIMITED (PRIVATE)</v>
      </c>
    </row>
    <row r="2" spans="1:38" x14ac:dyDescent="0.25">
      <c r="A2" t="s">
        <v>13372</v>
      </c>
      <c r="B2" s="13">
        <v>44570</v>
      </c>
      <c r="D2">
        <f>SUM(E2:F2)</f>
        <v>48</v>
      </c>
      <c r="E2">
        <f>COUNTIFS(MasterPublicDatabase!M:M,"&gt;="&amp;DateChartSupport!B1,MasterPublicDatabase!M:M,"&lt;="&amp;B2)-F2</f>
        <v>46</v>
      </c>
      <c r="F2">
        <f>COUNTIFS(MasterPublicDatabase!M:M,"&gt;="&amp;DateChartSupport!B1,MasterPublicDatabase!M:M,"&lt;="&amp;B2,MasterPublicDatabase!I:I,"="&amp;"Access HMO Portal")</f>
        <v>2</v>
      </c>
      <c r="G2" s="11">
        <f>SUMIFS(MasterPublicDatabase!AA:AA,MasterPublicDatabase!M:M,"&gt;="&amp;DateChartSupport!B1,MasterPublicDatabase!M:M,"&lt;="&amp;DateChartSupport!B2)</f>
        <v>526479</v>
      </c>
      <c r="H2" s="11">
        <f>SUMIFS(MasterPublicDatabase!AB:AB,MasterPublicDatabase!M:M,"&gt;="&amp;DateChartSupport!B1,MasterPublicDatabase!M:M,"&lt;="&amp;DateChartSupport!B2,MasterPublicDatabase!I:I,"="&amp;"Access HMO Portal")</f>
        <v>270000</v>
      </c>
      <c r="J2" s="31">
        <f>G2/D2</f>
        <v>10968.3125</v>
      </c>
      <c r="K2">
        <f>AVERAGE(E2:F2)</f>
        <v>24</v>
      </c>
      <c r="N2" t="s">
        <v>13402</v>
      </c>
      <c r="O2" s="31">
        <f>SUMIFS(MasterPublicDatabase!AB:AB,MasterPublicDatabase!M:M,"&gt;="&amp;DateChartSupport!B1,MasterPublicDatabase!M:M,"&lt;="&amp;DateChartSupport!B2)</f>
        <v>772480</v>
      </c>
      <c r="P2" s="31"/>
      <c r="R2" t="str">
        <f>IF(UserAccount!B3 &lt;= " "," ",UserAccount!B3)</f>
        <v>Edith Samuel</v>
      </c>
      <c r="S2">
        <f>COUNTIFS(MasterPublicDatabase!M:M,"&gt;="&amp;DateChartSupport!$B$1,MasterPublicDatabase!M:M,"&lt;="&amp;$B$2,MasterPublicDatabase!AD:AD,"="&amp;R2)</f>
        <v>12</v>
      </c>
      <c r="V2" t="str">
        <f>Table1[[#This Row],[User(Helper for Top5)]]</f>
        <v>Edith Samuel</v>
      </c>
      <c r="W2">
        <f>Table1[[#This Row],[Count]]</f>
        <v>12</v>
      </c>
      <c r="AL2" t="str">
        <f t="shared" ref="AL2:AL5" si="0">IFERROR(IF(Z5=" ","Pending",Z5),"Pending")</f>
        <v>DEFENCE HEALTH MAINTENANCE LTD (PUBLIC)</v>
      </c>
    </row>
    <row r="3" spans="1:38" x14ac:dyDescent="0.25">
      <c r="M3" t="s">
        <v>13369</v>
      </c>
      <c r="N3" t="s">
        <v>13403</v>
      </c>
      <c r="O3" s="31">
        <f>SUMIFS(MasterPublicDatabase!AB:AB,MasterPublicDatabase!M:M,"&gt;="&amp;DateChartSupport!$B$1,MasterPublicDatabase!M:M,"&lt;="&amp;DateChartSupport!$B$2,MasterPublicDatabase!K:K,"="&amp;M3)</f>
        <v>270000</v>
      </c>
      <c r="R3" t="str">
        <f>IF(UserAccount!B6 &lt;= " "," ",UserAccount!B6)</f>
        <v>Hamza</v>
      </c>
      <c r="S3">
        <f>COUNTIFS(MasterPublicDatabase!M:M,"&gt;="&amp;DateChartSupport!$B$1,MasterPublicDatabase!M:M,"&lt;="&amp;$B$2,MasterPublicDatabase!AD:AD,"="&amp;R3)</f>
        <v>10</v>
      </c>
      <c r="V3" t="str">
        <f>Table1[[#This Row],[User(Helper for Top5)]]</f>
        <v>Hamza</v>
      </c>
      <c r="W3">
        <f>Table1[[#This Row],[Count]]</f>
        <v>10</v>
      </c>
      <c r="Z3" s="28" t="s">
        <v>13395</v>
      </c>
      <c r="AA3" t="s">
        <v>13396</v>
      </c>
      <c r="AC3" s="28" t="s">
        <v>13395</v>
      </c>
      <c r="AD3" t="s">
        <v>13396</v>
      </c>
      <c r="AL3" t="str">
        <f t="shared" si="0"/>
        <v>CLEARLINE INTERNATIONAL LIMITED (PRIVATE)</v>
      </c>
    </row>
    <row r="4" spans="1:38" x14ac:dyDescent="0.25">
      <c r="A4" s="13"/>
      <c r="E4" s="1">
        <v>44562</v>
      </c>
      <c r="G4" s="1">
        <v>44592</v>
      </c>
      <c r="R4" t="str">
        <f>IF(UserAccount!B5 &lt;= " "," ",UserAccount!B5)</f>
        <v>Emmanuel Akintola</v>
      </c>
      <c r="S4">
        <f>COUNTIFS(MasterPublicDatabase!M:M,"&gt;="&amp;DateChartSupport!$B$1,MasterPublicDatabase!M:M,"&lt;="&amp;$B$2,MasterPublicDatabase!AD:AD,"="&amp;R4)</f>
        <v>9</v>
      </c>
      <c r="V4" t="str">
        <f>Table1[[#This Row],[User(Helper for Top5)]]</f>
        <v>Emmanuel Akintola</v>
      </c>
      <c r="W4">
        <f>Table1[[#This Row],[Count]]</f>
        <v>9</v>
      </c>
      <c r="Z4" s="29" t="s">
        <v>4</v>
      </c>
      <c r="AA4" s="30">
        <v>545453</v>
      </c>
      <c r="AC4" s="29" t="s">
        <v>4</v>
      </c>
      <c r="AD4" s="30">
        <v>545453</v>
      </c>
      <c r="AL4" t="str">
        <f t="shared" si="0"/>
        <v>RELIANCE HMO (PRIVATE)</v>
      </c>
    </row>
    <row r="5" spans="1:38" x14ac:dyDescent="0.25">
      <c r="R5" t="str">
        <f>IF(UserAccount!B7 &lt;= " "," ",UserAccount!B7)</f>
        <v>Chinyere</v>
      </c>
      <c r="S5">
        <f>COUNTIFS(MasterPublicDatabase!M:M,"&gt;="&amp;DateChartSupport!$B$1,MasterPublicDatabase!M:M,"&lt;="&amp;$B$2,MasterPublicDatabase!AD:AD,"="&amp;R5)</f>
        <v>8</v>
      </c>
      <c r="V5" t="str">
        <f>Table1[[#This Row],[User(Helper for Top5)]]</f>
        <v>Chinyere</v>
      </c>
      <c r="W5">
        <f>Table1[[#This Row],[Count]]</f>
        <v>8</v>
      </c>
      <c r="Z5" s="29" t="s">
        <v>29</v>
      </c>
      <c r="AA5" s="30">
        <v>156750</v>
      </c>
      <c r="AC5" s="29" t="s">
        <v>3</v>
      </c>
      <c r="AD5" s="30">
        <v>150000</v>
      </c>
      <c r="AL5" t="str">
        <f t="shared" si="0"/>
        <v>GNI HMO (PRIVATE)</v>
      </c>
    </row>
    <row r="6" spans="1:38" x14ac:dyDescent="0.25">
      <c r="R6" t="str">
        <f>IF(UserAccount!B10 &lt;= " "," ",UserAccount!B10)</f>
        <v>John</v>
      </c>
      <c r="S6">
        <f>COUNTIFS(MasterPublicDatabase!M:M,"&gt;="&amp;DateChartSupport!$B$1,MasterPublicDatabase!M:M,"&lt;="&amp;$B$2,MasterPublicDatabase!AD:AD,"="&amp;R6)</f>
        <v>6</v>
      </c>
      <c r="V6" t="str">
        <f>Table1[[#This Row],[User(Helper for Top5)]]</f>
        <v>John</v>
      </c>
      <c r="W6">
        <f>Table1[[#This Row],[Count]]</f>
        <v>6</v>
      </c>
      <c r="Z6" s="29" t="s">
        <v>3</v>
      </c>
      <c r="AA6" s="30">
        <v>150000</v>
      </c>
      <c r="AC6" s="29" t="s">
        <v>61</v>
      </c>
      <c r="AD6" s="30">
        <v>120000</v>
      </c>
    </row>
    <row r="7" spans="1:38" x14ac:dyDescent="0.25">
      <c r="R7" t="str">
        <f>IF(UserAccount!B8 &lt;= " "," ",UserAccount!B8)</f>
        <v>Jones</v>
      </c>
      <c r="S7">
        <f>COUNTIFS(MasterPublicDatabase!M:M,"&gt;="&amp;DateChartSupport!$B$1,MasterPublicDatabase!M:M,"&lt;="&amp;$B$2,MasterPublicDatabase!AD:AD,"="&amp;R7)</f>
        <v>2</v>
      </c>
      <c r="Z7" s="29" t="s">
        <v>61</v>
      </c>
      <c r="AA7" s="30">
        <v>120000</v>
      </c>
      <c r="AC7" s="29" t="s">
        <v>3224</v>
      </c>
      <c r="AD7" s="30">
        <v>815453</v>
      </c>
    </row>
    <row r="8" spans="1:38" x14ac:dyDescent="0.25">
      <c r="R8" t="str">
        <f>IF(UserAccount!B9 &lt;= " "," ",UserAccount!B9)</f>
        <v>Israel</v>
      </c>
      <c r="S8">
        <f>COUNTIFS(MasterPublicDatabase!M:M,"&gt;="&amp;DateChartSupport!$B$1,MasterPublicDatabase!M:M,"&lt;="&amp;$B$2,MasterPublicDatabase!AD:AD,"="&amp;R8)</f>
        <v>1</v>
      </c>
      <c r="Z8" s="29" t="s">
        <v>8523</v>
      </c>
      <c r="AA8" s="30">
        <v>92500</v>
      </c>
    </row>
    <row r="9" spans="1:38" x14ac:dyDescent="0.25">
      <c r="R9" t="str">
        <f>IF(UserAccount!B4 &lt;= " "," ",UserAccount!B4)</f>
        <v>Ibrahim Adamu</v>
      </c>
      <c r="S9">
        <f>COUNTIFS(MasterPublicDatabase!M:M,"&gt;="&amp;DateChartSupport!$B$1,MasterPublicDatabase!M:M,"&lt;="&amp;$B$2,MasterPublicDatabase!AD:AD,"="&amp;R9)</f>
        <v>0</v>
      </c>
      <c r="Z9" s="29" t="s">
        <v>48</v>
      </c>
      <c r="AA9" s="30">
        <v>76500</v>
      </c>
    </row>
    <row r="10" spans="1:38" x14ac:dyDescent="0.25">
      <c r="R10" t="str">
        <f>IF(UserAccount!B11 &lt;= " "," ",UserAccount!B11)</f>
        <v xml:space="preserve"> </v>
      </c>
      <c r="S10">
        <f>COUNTIFS(MasterPublicDatabase!M:M,"&gt;="&amp;DateChartSupport!$B$1,MasterPublicDatabase!M:M,"&lt;="&amp;$B$2,MasterPublicDatabase!AD:AD,"="&amp;R10)</f>
        <v>0</v>
      </c>
      <c r="Z10" s="29" t="s">
        <v>3131</v>
      </c>
      <c r="AA10" s="30">
        <v>62150</v>
      </c>
    </row>
    <row r="11" spans="1:38" x14ac:dyDescent="0.25">
      <c r="R11" t="str">
        <f>IF(UserAccount!B12 &lt;= " "," ",UserAccount!B12)</f>
        <v xml:space="preserve"> </v>
      </c>
      <c r="S11">
        <f>COUNTIFS(MasterPublicDatabase!M:M,"&gt;="&amp;DateChartSupport!$B$1,MasterPublicDatabase!M:M,"&lt;="&amp;$B$2,MasterPublicDatabase!AD:AD,"="&amp;R11)</f>
        <v>0</v>
      </c>
      <c r="Z11" s="29" t="s">
        <v>2</v>
      </c>
      <c r="AA11" s="30">
        <v>45000</v>
      </c>
    </row>
    <row r="12" spans="1:38" x14ac:dyDescent="0.25">
      <c r="R12" t="str">
        <f>IF(UserAccount!B13 &lt;= " "," ",UserAccount!B13)</f>
        <v xml:space="preserve"> </v>
      </c>
      <c r="S12">
        <f>COUNTIFS(MasterPublicDatabase!M:M,"&gt;="&amp;DateChartSupport!$B$1,MasterPublicDatabase!M:M,"&lt;="&amp;$B$2,MasterPublicDatabase!AD:AD,"="&amp;R12)</f>
        <v>0</v>
      </c>
      <c r="Z12" s="29" t="s">
        <v>10</v>
      </c>
      <c r="AA12" s="30">
        <v>32000</v>
      </c>
    </row>
    <row r="13" spans="1:38" x14ac:dyDescent="0.25">
      <c r="R13" t="str">
        <f>IF(UserAccount!B14 &lt;= " "," ",UserAccount!B14)</f>
        <v xml:space="preserve"> </v>
      </c>
      <c r="S13">
        <f>COUNTIFS(MasterPublicDatabase!M:M,"&gt;="&amp;DateChartSupport!$B$1,MasterPublicDatabase!M:M,"&lt;="&amp;$B$2,MasterPublicDatabase!AD:AD,"="&amp;R13)</f>
        <v>0</v>
      </c>
      <c r="Z13" s="29" t="s">
        <v>65</v>
      </c>
      <c r="AA13" s="30">
        <v>18000</v>
      </c>
    </row>
    <row r="14" spans="1:38" x14ac:dyDescent="0.25">
      <c r="R14" t="str">
        <f>IF(UserAccount!B15 &lt;= " "," ",UserAccount!B15)</f>
        <v xml:space="preserve"> </v>
      </c>
      <c r="S14">
        <f>COUNTIFS(MasterPublicDatabase!M:M,"&gt;="&amp;DateChartSupport!$B$1,MasterPublicDatabase!M:M,"&lt;="&amp;$B$2,MasterPublicDatabase!AD:AD,"="&amp;R14)</f>
        <v>0</v>
      </c>
      <c r="Z14" s="29" t="s">
        <v>3224</v>
      </c>
      <c r="AA14" s="30">
        <v>1298353</v>
      </c>
    </row>
    <row r="15" spans="1:38" x14ac:dyDescent="0.25">
      <c r="R15" t="str">
        <f>IF(UserAccount!B16 &lt;= " "," ",UserAccount!B16)</f>
        <v xml:space="preserve"> </v>
      </c>
      <c r="S15">
        <f>COUNTIFS(MasterPublicDatabase!M:M,"&gt;="&amp;DateChartSupport!$B$1,MasterPublicDatabase!M:M,"&lt;="&amp;$B$2,MasterPublicDatabase!AD:AD,"="&amp;R15)</f>
        <v>0</v>
      </c>
    </row>
    <row r="16" spans="1:38" x14ac:dyDescent="0.25">
      <c r="R16" t="str">
        <f>IF(UserAccount!B17 &lt;= " "," ",UserAccount!B17)</f>
        <v xml:space="preserve"> </v>
      </c>
      <c r="S16">
        <f>COUNTIFS(MasterPublicDatabase!M:M,"&gt;="&amp;DateChartSupport!$B$1,MasterPublicDatabase!M:M,"&lt;="&amp;$B$2,MasterPublicDatabase!AD:AD,"="&amp;R16)</f>
        <v>0</v>
      </c>
    </row>
    <row r="17" spans="18:19" x14ac:dyDescent="0.25">
      <c r="R17" t="str">
        <f>IF(UserAccount!B18 &lt;= " "," ",UserAccount!B18)</f>
        <v xml:space="preserve"> </v>
      </c>
      <c r="S17">
        <f>COUNTIFS(MasterPublicDatabase!M:M,"&gt;="&amp;DateChartSupport!$B$1,MasterPublicDatabase!M:M,"&lt;="&amp;$B$2,MasterPublicDatabase!AD:AD,"="&amp;R17)</f>
        <v>0</v>
      </c>
    </row>
    <row r="18" spans="18:19" x14ac:dyDescent="0.25">
      <c r="R18" t="str">
        <f>IF(UserAccount!B19 &lt;= " "," ",UserAccount!B19)</f>
        <v xml:space="preserve"> </v>
      </c>
      <c r="S18">
        <f>COUNTIFS(MasterPublicDatabase!M:M,"&gt;="&amp;DateChartSupport!$B$1,MasterPublicDatabase!M:M,"&lt;="&amp;$B$2,MasterPublicDatabase!AD:AD,"="&amp;R18)</f>
        <v>0</v>
      </c>
    </row>
    <row r="19" spans="18:19" x14ac:dyDescent="0.25">
      <c r="R19" t="str">
        <f>IF(UserAccount!B20 &lt;= " "," ",UserAccount!B20)</f>
        <v xml:space="preserve"> </v>
      </c>
      <c r="S19">
        <f>COUNTIFS(MasterPublicDatabase!M:M,"&gt;="&amp;DateChartSupport!$B$1,MasterPublicDatabase!M:M,"&lt;="&amp;$B$2,MasterPublicDatabase!AD:AD,"="&amp;R19)</f>
        <v>0</v>
      </c>
    </row>
    <row r="20" spans="18:19" x14ac:dyDescent="0.25">
      <c r="R20" t="str">
        <f>IF(UserAccount!B21 &lt;= " "," ",UserAccount!B21)</f>
        <v xml:space="preserve"> </v>
      </c>
      <c r="S20">
        <f>COUNTIFS(MasterPublicDatabase!M:M,"&gt;="&amp;DateChartSupport!$B$1,MasterPublicDatabase!M:M,"&lt;="&amp;$B$2,MasterPublicDatabase!AD:AD,"="&amp;R20)</f>
        <v>0</v>
      </c>
    </row>
    <row r="21" spans="18:19" x14ac:dyDescent="0.25">
      <c r="R21" t="str">
        <f>IF(UserAccount!B22 &lt;= " "," ",UserAccount!B22)</f>
        <v xml:space="preserve"> </v>
      </c>
      <c r="S21">
        <f>COUNTIFS(MasterPublicDatabase!M:M,"&gt;="&amp;DateChartSupport!$B$1,MasterPublicDatabase!M:M,"&lt;="&amp;$B$2,MasterPublicDatabase!AD:AD,"="&amp;R21)</f>
        <v>0</v>
      </c>
    </row>
    <row r="22" spans="18:19" x14ac:dyDescent="0.25">
      <c r="R22" t="str">
        <f>IF(UserAccount!B23 &lt;= " "," ",UserAccount!B23)</f>
        <v xml:space="preserve"> </v>
      </c>
      <c r="S22">
        <f>COUNTIFS(MasterPublicDatabase!M:M,"&gt;="&amp;DateChartSupport!$B$1,MasterPublicDatabase!M:M,"&lt;="&amp;$B$2,MasterPublicDatabase!AD:AD,"="&amp;R22)</f>
        <v>0</v>
      </c>
    </row>
    <row r="23" spans="18:19" x14ac:dyDescent="0.25">
      <c r="R23" t="str">
        <f>IF(UserAccount!B24 &lt;= " "," ",UserAccount!B24)</f>
        <v xml:space="preserve"> </v>
      </c>
      <c r="S23">
        <f>COUNTIFS(MasterPublicDatabase!M:M,"&gt;="&amp;DateChartSupport!$B$1,MasterPublicDatabase!M:M,"&lt;="&amp;$B$2,MasterPublicDatabase!AD:AD,"="&amp;R23)</f>
        <v>0</v>
      </c>
    </row>
    <row r="24" spans="18:19" x14ac:dyDescent="0.25">
      <c r="R24" t="str">
        <f>IF(UserAccount!B25 &lt;= " "," ",UserAccount!B25)</f>
        <v xml:space="preserve"> </v>
      </c>
      <c r="S24">
        <f>COUNTIFS(MasterPublicDatabase!M:M,"&gt;="&amp;DateChartSupport!$B$1,MasterPublicDatabase!M:M,"&lt;="&amp;$B$2,MasterPublicDatabase!AD:AD,"="&amp;R24)</f>
        <v>0</v>
      </c>
    </row>
    <row r="25" spans="18:19" x14ac:dyDescent="0.25">
      <c r="R25" t="str">
        <f>IF(UserAccount!B26 &lt;= " "," ",UserAccount!B26)</f>
        <v xml:space="preserve"> </v>
      </c>
      <c r="S25">
        <f>COUNTIFS(MasterPublicDatabase!M:M,"&gt;="&amp;DateChartSupport!$B$1,MasterPublicDatabase!M:M,"&lt;="&amp;$B$2,MasterPublicDatabase!AD:AD,"="&amp;R25)</f>
        <v>0</v>
      </c>
    </row>
    <row r="26" spans="18:19" x14ac:dyDescent="0.25">
      <c r="R26" t="str">
        <f>IF(UserAccount!B27 &lt;= " "," ",UserAccount!B27)</f>
        <v xml:space="preserve"> </v>
      </c>
      <c r="S26">
        <f>COUNTIFS(MasterPublicDatabase!M:M,"&gt;="&amp;DateChartSupport!$B$1,MasterPublicDatabase!M:M,"&lt;="&amp;$B$2,MasterPublicDatabase!AD:AD,"="&amp;R26)</f>
        <v>0</v>
      </c>
    </row>
    <row r="27" spans="18:19" x14ac:dyDescent="0.25">
      <c r="R27" t="str">
        <f>IF(UserAccount!B28 &lt;= " "," ",UserAccount!B28)</f>
        <v xml:space="preserve"> </v>
      </c>
      <c r="S27">
        <f>COUNTIFS(MasterPublicDatabase!M:M,"&gt;="&amp;DateChartSupport!$B$1,MasterPublicDatabase!M:M,"&lt;="&amp;$B$2,MasterPublicDatabase!AD:AD,"="&amp;R27)</f>
        <v>0</v>
      </c>
    </row>
    <row r="28" spans="18:19" x14ac:dyDescent="0.25">
      <c r="R28" t="str">
        <f>IF(UserAccount!B29 &lt;= " "," ",UserAccount!B29)</f>
        <v xml:space="preserve"> </v>
      </c>
      <c r="S28">
        <f>COUNTIFS(MasterPublicDatabase!M:M,"&gt;="&amp;DateChartSupport!$B$1,MasterPublicDatabase!M:M,"&lt;="&amp;$B$2,MasterPublicDatabase!AD:AD,"="&amp;R28)</f>
        <v>0</v>
      </c>
    </row>
    <row r="29" spans="18:19" x14ac:dyDescent="0.25">
      <c r="R29" t="str">
        <f>IF(UserAccount!B30 &lt;= " "," ",UserAccount!B30)</f>
        <v xml:space="preserve"> </v>
      </c>
      <c r="S29">
        <f>COUNTIFS(MasterPublicDatabase!M:M,"&gt;="&amp;DateChartSupport!$B$1,MasterPublicDatabase!M:M,"&lt;="&amp;$B$2,MasterPublicDatabase!AD:AD,"="&amp;R29)</f>
        <v>0</v>
      </c>
    </row>
    <row r="30" spans="18:19" x14ac:dyDescent="0.25">
      <c r="R30" t="str">
        <f>IF(UserAccount!B31 &lt;= " "," ",UserAccount!B31)</f>
        <v xml:space="preserve"> </v>
      </c>
      <c r="S30">
        <f>COUNTIFS(MasterPublicDatabase!M:M,"&gt;="&amp;DateChartSupport!$B$1,MasterPublicDatabase!M:M,"&lt;="&amp;$B$2,MasterPublicDatabase!AD:AD,"="&amp;R30)</f>
        <v>0</v>
      </c>
    </row>
    <row r="31" spans="18:19" x14ac:dyDescent="0.25">
      <c r="R31" t="str">
        <f>IF(UserAccount!B32 &lt;= " "," ",UserAccount!B32)</f>
        <v xml:space="preserve"> </v>
      </c>
      <c r="S31">
        <f>COUNTIFS(MasterPublicDatabase!M:M,"&gt;="&amp;DateChartSupport!$B$1,MasterPublicDatabase!M:M,"&lt;="&amp;$B$2,MasterPublicDatabase!AD:AD,"="&amp;R31)</f>
        <v>0</v>
      </c>
    </row>
    <row r="32" spans="18:19" x14ac:dyDescent="0.25">
      <c r="R32" t="str">
        <f>IF(UserAccount!B33 &lt;= " "," ",UserAccount!B33)</f>
        <v xml:space="preserve"> </v>
      </c>
      <c r="S32">
        <f>COUNTIFS(MasterPublicDatabase!M:M,"&gt;="&amp;DateChartSupport!$B$1,MasterPublicDatabase!M:M,"&lt;="&amp;$B$2,MasterPublicDatabase!AD:AD,"="&amp;R32)</f>
        <v>0</v>
      </c>
    </row>
    <row r="33" spans="18:19" x14ac:dyDescent="0.25">
      <c r="R33" t="str">
        <f>IF(UserAccount!B34 &lt;= " "," ",UserAccount!B34)</f>
        <v xml:space="preserve"> </v>
      </c>
      <c r="S33">
        <f>COUNTIFS(MasterPublicDatabase!M:M,"&gt;="&amp;DateChartSupport!$B$1,MasterPublicDatabase!M:M,"&lt;="&amp;$B$2,MasterPublicDatabase!AD:AD,"="&amp;R33)</f>
        <v>0</v>
      </c>
    </row>
    <row r="34" spans="18:19" x14ac:dyDescent="0.25">
      <c r="R34" t="str">
        <f>IF(UserAccount!B35 &lt;= " "," ",UserAccount!B35)</f>
        <v xml:space="preserve"> </v>
      </c>
      <c r="S34">
        <f>COUNTIFS(MasterPublicDatabase!M:M,"&gt;="&amp;DateChartSupport!$B$1,MasterPublicDatabase!M:M,"&lt;="&amp;$B$2,MasterPublicDatabase!AD:AD,"="&amp;R34)</f>
        <v>0</v>
      </c>
    </row>
    <row r="35" spans="18:19" x14ac:dyDescent="0.25">
      <c r="R35" t="str">
        <f>IF(UserAccount!B36 &lt;= " "," ",UserAccount!B36)</f>
        <v xml:space="preserve"> </v>
      </c>
      <c r="S35">
        <f>COUNTIFS(MasterPublicDatabase!M:M,"&gt;="&amp;DateChartSupport!$B$1,MasterPublicDatabase!M:M,"&lt;="&amp;$B$2,MasterPublicDatabase!AD:AD,"="&amp;R35)</f>
        <v>0</v>
      </c>
    </row>
    <row r="36" spans="18:19" x14ac:dyDescent="0.25">
      <c r="R36" t="str">
        <f>IF(UserAccount!B37 &lt;= " "," ",UserAccount!B37)</f>
        <v xml:space="preserve"> </v>
      </c>
      <c r="S36">
        <f>COUNTIFS(MasterPublicDatabase!M:M,"&gt;="&amp;DateChartSupport!$B$1,MasterPublicDatabase!M:M,"&lt;="&amp;$B$2,MasterPublicDatabase!AD:AD,"="&amp;R36)</f>
        <v>0</v>
      </c>
    </row>
    <row r="37" spans="18:19" x14ac:dyDescent="0.25">
      <c r="R37" t="str">
        <f>IF(UserAccount!B38 &lt;= " "," ",UserAccount!B38)</f>
        <v xml:space="preserve"> </v>
      </c>
      <c r="S37">
        <f>COUNTIFS(MasterPublicDatabase!M:M,"&gt;="&amp;DateChartSupport!$B$1,MasterPublicDatabase!M:M,"&lt;="&amp;$B$2,MasterPublicDatabase!AD:AD,"="&amp;R37)</f>
        <v>0</v>
      </c>
    </row>
    <row r="38" spans="18:19" x14ac:dyDescent="0.25">
      <c r="R38" t="str">
        <f>IF(UserAccount!B39 &lt;= " "," ",UserAccount!B39)</f>
        <v xml:space="preserve"> </v>
      </c>
      <c r="S38">
        <f>COUNTIFS(MasterPublicDatabase!M:M,"&gt;="&amp;DateChartSupport!$B$1,MasterPublicDatabase!M:M,"&lt;="&amp;$B$2,MasterPublicDatabase!AD:AD,"="&amp;R38)</f>
        <v>0</v>
      </c>
    </row>
    <row r="39" spans="18:19" x14ac:dyDescent="0.25">
      <c r="R39" t="str">
        <f>IF(UserAccount!B40 &lt;= " "," ",UserAccount!B40)</f>
        <v xml:space="preserve"> </v>
      </c>
      <c r="S39">
        <f>COUNTIFS(MasterPublicDatabase!M:M,"&gt;="&amp;DateChartSupport!$B$1,MasterPublicDatabase!M:M,"&lt;="&amp;$B$2,MasterPublicDatabase!AD:AD,"="&amp;R39)</f>
        <v>0</v>
      </c>
    </row>
    <row r="40" spans="18:19" x14ac:dyDescent="0.25">
      <c r="R40" t="str">
        <f>IF(UserAccount!B41 &lt;= " "," ",UserAccount!B41)</f>
        <v xml:space="preserve"> </v>
      </c>
      <c r="S40">
        <f>COUNTIFS(MasterPublicDatabase!M:M,"&gt;="&amp;DateChartSupport!$B$1,MasterPublicDatabase!M:M,"&lt;="&amp;$B$2,MasterPublicDatabase!AD:AD,"="&amp;R40)</f>
        <v>0</v>
      </c>
    </row>
    <row r="41" spans="18:19" x14ac:dyDescent="0.25">
      <c r="R41" t="str">
        <f>IF(UserAccount!B42 &lt;= " "," ",UserAccount!B42)</f>
        <v xml:space="preserve"> </v>
      </c>
      <c r="S41">
        <f>COUNTIFS(MasterPublicDatabase!M:M,"&gt;="&amp;DateChartSupport!$B$1,MasterPublicDatabase!M:M,"&lt;="&amp;$B$2,MasterPublicDatabase!AD:AD,"="&amp;R41)</f>
        <v>0</v>
      </c>
    </row>
    <row r="42" spans="18:19" x14ac:dyDescent="0.25">
      <c r="R42" t="str">
        <f>IF(UserAccount!B43 &lt;= " "," ",UserAccount!B43)</f>
        <v xml:space="preserve"> </v>
      </c>
      <c r="S42">
        <f>COUNTIFS(MasterPublicDatabase!M:M,"&gt;="&amp;DateChartSupport!$B$1,MasterPublicDatabase!M:M,"&lt;="&amp;$B$2,MasterPublicDatabase!AD:AD,"="&amp;R42)</f>
        <v>0</v>
      </c>
    </row>
    <row r="43" spans="18:19" x14ac:dyDescent="0.25">
      <c r="R43" t="str">
        <f>IF(UserAccount!B44 &lt;= " "," ",UserAccount!B44)</f>
        <v xml:space="preserve"> </v>
      </c>
      <c r="S43">
        <f>COUNTIFS(MasterPublicDatabase!M:M,"&gt;="&amp;DateChartSupport!$B$1,MasterPublicDatabase!M:M,"&lt;="&amp;$B$2,MasterPublicDatabase!AD:AD,"="&amp;R43)</f>
        <v>0</v>
      </c>
    </row>
    <row r="44" spans="18:19" x14ac:dyDescent="0.25">
      <c r="R44" t="str">
        <f>IF(UserAccount!B45 &lt;= " "," ",UserAccount!B45)</f>
        <v xml:space="preserve"> </v>
      </c>
      <c r="S44">
        <f>COUNTIFS(MasterPublicDatabase!M:M,"&gt;="&amp;DateChartSupport!$B$1,MasterPublicDatabase!M:M,"&lt;="&amp;$B$2,MasterPublicDatabase!AD:AD,"="&amp;R44)</f>
        <v>0</v>
      </c>
    </row>
    <row r="45" spans="18:19" x14ac:dyDescent="0.25">
      <c r="R45" t="str">
        <f>IF(UserAccount!B46 &lt;= " "," ",UserAccount!B46)</f>
        <v xml:space="preserve"> </v>
      </c>
      <c r="S45">
        <f>COUNTIFS(MasterPublicDatabase!M:M,"&gt;="&amp;DateChartSupport!$B$1,MasterPublicDatabase!M:M,"&lt;="&amp;$B$2,MasterPublicDatabase!AD:AD,"="&amp;R45)</f>
        <v>0</v>
      </c>
    </row>
    <row r="46" spans="18:19" x14ac:dyDescent="0.25">
      <c r="R46" t="str">
        <f>IF(UserAccount!B47 &lt;= " "," ",UserAccount!B47)</f>
        <v xml:space="preserve"> </v>
      </c>
      <c r="S46">
        <f>COUNTIFS(MasterPublicDatabase!M:M,"&gt;="&amp;DateChartSupport!$B$1,MasterPublicDatabase!M:M,"&lt;="&amp;$B$2,MasterPublicDatabase!AD:AD,"="&amp;R46)</f>
        <v>0</v>
      </c>
    </row>
    <row r="47" spans="18:19" x14ac:dyDescent="0.25">
      <c r="R47" t="str">
        <f>IF(UserAccount!B48 &lt;= " "," ",UserAccount!B48)</f>
        <v xml:space="preserve"> </v>
      </c>
      <c r="S47">
        <f>COUNTIFS(MasterPublicDatabase!M:M,"&gt;="&amp;DateChartSupport!$B$1,MasterPublicDatabase!M:M,"&lt;="&amp;$B$2,MasterPublicDatabase!AD:AD,"="&amp;R47)</f>
        <v>0</v>
      </c>
    </row>
    <row r="48" spans="18:19" x14ac:dyDescent="0.25">
      <c r="R48" t="str">
        <f>IF(UserAccount!B49 &lt;= " "," ",UserAccount!B49)</f>
        <v xml:space="preserve"> </v>
      </c>
      <c r="S48">
        <f>COUNTIFS(MasterPublicDatabase!M:M,"&gt;="&amp;DateChartSupport!$B$1,MasterPublicDatabase!M:M,"&lt;="&amp;$B$2,MasterPublicDatabase!AD:AD,"="&amp;R48)</f>
        <v>0</v>
      </c>
    </row>
    <row r="49" spans="18:19" x14ac:dyDescent="0.25">
      <c r="R49" t="str">
        <f>IF(UserAccount!B50 &lt;= " "," ",UserAccount!B50)</f>
        <v xml:space="preserve"> </v>
      </c>
      <c r="S49">
        <f>COUNTIFS(MasterPublicDatabase!M:M,"&gt;="&amp;DateChartSupport!$B$1,MasterPublicDatabase!M:M,"&lt;="&amp;$B$2,MasterPublicDatabase!AD:AD,"="&amp;R49)</f>
        <v>0</v>
      </c>
    </row>
    <row r="50" spans="18:19" x14ac:dyDescent="0.25">
      <c r="R50" t="str">
        <f>IF(UserAccount!B51 &lt;= " "," ",UserAccount!B51)</f>
        <v xml:space="preserve"> </v>
      </c>
      <c r="S50">
        <f>COUNTIFS(MasterPublicDatabase!M:M,"&gt;="&amp;DateChartSupport!$B$1,MasterPublicDatabase!M:M,"&lt;="&amp;$B$2,MasterPublicDatabase!AD:AD,"="&amp;R50)</f>
        <v>0</v>
      </c>
    </row>
    <row r="51" spans="18:19" x14ac:dyDescent="0.25">
      <c r="R51" t="str">
        <f>IF(UserAccount!B52 &lt;= " "," ",UserAccount!B52)</f>
        <v xml:space="preserve"> </v>
      </c>
      <c r="S51">
        <f>COUNTIFS(MasterPublicDatabase!M:M,"&gt;="&amp;DateChartSupport!$B$1,MasterPublicDatabase!M:M,"&lt;="&amp;$B$2,MasterPublicDatabase!AD:AD,"="&amp;R51)</f>
        <v>0</v>
      </c>
    </row>
    <row r="52" spans="18:19" x14ac:dyDescent="0.25">
      <c r="R52" t="str">
        <f>IF(UserAccount!B53 &lt;= " "," ",UserAccount!B53)</f>
        <v xml:space="preserve"> </v>
      </c>
      <c r="S52">
        <f>COUNTIFS(MasterPublicDatabase!M:M,"&gt;="&amp;DateChartSupport!$B$1,MasterPublicDatabase!M:M,"&lt;="&amp;$B$2,MasterPublicDatabase!AD:AD,"="&amp;R52)</f>
        <v>0</v>
      </c>
    </row>
    <row r="53" spans="18:19" x14ac:dyDescent="0.25">
      <c r="R53" t="str">
        <f>IF(UserAccount!B54 &lt;= " "," ",UserAccount!B54)</f>
        <v xml:space="preserve"> </v>
      </c>
      <c r="S53">
        <f>COUNTIFS(MasterPublicDatabase!M:M,"&gt;="&amp;DateChartSupport!$B$1,MasterPublicDatabase!M:M,"&lt;="&amp;$B$2,MasterPublicDatabase!AD:AD,"="&amp;R53)</f>
        <v>0</v>
      </c>
    </row>
    <row r="54" spans="18:19" x14ac:dyDescent="0.25">
      <c r="R54" t="str">
        <f>IF(UserAccount!B55 &lt;= " "," ",UserAccount!B55)</f>
        <v xml:space="preserve"> </v>
      </c>
      <c r="S54">
        <f>COUNTIFS(MasterPublicDatabase!M:M,"&gt;="&amp;DateChartSupport!$B$1,MasterPublicDatabase!M:M,"&lt;="&amp;$B$2,MasterPublicDatabase!AD:AD,"="&amp;R54)</f>
        <v>0</v>
      </c>
    </row>
    <row r="55" spans="18:19" x14ac:dyDescent="0.25">
      <c r="R55" t="str">
        <f>IF(UserAccount!B56 &lt;= " "," ",UserAccount!B56)</f>
        <v xml:space="preserve"> </v>
      </c>
      <c r="S55">
        <f>COUNTIFS(MasterPublicDatabase!M:M,"&gt;="&amp;DateChartSupport!$B$1,MasterPublicDatabase!M:M,"&lt;="&amp;$B$2,MasterPublicDatabase!AD:AD,"="&amp;R55)</f>
        <v>0</v>
      </c>
    </row>
    <row r="56" spans="18:19" x14ac:dyDescent="0.25">
      <c r="R56" t="str">
        <f>IF(UserAccount!B57 &lt;= " "," ",UserAccount!B57)</f>
        <v xml:space="preserve"> </v>
      </c>
      <c r="S56">
        <f>COUNTIFS(MasterPublicDatabase!M:M,"&gt;="&amp;DateChartSupport!$B$1,MasterPublicDatabase!M:M,"&lt;="&amp;$B$2,MasterPublicDatabase!AD:AD,"="&amp;R56)</f>
        <v>0</v>
      </c>
    </row>
    <row r="57" spans="18:19" x14ac:dyDescent="0.25">
      <c r="R57" t="str">
        <f>IF(UserAccount!B58 &lt;= " "," ",UserAccount!B58)</f>
        <v xml:space="preserve"> </v>
      </c>
      <c r="S57">
        <f>COUNTIFS(MasterPublicDatabase!M:M,"&gt;="&amp;DateChartSupport!$B$1,MasterPublicDatabase!M:M,"&lt;="&amp;$B$2,MasterPublicDatabase!AD:AD,"="&amp;R57)</f>
        <v>0</v>
      </c>
    </row>
    <row r="58" spans="18:19" x14ac:dyDescent="0.25">
      <c r="R58" t="str">
        <f>IF(UserAccount!B59 &lt;= " "," ",UserAccount!B59)</f>
        <v xml:space="preserve"> </v>
      </c>
      <c r="S58">
        <f>COUNTIFS(MasterPublicDatabase!M:M,"&gt;="&amp;DateChartSupport!$B$1,MasterPublicDatabase!M:M,"&lt;="&amp;$B$2,MasterPublicDatabase!AD:AD,"="&amp;R58)</f>
        <v>0</v>
      </c>
    </row>
    <row r="59" spans="18:19" x14ac:dyDescent="0.25">
      <c r="R59" t="str">
        <f>IF(UserAccount!B60 &lt;= " "," ",UserAccount!B60)</f>
        <v xml:space="preserve"> </v>
      </c>
      <c r="S59">
        <f>COUNTIFS(MasterPublicDatabase!M:M,"&gt;="&amp;DateChartSupport!$B$1,MasterPublicDatabase!M:M,"&lt;="&amp;$B$2,MasterPublicDatabase!AD:AD,"="&amp;R59)</f>
        <v>0</v>
      </c>
    </row>
    <row r="60" spans="18:19" x14ac:dyDescent="0.25">
      <c r="R60" t="str">
        <f>IF(UserAccount!B61 &lt;= " "," ",UserAccount!B61)</f>
        <v xml:space="preserve"> </v>
      </c>
      <c r="S60">
        <f>COUNTIFS(MasterPublicDatabase!M:M,"&gt;="&amp;DateChartSupport!$B$1,MasterPublicDatabase!M:M,"&lt;="&amp;$B$2,MasterPublicDatabase!AD:AD,"="&amp;R60)</f>
        <v>0</v>
      </c>
    </row>
    <row r="61" spans="18:19" x14ac:dyDescent="0.25">
      <c r="R61" t="str">
        <f>IF(UserAccount!B62 &lt;= " "," ",UserAccount!B62)</f>
        <v xml:space="preserve"> </v>
      </c>
      <c r="S61">
        <f>COUNTIFS(MasterPublicDatabase!M:M,"&gt;="&amp;DateChartSupport!$B$1,MasterPublicDatabase!M:M,"&lt;="&amp;$B$2,MasterPublicDatabase!AD:AD,"="&amp;R61)</f>
        <v>0</v>
      </c>
    </row>
    <row r="62" spans="18:19" x14ac:dyDescent="0.25">
      <c r="R62" t="str">
        <f>IF(UserAccount!B63 &lt;= " "," ",UserAccount!B63)</f>
        <v xml:space="preserve"> </v>
      </c>
      <c r="S62">
        <f>COUNTIFS(MasterPublicDatabase!M:M,"&gt;="&amp;DateChartSupport!$B$1,MasterPublicDatabase!M:M,"&lt;="&amp;$B$2,MasterPublicDatabase!AD:AD,"="&amp;R62)</f>
        <v>0</v>
      </c>
    </row>
    <row r="63" spans="18:19" x14ac:dyDescent="0.25">
      <c r="R63" t="str">
        <f>IF(UserAccount!B64 &lt;= " "," ",UserAccount!B64)</f>
        <v xml:space="preserve"> </v>
      </c>
      <c r="S63">
        <f>COUNTIFS(MasterPublicDatabase!M:M,"&gt;="&amp;DateChartSupport!$B$1,MasterPublicDatabase!M:M,"&lt;="&amp;$B$2,MasterPublicDatabase!AD:AD,"="&amp;R63)</f>
        <v>0</v>
      </c>
    </row>
    <row r="64" spans="18:19" x14ac:dyDescent="0.25">
      <c r="R64" t="str">
        <f>IF(UserAccount!B65 &lt;= " "," ",UserAccount!B65)</f>
        <v xml:space="preserve"> </v>
      </c>
      <c r="S64">
        <f>COUNTIFS(MasterPublicDatabase!M:M,"&gt;="&amp;DateChartSupport!$B$1,MasterPublicDatabase!M:M,"&lt;="&amp;$B$2,MasterPublicDatabase!AD:AD,"="&amp;R64)</f>
        <v>0</v>
      </c>
    </row>
    <row r="65" spans="18:19" x14ac:dyDescent="0.25">
      <c r="R65" t="str">
        <f>IF(UserAccount!B66 &lt;= " "," ",UserAccount!B66)</f>
        <v xml:space="preserve"> </v>
      </c>
      <c r="S65">
        <f>COUNTIFS(MasterPublicDatabase!M:M,"&gt;="&amp;DateChartSupport!$B$1,MasterPublicDatabase!M:M,"&lt;="&amp;$B$2,MasterPublicDatabase!AD:AD,"="&amp;R65)</f>
        <v>0</v>
      </c>
    </row>
    <row r="66" spans="18:19" x14ac:dyDescent="0.25">
      <c r="R66" t="str">
        <f>IF(UserAccount!B67 &lt;= " "," ",UserAccount!B67)</f>
        <v xml:space="preserve"> </v>
      </c>
      <c r="S66">
        <f>COUNTIFS(MasterPublicDatabase!M:M,"&gt;="&amp;DateChartSupport!$B$1,MasterPublicDatabase!M:M,"&lt;="&amp;$B$2,MasterPublicDatabase!AD:AD,"="&amp;R66)</f>
        <v>0</v>
      </c>
    </row>
    <row r="67" spans="18:19" x14ac:dyDescent="0.25">
      <c r="R67" t="str">
        <f>IF(UserAccount!B68 &lt;= " "," ",UserAccount!B68)</f>
        <v xml:space="preserve"> </v>
      </c>
      <c r="S67">
        <f>COUNTIFS(MasterPublicDatabase!M:M,"&gt;="&amp;DateChartSupport!$B$1,MasterPublicDatabase!M:M,"&lt;="&amp;$B$2,MasterPublicDatabase!AD:AD,"="&amp;R67)</f>
        <v>0</v>
      </c>
    </row>
    <row r="68" spans="18:19" x14ac:dyDescent="0.25">
      <c r="R68" t="str">
        <f>IF(UserAccount!B69 &lt;= " "," ",UserAccount!B69)</f>
        <v xml:space="preserve"> </v>
      </c>
      <c r="S68">
        <f>COUNTIFS(MasterPublicDatabase!M:M,"&gt;="&amp;DateChartSupport!$B$1,MasterPublicDatabase!M:M,"&lt;="&amp;$B$2,MasterPublicDatabase!AD:AD,"="&amp;R68)</f>
        <v>0</v>
      </c>
    </row>
    <row r="69" spans="18:19" x14ac:dyDescent="0.25">
      <c r="R69" t="str">
        <f>IF(UserAccount!B70 &lt;= " "," ",UserAccount!B70)</f>
        <v xml:space="preserve"> </v>
      </c>
      <c r="S69">
        <f>COUNTIFS(MasterPublicDatabase!M:M,"&gt;="&amp;DateChartSupport!$B$1,MasterPublicDatabase!M:M,"&lt;="&amp;$B$2,MasterPublicDatabase!AD:AD,"="&amp;R69)</f>
        <v>0</v>
      </c>
    </row>
    <row r="70" spans="18:19" x14ac:dyDescent="0.25">
      <c r="R70" t="str">
        <f>IF(UserAccount!B71 &lt;= " "," ",UserAccount!B71)</f>
        <v xml:space="preserve"> </v>
      </c>
      <c r="S70">
        <f>COUNTIFS(MasterPublicDatabase!M:M,"&gt;="&amp;DateChartSupport!$B$1,MasterPublicDatabase!M:M,"&lt;="&amp;$B$2,MasterPublicDatabase!AD:AD,"="&amp;R70)</f>
        <v>0</v>
      </c>
    </row>
    <row r="71" spans="18:19" x14ac:dyDescent="0.25">
      <c r="R71" t="str">
        <f>IF(UserAccount!B72 &lt;= " "," ",UserAccount!B72)</f>
        <v xml:space="preserve"> </v>
      </c>
      <c r="S71">
        <f>COUNTIFS(MasterPublicDatabase!M:M,"&gt;="&amp;DateChartSupport!$B$1,MasterPublicDatabase!M:M,"&lt;="&amp;$B$2,MasterPublicDatabase!AD:AD,"="&amp;R71)</f>
        <v>0</v>
      </c>
    </row>
    <row r="72" spans="18:19" x14ac:dyDescent="0.25">
      <c r="R72" t="str">
        <f>IF(UserAccount!B73 &lt;= " "," ",UserAccount!B73)</f>
        <v xml:space="preserve"> </v>
      </c>
      <c r="S72">
        <f>COUNTIFS(MasterPublicDatabase!M:M,"&gt;="&amp;DateChartSupport!$B$1,MasterPublicDatabase!M:M,"&lt;="&amp;$B$2,MasterPublicDatabase!AD:AD,"="&amp;R72)</f>
        <v>0</v>
      </c>
    </row>
    <row r="73" spans="18:19" x14ac:dyDescent="0.25">
      <c r="R73" t="str">
        <f>IF(UserAccount!B74 &lt;= " "," ",UserAccount!B74)</f>
        <v xml:space="preserve"> </v>
      </c>
      <c r="S73">
        <f>COUNTIFS(MasterPublicDatabase!M:M,"&gt;="&amp;DateChartSupport!$B$1,MasterPublicDatabase!M:M,"&lt;="&amp;$B$2,MasterPublicDatabase!AD:AD,"="&amp;R73)</f>
        <v>0</v>
      </c>
    </row>
    <row r="74" spans="18:19" x14ac:dyDescent="0.25">
      <c r="R74" t="str">
        <f>IF(UserAccount!B75 &lt;= " "," ",UserAccount!B75)</f>
        <v xml:space="preserve"> </v>
      </c>
      <c r="S74">
        <f>COUNTIFS(MasterPublicDatabase!M:M,"&gt;="&amp;DateChartSupport!$B$1,MasterPublicDatabase!M:M,"&lt;="&amp;$B$2,MasterPublicDatabase!AD:AD,"="&amp;R74)</f>
        <v>0</v>
      </c>
    </row>
    <row r="75" spans="18:19" x14ac:dyDescent="0.25">
      <c r="R75" t="str">
        <f>IF(UserAccount!B76 &lt;= " "," ",UserAccount!B76)</f>
        <v xml:space="preserve"> </v>
      </c>
      <c r="S75">
        <f>COUNTIFS(MasterPublicDatabase!M:M,"&gt;="&amp;DateChartSupport!$B$1,MasterPublicDatabase!M:M,"&lt;="&amp;$B$2,MasterPublicDatabase!AD:AD,"="&amp;R75)</f>
        <v>0</v>
      </c>
    </row>
    <row r="76" spans="18:19" x14ac:dyDescent="0.25">
      <c r="R76" t="str">
        <f>IF(UserAccount!B77 &lt;= " "," ",UserAccount!B77)</f>
        <v xml:space="preserve"> </v>
      </c>
      <c r="S76">
        <f>COUNTIFS(MasterPublicDatabase!M:M,"&gt;="&amp;DateChartSupport!$B$1,MasterPublicDatabase!M:M,"&lt;="&amp;$B$2,MasterPublicDatabase!AD:AD,"="&amp;R76)</f>
        <v>0</v>
      </c>
    </row>
    <row r="77" spans="18:19" x14ac:dyDescent="0.25">
      <c r="R77" t="str">
        <f>IF(UserAccount!B78 &lt;= " "," ",UserAccount!B78)</f>
        <v xml:space="preserve"> </v>
      </c>
      <c r="S77">
        <f>COUNTIFS(MasterPublicDatabase!M:M,"&gt;="&amp;DateChartSupport!$B$1,MasterPublicDatabase!M:M,"&lt;="&amp;$B$2,MasterPublicDatabase!AD:AD,"="&amp;R77)</f>
        <v>0</v>
      </c>
    </row>
    <row r="78" spans="18:19" x14ac:dyDescent="0.25">
      <c r="R78" t="str">
        <f>IF(UserAccount!B79 &lt;= " "," ",UserAccount!B79)</f>
        <v xml:space="preserve"> </v>
      </c>
      <c r="S78">
        <f>COUNTIFS(MasterPublicDatabase!M:M,"&gt;="&amp;DateChartSupport!$B$1,MasterPublicDatabase!M:M,"&lt;="&amp;$B$2,MasterPublicDatabase!AD:AD,"="&amp;R78)</f>
        <v>0</v>
      </c>
    </row>
    <row r="79" spans="18:19" x14ac:dyDescent="0.25">
      <c r="R79" t="str">
        <f>IF(UserAccount!B80 &lt;= " "," ",UserAccount!B80)</f>
        <v xml:space="preserve"> </v>
      </c>
      <c r="S79">
        <f>COUNTIFS(MasterPublicDatabase!M:M,"&gt;="&amp;DateChartSupport!$B$1,MasterPublicDatabase!M:M,"&lt;="&amp;$B$2,MasterPublicDatabase!AD:AD,"="&amp;R79)</f>
        <v>0</v>
      </c>
    </row>
    <row r="80" spans="18:19" x14ac:dyDescent="0.25">
      <c r="R80" t="str">
        <f>IF(UserAccount!B81 &lt;= " "," ",UserAccount!B81)</f>
        <v xml:space="preserve"> </v>
      </c>
      <c r="S80">
        <f>COUNTIFS(MasterPublicDatabase!M:M,"&gt;="&amp;DateChartSupport!$B$1,MasterPublicDatabase!M:M,"&lt;="&amp;$B$2,MasterPublicDatabase!AD:AD,"="&amp;R80)</f>
        <v>0</v>
      </c>
    </row>
    <row r="81" spans="18:19" x14ac:dyDescent="0.25">
      <c r="R81" t="str">
        <f>IF(UserAccount!B82 &lt;= " "," ",UserAccount!B82)</f>
        <v xml:space="preserve"> </v>
      </c>
      <c r="S81">
        <f>COUNTIFS(MasterPublicDatabase!M:M,"&gt;="&amp;DateChartSupport!$B$1,MasterPublicDatabase!M:M,"&lt;="&amp;$B$2,MasterPublicDatabase!AD:AD,"="&amp;R81)</f>
        <v>0</v>
      </c>
    </row>
    <row r="82" spans="18:19" x14ac:dyDescent="0.25">
      <c r="R82" t="str">
        <f>IF(UserAccount!B83 &lt;= " "," ",UserAccount!B83)</f>
        <v xml:space="preserve"> </v>
      </c>
      <c r="S82">
        <f>COUNTIFS(MasterPublicDatabase!M:M,"&gt;="&amp;DateChartSupport!$B$1,MasterPublicDatabase!M:M,"&lt;="&amp;$B$2,MasterPublicDatabase!AD:AD,"="&amp;R82)</f>
        <v>0</v>
      </c>
    </row>
    <row r="83" spans="18:19" x14ac:dyDescent="0.25">
      <c r="R83" t="str">
        <f>IF(UserAccount!B84 &lt;= " "," ",UserAccount!B84)</f>
        <v xml:space="preserve"> </v>
      </c>
      <c r="S83">
        <f>COUNTIFS(MasterPublicDatabase!M:M,"&gt;="&amp;DateChartSupport!$B$1,MasterPublicDatabase!M:M,"&lt;="&amp;$B$2,MasterPublicDatabase!AD:AD,"="&amp;R83)</f>
        <v>0</v>
      </c>
    </row>
    <row r="84" spans="18:19" x14ac:dyDescent="0.25">
      <c r="R84" t="str">
        <f>IF(UserAccount!B85 &lt;= " "," ",UserAccount!B85)</f>
        <v xml:space="preserve"> </v>
      </c>
      <c r="S84">
        <f>COUNTIFS(MasterPublicDatabase!M:M,"&gt;="&amp;DateChartSupport!$B$1,MasterPublicDatabase!M:M,"&lt;="&amp;$B$2,MasterPublicDatabase!AD:AD,"="&amp;R84)</f>
        <v>0</v>
      </c>
    </row>
    <row r="85" spans="18:19" x14ac:dyDescent="0.25">
      <c r="R85" t="str">
        <f>IF(UserAccount!B86 &lt;= " "," ",UserAccount!B86)</f>
        <v xml:space="preserve"> </v>
      </c>
      <c r="S85">
        <f>COUNTIFS(MasterPublicDatabase!M:M,"&gt;="&amp;DateChartSupport!$B$1,MasterPublicDatabase!M:M,"&lt;="&amp;$B$2,MasterPublicDatabase!AD:AD,"="&amp;R85)</f>
        <v>0</v>
      </c>
    </row>
    <row r="86" spans="18:19" x14ac:dyDescent="0.25">
      <c r="R86" t="str">
        <f>IF(UserAccount!B87 &lt;= " "," ",UserAccount!B87)</f>
        <v xml:space="preserve"> </v>
      </c>
      <c r="S86">
        <f>COUNTIFS(MasterPublicDatabase!M:M,"&gt;="&amp;DateChartSupport!$B$1,MasterPublicDatabase!M:M,"&lt;="&amp;$B$2,MasterPublicDatabase!AD:AD,"="&amp;R86)</f>
        <v>0</v>
      </c>
    </row>
    <row r="87" spans="18:19" x14ac:dyDescent="0.25">
      <c r="R87" t="str">
        <f>IF(UserAccount!B88 &lt;= " "," ",UserAccount!B88)</f>
        <v xml:space="preserve"> </v>
      </c>
      <c r="S87">
        <f>COUNTIFS(MasterPublicDatabase!M:M,"&gt;="&amp;DateChartSupport!$B$1,MasterPublicDatabase!M:M,"&lt;="&amp;$B$2,MasterPublicDatabase!AD:AD,"="&amp;R87)</f>
        <v>0</v>
      </c>
    </row>
    <row r="88" spans="18:19" x14ac:dyDescent="0.25">
      <c r="R88" t="str">
        <f>IF(UserAccount!B89 &lt;= " "," ",UserAccount!B89)</f>
        <v xml:space="preserve"> </v>
      </c>
      <c r="S88">
        <f>COUNTIFS(MasterPublicDatabase!M:M,"&gt;="&amp;DateChartSupport!$B$1,MasterPublicDatabase!M:M,"&lt;="&amp;$B$2,MasterPublicDatabase!AD:AD,"="&amp;R88)</f>
        <v>0</v>
      </c>
    </row>
    <row r="89" spans="18:19" x14ac:dyDescent="0.25">
      <c r="R89" t="str">
        <f>IF(UserAccount!B90 &lt;= " "," ",UserAccount!B90)</f>
        <v xml:space="preserve"> </v>
      </c>
      <c r="S89">
        <f>COUNTIFS(MasterPublicDatabase!M:M,"&gt;="&amp;DateChartSupport!$B$1,MasterPublicDatabase!M:M,"&lt;="&amp;$B$2,MasterPublicDatabase!AD:AD,"="&amp;R89)</f>
        <v>0</v>
      </c>
    </row>
    <row r="90" spans="18:19" x14ac:dyDescent="0.25">
      <c r="R90" t="str">
        <f>IF(UserAccount!B91 &lt;= " "," ",UserAccount!B91)</f>
        <v xml:space="preserve"> </v>
      </c>
      <c r="S90">
        <f>COUNTIFS(MasterPublicDatabase!M:M,"&gt;="&amp;DateChartSupport!$B$1,MasterPublicDatabase!M:M,"&lt;="&amp;$B$2,MasterPublicDatabase!AD:AD,"="&amp;R90)</f>
        <v>0</v>
      </c>
    </row>
    <row r="91" spans="18:19" x14ac:dyDescent="0.25">
      <c r="R91" t="str">
        <f>IF(UserAccount!B92 &lt;= " "," ",UserAccount!B92)</f>
        <v xml:space="preserve"> </v>
      </c>
      <c r="S91">
        <f>COUNTIFS(MasterPublicDatabase!M:M,"&gt;="&amp;DateChartSupport!$B$1,MasterPublicDatabase!M:M,"&lt;="&amp;$B$2,MasterPublicDatabase!AD:AD,"="&amp;R91)</f>
        <v>0</v>
      </c>
    </row>
    <row r="92" spans="18:19" x14ac:dyDescent="0.25">
      <c r="R92" t="str">
        <f>IF(UserAccount!B93 &lt;= " "," ",UserAccount!B93)</f>
        <v xml:space="preserve"> </v>
      </c>
      <c r="S92">
        <f>COUNTIFS(MasterPublicDatabase!M:M,"&gt;="&amp;DateChartSupport!$B$1,MasterPublicDatabase!M:M,"&lt;="&amp;$B$2,MasterPublicDatabase!AD:AD,"="&amp;R92)</f>
        <v>0</v>
      </c>
    </row>
    <row r="93" spans="18:19" x14ac:dyDescent="0.25">
      <c r="R93" t="str">
        <f>IF(UserAccount!B94 &lt;= " "," ",UserAccount!B94)</f>
        <v xml:space="preserve"> </v>
      </c>
      <c r="S93">
        <f>COUNTIFS(MasterPublicDatabase!M:M,"&gt;="&amp;DateChartSupport!$B$1,MasterPublicDatabase!M:M,"&lt;="&amp;$B$2,MasterPublicDatabase!AD:AD,"="&amp;R93)</f>
        <v>0</v>
      </c>
    </row>
    <row r="94" spans="18:19" x14ac:dyDescent="0.25">
      <c r="R94" t="str">
        <f>IF(UserAccount!B95 &lt;= " "," ",UserAccount!B95)</f>
        <v xml:space="preserve"> </v>
      </c>
      <c r="S94">
        <f>COUNTIFS(MasterPublicDatabase!M:M,"&gt;="&amp;DateChartSupport!$B$1,MasterPublicDatabase!M:M,"&lt;="&amp;$B$2,MasterPublicDatabase!AD:AD,"="&amp;R94)</f>
        <v>0</v>
      </c>
    </row>
    <row r="95" spans="18:19" x14ac:dyDescent="0.25">
      <c r="R95" t="str">
        <f>IF(UserAccount!B96 &lt;= " "," ",UserAccount!B96)</f>
        <v xml:space="preserve"> </v>
      </c>
      <c r="S95">
        <f>COUNTIFS(MasterPublicDatabase!M:M,"&gt;="&amp;DateChartSupport!$B$1,MasterPublicDatabase!M:M,"&lt;="&amp;$B$2,MasterPublicDatabase!AD:AD,"="&amp;R95)</f>
        <v>0</v>
      </c>
    </row>
    <row r="96" spans="18:19" x14ac:dyDescent="0.25">
      <c r="R96" t="str">
        <f>IF(UserAccount!B97 &lt;= " "," ",UserAccount!B97)</f>
        <v xml:space="preserve"> </v>
      </c>
      <c r="S96">
        <f>COUNTIFS(MasterPublicDatabase!M:M,"&gt;="&amp;DateChartSupport!$B$1,MasterPublicDatabase!M:M,"&lt;="&amp;$B$2,MasterPublicDatabase!AD:AD,"="&amp;R96)</f>
        <v>0</v>
      </c>
    </row>
    <row r="97" spans="18:19" x14ac:dyDescent="0.25">
      <c r="R97" t="str">
        <f>IF(UserAccount!B98 &lt;= " "," ",UserAccount!B98)</f>
        <v xml:space="preserve"> </v>
      </c>
      <c r="S97">
        <f>COUNTIFS(MasterPublicDatabase!M:M,"&gt;="&amp;DateChartSupport!$B$1,MasterPublicDatabase!M:M,"&lt;="&amp;$B$2,MasterPublicDatabase!AD:AD,"="&amp;R97)</f>
        <v>0</v>
      </c>
    </row>
    <row r="98" spans="18:19" x14ac:dyDescent="0.25">
      <c r="R98" t="str">
        <f>IF(UserAccount!B99 &lt;= " "," ",UserAccount!B99)</f>
        <v xml:space="preserve"> </v>
      </c>
      <c r="S98">
        <f>COUNTIFS(MasterPublicDatabase!M:M,"&gt;="&amp;DateChartSupport!$B$1,MasterPublicDatabase!M:M,"&lt;="&amp;$B$2,MasterPublicDatabase!AD:AD,"="&amp;R98)</f>
        <v>0</v>
      </c>
    </row>
    <row r="99" spans="18:19" x14ac:dyDescent="0.25">
      <c r="R99" t="str">
        <f>IF(UserAccount!B100 &lt;= " "," ",UserAccount!B100)</f>
        <v xml:space="preserve"> </v>
      </c>
      <c r="S99">
        <f>COUNTIFS(MasterPublicDatabase!M:M,"&gt;="&amp;DateChartSupport!$B$1,MasterPublicDatabase!M:M,"&lt;="&amp;$B$2,MasterPublicDatabase!AD:AD,"="&amp;R99)</f>
        <v>0</v>
      </c>
    </row>
    <row r="100" spans="18:19" x14ac:dyDescent="0.25">
      <c r="R100" t="str">
        <f>IF(UserAccount!B101 &lt;= " "," ",UserAccount!B101)</f>
        <v xml:space="preserve"> </v>
      </c>
      <c r="S100">
        <f>COUNTIFS(MasterPublicDatabase!M:M,"&gt;="&amp;DateChartSupport!$B$1,MasterPublicDatabase!M:M,"&lt;="&amp;$B$2,MasterPublicDatabase!AD:AD,"="&amp;R100)</f>
        <v>0</v>
      </c>
    </row>
    <row r="101" spans="18:19" x14ac:dyDescent="0.25">
      <c r="R101" t="str">
        <f>IF(UserAccount!B102 &lt;= " "," ",UserAccount!B102)</f>
        <v xml:space="preserve"> </v>
      </c>
      <c r="S101">
        <f>COUNTIFS(MasterPublicDatabase!M:M,"&gt;="&amp;DateChartSupport!$B$1,MasterPublicDatabase!M:M,"&lt;="&amp;$B$2,MasterPublicDatabase!AD:AD,"="&amp;R101)</f>
        <v>0</v>
      </c>
    </row>
    <row r="102" spans="18:19" x14ac:dyDescent="0.25">
      <c r="R102" t="str">
        <f>IF(UserAccount!B103 &lt;= " "," ",UserAccount!B103)</f>
        <v xml:space="preserve"> </v>
      </c>
      <c r="S102">
        <f>COUNTIFS(MasterPublicDatabase!M:M,"&gt;="&amp;DateChartSupport!$B$1,MasterPublicDatabase!M:M,"&lt;="&amp;$B$2,MasterPublicDatabase!AD:AD,"="&amp;R102)</f>
        <v>0</v>
      </c>
    </row>
    <row r="103" spans="18:19" x14ac:dyDescent="0.25">
      <c r="R103" t="str">
        <f>IF(UserAccount!B104 &lt;= " "," ",UserAccount!B104)</f>
        <v xml:space="preserve"> </v>
      </c>
      <c r="S103">
        <f>COUNTIFS(MasterPublicDatabase!M:M,"&gt;="&amp;DateChartSupport!$B$1,MasterPublicDatabase!M:M,"&lt;="&amp;$B$2,MasterPublicDatabase!AD:AD,"="&amp;R103)</f>
        <v>0</v>
      </c>
    </row>
    <row r="104" spans="18:19" x14ac:dyDescent="0.25">
      <c r="R104" t="str">
        <f>IF(UserAccount!B105 &lt;= " "," ",UserAccount!B105)</f>
        <v xml:space="preserve"> </v>
      </c>
      <c r="S104">
        <f>COUNTIFS(MasterPublicDatabase!M:M,"&gt;="&amp;DateChartSupport!$B$1,MasterPublicDatabase!M:M,"&lt;="&amp;$B$2,MasterPublicDatabase!AD:AD,"="&amp;R104)</f>
        <v>0</v>
      </c>
    </row>
    <row r="105" spans="18:19" x14ac:dyDescent="0.25">
      <c r="R105" t="str">
        <f>IF(UserAccount!B106 &lt;= " "," ",UserAccount!B106)</f>
        <v xml:space="preserve"> </v>
      </c>
      <c r="S105">
        <f>COUNTIFS(MasterPublicDatabase!M:M,"&gt;="&amp;DateChartSupport!$B$1,MasterPublicDatabase!M:M,"&lt;="&amp;$B$2,MasterPublicDatabase!AD:AD,"="&amp;R105)</f>
        <v>0</v>
      </c>
    </row>
    <row r="106" spans="18:19" x14ac:dyDescent="0.25">
      <c r="R106" t="str">
        <f>IF(UserAccount!B107 &lt;= " "," ",UserAccount!B107)</f>
        <v xml:space="preserve"> </v>
      </c>
      <c r="S106">
        <f>COUNTIFS(MasterPublicDatabase!M:M,"&gt;="&amp;DateChartSupport!$B$1,MasterPublicDatabase!M:M,"&lt;="&amp;$B$2,MasterPublicDatabase!AD:AD,"="&amp;R106)</f>
        <v>0</v>
      </c>
    </row>
    <row r="107" spans="18:19" x14ac:dyDescent="0.25">
      <c r="R107" t="str">
        <f>IF(UserAccount!B108 &lt;= " "," ",UserAccount!B108)</f>
        <v xml:space="preserve"> </v>
      </c>
      <c r="S107">
        <f>COUNTIFS(MasterPublicDatabase!M:M,"&gt;="&amp;DateChartSupport!$B$1,MasterPublicDatabase!M:M,"&lt;="&amp;$B$2,MasterPublicDatabase!AD:AD,"="&amp;R107)</f>
        <v>0</v>
      </c>
    </row>
    <row r="108" spans="18:19" x14ac:dyDescent="0.25">
      <c r="R108" t="str">
        <f>IF(UserAccount!B109 &lt;= " "," ",UserAccount!B109)</f>
        <v xml:space="preserve"> </v>
      </c>
      <c r="S108">
        <f>COUNTIFS(MasterPublicDatabase!M:M,"&gt;="&amp;DateChartSupport!$B$1,MasterPublicDatabase!M:M,"&lt;="&amp;$B$2,MasterPublicDatabase!AD:AD,"="&amp;R108)</f>
        <v>0</v>
      </c>
    </row>
    <row r="109" spans="18:19" x14ac:dyDescent="0.25">
      <c r="R109" t="str">
        <f>IF(UserAccount!B110 &lt;= " "," ",UserAccount!B110)</f>
        <v xml:space="preserve"> </v>
      </c>
      <c r="S109">
        <f>COUNTIFS(MasterPublicDatabase!M:M,"&gt;="&amp;DateChartSupport!$B$1,MasterPublicDatabase!M:M,"&lt;="&amp;$B$2,MasterPublicDatabase!AD:AD,"="&amp;R109)</f>
        <v>0</v>
      </c>
    </row>
    <row r="110" spans="18:19" x14ac:dyDescent="0.25">
      <c r="R110" t="str">
        <f>IF(UserAccount!B111 &lt;= " "," ",UserAccount!B111)</f>
        <v xml:space="preserve"> </v>
      </c>
      <c r="S110">
        <f>COUNTIFS(MasterPublicDatabase!M:M,"&gt;="&amp;DateChartSupport!$B$1,MasterPublicDatabase!M:M,"&lt;="&amp;$B$2,MasterPublicDatabase!AD:AD,"="&amp;R110)</f>
        <v>0</v>
      </c>
    </row>
    <row r="111" spans="18:19" x14ac:dyDescent="0.25">
      <c r="R111" t="str">
        <f>IF(UserAccount!B112 &lt;= " "," ",UserAccount!B112)</f>
        <v xml:space="preserve"> </v>
      </c>
      <c r="S111">
        <f>COUNTIFS(MasterPublicDatabase!M:M,"&gt;="&amp;DateChartSupport!$B$1,MasterPublicDatabase!M:M,"&lt;="&amp;$B$2,MasterPublicDatabase!AD:AD,"="&amp;R111)</f>
        <v>0</v>
      </c>
    </row>
    <row r="112" spans="18:19" x14ac:dyDescent="0.25">
      <c r="R112" t="str">
        <f>IF(UserAccount!B113 &lt;= " "," ",UserAccount!B113)</f>
        <v xml:space="preserve"> </v>
      </c>
      <c r="S112">
        <f>COUNTIFS(MasterPublicDatabase!M:M,"&gt;="&amp;DateChartSupport!$B$1,MasterPublicDatabase!M:M,"&lt;="&amp;$B$2,MasterPublicDatabase!AD:AD,"="&amp;R112)</f>
        <v>0</v>
      </c>
    </row>
    <row r="113" spans="18:19" x14ac:dyDescent="0.25">
      <c r="R113" t="str">
        <f>IF(UserAccount!B114 &lt;= " "," ",UserAccount!B114)</f>
        <v xml:space="preserve"> </v>
      </c>
      <c r="S113">
        <f>COUNTIFS(MasterPublicDatabase!M:M,"&gt;="&amp;DateChartSupport!$B$1,MasterPublicDatabase!M:M,"&lt;="&amp;$B$2,MasterPublicDatabase!AD:AD,"="&amp;R113)</f>
        <v>0</v>
      </c>
    </row>
    <row r="114" spans="18:19" x14ac:dyDescent="0.25">
      <c r="R114" t="str">
        <f>IF(UserAccount!B115 &lt;= " "," ",UserAccount!B115)</f>
        <v xml:space="preserve"> </v>
      </c>
      <c r="S114">
        <f>COUNTIFS(MasterPublicDatabase!M:M,"&gt;="&amp;DateChartSupport!$B$1,MasterPublicDatabase!M:M,"&lt;="&amp;$B$2,MasterPublicDatabase!AD:AD,"="&amp;R114)</f>
        <v>0</v>
      </c>
    </row>
    <row r="115" spans="18:19" x14ac:dyDescent="0.25">
      <c r="R115" t="str">
        <f>IF(UserAccount!B116 &lt;= " "," ",UserAccount!B116)</f>
        <v xml:space="preserve"> </v>
      </c>
      <c r="S115">
        <f>COUNTIFS(MasterPublicDatabase!M:M,"&gt;="&amp;DateChartSupport!$B$1,MasterPublicDatabase!M:M,"&lt;="&amp;$B$2,MasterPublicDatabase!AD:AD,"="&amp;R115)</f>
        <v>0</v>
      </c>
    </row>
    <row r="116" spans="18:19" x14ac:dyDescent="0.25">
      <c r="R116" t="str">
        <f>IF(UserAccount!B117 &lt;= " "," ",UserAccount!B117)</f>
        <v xml:space="preserve"> </v>
      </c>
      <c r="S116">
        <f>COUNTIFS(MasterPublicDatabase!M:M,"&gt;="&amp;DateChartSupport!$B$1,MasterPublicDatabase!M:M,"&lt;="&amp;$B$2,MasterPublicDatabase!AD:AD,"="&amp;R116)</f>
        <v>0</v>
      </c>
    </row>
    <row r="117" spans="18:19" x14ac:dyDescent="0.25">
      <c r="R117" t="str">
        <f>IF(UserAccount!B118 &lt;= " "," ",UserAccount!B118)</f>
        <v xml:space="preserve"> </v>
      </c>
      <c r="S117">
        <f>COUNTIFS(MasterPublicDatabase!M:M,"&gt;="&amp;DateChartSupport!$B$1,MasterPublicDatabase!M:M,"&lt;="&amp;$B$2,MasterPublicDatabase!AD:AD,"="&amp;R117)</f>
        <v>0</v>
      </c>
    </row>
    <row r="118" spans="18:19" x14ac:dyDescent="0.25">
      <c r="R118" t="str">
        <f>IF(UserAccount!B119 &lt;= " "," ",UserAccount!B119)</f>
        <v xml:space="preserve"> </v>
      </c>
      <c r="S118">
        <f>COUNTIFS(MasterPublicDatabase!M:M,"&gt;="&amp;DateChartSupport!$B$1,MasterPublicDatabase!M:M,"&lt;="&amp;$B$2,MasterPublicDatabase!AD:AD,"="&amp;R118)</f>
        <v>0</v>
      </c>
    </row>
    <row r="119" spans="18:19" x14ac:dyDescent="0.25">
      <c r="R119" t="str">
        <f>IF(UserAccount!B120 &lt;= " "," ",UserAccount!B120)</f>
        <v xml:space="preserve"> </v>
      </c>
      <c r="S119">
        <f>COUNTIFS(MasterPublicDatabase!M:M,"&gt;="&amp;DateChartSupport!$B$1,MasterPublicDatabase!M:M,"&lt;="&amp;$B$2,MasterPublicDatabase!AD:AD,"="&amp;R119)</f>
        <v>0</v>
      </c>
    </row>
    <row r="120" spans="18:19" x14ac:dyDescent="0.25">
      <c r="R120" t="str">
        <f>IF(UserAccount!B121 &lt;= " "," ",UserAccount!B121)</f>
        <v xml:space="preserve"> </v>
      </c>
      <c r="S120">
        <f>COUNTIFS(MasterPublicDatabase!M:M,"&gt;="&amp;DateChartSupport!$B$1,MasterPublicDatabase!M:M,"&lt;="&amp;$B$2,MasterPublicDatabase!AD:AD,"="&amp;R120)</f>
        <v>0</v>
      </c>
    </row>
    <row r="121" spans="18:19" x14ac:dyDescent="0.25">
      <c r="R121" t="str">
        <f>IF(UserAccount!B122 &lt;= " "," ",UserAccount!B122)</f>
        <v xml:space="preserve"> </v>
      </c>
      <c r="S121">
        <f>COUNTIFS(MasterPublicDatabase!M:M,"&gt;="&amp;DateChartSupport!$B$1,MasterPublicDatabase!M:M,"&lt;="&amp;$B$2,MasterPublicDatabase!AD:AD,"="&amp;R121)</f>
        <v>0</v>
      </c>
    </row>
    <row r="122" spans="18:19" x14ac:dyDescent="0.25">
      <c r="R122" t="str">
        <f>IF(UserAccount!B123 &lt;= " "," ",UserAccount!B123)</f>
        <v xml:space="preserve"> </v>
      </c>
      <c r="S122">
        <f>COUNTIFS(MasterPublicDatabase!M:M,"&gt;="&amp;DateChartSupport!$B$1,MasterPublicDatabase!M:M,"&lt;="&amp;$B$2,MasterPublicDatabase!AD:AD,"="&amp;R122)</f>
        <v>0</v>
      </c>
    </row>
    <row r="123" spans="18:19" x14ac:dyDescent="0.25">
      <c r="R123" t="str">
        <f>IF(UserAccount!B124 &lt;= " "," ",UserAccount!B124)</f>
        <v xml:space="preserve"> </v>
      </c>
      <c r="S123">
        <f>COUNTIFS(MasterPublicDatabase!M:M,"&gt;="&amp;DateChartSupport!$B$1,MasterPublicDatabase!M:M,"&lt;="&amp;$B$2,MasterPublicDatabase!AD:AD,"="&amp;R123)</f>
        <v>0</v>
      </c>
    </row>
    <row r="124" spans="18:19" x14ac:dyDescent="0.25">
      <c r="R124" t="str">
        <f>IF(UserAccount!B125 &lt;= " "," ",UserAccount!B125)</f>
        <v xml:space="preserve"> </v>
      </c>
      <c r="S124">
        <f>COUNTIFS(MasterPublicDatabase!M:M,"&gt;="&amp;DateChartSupport!$B$1,MasterPublicDatabase!M:M,"&lt;="&amp;$B$2,MasterPublicDatabase!AD:AD,"="&amp;R124)</f>
        <v>0</v>
      </c>
    </row>
    <row r="125" spans="18:19" x14ac:dyDescent="0.25">
      <c r="R125" t="str">
        <f>IF(UserAccount!B126 &lt;= " "," ",UserAccount!B126)</f>
        <v xml:space="preserve"> </v>
      </c>
      <c r="S125">
        <f>COUNTIFS(MasterPublicDatabase!M:M,"&gt;="&amp;DateChartSupport!$B$1,MasterPublicDatabase!M:M,"&lt;="&amp;$B$2,MasterPublicDatabase!AD:AD,"="&amp;R125)</f>
        <v>0</v>
      </c>
    </row>
    <row r="126" spans="18:19" x14ac:dyDescent="0.25">
      <c r="R126" t="str">
        <f>IF(UserAccount!B127 &lt;= " "," ",UserAccount!B127)</f>
        <v xml:space="preserve"> </v>
      </c>
      <c r="S126">
        <f>COUNTIFS(MasterPublicDatabase!M:M,"&gt;="&amp;DateChartSupport!$B$1,MasterPublicDatabase!M:M,"&lt;="&amp;$B$2,MasterPublicDatabase!AD:AD,"="&amp;R126)</f>
        <v>0</v>
      </c>
    </row>
    <row r="127" spans="18:19" x14ac:dyDescent="0.25">
      <c r="R127" t="str">
        <f>IF(UserAccount!B128 &lt;= " "," ",UserAccount!B128)</f>
        <v xml:space="preserve"> </v>
      </c>
      <c r="S127">
        <f>COUNTIFS(MasterPublicDatabase!M:M,"&gt;="&amp;DateChartSupport!$B$1,MasterPublicDatabase!M:M,"&lt;="&amp;$B$2,MasterPublicDatabase!AD:AD,"="&amp;R127)</f>
        <v>0</v>
      </c>
    </row>
    <row r="128" spans="18:19" x14ac:dyDescent="0.25">
      <c r="R128" t="str">
        <f>IF(UserAccount!B129 &lt;= " "," ",UserAccount!B129)</f>
        <v xml:space="preserve"> </v>
      </c>
      <c r="S128">
        <f>COUNTIFS(MasterPublicDatabase!M:M,"&gt;="&amp;DateChartSupport!$B$1,MasterPublicDatabase!M:M,"&lt;="&amp;$B$2,MasterPublicDatabase!AD:AD,"="&amp;R128)</f>
        <v>0</v>
      </c>
    </row>
    <row r="129" spans="18:19" x14ac:dyDescent="0.25">
      <c r="R129" t="str">
        <f>IF(UserAccount!B130 &lt;= " "," ",UserAccount!B130)</f>
        <v xml:space="preserve"> </v>
      </c>
      <c r="S129">
        <f>COUNTIFS(MasterPublicDatabase!M:M,"&gt;="&amp;DateChartSupport!$B$1,MasterPublicDatabase!M:M,"&lt;="&amp;$B$2,MasterPublicDatabase!AD:AD,"="&amp;R129)</f>
        <v>0</v>
      </c>
    </row>
    <row r="130" spans="18:19" x14ac:dyDescent="0.25">
      <c r="R130" t="str">
        <f>IF(UserAccount!B131 &lt;= " "," ",UserAccount!B131)</f>
        <v xml:space="preserve"> </v>
      </c>
      <c r="S130">
        <f>COUNTIFS(MasterPublicDatabase!M:M,"&gt;="&amp;DateChartSupport!$B$1,MasterPublicDatabase!M:M,"&lt;="&amp;$B$2,MasterPublicDatabase!AD:AD,"="&amp;R130)</f>
        <v>0</v>
      </c>
    </row>
    <row r="131" spans="18:19" x14ac:dyDescent="0.25">
      <c r="R131" t="str">
        <f>IF(UserAccount!B132 &lt;= " "," ",UserAccount!B132)</f>
        <v xml:space="preserve"> </v>
      </c>
      <c r="S131">
        <f>COUNTIFS(MasterPublicDatabase!M:M,"&gt;="&amp;DateChartSupport!$B$1,MasterPublicDatabase!M:M,"&lt;="&amp;$B$2,MasterPublicDatabase!AD:AD,"="&amp;R131)</f>
        <v>0</v>
      </c>
    </row>
    <row r="132" spans="18:19" x14ac:dyDescent="0.25">
      <c r="R132" t="str">
        <f>IF(UserAccount!B133 &lt;= " "," ",UserAccount!B133)</f>
        <v xml:space="preserve"> </v>
      </c>
      <c r="S132">
        <f>COUNTIFS(MasterPublicDatabase!M:M,"&gt;="&amp;DateChartSupport!$B$1,MasterPublicDatabase!M:M,"&lt;="&amp;$B$2,MasterPublicDatabase!AD:AD,"="&amp;R132)</f>
        <v>0</v>
      </c>
    </row>
    <row r="133" spans="18:19" x14ac:dyDescent="0.25">
      <c r="R133" t="str">
        <f>IF(UserAccount!B134 &lt;= " "," ",UserAccount!B134)</f>
        <v xml:space="preserve"> </v>
      </c>
      <c r="S133">
        <f>COUNTIFS(MasterPublicDatabase!M:M,"&gt;="&amp;DateChartSupport!$B$1,MasterPublicDatabase!M:M,"&lt;="&amp;$B$2,MasterPublicDatabase!AD:AD,"="&amp;R133)</f>
        <v>0</v>
      </c>
    </row>
    <row r="134" spans="18:19" x14ac:dyDescent="0.25">
      <c r="R134" t="str">
        <f>IF(UserAccount!B135 &lt;= " "," ",UserAccount!B135)</f>
        <v xml:space="preserve"> </v>
      </c>
      <c r="S134">
        <f>COUNTIFS(MasterPublicDatabase!M:M,"&gt;="&amp;DateChartSupport!$B$1,MasterPublicDatabase!M:M,"&lt;="&amp;$B$2,MasterPublicDatabase!AD:AD,"="&amp;R134)</f>
        <v>0</v>
      </c>
    </row>
    <row r="135" spans="18:19" x14ac:dyDescent="0.25">
      <c r="R135" t="str">
        <f>IF(UserAccount!B136 &lt;= " "," ",UserAccount!B136)</f>
        <v xml:space="preserve"> </v>
      </c>
      <c r="S135">
        <f>COUNTIFS(MasterPublicDatabase!M:M,"&gt;="&amp;DateChartSupport!$B$1,MasterPublicDatabase!M:M,"&lt;="&amp;$B$2,MasterPublicDatabase!AD:AD,"="&amp;R135)</f>
        <v>0</v>
      </c>
    </row>
    <row r="136" spans="18:19" x14ac:dyDescent="0.25">
      <c r="R136" t="str">
        <f>IF(UserAccount!B137 &lt;= " "," ",UserAccount!B137)</f>
        <v xml:space="preserve"> </v>
      </c>
      <c r="S136">
        <f>COUNTIFS(MasterPublicDatabase!M:M,"&gt;="&amp;DateChartSupport!$B$1,MasterPublicDatabase!M:M,"&lt;="&amp;$B$2,MasterPublicDatabase!AD:AD,"="&amp;R136)</f>
        <v>0</v>
      </c>
    </row>
    <row r="137" spans="18:19" x14ac:dyDescent="0.25">
      <c r="R137" t="str">
        <f>IF(UserAccount!B138 &lt;= " "," ",UserAccount!B138)</f>
        <v xml:space="preserve"> </v>
      </c>
      <c r="S137">
        <f>COUNTIFS(MasterPublicDatabase!M:M,"&gt;="&amp;DateChartSupport!$B$1,MasterPublicDatabase!M:M,"&lt;="&amp;$B$2,MasterPublicDatabase!AD:AD,"="&amp;R137)</f>
        <v>0</v>
      </c>
    </row>
    <row r="138" spans="18:19" x14ac:dyDescent="0.25">
      <c r="R138" t="str">
        <f>IF(UserAccount!B139 &lt;= " "," ",UserAccount!B139)</f>
        <v xml:space="preserve"> </v>
      </c>
      <c r="S138">
        <f>COUNTIFS(MasterPublicDatabase!M:M,"&gt;="&amp;DateChartSupport!$B$1,MasterPublicDatabase!M:M,"&lt;="&amp;$B$2,MasterPublicDatabase!AD:AD,"="&amp;R138)</f>
        <v>0</v>
      </c>
    </row>
    <row r="139" spans="18:19" x14ac:dyDescent="0.25">
      <c r="R139" t="str">
        <f>IF(UserAccount!B140 &lt;= " "," ",UserAccount!B140)</f>
        <v xml:space="preserve"> </v>
      </c>
      <c r="S139">
        <f>COUNTIFS(MasterPublicDatabase!M:M,"&gt;="&amp;DateChartSupport!$B$1,MasterPublicDatabase!M:M,"&lt;="&amp;$B$2,MasterPublicDatabase!AD:AD,"="&amp;R139)</f>
        <v>0</v>
      </c>
    </row>
    <row r="140" spans="18:19" x14ac:dyDescent="0.25">
      <c r="R140" t="str">
        <f>IF(UserAccount!B141 &lt;= " "," ",UserAccount!B141)</f>
        <v xml:space="preserve"> </v>
      </c>
      <c r="S140">
        <f>COUNTIFS(MasterPublicDatabase!M:M,"&gt;="&amp;DateChartSupport!$B$1,MasterPublicDatabase!M:M,"&lt;="&amp;$B$2,MasterPublicDatabase!AD:AD,"="&amp;R140)</f>
        <v>0</v>
      </c>
    </row>
    <row r="141" spans="18:19" x14ac:dyDescent="0.25">
      <c r="R141" t="str">
        <f>IF(UserAccount!B142 &lt;= " "," ",UserAccount!B142)</f>
        <v xml:space="preserve"> </v>
      </c>
      <c r="S141">
        <f>COUNTIFS(MasterPublicDatabase!M:M,"&gt;="&amp;DateChartSupport!$B$1,MasterPublicDatabase!M:M,"&lt;="&amp;$B$2,MasterPublicDatabase!AD:AD,"="&amp;R141)</f>
        <v>0</v>
      </c>
    </row>
    <row r="142" spans="18:19" x14ac:dyDescent="0.25">
      <c r="R142" t="str">
        <f>IF(UserAccount!B143 &lt;= " "," ",UserAccount!B143)</f>
        <v xml:space="preserve"> </v>
      </c>
      <c r="S142">
        <f>COUNTIFS(MasterPublicDatabase!M:M,"&gt;="&amp;DateChartSupport!$B$1,MasterPublicDatabase!M:M,"&lt;="&amp;$B$2,MasterPublicDatabase!AD:AD,"="&amp;R142)</f>
        <v>0</v>
      </c>
    </row>
    <row r="143" spans="18:19" x14ac:dyDescent="0.25">
      <c r="R143" t="str">
        <f>IF(UserAccount!B144 &lt;= " "," ",UserAccount!B144)</f>
        <v xml:space="preserve"> </v>
      </c>
      <c r="S143">
        <f>COUNTIFS(MasterPublicDatabase!M:M,"&gt;="&amp;DateChartSupport!$B$1,MasterPublicDatabase!M:M,"&lt;="&amp;$B$2,MasterPublicDatabase!AD:AD,"="&amp;R143)</f>
        <v>0</v>
      </c>
    </row>
    <row r="144" spans="18:19" x14ac:dyDescent="0.25">
      <c r="R144" t="str">
        <f>IF(UserAccount!B145 &lt;= " "," ",UserAccount!B145)</f>
        <v xml:space="preserve"> </v>
      </c>
      <c r="S144">
        <f>COUNTIFS(MasterPublicDatabase!M:M,"&gt;="&amp;DateChartSupport!$B$1,MasterPublicDatabase!M:M,"&lt;="&amp;$B$2,MasterPublicDatabase!AD:AD,"="&amp;R144)</f>
        <v>0</v>
      </c>
    </row>
    <row r="145" spans="18:19" x14ac:dyDescent="0.25">
      <c r="R145" t="str">
        <f>IF(UserAccount!B146 &lt;= " "," ",UserAccount!B146)</f>
        <v xml:space="preserve"> </v>
      </c>
      <c r="S145">
        <f>COUNTIFS(MasterPublicDatabase!M:M,"&gt;="&amp;DateChartSupport!$B$1,MasterPublicDatabase!M:M,"&lt;="&amp;$B$2,MasterPublicDatabase!AD:AD,"="&amp;R145)</f>
        <v>0</v>
      </c>
    </row>
    <row r="146" spans="18:19" x14ac:dyDescent="0.25">
      <c r="R146" t="str">
        <f>IF(UserAccount!B147 &lt;= " "," ",UserAccount!B147)</f>
        <v xml:space="preserve"> </v>
      </c>
      <c r="S146">
        <f>COUNTIFS(MasterPublicDatabase!M:M,"&gt;="&amp;DateChartSupport!$B$1,MasterPublicDatabase!M:M,"&lt;="&amp;$B$2,MasterPublicDatabase!AD:AD,"="&amp;R146)</f>
        <v>0</v>
      </c>
    </row>
    <row r="147" spans="18:19" x14ac:dyDescent="0.25">
      <c r="R147" t="str">
        <f>IF(UserAccount!B148 &lt;= " "," ",UserAccount!B148)</f>
        <v xml:space="preserve"> </v>
      </c>
      <c r="S147">
        <f>COUNTIFS(MasterPublicDatabase!M:M,"&gt;="&amp;DateChartSupport!$B$1,MasterPublicDatabase!M:M,"&lt;="&amp;$B$2,MasterPublicDatabase!AD:AD,"="&amp;R147)</f>
        <v>0</v>
      </c>
    </row>
    <row r="148" spans="18:19" x14ac:dyDescent="0.25">
      <c r="R148" t="str">
        <f>IF(UserAccount!B149 &lt;= " "," ",UserAccount!B149)</f>
        <v xml:space="preserve"> </v>
      </c>
      <c r="S148">
        <f>COUNTIFS(MasterPublicDatabase!M:M,"&gt;="&amp;DateChartSupport!$B$1,MasterPublicDatabase!M:M,"&lt;="&amp;$B$2,MasterPublicDatabase!AD:AD,"="&amp;R148)</f>
        <v>0</v>
      </c>
    </row>
    <row r="149" spans="18:19" x14ac:dyDescent="0.25">
      <c r="R149" t="str">
        <f>IF(UserAccount!B150 &lt;= " "," ",UserAccount!B150)</f>
        <v xml:space="preserve"> </v>
      </c>
      <c r="S149">
        <f>COUNTIFS(MasterPublicDatabase!M:M,"&gt;="&amp;DateChartSupport!$B$1,MasterPublicDatabase!M:M,"&lt;="&amp;$B$2,MasterPublicDatabase!AD:AD,"="&amp;R149)</f>
        <v>0</v>
      </c>
    </row>
    <row r="150" spans="18:19" x14ac:dyDescent="0.25">
      <c r="R150" t="str">
        <f>IF(UserAccount!B151 &lt;= " "," ",UserAccount!B151)</f>
        <v xml:space="preserve"> </v>
      </c>
      <c r="S150">
        <f>COUNTIFS(MasterPublicDatabase!M:M,"&gt;="&amp;DateChartSupport!$B$1,MasterPublicDatabase!M:M,"&lt;="&amp;$B$2,MasterPublicDatabase!AD:AD,"="&amp;R150)</f>
        <v>0</v>
      </c>
    </row>
    <row r="151" spans="18:19" x14ac:dyDescent="0.25">
      <c r="R151" t="str">
        <f>IF(UserAccount!B152 &lt;= " "," ",UserAccount!B152)</f>
        <v xml:space="preserve"> </v>
      </c>
      <c r="S151">
        <f>COUNTIFS(MasterPublicDatabase!M:M,"&gt;="&amp;DateChartSupport!$B$1,MasterPublicDatabase!M:M,"&lt;="&amp;$B$2,MasterPublicDatabase!AD:AD,"="&amp;R151)</f>
        <v>0</v>
      </c>
    </row>
    <row r="152" spans="18:19" x14ac:dyDescent="0.25">
      <c r="R152" t="str">
        <f>IF(UserAccount!B153 &lt;= " "," ",UserAccount!B153)</f>
        <v xml:space="preserve"> </v>
      </c>
      <c r="S152">
        <f>COUNTIFS(MasterPublicDatabase!M:M,"&gt;="&amp;DateChartSupport!$B$1,MasterPublicDatabase!M:M,"&lt;="&amp;$B$2,MasterPublicDatabase!AD:AD,"="&amp;R152)</f>
        <v>0</v>
      </c>
    </row>
    <row r="153" spans="18:19" x14ac:dyDescent="0.25">
      <c r="R153" t="str">
        <f>IF(UserAccount!B154 &lt;= " "," ",UserAccount!B154)</f>
        <v xml:space="preserve"> </v>
      </c>
      <c r="S153">
        <f>COUNTIFS(MasterPublicDatabase!M:M,"&gt;="&amp;DateChartSupport!$B$1,MasterPublicDatabase!M:M,"&lt;="&amp;$B$2,MasterPublicDatabase!AD:AD,"="&amp;R153)</f>
        <v>0</v>
      </c>
    </row>
    <row r="154" spans="18:19" x14ac:dyDescent="0.25">
      <c r="R154" t="str">
        <f>IF(UserAccount!B155 &lt;= " "," ",UserAccount!B155)</f>
        <v xml:space="preserve"> </v>
      </c>
      <c r="S154">
        <f>COUNTIFS(MasterPublicDatabase!M:M,"&gt;="&amp;DateChartSupport!$B$1,MasterPublicDatabase!M:M,"&lt;="&amp;$B$2,MasterPublicDatabase!AD:AD,"="&amp;R154)</f>
        <v>0</v>
      </c>
    </row>
    <row r="155" spans="18:19" x14ac:dyDescent="0.25">
      <c r="R155" t="str">
        <f>IF(UserAccount!B156 &lt;= " "," ",UserAccount!B156)</f>
        <v xml:space="preserve"> </v>
      </c>
      <c r="S155">
        <f>COUNTIFS(MasterPublicDatabase!M:M,"&gt;="&amp;DateChartSupport!$B$1,MasterPublicDatabase!M:M,"&lt;="&amp;$B$2,MasterPublicDatabase!AD:AD,"="&amp;R155)</f>
        <v>0</v>
      </c>
    </row>
    <row r="156" spans="18:19" x14ac:dyDescent="0.25">
      <c r="R156" t="str">
        <f>IF(UserAccount!B157 &lt;= " "," ",UserAccount!B157)</f>
        <v xml:space="preserve"> </v>
      </c>
      <c r="S156">
        <f>COUNTIFS(MasterPublicDatabase!M:M,"&gt;="&amp;DateChartSupport!$B$1,MasterPublicDatabase!M:M,"&lt;="&amp;$B$2,MasterPublicDatabase!AD:AD,"="&amp;R156)</f>
        <v>0</v>
      </c>
    </row>
    <row r="157" spans="18:19" x14ac:dyDescent="0.25">
      <c r="R157" t="str">
        <f>IF(UserAccount!B158 &lt;= " "," ",UserAccount!B158)</f>
        <v xml:space="preserve"> </v>
      </c>
      <c r="S157">
        <f>COUNTIFS(MasterPublicDatabase!M:M,"&gt;="&amp;DateChartSupport!$B$1,MasterPublicDatabase!M:M,"&lt;="&amp;$B$2,MasterPublicDatabase!AD:AD,"="&amp;R157)</f>
        <v>0</v>
      </c>
    </row>
    <row r="158" spans="18:19" x14ac:dyDescent="0.25">
      <c r="R158" t="str">
        <f>IF(UserAccount!B159 &lt;= " "," ",UserAccount!B159)</f>
        <v xml:space="preserve"> </v>
      </c>
      <c r="S158">
        <f>COUNTIFS(MasterPublicDatabase!M:M,"&gt;="&amp;DateChartSupport!$B$1,MasterPublicDatabase!M:M,"&lt;="&amp;$B$2,MasterPublicDatabase!AD:AD,"="&amp;R158)</f>
        <v>0</v>
      </c>
    </row>
    <row r="159" spans="18:19" x14ac:dyDescent="0.25">
      <c r="R159" t="str">
        <f>IF(UserAccount!B160 &lt;= " "," ",UserAccount!B160)</f>
        <v xml:space="preserve"> </v>
      </c>
      <c r="S159">
        <f>COUNTIFS(MasterPublicDatabase!M:M,"&gt;="&amp;DateChartSupport!$B$1,MasterPublicDatabase!M:M,"&lt;="&amp;$B$2,MasterPublicDatabase!AD:AD,"="&amp;R159)</f>
        <v>0</v>
      </c>
    </row>
    <row r="160" spans="18:19" x14ac:dyDescent="0.25">
      <c r="R160" t="str">
        <f>IF(UserAccount!B161 &lt;= " "," ",UserAccount!B161)</f>
        <v xml:space="preserve"> </v>
      </c>
      <c r="S160">
        <f>COUNTIFS(MasterPublicDatabase!M:M,"&gt;="&amp;DateChartSupport!$B$1,MasterPublicDatabase!M:M,"&lt;="&amp;$B$2,MasterPublicDatabase!AD:AD,"="&amp;R160)</f>
        <v>0</v>
      </c>
    </row>
    <row r="161" spans="18:19" x14ac:dyDescent="0.25">
      <c r="R161" t="str">
        <f>IF(UserAccount!B162 &lt;= " "," ",UserAccount!B162)</f>
        <v xml:space="preserve"> </v>
      </c>
      <c r="S161">
        <f>COUNTIFS(MasterPublicDatabase!M:M,"&gt;="&amp;DateChartSupport!$B$1,MasterPublicDatabase!M:M,"&lt;="&amp;$B$2,MasterPublicDatabase!AD:AD,"="&amp;R161)</f>
        <v>0</v>
      </c>
    </row>
    <row r="162" spans="18:19" x14ac:dyDescent="0.25">
      <c r="R162" t="str">
        <f>IF(UserAccount!B163 &lt;= " "," ",UserAccount!B163)</f>
        <v xml:space="preserve"> </v>
      </c>
      <c r="S162">
        <f>COUNTIFS(MasterPublicDatabase!M:M,"&gt;="&amp;DateChartSupport!$B$1,MasterPublicDatabase!M:M,"&lt;="&amp;$B$2,MasterPublicDatabase!AD:AD,"="&amp;R162)</f>
        <v>0</v>
      </c>
    </row>
    <row r="163" spans="18:19" x14ac:dyDescent="0.25">
      <c r="R163" t="str">
        <f>IF(UserAccount!B164 &lt;= " "," ",UserAccount!B164)</f>
        <v xml:space="preserve"> </v>
      </c>
      <c r="S163">
        <f>COUNTIFS(MasterPublicDatabase!M:M,"&gt;="&amp;DateChartSupport!$B$1,MasterPublicDatabase!M:M,"&lt;="&amp;$B$2,MasterPublicDatabase!AD:AD,"="&amp;R163)</f>
        <v>0</v>
      </c>
    </row>
    <row r="164" spans="18:19" x14ac:dyDescent="0.25">
      <c r="R164" t="str">
        <f>IF(UserAccount!B165 &lt;= " "," ",UserAccount!B165)</f>
        <v xml:space="preserve"> </v>
      </c>
      <c r="S164">
        <f>COUNTIFS(MasterPublicDatabase!M:M,"&gt;="&amp;DateChartSupport!$B$1,MasterPublicDatabase!M:M,"&lt;="&amp;$B$2,MasterPublicDatabase!AD:AD,"="&amp;R164)</f>
        <v>0</v>
      </c>
    </row>
    <row r="165" spans="18:19" x14ac:dyDescent="0.25">
      <c r="R165" t="str">
        <f>IF(UserAccount!B166 &lt;= " "," ",UserAccount!B166)</f>
        <v xml:space="preserve"> </v>
      </c>
      <c r="S165">
        <f>COUNTIFS(MasterPublicDatabase!M:M,"&gt;="&amp;DateChartSupport!$B$1,MasterPublicDatabase!M:M,"&lt;="&amp;$B$2,MasterPublicDatabase!AD:AD,"="&amp;R165)</f>
        <v>0</v>
      </c>
    </row>
    <row r="166" spans="18:19" x14ac:dyDescent="0.25">
      <c r="R166" t="str">
        <f>IF(UserAccount!B167 &lt;= " "," ",UserAccount!B167)</f>
        <v xml:space="preserve"> </v>
      </c>
      <c r="S166">
        <f>COUNTIFS(MasterPublicDatabase!M:M,"&gt;="&amp;DateChartSupport!$B$1,MasterPublicDatabase!M:M,"&lt;="&amp;$B$2,MasterPublicDatabase!AD:AD,"="&amp;R166)</f>
        <v>0</v>
      </c>
    </row>
    <row r="167" spans="18:19" x14ac:dyDescent="0.25">
      <c r="R167" t="str">
        <f>IF(UserAccount!B168 &lt;= " "," ",UserAccount!B168)</f>
        <v xml:space="preserve"> </v>
      </c>
      <c r="S167">
        <f>COUNTIFS(MasterPublicDatabase!M:M,"&gt;="&amp;DateChartSupport!$B$1,MasterPublicDatabase!M:M,"&lt;="&amp;$B$2,MasterPublicDatabase!AD:AD,"="&amp;R167)</f>
        <v>0</v>
      </c>
    </row>
    <row r="168" spans="18:19" x14ac:dyDescent="0.25">
      <c r="R168" t="str">
        <f>IF(UserAccount!B169 &lt;= " "," ",UserAccount!B169)</f>
        <v xml:space="preserve"> </v>
      </c>
      <c r="S168">
        <f>COUNTIFS(MasterPublicDatabase!M:M,"&gt;="&amp;DateChartSupport!$B$1,MasterPublicDatabase!M:M,"&lt;="&amp;$B$2,MasterPublicDatabase!AD:AD,"="&amp;R168)</f>
        <v>0</v>
      </c>
    </row>
    <row r="169" spans="18:19" x14ac:dyDescent="0.25">
      <c r="R169" t="str">
        <f>IF(UserAccount!B170 &lt;= " "," ",UserAccount!B170)</f>
        <v xml:space="preserve"> </v>
      </c>
      <c r="S169">
        <f>COUNTIFS(MasterPublicDatabase!M:M,"&gt;="&amp;DateChartSupport!$B$1,MasterPublicDatabase!M:M,"&lt;="&amp;$B$2,MasterPublicDatabase!AD:AD,"="&amp;R169)</f>
        <v>0</v>
      </c>
    </row>
    <row r="170" spans="18:19" x14ac:dyDescent="0.25">
      <c r="R170" t="str">
        <f>IF(UserAccount!B171 &lt;= " "," ",UserAccount!B171)</f>
        <v xml:space="preserve"> </v>
      </c>
      <c r="S170">
        <f>COUNTIFS(MasterPublicDatabase!M:M,"&gt;="&amp;DateChartSupport!$B$1,MasterPublicDatabase!M:M,"&lt;="&amp;$B$2,MasterPublicDatabase!AD:AD,"="&amp;R170)</f>
        <v>0</v>
      </c>
    </row>
    <row r="171" spans="18:19" x14ac:dyDescent="0.25">
      <c r="R171" t="str">
        <f>IF(UserAccount!B172 &lt;= " "," ",UserAccount!B172)</f>
        <v xml:space="preserve"> </v>
      </c>
      <c r="S171">
        <f>COUNTIFS(MasterPublicDatabase!M:M,"&gt;="&amp;DateChartSupport!$B$1,MasterPublicDatabase!M:M,"&lt;="&amp;$B$2,MasterPublicDatabase!AD:AD,"="&amp;R171)</f>
        <v>0</v>
      </c>
    </row>
    <row r="172" spans="18:19" x14ac:dyDescent="0.25">
      <c r="R172" t="str">
        <f>IF(UserAccount!B173 &lt;= " "," ",UserAccount!B173)</f>
        <v xml:space="preserve"> </v>
      </c>
      <c r="S172">
        <f>COUNTIFS(MasterPublicDatabase!M:M,"&gt;="&amp;DateChartSupport!$B$1,MasterPublicDatabase!M:M,"&lt;="&amp;$B$2,MasterPublicDatabase!AD:AD,"="&amp;R172)</f>
        <v>0</v>
      </c>
    </row>
    <row r="173" spans="18:19" x14ac:dyDescent="0.25">
      <c r="R173" t="str">
        <f>IF(UserAccount!B174 &lt;= " "," ",UserAccount!B174)</f>
        <v xml:space="preserve"> </v>
      </c>
      <c r="S173">
        <f>COUNTIFS(MasterPublicDatabase!M:M,"&gt;="&amp;DateChartSupport!$B$1,MasterPublicDatabase!M:M,"&lt;="&amp;$B$2,MasterPublicDatabase!AD:AD,"="&amp;R173)</f>
        <v>0</v>
      </c>
    </row>
    <row r="174" spans="18:19" x14ac:dyDescent="0.25">
      <c r="R174" t="str">
        <f>IF(UserAccount!B175 &lt;= " "," ",UserAccount!B175)</f>
        <v xml:space="preserve"> </v>
      </c>
      <c r="S174">
        <f>COUNTIFS(MasterPublicDatabase!M:M,"&gt;="&amp;DateChartSupport!$B$1,MasterPublicDatabase!M:M,"&lt;="&amp;$B$2,MasterPublicDatabase!AD:AD,"="&amp;R174)</f>
        <v>0</v>
      </c>
    </row>
    <row r="175" spans="18:19" x14ac:dyDescent="0.25">
      <c r="R175" t="str">
        <f>IF(UserAccount!B176 &lt;= " "," ",UserAccount!B176)</f>
        <v xml:space="preserve"> </v>
      </c>
      <c r="S175">
        <f>COUNTIFS(MasterPublicDatabase!M:M,"&gt;="&amp;DateChartSupport!$B$1,MasterPublicDatabase!M:M,"&lt;="&amp;$B$2,MasterPublicDatabase!AD:AD,"="&amp;R175)</f>
        <v>0</v>
      </c>
    </row>
    <row r="176" spans="18:19" x14ac:dyDescent="0.25">
      <c r="R176" t="str">
        <f>IF(UserAccount!B177 &lt;= " "," ",UserAccount!B177)</f>
        <v xml:space="preserve"> </v>
      </c>
      <c r="S176">
        <f>COUNTIFS(MasterPublicDatabase!M:M,"&gt;="&amp;DateChartSupport!$B$1,MasterPublicDatabase!M:M,"&lt;="&amp;$B$2,MasterPublicDatabase!AD:AD,"="&amp;R176)</f>
        <v>0</v>
      </c>
    </row>
    <row r="177" spans="18:19" x14ac:dyDescent="0.25">
      <c r="R177" t="str">
        <f>IF(UserAccount!B178 &lt;= " "," ",UserAccount!B178)</f>
        <v xml:space="preserve"> </v>
      </c>
      <c r="S177">
        <f>COUNTIFS(MasterPublicDatabase!M:M,"&gt;="&amp;DateChartSupport!$B$1,MasterPublicDatabase!M:M,"&lt;="&amp;$B$2,MasterPublicDatabase!AD:AD,"="&amp;R177)</f>
        <v>0</v>
      </c>
    </row>
    <row r="178" spans="18:19" x14ac:dyDescent="0.25">
      <c r="R178" t="str">
        <f>IF(UserAccount!B179 &lt;= " "," ",UserAccount!B179)</f>
        <v xml:space="preserve"> </v>
      </c>
      <c r="S178">
        <f>COUNTIFS(MasterPublicDatabase!M:M,"&gt;="&amp;DateChartSupport!$B$1,MasterPublicDatabase!M:M,"&lt;="&amp;$B$2,MasterPublicDatabase!AD:AD,"="&amp;R178)</f>
        <v>0</v>
      </c>
    </row>
    <row r="179" spans="18:19" x14ac:dyDescent="0.25">
      <c r="R179" t="str">
        <f>IF(UserAccount!B180 &lt;= " "," ",UserAccount!B180)</f>
        <v xml:space="preserve"> </v>
      </c>
      <c r="S179">
        <f>COUNTIFS(MasterPublicDatabase!M:M,"&gt;="&amp;DateChartSupport!$B$1,MasterPublicDatabase!M:M,"&lt;="&amp;$B$2,MasterPublicDatabase!AD:AD,"="&amp;R179)</f>
        <v>0</v>
      </c>
    </row>
    <row r="180" spans="18:19" x14ac:dyDescent="0.25">
      <c r="R180" t="str">
        <f>IF(UserAccount!B181 &lt;= " "," ",UserAccount!B181)</f>
        <v xml:space="preserve"> </v>
      </c>
      <c r="S180">
        <f>COUNTIFS(MasterPublicDatabase!M:M,"&gt;="&amp;DateChartSupport!$B$1,MasterPublicDatabase!M:M,"&lt;="&amp;$B$2,MasterPublicDatabase!AD:AD,"="&amp;R180)</f>
        <v>0</v>
      </c>
    </row>
    <row r="181" spans="18:19" x14ac:dyDescent="0.25">
      <c r="R181" t="str">
        <f>IF(UserAccount!B182 &lt;= " "," ",UserAccount!B182)</f>
        <v xml:space="preserve"> </v>
      </c>
      <c r="S181">
        <f>COUNTIFS(MasterPublicDatabase!M:M,"&gt;="&amp;DateChartSupport!$B$1,MasterPublicDatabase!M:M,"&lt;="&amp;$B$2,MasterPublicDatabase!AD:AD,"="&amp;R181)</f>
        <v>0</v>
      </c>
    </row>
    <row r="182" spans="18:19" x14ac:dyDescent="0.25">
      <c r="R182" t="str">
        <f>IF(UserAccount!B183 &lt;= " "," ",UserAccount!B183)</f>
        <v xml:space="preserve"> </v>
      </c>
      <c r="S182">
        <f>COUNTIFS(MasterPublicDatabase!M:M,"&gt;="&amp;DateChartSupport!$B$1,MasterPublicDatabase!M:M,"&lt;="&amp;$B$2,MasterPublicDatabase!AD:AD,"="&amp;R182)</f>
        <v>0</v>
      </c>
    </row>
    <row r="183" spans="18:19" x14ac:dyDescent="0.25">
      <c r="R183" t="str">
        <f>IF(UserAccount!B184 &lt;= " "," ",UserAccount!B184)</f>
        <v xml:space="preserve"> </v>
      </c>
      <c r="S183">
        <f>COUNTIFS(MasterPublicDatabase!M:M,"&gt;="&amp;DateChartSupport!$B$1,MasterPublicDatabase!M:M,"&lt;="&amp;$B$2,MasterPublicDatabase!AD:AD,"="&amp;R183)</f>
        <v>0</v>
      </c>
    </row>
    <row r="184" spans="18:19" x14ac:dyDescent="0.25">
      <c r="R184" t="str">
        <f>IF(UserAccount!B185 &lt;= " "," ",UserAccount!B185)</f>
        <v xml:space="preserve"> </v>
      </c>
      <c r="S184">
        <f>COUNTIFS(MasterPublicDatabase!M:M,"&gt;="&amp;DateChartSupport!$B$1,MasterPublicDatabase!M:M,"&lt;="&amp;$B$2,MasterPublicDatabase!AD:AD,"="&amp;R184)</f>
        <v>0</v>
      </c>
    </row>
    <row r="185" spans="18:19" x14ac:dyDescent="0.25">
      <c r="R185" t="str">
        <f>IF(UserAccount!B186 &lt;= " "," ",UserAccount!B186)</f>
        <v xml:space="preserve"> </v>
      </c>
      <c r="S185">
        <f>COUNTIFS(MasterPublicDatabase!M:M,"&gt;="&amp;DateChartSupport!$B$1,MasterPublicDatabase!M:M,"&lt;="&amp;$B$2,MasterPublicDatabase!AD:AD,"="&amp;R185)</f>
        <v>0</v>
      </c>
    </row>
    <row r="186" spans="18:19" x14ac:dyDescent="0.25">
      <c r="R186" t="str">
        <f>IF(UserAccount!B187 &lt;= " "," ",UserAccount!B187)</f>
        <v xml:space="preserve"> </v>
      </c>
      <c r="S186">
        <f>COUNTIFS(MasterPublicDatabase!M:M,"&gt;="&amp;DateChartSupport!$B$1,MasterPublicDatabase!M:M,"&lt;="&amp;$B$2,MasterPublicDatabase!AD:AD,"="&amp;R186)</f>
        <v>0</v>
      </c>
    </row>
    <row r="187" spans="18:19" x14ac:dyDescent="0.25">
      <c r="R187" t="str">
        <f>IF(UserAccount!B188 &lt;= " "," ",UserAccount!B188)</f>
        <v xml:space="preserve"> </v>
      </c>
      <c r="S187">
        <f>COUNTIFS(MasterPublicDatabase!M:M,"&gt;="&amp;DateChartSupport!$B$1,MasterPublicDatabase!M:M,"&lt;="&amp;$B$2,MasterPublicDatabase!AD:AD,"="&amp;R187)</f>
        <v>0</v>
      </c>
    </row>
    <row r="188" spans="18:19" x14ac:dyDescent="0.25">
      <c r="R188" t="str">
        <f>IF(UserAccount!B189 &lt;= " "," ",UserAccount!B189)</f>
        <v xml:space="preserve"> </v>
      </c>
      <c r="S188">
        <f>COUNTIFS(MasterPublicDatabase!M:M,"&gt;="&amp;DateChartSupport!$B$1,MasterPublicDatabase!M:M,"&lt;="&amp;$B$2,MasterPublicDatabase!AD:AD,"="&amp;R188)</f>
        <v>0</v>
      </c>
    </row>
    <row r="189" spans="18:19" x14ac:dyDescent="0.25">
      <c r="R189" t="str">
        <f>IF(UserAccount!B190 &lt;= " "," ",UserAccount!B190)</f>
        <v xml:space="preserve"> </v>
      </c>
      <c r="S189">
        <f>COUNTIFS(MasterPublicDatabase!M:M,"&gt;="&amp;DateChartSupport!$B$1,MasterPublicDatabase!M:M,"&lt;="&amp;$B$2,MasterPublicDatabase!AD:AD,"="&amp;R189)</f>
        <v>0</v>
      </c>
    </row>
    <row r="190" spans="18:19" x14ac:dyDescent="0.25">
      <c r="R190" t="str">
        <f>IF(UserAccount!B191 &lt;= " "," ",UserAccount!B191)</f>
        <v xml:space="preserve"> </v>
      </c>
      <c r="S190">
        <f>COUNTIFS(MasterPublicDatabase!M:M,"&gt;="&amp;DateChartSupport!$B$1,MasterPublicDatabase!M:M,"&lt;="&amp;$B$2,MasterPublicDatabase!AD:AD,"="&amp;R190)</f>
        <v>0</v>
      </c>
    </row>
    <row r="191" spans="18:19" x14ac:dyDescent="0.25">
      <c r="R191" t="str">
        <f>IF(UserAccount!B192 &lt;= " "," ",UserAccount!B192)</f>
        <v xml:space="preserve"> </v>
      </c>
      <c r="S191">
        <f>COUNTIFS(MasterPublicDatabase!M:M,"&gt;="&amp;DateChartSupport!$B$1,MasterPublicDatabase!M:M,"&lt;="&amp;$B$2,MasterPublicDatabase!AD:AD,"="&amp;R191)</f>
        <v>0</v>
      </c>
    </row>
    <row r="192" spans="18:19" x14ac:dyDescent="0.25">
      <c r="R192" t="str">
        <f>IF(UserAccount!B193 &lt;= " "," ",UserAccount!B193)</f>
        <v xml:space="preserve"> </v>
      </c>
      <c r="S192">
        <f>COUNTIFS(MasterPublicDatabase!M:M,"&gt;="&amp;DateChartSupport!$B$1,MasterPublicDatabase!M:M,"&lt;="&amp;$B$2,MasterPublicDatabase!AD:AD,"="&amp;R192)</f>
        <v>0</v>
      </c>
    </row>
    <row r="193" spans="18:19" x14ac:dyDescent="0.25">
      <c r="R193" t="str">
        <f>IF(UserAccount!B194 &lt;= " "," ",UserAccount!B194)</f>
        <v xml:space="preserve"> </v>
      </c>
      <c r="S193">
        <f>COUNTIFS(MasterPublicDatabase!M:M,"&gt;="&amp;DateChartSupport!$B$1,MasterPublicDatabase!M:M,"&lt;="&amp;$B$2,MasterPublicDatabase!AD:AD,"="&amp;R193)</f>
        <v>0</v>
      </c>
    </row>
    <row r="194" spans="18:19" x14ac:dyDescent="0.25">
      <c r="R194" t="str">
        <f>IF(UserAccount!B195 &lt;= " "," ",UserAccount!B195)</f>
        <v xml:space="preserve"> </v>
      </c>
      <c r="S194">
        <f>COUNTIFS(MasterPublicDatabase!M:M,"&gt;="&amp;DateChartSupport!$B$1,MasterPublicDatabase!M:M,"&lt;="&amp;$B$2,MasterPublicDatabase!AD:AD,"="&amp;R194)</f>
        <v>0</v>
      </c>
    </row>
    <row r="195" spans="18:19" x14ac:dyDescent="0.25">
      <c r="R195" t="str">
        <f>IF(UserAccount!B196 &lt;= " "," ",UserAccount!B196)</f>
        <v xml:space="preserve"> </v>
      </c>
      <c r="S195">
        <f>COUNTIFS(MasterPublicDatabase!M:M,"&gt;="&amp;DateChartSupport!$B$1,MasterPublicDatabase!M:M,"&lt;="&amp;$B$2,MasterPublicDatabase!AD:AD,"="&amp;R195)</f>
        <v>0</v>
      </c>
    </row>
    <row r="196" spans="18:19" x14ac:dyDescent="0.25">
      <c r="R196" t="str">
        <f>IF(UserAccount!B197 &lt;= " "," ",UserAccount!B197)</f>
        <v xml:space="preserve"> </v>
      </c>
      <c r="S196">
        <f>COUNTIFS(MasterPublicDatabase!M:M,"&gt;="&amp;DateChartSupport!$B$1,MasterPublicDatabase!M:M,"&lt;="&amp;$B$2,MasterPublicDatabase!AD:AD,"="&amp;R196)</f>
        <v>0</v>
      </c>
    </row>
    <row r="197" spans="18:19" x14ac:dyDescent="0.25">
      <c r="R197" t="str">
        <f>IF(UserAccount!B198 &lt;= " "," ",UserAccount!B198)</f>
        <v xml:space="preserve"> </v>
      </c>
      <c r="S197">
        <f>COUNTIFS(MasterPublicDatabase!M:M,"&gt;="&amp;DateChartSupport!$B$1,MasterPublicDatabase!M:M,"&lt;="&amp;$B$2,MasterPublicDatabase!AD:AD,"="&amp;R197)</f>
        <v>0</v>
      </c>
    </row>
    <row r="198" spans="18:19" x14ac:dyDescent="0.25">
      <c r="R198" t="str">
        <f>IF(UserAccount!B199 &lt;= " "," ",UserAccount!B199)</f>
        <v xml:space="preserve"> </v>
      </c>
      <c r="S198">
        <f>COUNTIFS(MasterPublicDatabase!M:M,"&gt;="&amp;DateChartSupport!$B$1,MasterPublicDatabase!M:M,"&lt;="&amp;$B$2,MasterPublicDatabase!AD:AD,"="&amp;R198)</f>
        <v>0</v>
      </c>
    </row>
    <row r="199" spans="18:19" x14ac:dyDescent="0.25">
      <c r="R199" t="str">
        <f>IF(UserAccount!B200 &lt;= " "," ",UserAccount!B200)</f>
        <v xml:space="preserve"> </v>
      </c>
      <c r="S199">
        <f>COUNTIFS(MasterPublicDatabase!M:M,"&gt;="&amp;DateChartSupport!$B$1,MasterPublicDatabase!M:M,"&lt;="&amp;$B$2,MasterPublicDatabase!AD:AD,"="&amp;R199)</f>
        <v>0</v>
      </c>
    </row>
    <row r="200" spans="18:19" x14ac:dyDescent="0.25">
      <c r="R200" t="str">
        <f>IF(UserAccount!B201 &lt;= " "," ",UserAccount!B201)</f>
        <v xml:space="preserve"> </v>
      </c>
      <c r="S200">
        <f>COUNTIFS(MasterPublicDatabase!M:M,"&gt;="&amp;DateChartSupport!$B$1,MasterPublicDatabase!M:M,"&lt;="&amp;$B$2,MasterPublicDatabase!AD:AD,"="&amp;R200)</f>
        <v>0</v>
      </c>
    </row>
    <row r="201" spans="18:19" x14ac:dyDescent="0.25">
      <c r="R201" t="str">
        <f>IF(UserAccount!B202 &lt;= " "," ",UserAccount!B202)</f>
        <v xml:space="preserve"> </v>
      </c>
      <c r="S201">
        <f>COUNTIFS(MasterPublicDatabase!M:M,"&gt;="&amp;DateChartSupport!$B$1,MasterPublicDatabase!M:M,"&lt;="&amp;$B$2,MasterPublicDatabase!AD:AD,"="&amp;R201)</f>
        <v>0</v>
      </c>
    </row>
    <row r="202" spans="18:19" x14ac:dyDescent="0.25">
      <c r="R202" t="str">
        <f>IF(UserAccount!B203 &lt;= " "," ",UserAccount!B203)</f>
        <v xml:space="preserve"> </v>
      </c>
      <c r="S202">
        <f>COUNTIFS(MasterPublicDatabase!M:M,"&gt;="&amp;DateChartSupport!$B$1,MasterPublicDatabase!M:M,"&lt;="&amp;$B$2,MasterPublicDatabase!AD:AD,"="&amp;R202)</f>
        <v>0</v>
      </c>
    </row>
    <row r="203" spans="18:19" x14ac:dyDescent="0.25">
      <c r="R203" t="str">
        <f>IF(UserAccount!B204 &lt;= " "," ",UserAccount!B204)</f>
        <v xml:space="preserve"> </v>
      </c>
      <c r="S203">
        <f>COUNTIFS(MasterPublicDatabase!M:M,"&gt;="&amp;DateChartSupport!$B$1,MasterPublicDatabase!M:M,"&lt;="&amp;$B$2,MasterPublicDatabase!AD:AD,"="&amp;R203)</f>
        <v>0</v>
      </c>
    </row>
    <row r="204" spans="18:19" x14ac:dyDescent="0.25">
      <c r="R204" t="str">
        <f>IF(UserAccount!B205 &lt;= " "," ",UserAccount!B205)</f>
        <v xml:space="preserve"> </v>
      </c>
      <c r="S204">
        <f>COUNTIFS(MasterPublicDatabase!M:M,"&gt;="&amp;DateChartSupport!$B$1,MasterPublicDatabase!M:M,"&lt;="&amp;$B$2,MasterPublicDatabase!AD:AD,"="&amp;R204)</f>
        <v>0</v>
      </c>
    </row>
    <row r="205" spans="18:19" x14ac:dyDescent="0.25">
      <c r="R205" t="str">
        <f>IF(UserAccount!B206 &lt;= " "," ",UserAccount!B206)</f>
        <v xml:space="preserve"> </v>
      </c>
      <c r="S205">
        <f>COUNTIFS(MasterPublicDatabase!M:M,"&gt;="&amp;DateChartSupport!$B$1,MasterPublicDatabase!M:M,"&lt;="&amp;$B$2,MasterPublicDatabase!AD:AD,"="&amp;R205)</f>
        <v>0</v>
      </c>
    </row>
    <row r="206" spans="18:19" x14ac:dyDescent="0.25">
      <c r="R206" t="str">
        <f>IF(UserAccount!B207 &lt;= " "," ",UserAccount!B207)</f>
        <v xml:space="preserve"> </v>
      </c>
      <c r="S206">
        <f>COUNTIFS(MasterPublicDatabase!M:M,"&gt;="&amp;DateChartSupport!$B$1,MasterPublicDatabase!M:M,"&lt;="&amp;$B$2,MasterPublicDatabase!AD:AD,"="&amp;R206)</f>
        <v>0</v>
      </c>
    </row>
    <row r="207" spans="18:19" x14ac:dyDescent="0.25">
      <c r="R207" t="str">
        <f>IF(UserAccount!B208 &lt;= " "," ",UserAccount!B208)</f>
        <v xml:space="preserve"> </v>
      </c>
      <c r="S207">
        <f>COUNTIFS(MasterPublicDatabase!M:M,"&gt;="&amp;DateChartSupport!$B$1,MasterPublicDatabase!M:M,"&lt;="&amp;$B$2,MasterPublicDatabase!AD:AD,"="&amp;R207)</f>
        <v>0</v>
      </c>
    </row>
    <row r="208" spans="18:19" x14ac:dyDescent="0.25">
      <c r="R208" t="str">
        <f>IF(UserAccount!B209 &lt;= " "," ",UserAccount!B209)</f>
        <v xml:space="preserve"> </v>
      </c>
      <c r="S208">
        <f>COUNTIFS(MasterPublicDatabase!M:M,"&gt;="&amp;DateChartSupport!$B$1,MasterPublicDatabase!M:M,"&lt;="&amp;$B$2,MasterPublicDatabase!AD:AD,"="&amp;R208)</f>
        <v>0</v>
      </c>
    </row>
    <row r="209" spans="18:19" x14ac:dyDescent="0.25">
      <c r="R209" t="str">
        <f>IF(UserAccount!B210 &lt;= " "," ",UserAccount!B210)</f>
        <v xml:space="preserve"> </v>
      </c>
      <c r="S209">
        <f>COUNTIFS(MasterPublicDatabase!M:M,"&gt;="&amp;DateChartSupport!$B$1,MasterPublicDatabase!M:M,"&lt;="&amp;$B$2,MasterPublicDatabase!AD:AD,"="&amp;R209)</f>
        <v>0</v>
      </c>
    </row>
    <row r="210" spans="18:19" x14ac:dyDescent="0.25">
      <c r="R210" t="str">
        <f>IF(UserAccount!B211 &lt;= " "," ",UserAccount!B211)</f>
        <v xml:space="preserve"> </v>
      </c>
      <c r="S210">
        <f>COUNTIFS(MasterPublicDatabase!M:M,"&gt;="&amp;DateChartSupport!$B$1,MasterPublicDatabase!M:M,"&lt;="&amp;$B$2,MasterPublicDatabase!AD:AD,"="&amp;R210)</f>
        <v>0</v>
      </c>
    </row>
    <row r="211" spans="18:19" x14ac:dyDescent="0.25">
      <c r="R211" t="str">
        <f>IF(UserAccount!B212 &lt;= " "," ",UserAccount!B212)</f>
        <v xml:space="preserve"> </v>
      </c>
      <c r="S211">
        <f>COUNTIFS(MasterPublicDatabase!M:M,"&gt;="&amp;DateChartSupport!$B$1,MasterPublicDatabase!M:M,"&lt;="&amp;$B$2,MasterPublicDatabase!AD:AD,"="&amp;R211)</f>
        <v>0</v>
      </c>
    </row>
    <row r="212" spans="18:19" x14ac:dyDescent="0.25">
      <c r="R212" t="str">
        <f>IF(UserAccount!B213 &lt;= " "," ",UserAccount!B213)</f>
        <v xml:space="preserve"> </v>
      </c>
      <c r="S212">
        <f>COUNTIFS(MasterPublicDatabase!M:M,"&gt;="&amp;DateChartSupport!$B$1,MasterPublicDatabase!M:M,"&lt;="&amp;$B$2,MasterPublicDatabase!AD:AD,"="&amp;R212)</f>
        <v>0</v>
      </c>
    </row>
    <row r="213" spans="18:19" x14ac:dyDescent="0.25">
      <c r="R213" t="str">
        <f>IF(UserAccount!B214 &lt;= " "," ",UserAccount!B214)</f>
        <v xml:space="preserve"> </v>
      </c>
      <c r="S213">
        <f>COUNTIFS(MasterPublicDatabase!M:M,"&gt;="&amp;DateChartSupport!$B$1,MasterPublicDatabase!M:M,"&lt;="&amp;$B$2,MasterPublicDatabase!AD:AD,"="&amp;R213)</f>
        <v>0</v>
      </c>
    </row>
    <row r="214" spans="18:19" x14ac:dyDescent="0.25">
      <c r="R214" t="str">
        <f>IF(UserAccount!B215 &lt;= " "," ",UserAccount!B215)</f>
        <v xml:space="preserve"> </v>
      </c>
      <c r="S214">
        <f>COUNTIFS(MasterPublicDatabase!M:M,"&gt;="&amp;DateChartSupport!$B$1,MasterPublicDatabase!M:M,"&lt;="&amp;$B$2,MasterPublicDatabase!AD:AD,"="&amp;R214)</f>
        <v>0</v>
      </c>
    </row>
    <row r="215" spans="18:19" x14ac:dyDescent="0.25">
      <c r="R215" t="str">
        <f>IF(UserAccount!B216 &lt;= " "," ",UserAccount!B216)</f>
        <v xml:space="preserve"> </v>
      </c>
      <c r="S215">
        <f>COUNTIFS(MasterPublicDatabase!M:M,"&gt;="&amp;DateChartSupport!$B$1,MasterPublicDatabase!M:M,"&lt;="&amp;$B$2,MasterPublicDatabase!AD:AD,"="&amp;R215)</f>
        <v>0</v>
      </c>
    </row>
    <row r="216" spans="18:19" x14ac:dyDescent="0.25">
      <c r="R216" t="str">
        <f>IF(UserAccount!B217 &lt;= " "," ",UserAccount!B217)</f>
        <v xml:space="preserve"> </v>
      </c>
      <c r="S216">
        <f>COUNTIFS(MasterPublicDatabase!M:M,"&gt;="&amp;DateChartSupport!$B$1,MasterPublicDatabase!M:M,"&lt;="&amp;$B$2,MasterPublicDatabase!AD:AD,"="&amp;R216)</f>
        <v>0</v>
      </c>
    </row>
    <row r="217" spans="18:19" x14ac:dyDescent="0.25">
      <c r="R217" t="str">
        <f>IF(UserAccount!B218 &lt;= " "," ",UserAccount!B218)</f>
        <v xml:space="preserve"> </v>
      </c>
      <c r="S217">
        <f>COUNTIFS(MasterPublicDatabase!M:M,"&gt;="&amp;DateChartSupport!$B$1,MasterPublicDatabase!M:M,"&lt;="&amp;$B$2,MasterPublicDatabase!AD:AD,"="&amp;R217)</f>
        <v>0</v>
      </c>
    </row>
    <row r="218" spans="18:19" x14ac:dyDescent="0.25">
      <c r="R218" t="str">
        <f>IF(UserAccount!B219 &lt;= " "," ",UserAccount!B219)</f>
        <v xml:space="preserve"> </v>
      </c>
      <c r="S218">
        <f>COUNTIFS(MasterPublicDatabase!M:M,"&gt;="&amp;DateChartSupport!$B$1,MasterPublicDatabase!M:M,"&lt;="&amp;$B$2,MasterPublicDatabase!AD:AD,"="&amp;R218)</f>
        <v>0</v>
      </c>
    </row>
    <row r="219" spans="18:19" x14ac:dyDescent="0.25">
      <c r="R219" t="str">
        <f>IF(UserAccount!B220 &lt;= " "," ",UserAccount!B220)</f>
        <v xml:space="preserve"> </v>
      </c>
      <c r="S219">
        <f>COUNTIFS(MasterPublicDatabase!M:M,"&gt;="&amp;DateChartSupport!$B$1,MasterPublicDatabase!M:M,"&lt;="&amp;$B$2,MasterPublicDatabase!AD:AD,"="&amp;R219)</f>
        <v>0</v>
      </c>
    </row>
    <row r="220" spans="18:19" x14ac:dyDescent="0.25">
      <c r="R220" t="str">
        <f>IF(UserAccount!B221 &lt;= " "," ",UserAccount!B221)</f>
        <v xml:space="preserve"> </v>
      </c>
      <c r="S220">
        <f>COUNTIFS(MasterPublicDatabase!M:M,"&gt;="&amp;DateChartSupport!$B$1,MasterPublicDatabase!M:M,"&lt;="&amp;$B$2,MasterPublicDatabase!AD:AD,"="&amp;R220)</f>
        <v>0</v>
      </c>
    </row>
    <row r="221" spans="18:19" x14ac:dyDescent="0.25">
      <c r="R221" t="str">
        <f>IF(UserAccount!B222 &lt;= " "," ",UserAccount!B222)</f>
        <v xml:space="preserve"> </v>
      </c>
      <c r="S221">
        <f>COUNTIFS(MasterPublicDatabase!M:M,"&gt;="&amp;DateChartSupport!$B$1,MasterPublicDatabase!M:M,"&lt;="&amp;$B$2,MasterPublicDatabase!AD:AD,"="&amp;R221)</f>
        <v>0</v>
      </c>
    </row>
    <row r="222" spans="18:19" x14ac:dyDescent="0.25">
      <c r="R222" t="str">
        <f>IF(UserAccount!B223 &lt;= " "," ",UserAccount!B223)</f>
        <v xml:space="preserve"> </v>
      </c>
      <c r="S222">
        <f>COUNTIFS(MasterPublicDatabase!M:M,"&gt;="&amp;DateChartSupport!$B$1,MasterPublicDatabase!M:M,"&lt;="&amp;$B$2,MasterPublicDatabase!AD:AD,"="&amp;R222)</f>
        <v>0</v>
      </c>
    </row>
    <row r="223" spans="18:19" x14ac:dyDescent="0.25">
      <c r="R223" t="str">
        <f>IF(UserAccount!B224 &lt;= " "," ",UserAccount!B224)</f>
        <v xml:space="preserve"> </v>
      </c>
      <c r="S223">
        <f>COUNTIFS(MasterPublicDatabase!M:M,"&gt;="&amp;DateChartSupport!$B$1,MasterPublicDatabase!M:M,"&lt;="&amp;$B$2,MasterPublicDatabase!AD:AD,"="&amp;R223)</f>
        <v>0</v>
      </c>
    </row>
    <row r="224" spans="18:19" x14ac:dyDescent="0.25">
      <c r="R224" t="str">
        <f>IF(UserAccount!B225 &lt;= " "," ",UserAccount!B225)</f>
        <v xml:space="preserve"> </v>
      </c>
      <c r="S224">
        <f>COUNTIFS(MasterPublicDatabase!M:M,"&gt;="&amp;DateChartSupport!$B$1,MasterPublicDatabase!M:M,"&lt;="&amp;$B$2,MasterPublicDatabase!AD:AD,"="&amp;R224)</f>
        <v>0</v>
      </c>
    </row>
    <row r="225" spans="18:19" x14ac:dyDescent="0.25">
      <c r="R225" t="str">
        <f>IF(UserAccount!B226 &lt;= " "," ",UserAccount!B226)</f>
        <v xml:space="preserve"> </v>
      </c>
      <c r="S225">
        <f>COUNTIFS(MasterPublicDatabase!M:M,"&gt;="&amp;DateChartSupport!$B$1,MasterPublicDatabase!M:M,"&lt;="&amp;$B$2,MasterPublicDatabase!AD:AD,"="&amp;R225)</f>
        <v>0</v>
      </c>
    </row>
    <row r="226" spans="18:19" x14ac:dyDescent="0.25">
      <c r="R226" t="str">
        <f>IF(UserAccount!B227 &lt;= " "," ",UserAccount!B227)</f>
        <v xml:space="preserve"> </v>
      </c>
      <c r="S226">
        <f>COUNTIFS(MasterPublicDatabase!M:M,"&gt;="&amp;DateChartSupport!$B$1,MasterPublicDatabase!M:M,"&lt;="&amp;$B$2,MasterPublicDatabase!AD:AD,"="&amp;R226)</f>
        <v>0</v>
      </c>
    </row>
    <row r="227" spans="18:19" x14ac:dyDescent="0.25">
      <c r="R227" t="str">
        <f>IF(UserAccount!B228 &lt;= " "," ",UserAccount!B228)</f>
        <v xml:space="preserve"> </v>
      </c>
      <c r="S227">
        <f>COUNTIFS(MasterPublicDatabase!M:M,"&gt;="&amp;DateChartSupport!$B$1,MasterPublicDatabase!M:M,"&lt;="&amp;$B$2,MasterPublicDatabase!AD:AD,"="&amp;R227)</f>
        <v>0</v>
      </c>
    </row>
    <row r="228" spans="18:19" x14ac:dyDescent="0.25">
      <c r="R228" t="str">
        <f>IF(UserAccount!B229 &lt;= " "," ",UserAccount!B229)</f>
        <v xml:space="preserve"> </v>
      </c>
      <c r="S228">
        <f>COUNTIFS(MasterPublicDatabase!M:M,"&gt;="&amp;DateChartSupport!$B$1,MasterPublicDatabase!M:M,"&lt;="&amp;$B$2,MasterPublicDatabase!AD:AD,"="&amp;R228)</f>
        <v>0</v>
      </c>
    </row>
    <row r="229" spans="18:19" x14ac:dyDescent="0.25">
      <c r="R229" t="str">
        <f>IF(UserAccount!B230 &lt;= " "," ",UserAccount!B230)</f>
        <v xml:space="preserve"> </v>
      </c>
      <c r="S229">
        <f>COUNTIFS(MasterPublicDatabase!M:M,"&gt;="&amp;DateChartSupport!$B$1,MasterPublicDatabase!M:M,"&lt;="&amp;$B$2,MasterPublicDatabase!AD:AD,"="&amp;R229)</f>
        <v>0</v>
      </c>
    </row>
    <row r="230" spans="18:19" x14ac:dyDescent="0.25">
      <c r="R230" t="str">
        <f>IF(UserAccount!B231 &lt;= " "," ",UserAccount!B231)</f>
        <v xml:space="preserve"> </v>
      </c>
      <c r="S230">
        <f>COUNTIFS(MasterPublicDatabase!M:M,"&gt;="&amp;DateChartSupport!$B$1,MasterPublicDatabase!M:M,"&lt;="&amp;$B$2,MasterPublicDatabase!AD:AD,"="&amp;R230)</f>
        <v>0</v>
      </c>
    </row>
    <row r="231" spans="18:19" x14ac:dyDescent="0.25">
      <c r="R231" t="str">
        <f>IF(UserAccount!B232 &lt;= " "," ",UserAccount!B232)</f>
        <v xml:space="preserve"> </v>
      </c>
      <c r="S231">
        <f>COUNTIFS(MasterPublicDatabase!M:M,"&gt;="&amp;DateChartSupport!$B$1,MasterPublicDatabase!M:M,"&lt;="&amp;$B$2,MasterPublicDatabase!AD:AD,"="&amp;R231)</f>
        <v>0</v>
      </c>
    </row>
    <row r="232" spans="18:19" x14ac:dyDescent="0.25">
      <c r="R232" t="str">
        <f>IF(UserAccount!B233 &lt;= " "," ",UserAccount!B233)</f>
        <v xml:space="preserve"> </v>
      </c>
      <c r="S232">
        <f>COUNTIFS(MasterPublicDatabase!M:M,"&gt;="&amp;DateChartSupport!$B$1,MasterPublicDatabase!M:M,"&lt;="&amp;$B$2,MasterPublicDatabase!AD:AD,"="&amp;R232)</f>
        <v>0</v>
      </c>
    </row>
    <row r="233" spans="18:19" x14ac:dyDescent="0.25">
      <c r="R233" t="str">
        <f>IF(UserAccount!B234 &lt;= " "," ",UserAccount!B234)</f>
        <v xml:space="preserve"> </v>
      </c>
      <c r="S233">
        <f>COUNTIFS(MasterPublicDatabase!M:M,"&gt;="&amp;DateChartSupport!$B$1,MasterPublicDatabase!M:M,"&lt;="&amp;$B$2,MasterPublicDatabase!AD:AD,"="&amp;R233)</f>
        <v>0</v>
      </c>
    </row>
    <row r="234" spans="18:19" x14ac:dyDescent="0.25">
      <c r="R234" t="str">
        <f>IF(UserAccount!B235 &lt;= " "," ",UserAccount!B235)</f>
        <v xml:space="preserve"> </v>
      </c>
      <c r="S234">
        <f>COUNTIFS(MasterPublicDatabase!M:M,"&gt;="&amp;DateChartSupport!$B$1,MasterPublicDatabase!M:M,"&lt;="&amp;$B$2,MasterPublicDatabase!AD:AD,"="&amp;R234)</f>
        <v>0</v>
      </c>
    </row>
    <row r="235" spans="18:19" x14ac:dyDescent="0.25">
      <c r="R235" t="str">
        <f>IF(UserAccount!B236 &lt;= " "," ",UserAccount!B236)</f>
        <v xml:space="preserve"> </v>
      </c>
      <c r="S235">
        <f>COUNTIFS(MasterPublicDatabase!M:M,"&gt;="&amp;DateChartSupport!$B$1,MasterPublicDatabase!M:M,"&lt;="&amp;$B$2,MasterPublicDatabase!AD:AD,"="&amp;R235)</f>
        <v>0</v>
      </c>
    </row>
    <row r="236" spans="18:19" x14ac:dyDescent="0.25">
      <c r="R236" t="str">
        <f>IF(UserAccount!B237 &lt;= " "," ",UserAccount!B237)</f>
        <v xml:space="preserve"> </v>
      </c>
      <c r="S236">
        <f>COUNTIFS(MasterPublicDatabase!M:M,"&gt;="&amp;DateChartSupport!$B$1,MasterPublicDatabase!M:M,"&lt;="&amp;$B$2,MasterPublicDatabase!AD:AD,"="&amp;R236)</f>
        <v>0</v>
      </c>
    </row>
    <row r="237" spans="18:19" x14ac:dyDescent="0.25">
      <c r="R237" t="str">
        <f>IF(UserAccount!B238 &lt;= " "," ",UserAccount!B238)</f>
        <v xml:space="preserve"> </v>
      </c>
      <c r="S237">
        <f>COUNTIFS(MasterPublicDatabase!M:M,"&gt;="&amp;DateChartSupport!$B$1,MasterPublicDatabase!M:M,"&lt;="&amp;$B$2,MasterPublicDatabase!AD:AD,"="&amp;R237)</f>
        <v>0</v>
      </c>
    </row>
    <row r="238" spans="18:19" x14ac:dyDescent="0.25">
      <c r="R238" t="str">
        <f>IF(UserAccount!B239 &lt;= " "," ",UserAccount!B239)</f>
        <v xml:space="preserve"> </v>
      </c>
      <c r="S238">
        <f>COUNTIFS(MasterPublicDatabase!M:M,"&gt;="&amp;DateChartSupport!$B$1,MasterPublicDatabase!M:M,"&lt;="&amp;$B$2,MasterPublicDatabase!AD:AD,"="&amp;R238)</f>
        <v>0</v>
      </c>
    </row>
    <row r="239" spans="18:19" x14ac:dyDescent="0.25">
      <c r="R239" t="str">
        <f>IF(UserAccount!B240 &lt;= " "," ",UserAccount!B240)</f>
        <v xml:space="preserve"> </v>
      </c>
      <c r="S239">
        <f>COUNTIFS(MasterPublicDatabase!M:M,"&gt;="&amp;DateChartSupport!$B$1,MasterPublicDatabase!M:M,"&lt;="&amp;$B$2,MasterPublicDatabase!AD:AD,"="&amp;R239)</f>
        <v>0</v>
      </c>
    </row>
    <row r="240" spans="18:19" x14ac:dyDescent="0.25">
      <c r="R240" t="str">
        <f>IF(UserAccount!B241 &lt;= " "," ",UserAccount!B241)</f>
        <v xml:space="preserve"> </v>
      </c>
      <c r="S240">
        <f>COUNTIFS(MasterPublicDatabase!M:M,"&gt;="&amp;DateChartSupport!$B$1,MasterPublicDatabase!M:M,"&lt;="&amp;$B$2,MasterPublicDatabase!AD:AD,"="&amp;R240)</f>
        <v>0</v>
      </c>
    </row>
    <row r="241" spans="18:19" x14ac:dyDescent="0.25">
      <c r="R241" t="str">
        <f>IF(UserAccount!B242 &lt;= " "," ",UserAccount!B242)</f>
        <v xml:space="preserve"> </v>
      </c>
      <c r="S241">
        <f>COUNTIFS(MasterPublicDatabase!M:M,"&gt;="&amp;DateChartSupport!$B$1,MasterPublicDatabase!M:M,"&lt;="&amp;$B$2,MasterPublicDatabase!AD:AD,"="&amp;R241)</f>
        <v>0</v>
      </c>
    </row>
    <row r="242" spans="18:19" x14ac:dyDescent="0.25">
      <c r="R242" t="str">
        <f>IF(UserAccount!B243 &lt;= " "," ",UserAccount!B243)</f>
        <v xml:space="preserve"> </v>
      </c>
      <c r="S242">
        <f>COUNTIFS(MasterPublicDatabase!M:M,"&gt;="&amp;DateChartSupport!$B$1,MasterPublicDatabase!M:M,"&lt;="&amp;$B$2,MasterPublicDatabase!AD:AD,"="&amp;R242)</f>
        <v>0</v>
      </c>
    </row>
    <row r="243" spans="18:19" x14ac:dyDescent="0.25">
      <c r="R243" t="str">
        <f>IF(UserAccount!B244 &lt;= " "," ",UserAccount!B244)</f>
        <v xml:space="preserve"> </v>
      </c>
      <c r="S243">
        <f>COUNTIFS(MasterPublicDatabase!M:M,"&gt;="&amp;DateChartSupport!$B$1,MasterPublicDatabase!M:M,"&lt;="&amp;$B$2,MasterPublicDatabase!AD:AD,"="&amp;R243)</f>
        <v>0</v>
      </c>
    </row>
    <row r="244" spans="18:19" x14ac:dyDescent="0.25">
      <c r="R244" t="str">
        <f>IF(UserAccount!B245 &lt;= " "," ",UserAccount!B245)</f>
        <v xml:space="preserve"> </v>
      </c>
      <c r="S244">
        <f>COUNTIFS(MasterPublicDatabase!M:M,"&gt;="&amp;DateChartSupport!$B$1,MasterPublicDatabase!M:M,"&lt;="&amp;$B$2,MasterPublicDatabase!AD:AD,"="&amp;R244)</f>
        <v>0</v>
      </c>
    </row>
    <row r="245" spans="18:19" x14ac:dyDescent="0.25">
      <c r="R245" t="str">
        <f>IF(UserAccount!B246 &lt;= " "," ",UserAccount!B246)</f>
        <v xml:space="preserve"> </v>
      </c>
      <c r="S245">
        <f>COUNTIFS(MasterPublicDatabase!M:M,"&gt;="&amp;DateChartSupport!$B$1,MasterPublicDatabase!M:M,"&lt;="&amp;$B$2,MasterPublicDatabase!AD:AD,"="&amp;R245)</f>
        <v>0</v>
      </c>
    </row>
    <row r="246" spans="18:19" x14ac:dyDescent="0.25">
      <c r="R246" t="str">
        <f>IF(UserAccount!B247 &lt;= " "," ",UserAccount!B247)</f>
        <v xml:space="preserve"> </v>
      </c>
      <c r="S246">
        <f>COUNTIFS(MasterPublicDatabase!M:M,"&gt;="&amp;DateChartSupport!$B$1,MasterPublicDatabase!M:M,"&lt;="&amp;$B$2,MasterPublicDatabase!AD:AD,"="&amp;R246)</f>
        <v>0</v>
      </c>
    </row>
    <row r="247" spans="18:19" x14ac:dyDescent="0.25">
      <c r="R247" t="str">
        <f>IF(UserAccount!B248 &lt;= " "," ",UserAccount!B248)</f>
        <v xml:space="preserve"> </v>
      </c>
      <c r="S247">
        <f>COUNTIFS(MasterPublicDatabase!M:M,"&gt;="&amp;DateChartSupport!$B$1,MasterPublicDatabase!M:M,"&lt;="&amp;$B$2,MasterPublicDatabase!AD:AD,"="&amp;R247)</f>
        <v>0</v>
      </c>
    </row>
    <row r="248" spans="18:19" x14ac:dyDescent="0.25">
      <c r="R248" t="str">
        <f>IF(UserAccount!B249 &lt;= " "," ",UserAccount!B249)</f>
        <v xml:space="preserve"> </v>
      </c>
      <c r="S248">
        <f>COUNTIFS(MasterPublicDatabase!M:M,"&gt;="&amp;DateChartSupport!$B$1,MasterPublicDatabase!M:M,"&lt;="&amp;$B$2,MasterPublicDatabase!AD:AD,"="&amp;R248)</f>
        <v>0</v>
      </c>
    </row>
    <row r="249" spans="18:19" x14ac:dyDescent="0.25">
      <c r="R249" t="str">
        <f>IF(UserAccount!B250 &lt;= " "," ",UserAccount!B250)</f>
        <v xml:space="preserve"> </v>
      </c>
      <c r="S249">
        <f>COUNTIFS(MasterPublicDatabase!M:M,"&gt;="&amp;DateChartSupport!$B$1,MasterPublicDatabase!M:M,"&lt;="&amp;$B$2,MasterPublicDatabase!AD:AD,"="&amp;R249)</f>
        <v>0</v>
      </c>
    </row>
    <row r="250" spans="18:19" x14ac:dyDescent="0.25">
      <c r="R250" t="str">
        <f>IF(UserAccount!B251 &lt;= " "," ",UserAccount!B251)</f>
        <v xml:space="preserve"> </v>
      </c>
      <c r="S250">
        <f>COUNTIFS(MasterPublicDatabase!M:M,"&gt;="&amp;DateChartSupport!$B$1,MasterPublicDatabase!M:M,"&lt;="&amp;$B$2,MasterPublicDatabase!AD:AD,"="&amp;R250)</f>
        <v>0</v>
      </c>
    </row>
    <row r="251" spans="18:19" x14ac:dyDescent="0.25">
      <c r="R251" t="str">
        <f>IF(UserAccount!B252 &lt;= " "," ",UserAccount!B252)</f>
        <v xml:space="preserve"> </v>
      </c>
      <c r="S251">
        <f>COUNTIFS(MasterPublicDatabase!M:M,"&gt;="&amp;DateChartSupport!$B$1,MasterPublicDatabase!M:M,"&lt;="&amp;$B$2,MasterPublicDatabase!AD:AD,"="&amp;R251)</f>
        <v>0</v>
      </c>
    </row>
    <row r="252" spans="18:19" x14ac:dyDescent="0.25">
      <c r="R252" t="str">
        <f>IF(UserAccount!B253 &lt;= " "," ",UserAccount!B253)</f>
        <v xml:space="preserve"> </v>
      </c>
      <c r="S252">
        <f>COUNTIFS(MasterPublicDatabase!M:M,"&gt;="&amp;DateChartSupport!$B$1,MasterPublicDatabase!M:M,"&lt;="&amp;$B$2,MasterPublicDatabase!AD:AD,"="&amp;R252)</f>
        <v>0</v>
      </c>
    </row>
    <row r="253" spans="18:19" x14ac:dyDescent="0.25">
      <c r="R253" t="str">
        <f>IF(UserAccount!B254 &lt;= " "," ",UserAccount!B254)</f>
        <v xml:space="preserve"> </v>
      </c>
      <c r="S253">
        <f>COUNTIFS(MasterPublicDatabase!M:M,"&gt;="&amp;DateChartSupport!$B$1,MasterPublicDatabase!M:M,"&lt;="&amp;$B$2,MasterPublicDatabase!AD:AD,"="&amp;R253)</f>
        <v>0</v>
      </c>
    </row>
    <row r="254" spans="18:19" x14ac:dyDescent="0.25">
      <c r="R254" t="str">
        <f>IF(UserAccount!B255 &lt;= " "," ",UserAccount!B255)</f>
        <v xml:space="preserve"> </v>
      </c>
      <c r="S254">
        <f>COUNTIFS(MasterPublicDatabase!M:M,"&gt;="&amp;DateChartSupport!$B$1,MasterPublicDatabase!M:M,"&lt;="&amp;$B$2,MasterPublicDatabase!AD:AD,"="&amp;R254)</f>
        <v>0</v>
      </c>
    </row>
    <row r="255" spans="18:19" x14ac:dyDescent="0.25">
      <c r="R255" t="str">
        <f>IF(UserAccount!B256 &lt;= " "," ",UserAccount!B256)</f>
        <v xml:space="preserve"> </v>
      </c>
      <c r="S255">
        <f>COUNTIFS(MasterPublicDatabase!M:M,"&gt;="&amp;DateChartSupport!$B$1,MasterPublicDatabase!M:M,"&lt;="&amp;$B$2,MasterPublicDatabase!AD:AD,"="&amp;R255)</f>
        <v>0</v>
      </c>
    </row>
    <row r="256" spans="18:19" x14ac:dyDescent="0.25">
      <c r="R256" t="str">
        <f>IF(UserAccount!B257 &lt;= " "," ",UserAccount!B257)</f>
        <v xml:space="preserve"> </v>
      </c>
      <c r="S256">
        <f>COUNTIFS(MasterPublicDatabase!M:M,"&gt;="&amp;DateChartSupport!$B$1,MasterPublicDatabase!M:M,"&lt;="&amp;$B$2,MasterPublicDatabase!AD:AD,"="&amp;R256)</f>
        <v>0</v>
      </c>
    </row>
    <row r="257" spans="18:19" x14ac:dyDescent="0.25">
      <c r="R257" t="str">
        <f>IF(UserAccount!B258 &lt;= " "," ",UserAccount!B258)</f>
        <v xml:space="preserve"> </v>
      </c>
      <c r="S257">
        <f>COUNTIFS(MasterPublicDatabase!M:M,"&gt;="&amp;DateChartSupport!$B$1,MasterPublicDatabase!M:M,"&lt;="&amp;$B$2,MasterPublicDatabase!AD:AD,"="&amp;R257)</f>
        <v>0</v>
      </c>
    </row>
    <row r="258" spans="18:19" x14ac:dyDescent="0.25">
      <c r="R258" t="str">
        <f>IF(UserAccount!B259 &lt;= " "," ",UserAccount!B259)</f>
        <v xml:space="preserve"> </v>
      </c>
      <c r="S258">
        <f>COUNTIFS(MasterPublicDatabase!M:M,"&gt;="&amp;DateChartSupport!$B$1,MasterPublicDatabase!M:M,"&lt;="&amp;$B$2,MasterPublicDatabase!AD:AD,"="&amp;R258)</f>
        <v>0</v>
      </c>
    </row>
    <row r="259" spans="18:19" x14ac:dyDescent="0.25">
      <c r="R259" t="str">
        <f>IF(UserAccount!B260 &lt;= " "," ",UserAccount!B260)</f>
        <v xml:space="preserve"> </v>
      </c>
      <c r="S259">
        <f>COUNTIFS(MasterPublicDatabase!M:M,"&gt;="&amp;DateChartSupport!$B$1,MasterPublicDatabase!M:M,"&lt;="&amp;$B$2,MasterPublicDatabase!AD:AD,"="&amp;R259)</f>
        <v>0</v>
      </c>
    </row>
    <row r="260" spans="18:19" x14ac:dyDescent="0.25">
      <c r="R260" t="str">
        <f>IF(UserAccount!B261 &lt;= " "," ",UserAccount!B261)</f>
        <v xml:space="preserve"> </v>
      </c>
      <c r="S260">
        <f>COUNTIFS(MasterPublicDatabase!M:M,"&gt;="&amp;DateChartSupport!$B$1,MasterPublicDatabase!M:M,"&lt;="&amp;$B$2,MasterPublicDatabase!AD:AD,"="&amp;R260)</f>
        <v>0</v>
      </c>
    </row>
    <row r="261" spans="18:19" x14ac:dyDescent="0.25">
      <c r="R261" t="str">
        <f>IF(UserAccount!B262 &lt;= " "," ",UserAccount!B262)</f>
        <v xml:space="preserve"> </v>
      </c>
      <c r="S261">
        <f>COUNTIFS(MasterPublicDatabase!M:M,"&gt;="&amp;DateChartSupport!$B$1,MasterPublicDatabase!M:M,"&lt;="&amp;$B$2,MasterPublicDatabase!AD:AD,"="&amp;R261)</f>
        <v>0</v>
      </c>
    </row>
    <row r="262" spans="18:19" x14ac:dyDescent="0.25">
      <c r="R262" t="str">
        <f>IF(UserAccount!B263 &lt;= " "," ",UserAccount!B263)</f>
        <v xml:space="preserve"> </v>
      </c>
      <c r="S262">
        <f>COUNTIFS(MasterPublicDatabase!M:M,"&gt;="&amp;DateChartSupport!$B$1,MasterPublicDatabase!M:M,"&lt;="&amp;$B$2,MasterPublicDatabase!AD:AD,"="&amp;R262)</f>
        <v>0</v>
      </c>
    </row>
    <row r="263" spans="18:19" x14ac:dyDescent="0.25">
      <c r="R263" t="str">
        <f>IF(UserAccount!B264 &lt;= " "," ",UserAccount!B264)</f>
        <v xml:space="preserve"> </v>
      </c>
      <c r="S263">
        <f>COUNTIFS(MasterPublicDatabase!M:M,"&gt;="&amp;DateChartSupport!$B$1,MasterPublicDatabase!M:M,"&lt;="&amp;$B$2,MasterPublicDatabase!AD:AD,"="&amp;R263)</f>
        <v>0</v>
      </c>
    </row>
    <row r="264" spans="18:19" x14ac:dyDescent="0.25">
      <c r="R264" t="str">
        <f>IF(UserAccount!B265 &lt;= " "," ",UserAccount!B265)</f>
        <v xml:space="preserve"> </v>
      </c>
      <c r="S264">
        <f>COUNTIFS(MasterPublicDatabase!M:M,"&gt;="&amp;DateChartSupport!$B$1,MasterPublicDatabase!M:M,"&lt;="&amp;$B$2,MasterPublicDatabase!AD:AD,"="&amp;R264)</f>
        <v>0</v>
      </c>
    </row>
    <row r="265" spans="18:19" x14ac:dyDescent="0.25">
      <c r="R265" t="str">
        <f>IF(UserAccount!B266 &lt;= " "," ",UserAccount!B266)</f>
        <v xml:space="preserve"> </v>
      </c>
      <c r="S265">
        <f>COUNTIFS(MasterPublicDatabase!M:M,"&gt;="&amp;DateChartSupport!$B$1,MasterPublicDatabase!M:M,"&lt;="&amp;$B$2,MasterPublicDatabase!AD:AD,"="&amp;R265)</f>
        <v>0</v>
      </c>
    </row>
    <row r="266" spans="18:19" x14ac:dyDescent="0.25">
      <c r="R266" t="str">
        <f>IF(UserAccount!B267 &lt;= " "," ",UserAccount!B267)</f>
        <v xml:space="preserve"> </v>
      </c>
      <c r="S266">
        <f>COUNTIFS(MasterPublicDatabase!M:M,"&gt;="&amp;DateChartSupport!$B$1,MasterPublicDatabase!M:M,"&lt;="&amp;$B$2,MasterPublicDatabase!AD:AD,"="&amp;R266)</f>
        <v>0</v>
      </c>
    </row>
    <row r="267" spans="18:19" x14ac:dyDescent="0.25">
      <c r="R267" t="str">
        <f>IF(UserAccount!B268 &lt;= " "," ",UserAccount!B268)</f>
        <v xml:space="preserve"> </v>
      </c>
      <c r="S267">
        <f>COUNTIFS(MasterPublicDatabase!M:M,"&gt;="&amp;DateChartSupport!$B$1,MasterPublicDatabase!M:M,"&lt;="&amp;$B$2,MasterPublicDatabase!AD:AD,"="&amp;R267)</f>
        <v>0</v>
      </c>
    </row>
    <row r="268" spans="18:19" x14ac:dyDescent="0.25">
      <c r="R268" t="str">
        <f>IF(UserAccount!B269 &lt;= " "," ",UserAccount!B269)</f>
        <v xml:space="preserve"> </v>
      </c>
      <c r="S268">
        <f>COUNTIFS(MasterPublicDatabase!M:M,"&gt;="&amp;DateChartSupport!$B$1,MasterPublicDatabase!M:M,"&lt;="&amp;$B$2,MasterPublicDatabase!AD:AD,"="&amp;R268)</f>
        <v>0</v>
      </c>
    </row>
    <row r="269" spans="18:19" x14ac:dyDescent="0.25">
      <c r="R269" t="str">
        <f>IF(UserAccount!B270 &lt;= " "," ",UserAccount!B270)</f>
        <v xml:space="preserve"> </v>
      </c>
      <c r="S269">
        <f>COUNTIFS(MasterPublicDatabase!M:M,"&gt;="&amp;DateChartSupport!$B$1,MasterPublicDatabase!M:M,"&lt;="&amp;$B$2,MasterPublicDatabase!AD:AD,"="&amp;R269)</f>
        <v>0</v>
      </c>
    </row>
    <row r="270" spans="18:19" x14ac:dyDescent="0.25">
      <c r="R270" t="str">
        <f>IF(UserAccount!B271 &lt;= " "," ",UserAccount!B271)</f>
        <v xml:space="preserve"> </v>
      </c>
      <c r="S270">
        <f>COUNTIFS(MasterPublicDatabase!M:M,"&gt;="&amp;DateChartSupport!$B$1,MasterPublicDatabase!M:M,"&lt;="&amp;$B$2,MasterPublicDatabase!AD:AD,"="&amp;R270)</f>
        <v>0</v>
      </c>
    </row>
    <row r="271" spans="18:19" x14ac:dyDescent="0.25">
      <c r="R271" t="str">
        <f>IF(UserAccount!B272 &lt;= " "," ",UserAccount!B272)</f>
        <v xml:space="preserve"> </v>
      </c>
      <c r="S271">
        <f>COUNTIFS(MasterPublicDatabase!M:M,"&gt;="&amp;DateChartSupport!$B$1,MasterPublicDatabase!M:M,"&lt;="&amp;$B$2,MasterPublicDatabase!AD:AD,"="&amp;R271)</f>
        <v>0</v>
      </c>
    </row>
    <row r="272" spans="18:19" x14ac:dyDescent="0.25">
      <c r="R272" t="str">
        <f>IF(UserAccount!B273 &lt;= " "," ",UserAccount!B273)</f>
        <v xml:space="preserve"> </v>
      </c>
      <c r="S272">
        <f>COUNTIFS(MasterPublicDatabase!M:M,"&gt;="&amp;DateChartSupport!$B$1,MasterPublicDatabase!M:M,"&lt;="&amp;$B$2,MasterPublicDatabase!AD:AD,"="&amp;R272)</f>
        <v>0</v>
      </c>
    </row>
    <row r="273" spans="18:19" x14ac:dyDescent="0.25">
      <c r="R273" t="str">
        <f>IF(UserAccount!B274 &lt;= " "," ",UserAccount!B274)</f>
        <v xml:space="preserve"> </v>
      </c>
      <c r="S273">
        <f>COUNTIFS(MasterPublicDatabase!M:M,"&gt;="&amp;DateChartSupport!$B$1,MasterPublicDatabase!M:M,"&lt;="&amp;$B$2,MasterPublicDatabase!AD:AD,"="&amp;R273)</f>
        <v>0</v>
      </c>
    </row>
    <row r="274" spans="18:19" x14ac:dyDescent="0.25">
      <c r="R274" t="str">
        <f>IF(UserAccount!B275 &lt;= " "," ",UserAccount!B275)</f>
        <v xml:space="preserve"> </v>
      </c>
      <c r="S274">
        <f>COUNTIFS(MasterPublicDatabase!M:M,"&gt;="&amp;DateChartSupport!$B$1,MasterPublicDatabase!M:M,"&lt;="&amp;$B$2,MasterPublicDatabase!AD:AD,"="&amp;R274)</f>
        <v>0</v>
      </c>
    </row>
    <row r="275" spans="18:19" x14ac:dyDescent="0.25">
      <c r="R275" t="str">
        <f>IF(UserAccount!B276 &lt;= " "," ",UserAccount!B276)</f>
        <v xml:space="preserve"> </v>
      </c>
      <c r="S275">
        <f>COUNTIFS(MasterPublicDatabase!M:M,"&gt;="&amp;DateChartSupport!$B$1,MasterPublicDatabase!M:M,"&lt;="&amp;$B$2,MasterPublicDatabase!AD:AD,"="&amp;R275)</f>
        <v>0</v>
      </c>
    </row>
    <row r="276" spans="18:19" x14ac:dyDescent="0.25">
      <c r="R276" t="str">
        <f>IF(UserAccount!B277 &lt;= " "," ",UserAccount!B277)</f>
        <v xml:space="preserve"> </v>
      </c>
      <c r="S276">
        <f>COUNTIFS(MasterPublicDatabase!M:M,"&gt;="&amp;DateChartSupport!$B$1,MasterPublicDatabase!M:M,"&lt;="&amp;$B$2,MasterPublicDatabase!AD:AD,"="&amp;R276)</f>
        <v>0</v>
      </c>
    </row>
    <row r="277" spans="18:19" x14ac:dyDescent="0.25">
      <c r="R277" t="str">
        <f>IF(UserAccount!B278 &lt;= " "," ",UserAccount!B278)</f>
        <v xml:space="preserve"> </v>
      </c>
      <c r="S277">
        <f>COUNTIFS(MasterPublicDatabase!M:M,"&gt;="&amp;DateChartSupport!$B$1,MasterPublicDatabase!M:M,"&lt;="&amp;$B$2,MasterPublicDatabase!AD:AD,"="&amp;R277)</f>
        <v>0</v>
      </c>
    </row>
    <row r="278" spans="18:19" x14ac:dyDescent="0.25">
      <c r="R278" t="str">
        <f>IF(UserAccount!B279 &lt;= " "," ",UserAccount!B279)</f>
        <v xml:space="preserve"> </v>
      </c>
      <c r="S278">
        <f>COUNTIFS(MasterPublicDatabase!M:M,"&gt;="&amp;DateChartSupport!$B$1,MasterPublicDatabase!M:M,"&lt;="&amp;$B$2,MasterPublicDatabase!AD:AD,"="&amp;R278)</f>
        <v>0</v>
      </c>
    </row>
    <row r="279" spans="18:19" x14ac:dyDescent="0.25">
      <c r="R279" t="str">
        <f>IF(UserAccount!B280 &lt;= " "," ",UserAccount!B280)</f>
        <v xml:space="preserve"> </v>
      </c>
      <c r="S279">
        <f>COUNTIFS(MasterPublicDatabase!M:M,"&gt;="&amp;DateChartSupport!$B$1,MasterPublicDatabase!M:M,"&lt;="&amp;$B$2,MasterPublicDatabase!AD:AD,"="&amp;R279)</f>
        <v>0</v>
      </c>
    </row>
    <row r="280" spans="18:19" x14ac:dyDescent="0.25">
      <c r="R280" t="str">
        <f>IF(UserAccount!B281 &lt;= " "," ",UserAccount!B281)</f>
        <v xml:space="preserve"> </v>
      </c>
      <c r="S280">
        <f>COUNTIFS(MasterPublicDatabase!M:M,"&gt;="&amp;DateChartSupport!$B$1,MasterPublicDatabase!M:M,"&lt;="&amp;$B$2,MasterPublicDatabase!AD:AD,"="&amp;R280)</f>
        <v>0</v>
      </c>
    </row>
    <row r="281" spans="18:19" x14ac:dyDescent="0.25">
      <c r="R281" t="str">
        <f>IF(UserAccount!B282 &lt;= " "," ",UserAccount!B282)</f>
        <v xml:space="preserve"> </v>
      </c>
      <c r="S281">
        <f>COUNTIFS(MasterPublicDatabase!M:M,"&gt;="&amp;DateChartSupport!$B$1,MasterPublicDatabase!M:M,"&lt;="&amp;$B$2,MasterPublicDatabase!AD:AD,"="&amp;R281)</f>
        <v>0</v>
      </c>
    </row>
    <row r="282" spans="18:19" x14ac:dyDescent="0.25">
      <c r="R282" t="str">
        <f>IF(UserAccount!B283 &lt;= " "," ",UserAccount!B283)</f>
        <v xml:space="preserve"> </v>
      </c>
      <c r="S282">
        <f>COUNTIFS(MasterPublicDatabase!M:M,"&gt;="&amp;DateChartSupport!$B$1,MasterPublicDatabase!M:M,"&lt;="&amp;$B$2,MasterPublicDatabase!AD:AD,"="&amp;R282)</f>
        <v>0</v>
      </c>
    </row>
    <row r="283" spans="18:19" x14ac:dyDescent="0.25">
      <c r="R283" t="str">
        <f>IF(UserAccount!B284 &lt;= " "," ",UserAccount!B284)</f>
        <v xml:space="preserve"> </v>
      </c>
      <c r="S283">
        <f>COUNTIFS(MasterPublicDatabase!M:M,"&gt;="&amp;DateChartSupport!$B$1,MasterPublicDatabase!M:M,"&lt;="&amp;$B$2,MasterPublicDatabase!AD:AD,"="&amp;R283)</f>
        <v>0</v>
      </c>
    </row>
    <row r="284" spans="18:19" x14ac:dyDescent="0.25">
      <c r="R284" t="str">
        <f>IF(UserAccount!B285 &lt;= " "," ",UserAccount!B285)</f>
        <v xml:space="preserve"> </v>
      </c>
      <c r="S284">
        <f>COUNTIFS(MasterPublicDatabase!M:M,"&gt;="&amp;DateChartSupport!$B$1,MasterPublicDatabase!M:M,"&lt;="&amp;$B$2,MasterPublicDatabase!AD:AD,"="&amp;R284)</f>
        <v>0</v>
      </c>
    </row>
    <row r="285" spans="18:19" x14ac:dyDescent="0.25">
      <c r="R285" t="str">
        <f>IF(UserAccount!B286 &lt;= " "," ",UserAccount!B286)</f>
        <v xml:space="preserve"> </v>
      </c>
      <c r="S285">
        <f>COUNTIFS(MasterPublicDatabase!M:M,"&gt;="&amp;DateChartSupport!$B$1,MasterPublicDatabase!M:M,"&lt;="&amp;$B$2,MasterPublicDatabase!AD:AD,"="&amp;R285)</f>
        <v>0</v>
      </c>
    </row>
    <row r="286" spans="18:19" x14ac:dyDescent="0.25">
      <c r="R286" t="str">
        <f>IF(UserAccount!B287 &lt;= " "," ",UserAccount!B287)</f>
        <v xml:space="preserve"> </v>
      </c>
      <c r="S286">
        <f>COUNTIFS(MasterPublicDatabase!M:M,"&gt;="&amp;DateChartSupport!$B$1,MasterPublicDatabase!M:M,"&lt;="&amp;$B$2,MasterPublicDatabase!AD:AD,"="&amp;R286)</f>
        <v>0</v>
      </c>
    </row>
    <row r="287" spans="18:19" x14ac:dyDescent="0.25">
      <c r="R287" t="str">
        <f>IF(UserAccount!B288 &lt;= " "," ",UserAccount!B288)</f>
        <v xml:space="preserve"> </v>
      </c>
      <c r="S287">
        <f>COUNTIFS(MasterPublicDatabase!M:M,"&gt;="&amp;DateChartSupport!$B$1,MasterPublicDatabase!M:M,"&lt;="&amp;$B$2,MasterPublicDatabase!AD:AD,"="&amp;R287)</f>
        <v>0</v>
      </c>
    </row>
    <row r="288" spans="18:19" x14ac:dyDescent="0.25">
      <c r="R288" t="str">
        <f>IF(UserAccount!B289 &lt;= " "," ",UserAccount!B289)</f>
        <v xml:space="preserve"> </v>
      </c>
      <c r="S288">
        <f>COUNTIFS(MasterPublicDatabase!M:M,"&gt;="&amp;DateChartSupport!$B$1,MasterPublicDatabase!M:M,"&lt;="&amp;$B$2,MasterPublicDatabase!AD:AD,"="&amp;R288)</f>
        <v>0</v>
      </c>
    </row>
    <row r="289" spans="18:19" x14ac:dyDescent="0.25">
      <c r="R289" t="str">
        <f>IF(UserAccount!B290 &lt;= " "," ",UserAccount!B290)</f>
        <v xml:space="preserve"> </v>
      </c>
      <c r="S289">
        <f>COUNTIFS(MasterPublicDatabase!M:M,"&gt;="&amp;DateChartSupport!$B$1,MasterPublicDatabase!M:M,"&lt;="&amp;$B$2,MasterPublicDatabase!AD:AD,"="&amp;R289)</f>
        <v>0</v>
      </c>
    </row>
    <row r="290" spans="18:19" x14ac:dyDescent="0.25">
      <c r="R290" t="str">
        <f>IF(UserAccount!B291 &lt;= " "," ",UserAccount!B291)</f>
        <v xml:space="preserve"> </v>
      </c>
      <c r="S290">
        <f>COUNTIFS(MasterPublicDatabase!M:M,"&gt;="&amp;DateChartSupport!$B$1,MasterPublicDatabase!M:M,"&lt;="&amp;$B$2,MasterPublicDatabase!AD:AD,"="&amp;R290)</f>
        <v>0</v>
      </c>
    </row>
    <row r="291" spans="18:19" x14ac:dyDescent="0.25">
      <c r="R291" t="str">
        <f>IF(UserAccount!B292 &lt;= " "," ",UserAccount!B292)</f>
        <v xml:space="preserve"> </v>
      </c>
      <c r="S291">
        <f>COUNTIFS(MasterPublicDatabase!M:M,"&gt;="&amp;DateChartSupport!$B$1,MasterPublicDatabase!M:M,"&lt;="&amp;$B$2,MasterPublicDatabase!AD:AD,"="&amp;R291)</f>
        <v>0</v>
      </c>
    </row>
    <row r="292" spans="18:19" x14ac:dyDescent="0.25">
      <c r="R292" t="str">
        <f>IF(UserAccount!B293 &lt;= " "," ",UserAccount!B293)</f>
        <v xml:space="preserve"> </v>
      </c>
      <c r="S292">
        <f>COUNTIFS(MasterPublicDatabase!M:M,"&gt;="&amp;DateChartSupport!$B$1,MasterPublicDatabase!M:M,"&lt;="&amp;$B$2,MasterPublicDatabase!AD:AD,"="&amp;R292)</f>
        <v>0</v>
      </c>
    </row>
    <row r="293" spans="18:19" x14ac:dyDescent="0.25">
      <c r="R293" t="str">
        <f>IF(UserAccount!B294 &lt;= " "," ",UserAccount!B294)</f>
        <v xml:space="preserve"> </v>
      </c>
      <c r="S293">
        <f>COUNTIFS(MasterPublicDatabase!M:M,"&gt;="&amp;DateChartSupport!$B$1,MasterPublicDatabase!M:M,"&lt;="&amp;$B$2,MasterPublicDatabase!AD:AD,"="&amp;R293)</f>
        <v>0</v>
      </c>
    </row>
    <row r="294" spans="18:19" x14ac:dyDescent="0.25">
      <c r="R294" t="str">
        <f>IF(UserAccount!B295 &lt;= " "," ",UserAccount!B295)</f>
        <v xml:space="preserve"> </v>
      </c>
      <c r="S294">
        <f>COUNTIFS(MasterPublicDatabase!M:M,"&gt;="&amp;DateChartSupport!$B$1,MasterPublicDatabase!M:M,"&lt;="&amp;$B$2,MasterPublicDatabase!AD:AD,"="&amp;R294)</f>
        <v>0</v>
      </c>
    </row>
    <row r="295" spans="18:19" x14ac:dyDescent="0.25">
      <c r="R295" t="str">
        <f>IF(UserAccount!B296 &lt;= " "," ",UserAccount!B296)</f>
        <v xml:space="preserve"> </v>
      </c>
      <c r="S295">
        <f>COUNTIFS(MasterPublicDatabase!M:M,"&gt;="&amp;DateChartSupport!$B$1,MasterPublicDatabase!M:M,"&lt;="&amp;$B$2,MasterPublicDatabase!AD:AD,"="&amp;R295)</f>
        <v>0</v>
      </c>
    </row>
    <row r="296" spans="18:19" x14ac:dyDescent="0.25">
      <c r="R296" t="str">
        <f>IF(UserAccount!B297 &lt;= " "," ",UserAccount!B297)</f>
        <v xml:space="preserve"> </v>
      </c>
      <c r="S296">
        <f>COUNTIFS(MasterPublicDatabase!M:M,"&gt;="&amp;DateChartSupport!$B$1,MasterPublicDatabase!M:M,"&lt;="&amp;$B$2,MasterPublicDatabase!AD:AD,"="&amp;R296)</f>
        <v>0</v>
      </c>
    </row>
    <row r="297" spans="18:19" x14ac:dyDescent="0.25">
      <c r="R297" t="str">
        <f>IF(UserAccount!B298 &lt;= " "," ",UserAccount!B298)</f>
        <v xml:space="preserve"> </v>
      </c>
      <c r="S297">
        <f>COUNTIFS(MasterPublicDatabase!M:M,"&gt;="&amp;DateChartSupport!$B$1,MasterPublicDatabase!M:M,"&lt;="&amp;$B$2,MasterPublicDatabase!AD:AD,"="&amp;R297)</f>
        <v>0</v>
      </c>
    </row>
    <row r="298" spans="18:19" x14ac:dyDescent="0.25">
      <c r="R298" t="str">
        <f>IF(UserAccount!B299 &lt;= " "," ",UserAccount!B299)</f>
        <v xml:space="preserve"> </v>
      </c>
      <c r="S298">
        <f>COUNTIFS(MasterPublicDatabase!M:M,"&gt;="&amp;DateChartSupport!$B$1,MasterPublicDatabase!M:M,"&lt;="&amp;$B$2,MasterPublicDatabase!AD:AD,"="&amp;R298)</f>
        <v>0</v>
      </c>
    </row>
    <row r="299" spans="18:19" x14ac:dyDescent="0.25">
      <c r="R299" t="str">
        <f>IF(UserAccount!B300 &lt;= " "," ",UserAccount!B300)</f>
        <v xml:space="preserve"> </v>
      </c>
      <c r="S299">
        <f>COUNTIFS(MasterPublicDatabase!M:M,"&gt;="&amp;DateChartSupport!$B$1,MasterPublicDatabase!M:M,"&lt;="&amp;$B$2,MasterPublicDatabase!AD:AD,"="&amp;R299)</f>
        <v>0</v>
      </c>
    </row>
    <row r="300" spans="18:19" x14ac:dyDescent="0.25">
      <c r="R300" t="str">
        <f>IF(UserAccount!B301 &lt;= " "," ",UserAccount!B301)</f>
        <v xml:space="preserve"> </v>
      </c>
      <c r="S300">
        <f>COUNTIFS(MasterPublicDatabase!M:M,"&gt;="&amp;DateChartSupport!$B$1,MasterPublicDatabase!M:M,"&lt;="&amp;$B$2,MasterPublicDatabase!AD:AD,"="&amp;R300)</f>
        <v>0</v>
      </c>
    </row>
    <row r="301" spans="18:19" x14ac:dyDescent="0.25">
      <c r="R301" t="str">
        <f>IF(UserAccount!B302 &lt;= " "," ",UserAccount!B302)</f>
        <v xml:space="preserve"> </v>
      </c>
      <c r="S301">
        <f>COUNTIFS(MasterPublicDatabase!M:M,"&gt;="&amp;DateChartSupport!$B$1,MasterPublicDatabase!M:M,"&lt;="&amp;$B$2,MasterPublicDatabase!AD:AD,"="&amp;R301)</f>
        <v>0</v>
      </c>
    </row>
    <row r="302" spans="18:19" x14ac:dyDescent="0.25">
      <c r="R302" t="str">
        <f>IF(UserAccount!B303 &lt;= " "," ",UserAccount!B303)</f>
        <v xml:space="preserve"> </v>
      </c>
      <c r="S302">
        <f>COUNTIFS(MasterPublicDatabase!M:M,"&gt;="&amp;DateChartSupport!$B$1,MasterPublicDatabase!M:M,"&lt;="&amp;$B$2,MasterPublicDatabase!AD:AD,"="&amp;R302)</f>
        <v>0</v>
      </c>
    </row>
    <row r="303" spans="18:19" x14ac:dyDescent="0.25">
      <c r="R303" t="str">
        <f>IF(UserAccount!B304 &lt;= " "," ",UserAccount!B304)</f>
        <v xml:space="preserve"> </v>
      </c>
      <c r="S303">
        <f>COUNTIFS(MasterPublicDatabase!M:M,"&gt;="&amp;DateChartSupport!$B$1,MasterPublicDatabase!M:M,"&lt;="&amp;$B$2,MasterPublicDatabase!AD:AD,"="&amp;R303)</f>
        <v>0</v>
      </c>
    </row>
    <row r="304" spans="18:19" x14ac:dyDescent="0.25">
      <c r="R304" t="str">
        <f>IF(UserAccount!B305 &lt;= " "," ",UserAccount!B305)</f>
        <v xml:space="preserve"> </v>
      </c>
      <c r="S304">
        <f>COUNTIFS(MasterPublicDatabase!M:M,"&gt;="&amp;DateChartSupport!$B$1,MasterPublicDatabase!M:M,"&lt;="&amp;$B$2,MasterPublicDatabase!AD:AD,"="&amp;R304)</f>
        <v>0</v>
      </c>
    </row>
    <row r="305" spans="18:19" x14ac:dyDescent="0.25">
      <c r="R305" t="str">
        <f>IF(UserAccount!B306 &lt;= " "," ",UserAccount!B306)</f>
        <v xml:space="preserve"> </v>
      </c>
      <c r="S305">
        <f>COUNTIFS(MasterPublicDatabase!M:M,"&gt;="&amp;DateChartSupport!$B$1,MasterPublicDatabase!M:M,"&lt;="&amp;$B$2,MasterPublicDatabase!AD:AD,"="&amp;R305)</f>
        <v>0</v>
      </c>
    </row>
    <row r="306" spans="18:19" x14ac:dyDescent="0.25">
      <c r="R306" t="str">
        <f>IF(UserAccount!B307 &lt;= " "," ",UserAccount!B307)</f>
        <v xml:space="preserve"> </v>
      </c>
      <c r="S306">
        <f>COUNTIFS(MasterPublicDatabase!M:M,"&gt;="&amp;DateChartSupport!$B$1,MasterPublicDatabase!M:M,"&lt;="&amp;$B$2,MasterPublicDatabase!AD:AD,"="&amp;R306)</f>
        <v>0</v>
      </c>
    </row>
    <row r="307" spans="18:19" x14ac:dyDescent="0.25">
      <c r="R307" t="str">
        <f>IF(UserAccount!B308 &lt;= " "," ",UserAccount!B308)</f>
        <v xml:space="preserve"> </v>
      </c>
      <c r="S307">
        <f>COUNTIFS(MasterPublicDatabase!M:M,"&gt;="&amp;DateChartSupport!$B$1,MasterPublicDatabase!M:M,"&lt;="&amp;$B$2,MasterPublicDatabase!AD:AD,"="&amp;R307)</f>
        <v>0</v>
      </c>
    </row>
    <row r="308" spans="18:19" x14ac:dyDescent="0.25">
      <c r="R308" t="str">
        <f>IF(UserAccount!B309 &lt;= " "," ",UserAccount!B309)</f>
        <v xml:space="preserve"> </v>
      </c>
      <c r="S308">
        <f>COUNTIFS(MasterPublicDatabase!M:M,"&gt;="&amp;DateChartSupport!$B$1,MasterPublicDatabase!M:M,"&lt;="&amp;$B$2,MasterPublicDatabase!AD:AD,"="&amp;R308)</f>
        <v>0</v>
      </c>
    </row>
    <row r="309" spans="18:19" x14ac:dyDescent="0.25">
      <c r="R309" t="str">
        <f>IF(UserAccount!B310 &lt;= " "," ",UserAccount!B310)</f>
        <v xml:space="preserve"> </v>
      </c>
      <c r="S309">
        <f>COUNTIFS(MasterPublicDatabase!M:M,"&gt;="&amp;DateChartSupport!$B$1,MasterPublicDatabase!M:M,"&lt;="&amp;$B$2,MasterPublicDatabase!AD:AD,"="&amp;R309)</f>
        <v>0</v>
      </c>
    </row>
    <row r="310" spans="18:19" x14ac:dyDescent="0.25">
      <c r="R310" t="str">
        <f>IF(UserAccount!B311 &lt;= " "," ",UserAccount!B311)</f>
        <v xml:space="preserve"> </v>
      </c>
      <c r="S310">
        <f>COUNTIFS(MasterPublicDatabase!M:M,"&gt;="&amp;DateChartSupport!$B$1,MasterPublicDatabase!M:M,"&lt;="&amp;$B$2,MasterPublicDatabase!AD:AD,"="&amp;R310)</f>
        <v>0</v>
      </c>
    </row>
    <row r="311" spans="18:19" x14ac:dyDescent="0.25">
      <c r="R311" t="str">
        <f>IF(UserAccount!B312 &lt;= " "," ",UserAccount!B312)</f>
        <v xml:space="preserve"> </v>
      </c>
      <c r="S311">
        <f>COUNTIFS(MasterPublicDatabase!M:M,"&gt;="&amp;DateChartSupport!$B$1,MasterPublicDatabase!M:M,"&lt;="&amp;$B$2,MasterPublicDatabase!AD:AD,"="&amp;R311)</f>
        <v>0</v>
      </c>
    </row>
    <row r="312" spans="18:19" x14ac:dyDescent="0.25">
      <c r="R312" t="str">
        <f>IF(UserAccount!B313 &lt;= " "," ",UserAccount!B313)</f>
        <v xml:space="preserve"> </v>
      </c>
      <c r="S312">
        <f>COUNTIFS(MasterPublicDatabase!M:M,"&gt;="&amp;DateChartSupport!$B$1,MasterPublicDatabase!M:M,"&lt;="&amp;$B$2,MasterPublicDatabase!AD:AD,"="&amp;R312)</f>
        <v>0</v>
      </c>
    </row>
    <row r="313" spans="18:19" x14ac:dyDescent="0.25">
      <c r="R313" t="str">
        <f>IF(UserAccount!B314 &lt;= " "," ",UserAccount!B314)</f>
        <v xml:space="preserve"> </v>
      </c>
      <c r="S313">
        <f>COUNTIFS(MasterPublicDatabase!M:M,"&gt;="&amp;DateChartSupport!$B$1,MasterPublicDatabase!M:M,"&lt;="&amp;$B$2,MasterPublicDatabase!AD:AD,"="&amp;R313)</f>
        <v>0</v>
      </c>
    </row>
    <row r="314" spans="18:19" x14ac:dyDescent="0.25">
      <c r="R314" t="str">
        <f>IF(UserAccount!B315 &lt;= " "," ",UserAccount!B315)</f>
        <v xml:space="preserve"> </v>
      </c>
      <c r="S314">
        <f>COUNTIFS(MasterPublicDatabase!M:M,"&gt;="&amp;DateChartSupport!$B$1,MasterPublicDatabase!M:M,"&lt;="&amp;$B$2,MasterPublicDatabase!AD:AD,"="&amp;R314)</f>
        <v>0</v>
      </c>
    </row>
    <row r="315" spans="18:19" x14ac:dyDescent="0.25">
      <c r="R315" t="str">
        <f>IF(UserAccount!B316 &lt;= " "," ",UserAccount!B316)</f>
        <v xml:space="preserve"> </v>
      </c>
      <c r="S315">
        <f>COUNTIFS(MasterPublicDatabase!M:M,"&gt;="&amp;DateChartSupport!$B$1,MasterPublicDatabase!M:M,"&lt;="&amp;$B$2,MasterPublicDatabase!AD:AD,"="&amp;R315)</f>
        <v>0</v>
      </c>
    </row>
    <row r="316" spans="18:19" x14ac:dyDescent="0.25">
      <c r="R316" t="str">
        <f>IF(UserAccount!B317 &lt;= " "," ",UserAccount!B317)</f>
        <v xml:space="preserve"> </v>
      </c>
      <c r="S316">
        <f>COUNTIFS(MasterPublicDatabase!M:M,"&gt;="&amp;DateChartSupport!$B$1,MasterPublicDatabase!M:M,"&lt;="&amp;$B$2,MasterPublicDatabase!AD:AD,"="&amp;R316)</f>
        <v>0</v>
      </c>
    </row>
    <row r="317" spans="18:19" x14ac:dyDescent="0.25">
      <c r="R317" t="str">
        <f>IF(UserAccount!B318 &lt;= " "," ",UserAccount!B318)</f>
        <v xml:space="preserve"> </v>
      </c>
      <c r="S317">
        <f>COUNTIFS(MasterPublicDatabase!M:M,"&gt;="&amp;DateChartSupport!$B$1,MasterPublicDatabase!M:M,"&lt;="&amp;$B$2,MasterPublicDatabase!AD:AD,"="&amp;R317)</f>
        <v>0</v>
      </c>
    </row>
    <row r="318" spans="18:19" x14ac:dyDescent="0.25">
      <c r="R318" t="str">
        <f>IF(UserAccount!B319 &lt;= " "," ",UserAccount!B319)</f>
        <v xml:space="preserve"> </v>
      </c>
      <c r="S318">
        <f>COUNTIFS(MasterPublicDatabase!M:M,"&gt;="&amp;DateChartSupport!$B$1,MasterPublicDatabase!M:M,"&lt;="&amp;$B$2,MasterPublicDatabase!AD:AD,"="&amp;R318)</f>
        <v>0</v>
      </c>
    </row>
    <row r="319" spans="18:19" x14ac:dyDescent="0.25">
      <c r="R319" t="str">
        <f>IF(UserAccount!B320 &lt;= " "," ",UserAccount!B320)</f>
        <v xml:space="preserve"> </v>
      </c>
      <c r="S319">
        <f>COUNTIFS(MasterPublicDatabase!M:M,"&gt;="&amp;DateChartSupport!$B$1,MasterPublicDatabase!M:M,"&lt;="&amp;$B$2,MasterPublicDatabase!AD:AD,"="&amp;R319)</f>
        <v>0</v>
      </c>
    </row>
    <row r="320" spans="18:19" x14ac:dyDescent="0.25">
      <c r="R320" t="str">
        <f>IF(UserAccount!B321 &lt;= " "," ",UserAccount!B321)</f>
        <v xml:space="preserve"> </v>
      </c>
      <c r="S320">
        <f>COUNTIFS(MasterPublicDatabase!M:M,"&gt;="&amp;DateChartSupport!$B$1,MasterPublicDatabase!M:M,"&lt;="&amp;$B$2,MasterPublicDatabase!AD:AD,"="&amp;R320)</f>
        <v>0</v>
      </c>
    </row>
    <row r="321" spans="18:19" x14ac:dyDescent="0.25">
      <c r="R321" t="str">
        <f>IF(UserAccount!B322 &lt;= " "," ",UserAccount!B322)</f>
        <v xml:space="preserve"> </v>
      </c>
      <c r="S321">
        <f>COUNTIFS(MasterPublicDatabase!M:M,"&gt;="&amp;DateChartSupport!$B$1,MasterPublicDatabase!M:M,"&lt;="&amp;$B$2,MasterPublicDatabase!AD:AD,"="&amp;R321)</f>
        <v>0</v>
      </c>
    </row>
    <row r="322" spans="18:19" x14ac:dyDescent="0.25">
      <c r="R322" t="str">
        <f>IF(UserAccount!B323 &lt;= " "," ",UserAccount!B323)</f>
        <v xml:space="preserve"> </v>
      </c>
      <c r="S322">
        <f>COUNTIFS(MasterPublicDatabase!M:M,"&gt;="&amp;DateChartSupport!$B$1,MasterPublicDatabase!M:M,"&lt;="&amp;$B$2,MasterPublicDatabase!AD:AD,"="&amp;R322)</f>
        <v>0</v>
      </c>
    </row>
    <row r="323" spans="18:19" x14ac:dyDescent="0.25">
      <c r="R323" t="str">
        <f>IF(UserAccount!B324 &lt;= " "," ",UserAccount!B324)</f>
        <v xml:space="preserve"> </v>
      </c>
      <c r="S323">
        <f>COUNTIFS(MasterPublicDatabase!M:M,"&gt;="&amp;DateChartSupport!$B$1,MasterPublicDatabase!M:M,"&lt;="&amp;$B$2,MasterPublicDatabase!AD:AD,"="&amp;R323)</f>
        <v>0</v>
      </c>
    </row>
    <row r="324" spans="18:19" x14ac:dyDescent="0.25">
      <c r="R324" t="str">
        <f>IF(UserAccount!B325 &lt;= " "," ",UserAccount!B325)</f>
        <v xml:space="preserve"> </v>
      </c>
      <c r="S324">
        <f>COUNTIFS(MasterPublicDatabase!M:M,"&gt;="&amp;DateChartSupport!$B$1,MasterPublicDatabase!M:M,"&lt;="&amp;$B$2,MasterPublicDatabase!AD:AD,"="&amp;R324)</f>
        <v>0</v>
      </c>
    </row>
    <row r="325" spans="18:19" x14ac:dyDescent="0.25">
      <c r="R325" t="str">
        <f>IF(UserAccount!B326 &lt;= " "," ",UserAccount!B326)</f>
        <v xml:space="preserve"> </v>
      </c>
      <c r="S325">
        <f>COUNTIFS(MasterPublicDatabase!M:M,"&gt;="&amp;DateChartSupport!$B$1,MasterPublicDatabase!M:M,"&lt;="&amp;$B$2,MasterPublicDatabase!AD:AD,"="&amp;R325)</f>
        <v>0</v>
      </c>
    </row>
    <row r="326" spans="18:19" x14ac:dyDescent="0.25">
      <c r="R326" t="str">
        <f>IF(UserAccount!B327 &lt;= " "," ",UserAccount!B327)</f>
        <v xml:space="preserve"> </v>
      </c>
      <c r="S326">
        <f>COUNTIFS(MasterPublicDatabase!M:M,"&gt;="&amp;DateChartSupport!$B$1,MasterPublicDatabase!M:M,"&lt;="&amp;$B$2,MasterPublicDatabase!AD:AD,"="&amp;R326)</f>
        <v>0</v>
      </c>
    </row>
    <row r="327" spans="18:19" x14ac:dyDescent="0.25">
      <c r="R327" t="str">
        <f>IF(UserAccount!B328 &lt;= " "," ",UserAccount!B328)</f>
        <v xml:space="preserve"> </v>
      </c>
      <c r="S327">
        <f>COUNTIFS(MasterPublicDatabase!M:M,"&gt;="&amp;DateChartSupport!$B$1,MasterPublicDatabase!M:M,"&lt;="&amp;$B$2,MasterPublicDatabase!AD:AD,"="&amp;R327)</f>
        <v>0</v>
      </c>
    </row>
    <row r="328" spans="18:19" x14ac:dyDescent="0.25">
      <c r="R328" t="str">
        <f>IF(UserAccount!B329 &lt;= " "," ",UserAccount!B329)</f>
        <v xml:space="preserve"> </v>
      </c>
      <c r="S328">
        <f>COUNTIFS(MasterPublicDatabase!M:M,"&gt;="&amp;DateChartSupport!$B$1,MasterPublicDatabase!M:M,"&lt;="&amp;$B$2,MasterPublicDatabase!AD:AD,"="&amp;R328)</f>
        <v>0</v>
      </c>
    </row>
    <row r="329" spans="18:19" x14ac:dyDescent="0.25">
      <c r="R329" t="str">
        <f>IF(UserAccount!B330 &lt;= " "," ",UserAccount!B330)</f>
        <v xml:space="preserve"> </v>
      </c>
      <c r="S329">
        <f>COUNTIFS(MasterPublicDatabase!M:M,"&gt;="&amp;DateChartSupport!$B$1,MasterPublicDatabase!M:M,"&lt;="&amp;$B$2,MasterPublicDatabase!AD:AD,"="&amp;R329)</f>
        <v>0</v>
      </c>
    </row>
    <row r="330" spans="18:19" x14ac:dyDescent="0.25">
      <c r="R330" t="str">
        <f>IF(UserAccount!B331 &lt;= " "," ",UserAccount!B331)</f>
        <v xml:space="preserve"> </v>
      </c>
      <c r="S330">
        <f>COUNTIFS(MasterPublicDatabase!M:M,"&gt;="&amp;DateChartSupport!$B$1,MasterPublicDatabase!M:M,"&lt;="&amp;$B$2,MasterPublicDatabase!AD:AD,"="&amp;R330)</f>
        <v>0</v>
      </c>
    </row>
    <row r="331" spans="18:19" x14ac:dyDescent="0.25">
      <c r="R331" t="str">
        <f>IF(UserAccount!B332 &lt;= " "," ",UserAccount!B332)</f>
        <v xml:space="preserve"> </v>
      </c>
      <c r="S331">
        <f>COUNTIFS(MasterPublicDatabase!M:M,"&gt;="&amp;DateChartSupport!$B$1,MasterPublicDatabase!M:M,"&lt;="&amp;$B$2,MasterPublicDatabase!AD:AD,"="&amp;R331)</f>
        <v>0</v>
      </c>
    </row>
    <row r="332" spans="18:19" x14ac:dyDescent="0.25">
      <c r="R332" t="str">
        <f>IF(UserAccount!B333 &lt;= " "," ",UserAccount!B333)</f>
        <v xml:space="preserve"> </v>
      </c>
      <c r="S332">
        <f>COUNTIFS(MasterPublicDatabase!M:M,"&gt;="&amp;DateChartSupport!$B$1,MasterPublicDatabase!M:M,"&lt;="&amp;$B$2,MasterPublicDatabase!AD:AD,"="&amp;R332)</f>
        <v>0</v>
      </c>
    </row>
    <row r="333" spans="18:19" x14ac:dyDescent="0.25">
      <c r="R333" t="str">
        <f>IF(UserAccount!B334 &lt;= " "," ",UserAccount!B334)</f>
        <v xml:space="preserve"> </v>
      </c>
      <c r="S333">
        <f>COUNTIFS(MasterPublicDatabase!M:M,"&gt;="&amp;DateChartSupport!$B$1,MasterPublicDatabase!M:M,"&lt;="&amp;$B$2,MasterPublicDatabase!AD:AD,"="&amp;R333)</f>
        <v>0</v>
      </c>
    </row>
    <row r="334" spans="18:19" x14ac:dyDescent="0.25">
      <c r="R334" t="str">
        <f>IF(UserAccount!B335 &lt;= " "," ",UserAccount!B335)</f>
        <v xml:space="preserve"> </v>
      </c>
      <c r="S334">
        <f>COUNTIFS(MasterPublicDatabase!M:M,"&gt;="&amp;DateChartSupport!$B$1,MasterPublicDatabase!M:M,"&lt;="&amp;$B$2,MasterPublicDatabase!AD:AD,"="&amp;R334)</f>
        <v>0</v>
      </c>
    </row>
    <row r="335" spans="18:19" x14ac:dyDescent="0.25">
      <c r="R335" t="str">
        <f>IF(UserAccount!B336 &lt;= " "," ",UserAccount!B336)</f>
        <v xml:space="preserve"> </v>
      </c>
      <c r="S335">
        <f>COUNTIFS(MasterPublicDatabase!M:M,"&gt;="&amp;DateChartSupport!$B$1,MasterPublicDatabase!M:M,"&lt;="&amp;$B$2,MasterPublicDatabase!AD:AD,"="&amp;R335)</f>
        <v>0</v>
      </c>
    </row>
    <row r="336" spans="18:19" x14ac:dyDescent="0.25">
      <c r="R336" t="str">
        <f>IF(UserAccount!B337 &lt;= " "," ",UserAccount!B337)</f>
        <v xml:space="preserve"> </v>
      </c>
      <c r="S336">
        <f>COUNTIFS(MasterPublicDatabase!M:M,"&gt;="&amp;DateChartSupport!$B$1,MasterPublicDatabase!M:M,"&lt;="&amp;$B$2,MasterPublicDatabase!AD:AD,"="&amp;R336)</f>
        <v>0</v>
      </c>
    </row>
    <row r="337" spans="18:19" x14ac:dyDescent="0.25">
      <c r="R337" t="str">
        <f>IF(UserAccount!B338 &lt;= " "," ",UserAccount!B338)</f>
        <v xml:space="preserve"> </v>
      </c>
      <c r="S337">
        <f>COUNTIFS(MasterPublicDatabase!M:M,"&gt;="&amp;DateChartSupport!$B$1,MasterPublicDatabase!M:M,"&lt;="&amp;$B$2,MasterPublicDatabase!AD:AD,"="&amp;R337)</f>
        <v>0</v>
      </c>
    </row>
    <row r="338" spans="18:19" x14ac:dyDescent="0.25">
      <c r="R338" t="str">
        <f>IF(UserAccount!B339 &lt;= " "," ",UserAccount!B339)</f>
        <v xml:space="preserve"> </v>
      </c>
      <c r="S338">
        <f>COUNTIFS(MasterPublicDatabase!M:M,"&gt;="&amp;DateChartSupport!$B$1,MasterPublicDatabase!M:M,"&lt;="&amp;$B$2,MasterPublicDatabase!AD:AD,"="&amp;R338)</f>
        <v>0</v>
      </c>
    </row>
    <row r="339" spans="18:19" x14ac:dyDescent="0.25">
      <c r="R339" t="str">
        <f>IF(UserAccount!B340 &lt;= " "," ",UserAccount!B340)</f>
        <v xml:space="preserve"> </v>
      </c>
      <c r="S339">
        <f>COUNTIFS(MasterPublicDatabase!M:M,"&gt;="&amp;DateChartSupport!$B$1,MasterPublicDatabase!M:M,"&lt;="&amp;$B$2,MasterPublicDatabase!AD:AD,"="&amp;R339)</f>
        <v>0</v>
      </c>
    </row>
    <row r="340" spans="18:19" x14ac:dyDescent="0.25">
      <c r="R340" t="str">
        <f>IF(UserAccount!B341 &lt;= " "," ",UserAccount!B341)</f>
        <v xml:space="preserve"> </v>
      </c>
      <c r="S340">
        <f>COUNTIFS(MasterPublicDatabase!M:M,"&gt;="&amp;DateChartSupport!$B$1,MasterPublicDatabase!M:M,"&lt;="&amp;$B$2,MasterPublicDatabase!AD:AD,"="&amp;R340)</f>
        <v>0</v>
      </c>
    </row>
    <row r="341" spans="18:19" x14ac:dyDescent="0.25">
      <c r="R341" t="str">
        <f>IF(UserAccount!B342 &lt;= " "," ",UserAccount!B342)</f>
        <v xml:space="preserve"> </v>
      </c>
      <c r="S341">
        <f>COUNTIFS(MasterPublicDatabase!M:M,"&gt;="&amp;DateChartSupport!$B$1,MasterPublicDatabase!M:M,"&lt;="&amp;$B$2,MasterPublicDatabase!AD:AD,"="&amp;R341)</f>
        <v>0</v>
      </c>
    </row>
    <row r="342" spans="18:19" x14ac:dyDescent="0.25">
      <c r="R342" t="str">
        <f>IF(UserAccount!B343 &lt;= " "," ",UserAccount!B343)</f>
        <v xml:space="preserve"> </v>
      </c>
      <c r="S342">
        <f>COUNTIFS(MasterPublicDatabase!M:M,"&gt;="&amp;DateChartSupport!$B$1,MasterPublicDatabase!M:M,"&lt;="&amp;$B$2,MasterPublicDatabase!AD:AD,"="&amp;R342)</f>
        <v>0</v>
      </c>
    </row>
    <row r="343" spans="18:19" x14ac:dyDescent="0.25">
      <c r="R343" t="str">
        <f>IF(UserAccount!B344 &lt;= " "," ",UserAccount!B344)</f>
        <v xml:space="preserve"> </v>
      </c>
      <c r="S343">
        <f>COUNTIFS(MasterPublicDatabase!M:M,"&gt;="&amp;DateChartSupport!$B$1,MasterPublicDatabase!M:M,"&lt;="&amp;$B$2,MasterPublicDatabase!AD:AD,"="&amp;R343)</f>
        <v>0</v>
      </c>
    </row>
    <row r="344" spans="18:19" x14ac:dyDescent="0.25">
      <c r="R344" t="str">
        <f>IF(UserAccount!B345 &lt;= " "," ",UserAccount!B345)</f>
        <v xml:space="preserve"> </v>
      </c>
      <c r="S344">
        <f>COUNTIFS(MasterPublicDatabase!M:M,"&gt;="&amp;DateChartSupport!$B$1,MasterPublicDatabase!M:M,"&lt;="&amp;$B$2,MasterPublicDatabase!AD:AD,"="&amp;R344)</f>
        <v>0</v>
      </c>
    </row>
    <row r="345" spans="18:19" x14ac:dyDescent="0.25">
      <c r="R345" t="str">
        <f>IF(UserAccount!B346 &lt;= " "," ",UserAccount!B346)</f>
        <v xml:space="preserve"> </v>
      </c>
      <c r="S345">
        <f>COUNTIFS(MasterPublicDatabase!M:M,"&gt;="&amp;DateChartSupport!$B$1,MasterPublicDatabase!M:M,"&lt;="&amp;$B$2,MasterPublicDatabase!AD:AD,"="&amp;R345)</f>
        <v>0</v>
      </c>
    </row>
    <row r="346" spans="18:19" x14ac:dyDescent="0.25">
      <c r="R346" t="str">
        <f>IF(UserAccount!B347 &lt;= " "," ",UserAccount!B347)</f>
        <v xml:space="preserve"> </v>
      </c>
      <c r="S346">
        <f>COUNTIFS(MasterPublicDatabase!M:M,"&gt;="&amp;DateChartSupport!$B$1,MasterPublicDatabase!M:M,"&lt;="&amp;$B$2,MasterPublicDatabase!AD:AD,"="&amp;R346)</f>
        <v>0</v>
      </c>
    </row>
    <row r="347" spans="18:19" x14ac:dyDescent="0.25">
      <c r="R347" t="str">
        <f>IF(UserAccount!B348 &lt;= " "," ",UserAccount!B348)</f>
        <v xml:space="preserve"> </v>
      </c>
      <c r="S347">
        <f>COUNTIFS(MasterPublicDatabase!M:M,"&gt;="&amp;DateChartSupport!$B$1,MasterPublicDatabase!M:M,"&lt;="&amp;$B$2,MasterPublicDatabase!AD:AD,"="&amp;R347)</f>
        <v>0</v>
      </c>
    </row>
    <row r="348" spans="18:19" x14ac:dyDescent="0.25">
      <c r="R348" t="str">
        <f>IF(UserAccount!B349 &lt;= " "," ",UserAccount!B349)</f>
        <v xml:space="preserve"> </v>
      </c>
      <c r="S348">
        <f>COUNTIFS(MasterPublicDatabase!M:M,"&gt;="&amp;DateChartSupport!$B$1,MasterPublicDatabase!M:M,"&lt;="&amp;$B$2,MasterPublicDatabase!AD:AD,"="&amp;R348)</f>
        <v>0</v>
      </c>
    </row>
    <row r="349" spans="18:19" x14ac:dyDescent="0.25">
      <c r="R349" t="str">
        <f>IF(UserAccount!B350 &lt;= " "," ",UserAccount!B350)</f>
        <v xml:space="preserve"> </v>
      </c>
      <c r="S349">
        <f>COUNTIFS(MasterPublicDatabase!M:M,"&gt;="&amp;DateChartSupport!$B$1,MasterPublicDatabase!M:M,"&lt;="&amp;$B$2,MasterPublicDatabase!AD:AD,"="&amp;R349)</f>
        <v>0</v>
      </c>
    </row>
    <row r="350" spans="18:19" x14ac:dyDescent="0.25">
      <c r="R350" t="str">
        <f>IF(UserAccount!B351 &lt;= " "," ",UserAccount!B351)</f>
        <v xml:space="preserve"> </v>
      </c>
      <c r="S350">
        <f>COUNTIFS(MasterPublicDatabase!M:M,"&gt;="&amp;DateChartSupport!$B$1,MasterPublicDatabase!M:M,"&lt;="&amp;$B$2,MasterPublicDatabase!AD:AD,"="&amp;R350)</f>
        <v>0</v>
      </c>
    </row>
    <row r="351" spans="18:19" x14ac:dyDescent="0.25">
      <c r="R351" t="str">
        <f>IF(UserAccount!B352 &lt;= " "," ",UserAccount!B352)</f>
        <v xml:space="preserve"> </v>
      </c>
      <c r="S351">
        <f>COUNTIFS(MasterPublicDatabase!M:M,"&gt;="&amp;DateChartSupport!$B$1,MasterPublicDatabase!M:M,"&lt;="&amp;$B$2,MasterPublicDatabase!AD:AD,"="&amp;R351)</f>
        <v>0</v>
      </c>
    </row>
    <row r="352" spans="18:19" x14ac:dyDescent="0.25">
      <c r="R352" t="str">
        <f>IF(UserAccount!B353 &lt;= " "," ",UserAccount!B353)</f>
        <v xml:space="preserve"> </v>
      </c>
      <c r="S352">
        <f>COUNTIFS(MasterPublicDatabase!M:M,"&gt;="&amp;DateChartSupport!$B$1,MasterPublicDatabase!M:M,"&lt;="&amp;$B$2,MasterPublicDatabase!AD:AD,"="&amp;R352)</f>
        <v>0</v>
      </c>
    </row>
    <row r="353" spans="18:19" x14ac:dyDescent="0.25">
      <c r="R353" t="str">
        <f>IF(UserAccount!B354 &lt;= " "," ",UserAccount!B354)</f>
        <v xml:space="preserve"> </v>
      </c>
      <c r="S353">
        <f>COUNTIFS(MasterPublicDatabase!M:M,"&gt;="&amp;DateChartSupport!$B$1,MasterPublicDatabase!M:M,"&lt;="&amp;$B$2,MasterPublicDatabase!AD:AD,"="&amp;R353)</f>
        <v>0</v>
      </c>
    </row>
    <row r="354" spans="18:19" x14ac:dyDescent="0.25">
      <c r="R354" t="str">
        <f>IF(UserAccount!B355 &lt;= " "," ",UserAccount!B355)</f>
        <v xml:space="preserve"> </v>
      </c>
      <c r="S354">
        <f>COUNTIFS(MasterPublicDatabase!M:M,"&gt;="&amp;DateChartSupport!$B$1,MasterPublicDatabase!M:M,"&lt;="&amp;$B$2,MasterPublicDatabase!AD:AD,"="&amp;R354)</f>
        <v>0</v>
      </c>
    </row>
    <row r="355" spans="18:19" x14ac:dyDescent="0.25">
      <c r="R355" t="str">
        <f>IF(UserAccount!B356 &lt;= " "," ",UserAccount!B356)</f>
        <v xml:space="preserve"> </v>
      </c>
      <c r="S355">
        <f>COUNTIFS(MasterPublicDatabase!M:M,"&gt;="&amp;DateChartSupport!$B$1,MasterPublicDatabase!M:M,"&lt;="&amp;$B$2,MasterPublicDatabase!AD:AD,"="&amp;R355)</f>
        <v>0</v>
      </c>
    </row>
    <row r="356" spans="18:19" x14ac:dyDescent="0.25">
      <c r="R356" t="str">
        <f>IF(UserAccount!B357 &lt;= " "," ",UserAccount!B357)</f>
        <v xml:space="preserve"> </v>
      </c>
      <c r="S356">
        <f>COUNTIFS(MasterPublicDatabase!M:M,"&gt;="&amp;DateChartSupport!$B$1,MasterPublicDatabase!M:M,"&lt;="&amp;$B$2,MasterPublicDatabase!AD:AD,"="&amp;R356)</f>
        <v>0</v>
      </c>
    </row>
    <row r="357" spans="18:19" x14ac:dyDescent="0.25">
      <c r="R357" t="str">
        <f>IF(UserAccount!B358 &lt;= " "," ",UserAccount!B358)</f>
        <v xml:space="preserve"> </v>
      </c>
      <c r="S357">
        <f>COUNTIFS(MasterPublicDatabase!M:M,"&gt;="&amp;DateChartSupport!$B$1,MasterPublicDatabase!M:M,"&lt;="&amp;$B$2,MasterPublicDatabase!AD:AD,"="&amp;R357)</f>
        <v>0</v>
      </c>
    </row>
    <row r="358" spans="18:19" x14ac:dyDescent="0.25">
      <c r="R358" t="str">
        <f>IF(UserAccount!B359 &lt;= " "," ",UserAccount!B359)</f>
        <v xml:space="preserve"> </v>
      </c>
      <c r="S358">
        <f>COUNTIFS(MasterPublicDatabase!M:M,"&gt;="&amp;DateChartSupport!$B$1,MasterPublicDatabase!M:M,"&lt;="&amp;$B$2,MasterPublicDatabase!AD:AD,"="&amp;R358)</f>
        <v>0</v>
      </c>
    </row>
    <row r="359" spans="18:19" x14ac:dyDescent="0.25">
      <c r="R359" t="str">
        <f>IF(UserAccount!B360 &lt;= " "," ",UserAccount!B360)</f>
        <v xml:space="preserve"> </v>
      </c>
      <c r="S359">
        <f>COUNTIFS(MasterPublicDatabase!M:M,"&gt;="&amp;DateChartSupport!$B$1,MasterPublicDatabase!M:M,"&lt;="&amp;$B$2,MasterPublicDatabase!AD:AD,"="&amp;R359)</f>
        <v>0</v>
      </c>
    </row>
    <row r="360" spans="18:19" x14ac:dyDescent="0.25">
      <c r="R360" t="str">
        <f>IF(UserAccount!B361 &lt;= " "," ",UserAccount!B361)</f>
        <v xml:space="preserve"> </v>
      </c>
      <c r="S360">
        <f>COUNTIFS(MasterPublicDatabase!M:M,"&gt;="&amp;DateChartSupport!$B$1,MasterPublicDatabase!M:M,"&lt;="&amp;$B$2,MasterPublicDatabase!AD:AD,"="&amp;R360)</f>
        <v>0</v>
      </c>
    </row>
    <row r="361" spans="18:19" x14ac:dyDescent="0.25">
      <c r="R361" t="str">
        <f>IF(UserAccount!B362 &lt;= " "," ",UserAccount!B362)</f>
        <v xml:space="preserve"> </v>
      </c>
      <c r="S361">
        <f>COUNTIFS(MasterPublicDatabase!M:M,"&gt;="&amp;DateChartSupport!$B$1,MasterPublicDatabase!M:M,"&lt;="&amp;$B$2,MasterPublicDatabase!AD:AD,"="&amp;R361)</f>
        <v>0</v>
      </c>
    </row>
    <row r="362" spans="18:19" x14ac:dyDescent="0.25">
      <c r="R362" t="str">
        <f>IF(UserAccount!B363 &lt;= " "," ",UserAccount!B363)</f>
        <v xml:space="preserve"> </v>
      </c>
      <c r="S362">
        <f>COUNTIFS(MasterPublicDatabase!M:M,"&gt;="&amp;DateChartSupport!$B$1,MasterPublicDatabase!M:M,"&lt;="&amp;$B$2,MasterPublicDatabase!AD:AD,"="&amp;R362)</f>
        <v>0</v>
      </c>
    </row>
    <row r="363" spans="18:19" x14ac:dyDescent="0.25">
      <c r="R363" t="str">
        <f>IF(UserAccount!B364 &lt;= " "," ",UserAccount!B364)</f>
        <v xml:space="preserve"> </v>
      </c>
      <c r="S363">
        <f>COUNTIFS(MasterPublicDatabase!M:M,"&gt;="&amp;DateChartSupport!$B$1,MasterPublicDatabase!M:M,"&lt;="&amp;$B$2,MasterPublicDatabase!AD:AD,"="&amp;R363)</f>
        <v>0</v>
      </c>
    </row>
    <row r="364" spans="18:19" x14ac:dyDescent="0.25">
      <c r="R364" t="str">
        <f>IF(UserAccount!B365 &lt;= " "," ",UserAccount!B365)</f>
        <v xml:space="preserve"> </v>
      </c>
      <c r="S364">
        <f>COUNTIFS(MasterPublicDatabase!M:M,"&gt;="&amp;DateChartSupport!$B$1,MasterPublicDatabase!M:M,"&lt;="&amp;$B$2,MasterPublicDatabase!AD:AD,"="&amp;R364)</f>
        <v>0</v>
      </c>
    </row>
    <row r="365" spans="18:19" x14ac:dyDescent="0.25">
      <c r="R365" t="str">
        <f>IF(UserAccount!B366 &lt;= " "," ",UserAccount!B366)</f>
        <v xml:space="preserve"> </v>
      </c>
      <c r="S365">
        <f>COUNTIFS(MasterPublicDatabase!M:M,"&gt;="&amp;DateChartSupport!$B$1,MasterPublicDatabase!M:M,"&lt;="&amp;$B$2,MasterPublicDatabase!AD:AD,"="&amp;R365)</f>
        <v>0</v>
      </c>
    </row>
    <row r="366" spans="18:19" x14ac:dyDescent="0.25">
      <c r="R366" t="str">
        <f>IF(UserAccount!B367 &lt;= " "," ",UserAccount!B367)</f>
        <v xml:space="preserve"> </v>
      </c>
      <c r="S366">
        <f>COUNTIFS(MasterPublicDatabase!M:M,"&gt;="&amp;DateChartSupport!$B$1,MasterPublicDatabase!M:M,"&lt;="&amp;$B$2,MasterPublicDatabase!AD:AD,"="&amp;R366)</f>
        <v>0</v>
      </c>
    </row>
    <row r="367" spans="18:19" x14ac:dyDescent="0.25">
      <c r="R367" t="str">
        <f>IF(UserAccount!B368 &lt;= " "," ",UserAccount!B368)</f>
        <v xml:space="preserve"> </v>
      </c>
      <c r="S367">
        <f>COUNTIFS(MasterPublicDatabase!M:M,"&gt;="&amp;DateChartSupport!$B$1,MasterPublicDatabase!M:M,"&lt;="&amp;$B$2,MasterPublicDatabase!AD:AD,"="&amp;R367)</f>
        <v>0</v>
      </c>
    </row>
    <row r="368" spans="18:19" x14ac:dyDescent="0.25">
      <c r="R368" t="str">
        <f>IF(UserAccount!B369 &lt;= " "," ",UserAccount!B369)</f>
        <v xml:space="preserve"> </v>
      </c>
      <c r="S368">
        <f>COUNTIFS(MasterPublicDatabase!M:M,"&gt;="&amp;DateChartSupport!$B$1,MasterPublicDatabase!M:M,"&lt;="&amp;$B$2,MasterPublicDatabase!AD:AD,"="&amp;R368)</f>
        <v>0</v>
      </c>
    </row>
    <row r="369" spans="18:19" x14ac:dyDescent="0.25">
      <c r="R369" t="str">
        <f>IF(UserAccount!B370 &lt;= " "," ",UserAccount!B370)</f>
        <v xml:space="preserve"> </v>
      </c>
      <c r="S369">
        <f>COUNTIFS(MasterPublicDatabase!M:M,"&gt;="&amp;DateChartSupport!$B$1,MasterPublicDatabase!M:M,"&lt;="&amp;$B$2,MasterPublicDatabase!AD:AD,"="&amp;R369)</f>
        <v>0</v>
      </c>
    </row>
    <row r="370" spans="18:19" x14ac:dyDescent="0.25">
      <c r="R370" t="str">
        <f>IF(UserAccount!B371 &lt;= " "," ",UserAccount!B371)</f>
        <v xml:space="preserve"> </v>
      </c>
      <c r="S370">
        <f>COUNTIFS(MasterPublicDatabase!M:M,"&gt;="&amp;DateChartSupport!$B$1,MasterPublicDatabase!M:M,"&lt;="&amp;$B$2,MasterPublicDatabase!AD:AD,"="&amp;R370)</f>
        <v>0</v>
      </c>
    </row>
    <row r="371" spans="18:19" x14ac:dyDescent="0.25">
      <c r="R371" t="str">
        <f>IF(UserAccount!B372 &lt;= " "," ",UserAccount!B372)</f>
        <v xml:space="preserve"> </v>
      </c>
      <c r="S371">
        <f>COUNTIFS(MasterPublicDatabase!M:M,"&gt;="&amp;DateChartSupport!$B$1,MasterPublicDatabase!M:M,"&lt;="&amp;$B$2,MasterPublicDatabase!AD:AD,"="&amp;R371)</f>
        <v>0</v>
      </c>
    </row>
    <row r="372" spans="18:19" x14ac:dyDescent="0.25">
      <c r="R372" t="str">
        <f>IF(UserAccount!B373 &lt;= " "," ",UserAccount!B373)</f>
        <v xml:space="preserve"> </v>
      </c>
      <c r="S372">
        <f>COUNTIFS(MasterPublicDatabase!M:M,"&gt;="&amp;DateChartSupport!$B$1,MasterPublicDatabase!M:M,"&lt;="&amp;$B$2,MasterPublicDatabase!AD:AD,"="&amp;R372)</f>
        <v>0</v>
      </c>
    </row>
    <row r="373" spans="18:19" x14ac:dyDescent="0.25">
      <c r="R373" t="str">
        <f>IF(UserAccount!B374 &lt;= " "," ",UserAccount!B374)</f>
        <v xml:space="preserve"> </v>
      </c>
      <c r="S373">
        <f>COUNTIFS(MasterPublicDatabase!M:M,"&gt;="&amp;DateChartSupport!$B$1,MasterPublicDatabase!M:M,"&lt;="&amp;$B$2,MasterPublicDatabase!AD:AD,"="&amp;R373)</f>
        <v>0</v>
      </c>
    </row>
    <row r="374" spans="18:19" x14ac:dyDescent="0.25">
      <c r="R374" t="str">
        <f>IF(UserAccount!B375 &lt;= " "," ",UserAccount!B375)</f>
        <v xml:space="preserve"> </v>
      </c>
      <c r="S374">
        <f>COUNTIFS(MasterPublicDatabase!M:M,"&gt;="&amp;DateChartSupport!$B$1,MasterPublicDatabase!M:M,"&lt;="&amp;$B$2,MasterPublicDatabase!AD:AD,"="&amp;R374)</f>
        <v>0</v>
      </c>
    </row>
    <row r="375" spans="18:19" x14ac:dyDescent="0.25">
      <c r="R375" t="str">
        <f>IF(UserAccount!B376 &lt;= " "," ",UserAccount!B376)</f>
        <v xml:space="preserve"> </v>
      </c>
      <c r="S375">
        <f>COUNTIFS(MasterPublicDatabase!M:M,"&gt;="&amp;DateChartSupport!$B$1,MasterPublicDatabase!M:M,"&lt;="&amp;$B$2,MasterPublicDatabase!AD:AD,"="&amp;R375)</f>
        <v>0</v>
      </c>
    </row>
    <row r="376" spans="18:19" x14ac:dyDescent="0.25">
      <c r="R376" t="str">
        <f>IF(UserAccount!B377 &lt;= " "," ",UserAccount!B377)</f>
        <v xml:space="preserve"> </v>
      </c>
      <c r="S376">
        <f>COUNTIFS(MasterPublicDatabase!M:M,"&gt;="&amp;DateChartSupport!$B$1,MasterPublicDatabase!M:M,"&lt;="&amp;$B$2,MasterPublicDatabase!AD:AD,"="&amp;R376)</f>
        <v>0</v>
      </c>
    </row>
    <row r="377" spans="18:19" x14ac:dyDescent="0.25">
      <c r="R377" t="str">
        <f>IF(UserAccount!B378 &lt;= " "," ",UserAccount!B378)</f>
        <v xml:space="preserve"> </v>
      </c>
      <c r="S377">
        <f>COUNTIFS(MasterPublicDatabase!M:M,"&gt;="&amp;DateChartSupport!$B$1,MasterPublicDatabase!M:M,"&lt;="&amp;$B$2,MasterPublicDatabase!AD:AD,"="&amp;R377)</f>
        <v>0</v>
      </c>
    </row>
    <row r="378" spans="18:19" x14ac:dyDescent="0.25">
      <c r="R378" t="str">
        <f>IF(UserAccount!B379 &lt;= " "," ",UserAccount!B379)</f>
        <v xml:space="preserve"> </v>
      </c>
      <c r="S378">
        <f>COUNTIFS(MasterPublicDatabase!M:M,"&gt;="&amp;DateChartSupport!$B$1,MasterPublicDatabase!M:M,"&lt;="&amp;$B$2,MasterPublicDatabase!AD:AD,"="&amp;R378)</f>
        <v>0</v>
      </c>
    </row>
    <row r="379" spans="18:19" x14ac:dyDescent="0.25">
      <c r="R379" t="str">
        <f>IF(UserAccount!B380 &lt;= " "," ",UserAccount!B380)</f>
        <v xml:space="preserve"> </v>
      </c>
      <c r="S379">
        <f>COUNTIFS(MasterPublicDatabase!M:M,"&gt;="&amp;DateChartSupport!$B$1,MasterPublicDatabase!M:M,"&lt;="&amp;$B$2,MasterPublicDatabase!AD:AD,"="&amp;R379)</f>
        <v>0</v>
      </c>
    </row>
    <row r="380" spans="18:19" x14ac:dyDescent="0.25">
      <c r="R380" t="str">
        <f>IF(UserAccount!B381 &lt;= " "," ",UserAccount!B381)</f>
        <v xml:space="preserve"> </v>
      </c>
      <c r="S380">
        <f>COUNTIFS(MasterPublicDatabase!M:M,"&gt;="&amp;DateChartSupport!$B$1,MasterPublicDatabase!M:M,"&lt;="&amp;$B$2,MasterPublicDatabase!AD:AD,"="&amp;R380)</f>
        <v>0</v>
      </c>
    </row>
    <row r="381" spans="18:19" x14ac:dyDescent="0.25">
      <c r="R381" t="str">
        <f>IF(UserAccount!B382 &lt;= " "," ",UserAccount!B382)</f>
        <v xml:space="preserve"> </v>
      </c>
      <c r="S381">
        <f>COUNTIFS(MasterPublicDatabase!M:M,"&gt;="&amp;DateChartSupport!$B$1,MasterPublicDatabase!M:M,"&lt;="&amp;$B$2,MasterPublicDatabase!AD:AD,"="&amp;R381)</f>
        <v>0</v>
      </c>
    </row>
    <row r="382" spans="18:19" x14ac:dyDescent="0.25">
      <c r="R382" t="str">
        <f>IF(UserAccount!B383 &lt;= " "," ",UserAccount!B383)</f>
        <v xml:space="preserve"> </v>
      </c>
      <c r="S382">
        <f>COUNTIFS(MasterPublicDatabase!M:M,"&gt;="&amp;DateChartSupport!$B$1,MasterPublicDatabase!M:M,"&lt;="&amp;$B$2,MasterPublicDatabase!AD:AD,"="&amp;R382)</f>
        <v>0</v>
      </c>
    </row>
    <row r="383" spans="18:19" x14ac:dyDescent="0.25">
      <c r="R383" t="str">
        <f>IF(UserAccount!B384 &lt;= " "," ",UserAccount!B384)</f>
        <v xml:space="preserve"> </v>
      </c>
      <c r="S383">
        <f>COUNTIFS(MasterPublicDatabase!M:M,"&gt;="&amp;DateChartSupport!$B$1,MasterPublicDatabase!M:M,"&lt;="&amp;$B$2,MasterPublicDatabase!AD:AD,"="&amp;R383)</f>
        <v>0</v>
      </c>
    </row>
    <row r="384" spans="18:19" x14ac:dyDescent="0.25">
      <c r="R384" t="str">
        <f>IF(UserAccount!B385 &lt;= " "," ",UserAccount!B385)</f>
        <v xml:space="preserve"> </v>
      </c>
      <c r="S384">
        <f>COUNTIFS(MasterPublicDatabase!M:M,"&gt;="&amp;DateChartSupport!$B$1,MasterPublicDatabase!M:M,"&lt;="&amp;$B$2,MasterPublicDatabase!AD:AD,"="&amp;R384)</f>
        <v>0</v>
      </c>
    </row>
    <row r="385" spans="18:19" x14ac:dyDescent="0.25">
      <c r="R385" t="str">
        <f>IF(UserAccount!B386 &lt;= " "," ",UserAccount!B386)</f>
        <v xml:space="preserve"> </v>
      </c>
      <c r="S385">
        <f>COUNTIFS(MasterPublicDatabase!M:M,"&gt;="&amp;DateChartSupport!$B$1,MasterPublicDatabase!M:M,"&lt;="&amp;$B$2,MasterPublicDatabase!AD:AD,"="&amp;R385)</f>
        <v>0</v>
      </c>
    </row>
    <row r="386" spans="18:19" x14ac:dyDescent="0.25">
      <c r="R386" t="str">
        <f>IF(UserAccount!B387 &lt;= " "," ",UserAccount!B387)</f>
        <v xml:space="preserve"> </v>
      </c>
      <c r="S386">
        <f>COUNTIFS(MasterPublicDatabase!M:M,"&gt;="&amp;DateChartSupport!$B$1,MasterPublicDatabase!M:M,"&lt;="&amp;$B$2,MasterPublicDatabase!AD:AD,"="&amp;R386)</f>
        <v>0</v>
      </c>
    </row>
    <row r="387" spans="18:19" x14ac:dyDescent="0.25">
      <c r="R387" t="str">
        <f>IF(UserAccount!B388 &lt;= " "," ",UserAccount!B388)</f>
        <v xml:space="preserve"> </v>
      </c>
      <c r="S387">
        <f>COUNTIFS(MasterPublicDatabase!M:M,"&gt;="&amp;DateChartSupport!$B$1,MasterPublicDatabase!M:M,"&lt;="&amp;$B$2,MasterPublicDatabase!AD:AD,"="&amp;R387)</f>
        <v>0</v>
      </c>
    </row>
    <row r="388" spans="18:19" x14ac:dyDescent="0.25">
      <c r="R388" t="str">
        <f>IF(UserAccount!B389 &lt;= " "," ",UserAccount!B389)</f>
        <v xml:space="preserve"> </v>
      </c>
      <c r="S388">
        <f>COUNTIFS(MasterPublicDatabase!M:M,"&gt;="&amp;DateChartSupport!$B$1,MasterPublicDatabase!M:M,"&lt;="&amp;$B$2,MasterPublicDatabase!AD:AD,"="&amp;R388)</f>
        <v>0</v>
      </c>
    </row>
    <row r="389" spans="18:19" x14ac:dyDescent="0.25">
      <c r="R389" t="str">
        <f>IF(UserAccount!B390 &lt;= " "," ",UserAccount!B390)</f>
        <v xml:space="preserve"> </v>
      </c>
      <c r="S389">
        <f>COUNTIFS(MasterPublicDatabase!M:M,"&gt;="&amp;DateChartSupport!$B$1,MasterPublicDatabase!M:M,"&lt;="&amp;$B$2,MasterPublicDatabase!AD:AD,"="&amp;R389)</f>
        <v>0</v>
      </c>
    </row>
    <row r="390" spans="18:19" x14ac:dyDescent="0.25">
      <c r="R390" t="str">
        <f>IF(UserAccount!B391 &lt;= " "," ",UserAccount!B391)</f>
        <v xml:space="preserve"> </v>
      </c>
      <c r="S390">
        <f>COUNTIFS(MasterPublicDatabase!M:M,"&gt;="&amp;DateChartSupport!$B$1,MasterPublicDatabase!M:M,"&lt;="&amp;$B$2,MasterPublicDatabase!AD:AD,"="&amp;R390)</f>
        <v>0</v>
      </c>
    </row>
    <row r="391" spans="18:19" x14ac:dyDescent="0.25">
      <c r="R391" t="str">
        <f>IF(UserAccount!B392 &lt;= " "," ",UserAccount!B392)</f>
        <v xml:space="preserve"> </v>
      </c>
      <c r="S391">
        <f>COUNTIFS(MasterPublicDatabase!M:M,"&gt;="&amp;DateChartSupport!$B$1,MasterPublicDatabase!M:M,"&lt;="&amp;$B$2,MasterPublicDatabase!AD:AD,"="&amp;R391)</f>
        <v>0</v>
      </c>
    </row>
    <row r="392" spans="18:19" x14ac:dyDescent="0.25">
      <c r="R392" t="str">
        <f>IF(UserAccount!B393 &lt;= " "," ",UserAccount!B393)</f>
        <v xml:space="preserve"> </v>
      </c>
      <c r="S392">
        <f>COUNTIFS(MasterPublicDatabase!M:M,"&gt;="&amp;DateChartSupport!$B$1,MasterPublicDatabase!M:M,"&lt;="&amp;$B$2,MasterPublicDatabase!AD:AD,"="&amp;R392)</f>
        <v>0</v>
      </c>
    </row>
    <row r="393" spans="18:19" x14ac:dyDescent="0.25">
      <c r="R393" t="str">
        <f>IF(UserAccount!B394 &lt;= " "," ",UserAccount!B394)</f>
        <v xml:space="preserve"> </v>
      </c>
      <c r="S393">
        <f>COUNTIFS(MasterPublicDatabase!M:M,"&gt;="&amp;DateChartSupport!$B$1,MasterPublicDatabase!M:M,"&lt;="&amp;$B$2,MasterPublicDatabase!AD:AD,"="&amp;R393)</f>
        <v>0</v>
      </c>
    </row>
    <row r="394" spans="18:19" x14ac:dyDescent="0.25">
      <c r="R394" t="str">
        <f>IF(UserAccount!B395 &lt;= " "," ",UserAccount!B395)</f>
        <v xml:space="preserve"> </v>
      </c>
      <c r="S394">
        <f>COUNTIFS(MasterPublicDatabase!M:M,"&gt;="&amp;DateChartSupport!$B$1,MasterPublicDatabase!M:M,"&lt;="&amp;$B$2,MasterPublicDatabase!AD:AD,"="&amp;R394)</f>
        <v>0</v>
      </c>
    </row>
    <row r="395" spans="18:19" x14ac:dyDescent="0.25">
      <c r="R395" t="str">
        <f>IF(UserAccount!B396 &lt;= " "," ",UserAccount!B396)</f>
        <v xml:space="preserve"> </v>
      </c>
      <c r="S395">
        <f>COUNTIFS(MasterPublicDatabase!M:M,"&gt;="&amp;DateChartSupport!$B$1,MasterPublicDatabase!M:M,"&lt;="&amp;$B$2,MasterPublicDatabase!AD:AD,"="&amp;R395)</f>
        <v>0</v>
      </c>
    </row>
    <row r="396" spans="18:19" x14ac:dyDescent="0.25">
      <c r="R396" t="str">
        <f>IF(UserAccount!B397 &lt;= " "," ",UserAccount!B397)</f>
        <v xml:space="preserve"> </v>
      </c>
      <c r="S396">
        <f>COUNTIFS(MasterPublicDatabase!M:M,"&gt;="&amp;DateChartSupport!$B$1,MasterPublicDatabase!M:M,"&lt;="&amp;$B$2,MasterPublicDatabase!AD:AD,"="&amp;R396)</f>
        <v>0</v>
      </c>
    </row>
    <row r="397" spans="18:19" x14ac:dyDescent="0.25">
      <c r="R397" t="str">
        <f>IF(UserAccount!B398 &lt;= " "," ",UserAccount!B398)</f>
        <v xml:space="preserve"> </v>
      </c>
      <c r="S397">
        <f>COUNTIFS(MasterPublicDatabase!M:M,"&gt;="&amp;DateChartSupport!$B$1,MasterPublicDatabase!M:M,"&lt;="&amp;$B$2,MasterPublicDatabase!AD:AD,"="&amp;R397)</f>
        <v>0</v>
      </c>
    </row>
    <row r="398" spans="18:19" x14ac:dyDescent="0.25">
      <c r="R398" t="str">
        <f>IF(UserAccount!B399 &lt;= " "," ",UserAccount!B399)</f>
        <v xml:space="preserve"> </v>
      </c>
      <c r="S398">
        <f>COUNTIFS(MasterPublicDatabase!M:M,"&gt;="&amp;DateChartSupport!$B$1,MasterPublicDatabase!M:M,"&lt;="&amp;$B$2,MasterPublicDatabase!AD:AD,"="&amp;R398)</f>
        <v>0</v>
      </c>
    </row>
    <row r="399" spans="18:19" x14ac:dyDescent="0.25">
      <c r="R399" t="str">
        <f>IF(UserAccount!B400 &lt;= " "," ",UserAccount!B400)</f>
        <v xml:space="preserve"> </v>
      </c>
      <c r="S399">
        <f>COUNTIFS(MasterPublicDatabase!M:M,"&gt;="&amp;DateChartSupport!$B$1,MasterPublicDatabase!M:M,"&lt;="&amp;$B$2,MasterPublicDatabase!AD:AD,"="&amp;R399)</f>
        <v>0</v>
      </c>
    </row>
    <row r="400" spans="18:19" x14ac:dyDescent="0.25">
      <c r="R400" t="str">
        <f>IF(UserAccount!B401 &lt;= " "," ",UserAccount!B401)</f>
        <v xml:space="preserve"> </v>
      </c>
      <c r="S400">
        <f>COUNTIFS(MasterPublicDatabase!M:M,"&gt;="&amp;DateChartSupport!$B$1,MasterPublicDatabase!M:M,"&lt;="&amp;$B$2,MasterPublicDatabase!AD:AD,"="&amp;R400)</f>
        <v>0</v>
      </c>
    </row>
    <row r="401" spans="18:19" x14ac:dyDescent="0.25">
      <c r="R401" t="str">
        <f>IF(UserAccount!B402 &lt;= " "," ",UserAccount!B402)</f>
        <v xml:space="preserve"> </v>
      </c>
      <c r="S401">
        <f>COUNTIFS(MasterPublicDatabase!M:M,"&gt;="&amp;DateChartSupport!$B$1,MasterPublicDatabase!M:M,"&lt;="&amp;$B$2,MasterPublicDatabase!AD:AD,"="&amp;R401)</f>
        <v>0</v>
      </c>
    </row>
    <row r="402" spans="18:19" x14ac:dyDescent="0.25">
      <c r="R402" t="str">
        <f>IF(UserAccount!B403 &lt;= " "," ",UserAccount!B403)</f>
        <v xml:space="preserve"> </v>
      </c>
      <c r="S402">
        <f>COUNTIFS(MasterPublicDatabase!M:M,"&gt;="&amp;DateChartSupport!$B$1,MasterPublicDatabase!M:M,"&lt;="&amp;$B$2,MasterPublicDatabase!AD:AD,"="&amp;R402)</f>
        <v>0</v>
      </c>
    </row>
    <row r="403" spans="18:19" x14ac:dyDescent="0.25">
      <c r="R403" t="str">
        <f>IF(UserAccount!B404 &lt;= " "," ",UserAccount!B404)</f>
        <v xml:space="preserve"> </v>
      </c>
      <c r="S403">
        <f>COUNTIFS(MasterPublicDatabase!M:M,"&gt;="&amp;DateChartSupport!$B$1,MasterPublicDatabase!M:M,"&lt;="&amp;$B$2,MasterPublicDatabase!AD:AD,"="&amp;R403)</f>
        <v>0</v>
      </c>
    </row>
    <row r="404" spans="18:19" x14ac:dyDescent="0.25">
      <c r="R404" t="str">
        <f>IF(UserAccount!B405 &lt;= " "," ",UserAccount!B405)</f>
        <v xml:space="preserve"> </v>
      </c>
      <c r="S404">
        <f>COUNTIFS(MasterPublicDatabase!M:M,"&gt;="&amp;DateChartSupport!$B$1,MasterPublicDatabase!M:M,"&lt;="&amp;$B$2,MasterPublicDatabase!AD:AD,"="&amp;R404)</f>
        <v>0</v>
      </c>
    </row>
    <row r="405" spans="18:19" x14ac:dyDescent="0.25">
      <c r="R405" t="str">
        <f>IF(UserAccount!B406 &lt;= " "," ",UserAccount!B406)</f>
        <v xml:space="preserve"> </v>
      </c>
      <c r="S405">
        <f>COUNTIFS(MasterPublicDatabase!M:M,"&gt;="&amp;DateChartSupport!$B$1,MasterPublicDatabase!M:M,"&lt;="&amp;$B$2,MasterPublicDatabase!AD:AD,"="&amp;R405)</f>
        <v>0</v>
      </c>
    </row>
    <row r="406" spans="18:19" x14ac:dyDescent="0.25">
      <c r="R406" t="str">
        <f>IF(UserAccount!B407 &lt;= " "," ",UserAccount!B407)</f>
        <v xml:space="preserve"> </v>
      </c>
      <c r="S406">
        <f>COUNTIFS(MasterPublicDatabase!M:M,"&gt;="&amp;DateChartSupport!$B$1,MasterPublicDatabase!M:M,"&lt;="&amp;$B$2,MasterPublicDatabase!AD:AD,"="&amp;R406)</f>
        <v>0</v>
      </c>
    </row>
    <row r="407" spans="18:19" x14ac:dyDescent="0.25">
      <c r="R407" t="str">
        <f>IF(UserAccount!B408 &lt;= " "," ",UserAccount!B408)</f>
        <v xml:space="preserve"> </v>
      </c>
      <c r="S407">
        <f>COUNTIFS(MasterPublicDatabase!M:M,"&gt;="&amp;DateChartSupport!$B$1,MasterPublicDatabase!M:M,"&lt;="&amp;$B$2,MasterPublicDatabase!AD:AD,"="&amp;R407)</f>
        <v>0</v>
      </c>
    </row>
    <row r="408" spans="18:19" x14ac:dyDescent="0.25">
      <c r="R408" t="str">
        <f>IF(UserAccount!B409 &lt;= " "," ",UserAccount!B409)</f>
        <v xml:space="preserve"> </v>
      </c>
      <c r="S408">
        <f>COUNTIFS(MasterPublicDatabase!M:M,"&gt;="&amp;DateChartSupport!$B$1,MasterPublicDatabase!M:M,"&lt;="&amp;$B$2,MasterPublicDatabase!AD:AD,"="&amp;R408)</f>
        <v>0</v>
      </c>
    </row>
    <row r="409" spans="18:19" x14ac:dyDescent="0.25">
      <c r="R409" t="str">
        <f>IF(UserAccount!B410 &lt;= " "," ",UserAccount!B410)</f>
        <v xml:space="preserve"> </v>
      </c>
      <c r="S409">
        <f>COUNTIFS(MasterPublicDatabase!M:M,"&gt;="&amp;DateChartSupport!$B$1,MasterPublicDatabase!M:M,"&lt;="&amp;$B$2,MasterPublicDatabase!AD:AD,"="&amp;R409)</f>
        <v>0</v>
      </c>
    </row>
    <row r="410" spans="18:19" x14ac:dyDescent="0.25">
      <c r="R410" t="str">
        <f>IF(UserAccount!B411 &lt;= " "," ",UserAccount!B411)</f>
        <v xml:space="preserve"> </v>
      </c>
      <c r="S410">
        <f>COUNTIFS(MasterPublicDatabase!M:M,"&gt;="&amp;DateChartSupport!$B$1,MasterPublicDatabase!M:M,"&lt;="&amp;$B$2,MasterPublicDatabase!AD:AD,"="&amp;R410)</f>
        <v>0</v>
      </c>
    </row>
    <row r="411" spans="18:19" x14ac:dyDescent="0.25">
      <c r="R411" t="str">
        <f>IF(UserAccount!B412 &lt;= " "," ",UserAccount!B412)</f>
        <v xml:space="preserve"> </v>
      </c>
      <c r="S411">
        <f>COUNTIFS(MasterPublicDatabase!M:M,"&gt;="&amp;DateChartSupport!$B$1,MasterPublicDatabase!M:M,"&lt;="&amp;$B$2,MasterPublicDatabase!AD:AD,"="&amp;R411)</f>
        <v>0</v>
      </c>
    </row>
    <row r="412" spans="18:19" x14ac:dyDescent="0.25">
      <c r="R412" t="str">
        <f>IF(UserAccount!B413 &lt;= " "," ",UserAccount!B413)</f>
        <v xml:space="preserve"> </v>
      </c>
      <c r="S412">
        <f>COUNTIFS(MasterPublicDatabase!M:M,"&gt;="&amp;DateChartSupport!$B$1,MasterPublicDatabase!M:M,"&lt;="&amp;$B$2,MasterPublicDatabase!AD:AD,"="&amp;R412)</f>
        <v>0</v>
      </c>
    </row>
    <row r="413" spans="18:19" x14ac:dyDescent="0.25">
      <c r="R413" t="str">
        <f>IF(UserAccount!B414 &lt;= " "," ",UserAccount!B414)</f>
        <v xml:space="preserve"> </v>
      </c>
      <c r="S413">
        <f>COUNTIFS(MasterPublicDatabase!M:M,"&gt;="&amp;DateChartSupport!$B$1,MasterPublicDatabase!M:M,"&lt;="&amp;$B$2,MasterPublicDatabase!AD:AD,"="&amp;R413)</f>
        <v>0</v>
      </c>
    </row>
    <row r="414" spans="18:19" x14ac:dyDescent="0.25">
      <c r="R414" t="str">
        <f>IF(UserAccount!B415 &lt;= " "," ",UserAccount!B415)</f>
        <v xml:space="preserve"> </v>
      </c>
      <c r="S414">
        <f>COUNTIFS(MasterPublicDatabase!M:M,"&gt;="&amp;DateChartSupport!$B$1,MasterPublicDatabase!M:M,"&lt;="&amp;$B$2,MasterPublicDatabase!AD:AD,"="&amp;R414)</f>
        <v>0</v>
      </c>
    </row>
    <row r="415" spans="18:19" x14ac:dyDescent="0.25">
      <c r="R415" t="str">
        <f>IF(UserAccount!B416 &lt;= " "," ",UserAccount!B416)</f>
        <v xml:space="preserve"> </v>
      </c>
      <c r="S415">
        <f>COUNTIFS(MasterPublicDatabase!M:M,"&gt;="&amp;DateChartSupport!$B$1,MasterPublicDatabase!M:M,"&lt;="&amp;$B$2,MasterPublicDatabase!AD:AD,"="&amp;R415)</f>
        <v>0</v>
      </c>
    </row>
    <row r="416" spans="18:19" x14ac:dyDescent="0.25">
      <c r="R416" t="str">
        <f>IF(UserAccount!B417 &lt;= " "," ",UserAccount!B417)</f>
        <v xml:space="preserve"> </v>
      </c>
      <c r="S416">
        <f>COUNTIFS(MasterPublicDatabase!M:M,"&gt;="&amp;DateChartSupport!$B$1,MasterPublicDatabase!M:M,"&lt;="&amp;$B$2,MasterPublicDatabase!AD:AD,"="&amp;R416)</f>
        <v>0</v>
      </c>
    </row>
    <row r="417" spans="18:19" x14ac:dyDescent="0.25">
      <c r="R417" t="str">
        <f>IF(UserAccount!B418 &lt;= " "," ",UserAccount!B418)</f>
        <v xml:space="preserve"> </v>
      </c>
      <c r="S417">
        <f>COUNTIFS(MasterPublicDatabase!M:M,"&gt;="&amp;DateChartSupport!$B$1,MasterPublicDatabase!M:M,"&lt;="&amp;$B$2,MasterPublicDatabase!AD:AD,"="&amp;R417)</f>
        <v>0</v>
      </c>
    </row>
    <row r="418" spans="18:19" x14ac:dyDescent="0.25">
      <c r="R418" t="str">
        <f>IF(UserAccount!B419 &lt;= " "," ",UserAccount!B419)</f>
        <v xml:space="preserve"> </v>
      </c>
      <c r="S418">
        <f>COUNTIFS(MasterPublicDatabase!M:M,"&gt;="&amp;DateChartSupport!$B$1,MasterPublicDatabase!M:M,"&lt;="&amp;$B$2,MasterPublicDatabase!AD:AD,"="&amp;R418)</f>
        <v>0</v>
      </c>
    </row>
    <row r="419" spans="18:19" x14ac:dyDescent="0.25">
      <c r="R419" t="str">
        <f>IF(UserAccount!B420 &lt;= " "," ",UserAccount!B420)</f>
        <v xml:space="preserve"> </v>
      </c>
      <c r="S419">
        <f>COUNTIFS(MasterPublicDatabase!M:M,"&gt;="&amp;DateChartSupport!$B$1,MasterPublicDatabase!M:M,"&lt;="&amp;$B$2,MasterPublicDatabase!AD:AD,"="&amp;R419)</f>
        <v>0</v>
      </c>
    </row>
    <row r="420" spans="18:19" x14ac:dyDescent="0.25">
      <c r="R420" t="str">
        <f>IF(UserAccount!B421 &lt;= " "," ",UserAccount!B421)</f>
        <v xml:space="preserve"> </v>
      </c>
      <c r="S420">
        <f>COUNTIFS(MasterPublicDatabase!M:M,"&gt;="&amp;DateChartSupport!$B$1,MasterPublicDatabase!M:M,"&lt;="&amp;$B$2,MasterPublicDatabase!AD:AD,"="&amp;R420)</f>
        <v>0</v>
      </c>
    </row>
    <row r="421" spans="18:19" x14ac:dyDescent="0.25">
      <c r="R421" t="str">
        <f>IF(UserAccount!B422 &lt;= " "," ",UserAccount!B422)</f>
        <v xml:space="preserve"> </v>
      </c>
      <c r="S421">
        <f>COUNTIFS(MasterPublicDatabase!M:M,"&gt;="&amp;DateChartSupport!$B$1,MasterPublicDatabase!M:M,"&lt;="&amp;$B$2,MasterPublicDatabase!AD:AD,"="&amp;R421)</f>
        <v>0</v>
      </c>
    </row>
    <row r="422" spans="18:19" x14ac:dyDescent="0.25">
      <c r="R422" t="str">
        <f>IF(UserAccount!B423 &lt;= " "," ",UserAccount!B423)</f>
        <v xml:space="preserve"> </v>
      </c>
      <c r="S422">
        <f>COUNTIFS(MasterPublicDatabase!M:M,"&gt;="&amp;DateChartSupport!$B$1,MasterPublicDatabase!M:M,"&lt;="&amp;$B$2,MasterPublicDatabase!AD:AD,"="&amp;R422)</f>
        <v>0</v>
      </c>
    </row>
    <row r="423" spans="18:19" x14ac:dyDescent="0.25">
      <c r="R423" t="str">
        <f>IF(UserAccount!B424 &lt;= " "," ",UserAccount!B424)</f>
        <v xml:space="preserve"> </v>
      </c>
      <c r="S423">
        <f>COUNTIFS(MasterPublicDatabase!M:M,"&gt;="&amp;DateChartSupport!$B$1,MasterPublicDatabase!M:M,"&lt;="&amp;$B$2,MasterPublicDatabase!AD:AD,"="&amp;R423)</f>
        <v>0</v>
      </c>
    </row>
    <row r="424" spans="18:19" x14ac:dyDescent="0.25">
      <c r="R424" t="str">
        <f>IF(UserAccount!B425 &lt;= " "," ",UserAccount!B425)</f>
        <v xml:space="preserve"> </v>
      </c>
      <c r="S424">
        <f>COUNTIFS(MasterPublicDatabase!M:M,"&gt;="&amp;DateChartSupport!$B$1,MasterPublicDatabase!M:M,"&lt;="&amp;$B$2,MasterPublicDatabase!AD:AD,"="&amp;R424)</f>
        <v>0</v>
      </c>
    </row>
    <row r="425" spans="18:19" x14ac:dyDescent="0.25">
      <c r="R425" t="str">
        <f>IF(UserAccount!B426 &lt;= " "," ",UserAccount!B426)</f>
        <v xml:space="preserve"> </v>
      </c>
      <c r="S425">
        <f>COUNTIFS(MasterPublicDatabase!M:M,"&gt;="&amp;DateChartSupport!$B$1,MasterPublicDatabase!M:M,"&lt;="&amp;$B$2,MasterPublicDatabase!AD:AD,"="&amp;R425)</f>
        <v>0</v>
      </c>
    </row>
    <row r="426" spans="18:19" x14ac:dyDescent="0.25">
      <c r="R426" t="str">
        <f>IF(UserAccount!B427 &lt;= " "," ",UserAccount!B427)</f>
        <v xml:space="preserve"> </v>
      </c>
      <c r="S426">
        <f>COUNTIFS(MasterPublicDatabase!M:M,"&gt;="&amp;DateChartSupport!$B$1,MasterPublicDatabase!M:M,"&lt;="&amp;$B$2,MasterPublicDatabase!AD:AD,"="&amp;R426)</f>
        <v>0</v>
      </c>
    </row>
    <row r="427" spans="18:19" x14ac:dyDescent="0.25">
      <c r="R427" t="str">
        <f>IF(UserAccount!B428 &lt;= " "," ",UserAccount!B428)</f>
        <v xml:space="preserve"> </v>
      </c>
      <c r="S427">
        <f>COUNTIFS(MasterPublicDatabase!M:M,"&gt;="&amp;DateChartSupport!$B$1,MasterPublicDatabase!M:M,"&lt;="&amp;$B$2,MasterPublicDatabase!AD:AD,"="&amp;R427)</f>
        <v>0</v>
      </c>
    </row>
    <row r="428" spans="18:19" x14ac:dyDescent="0.25">
      <c r="R428" t="str">
        <f>IF(UserAccount!B429 &lt;= " "," ",UserAccount!B429)</f>
        <v xml:space="preserve"> </v>
      </c>
      <c r="S428">
        <f>COUNTIFS(MasterPublicDatabase!M:M,"&gt;="&amp;DateChartSupport!$B$1,MasterPublicDatabase!M:M,"&lt;="&amp;$B$2,MasterPublicDatabase!AD:AD,"="&amp;R428)</f>
        <v>0</v>
      </c>
    </row>
    <row r="429" spans="18:19" x14ac:dyDescent="0.25">
      <c r="R429" t="str">
        <f>IF(UserAccount!B430 &lt;= " "," ",UserAccount!B430)</f>
        <v xml:space="preserve"> </v>
      </c>
      <c r="S429">
        <f>COUNTIFS(MasterPublicDatabase!M:M,"&gt;="&amp;DateChartSupport!$B$1,MasterPublicDatabase!M:M,"&lt;="&amp;$B$2,MasterPublicDatabase!AD:AD,"="&amp;R429)</f>
        <v>0</v>
      </c>
    </row>
    <row r="430" spans="18:19" x14ac:dyDescent="0.25">
      <c r="R430" t="str">
        <f>IF(UserAccount!B431 &lt;= " "," ",UserAccount!B431)</f>
        <v xml:space="preserve"> </v>
      </c>
      <c r="S430">
        <f>COUNTIFS(MasterPublicDatabase!M:M,"&gt;="&amp;DateChartSupport!$B$1,MasterPublicDatabase!M:M,"&lt;="&amp;$B$2,MasterPublicDatabase!AD:AD,"="&amp;R430)</f>
        <v>0</v>
      </c>
    </row>
    <row r="431" spans="18:19" x14ac:dyDescent="0.25">
      <c r="R431" t="str">
        <f>IF(UserAccount!B432 &lt;= " "," ",UserAccount!B432)</f>
        <v xml:space="preserve"> </v>
      </c>
      <c r="S431">
        <f>COUNTIFS(MasterPublicDatabase!M:M,"&gt;="&amp;DateChartSupport!$B$1,MasterPublicDatabase!M:M,"&lt;="&amp;$B$2,MasterPublicDatabase!AD:AD,"="&amp;R431)</f>
        <v>0</v>
      </c>
    </row>
    <row r="432" spans="18:19" x14ac:dyDescent="0.25">
      <c r="R432" t="str">
        <f>IF(UserAccount!B433 &lt;= " "," ",UserAccount!B433)</f>
        <v xml:space="preserve"> </v>
      </c>
      <c r="S432">
        <f>COUNTIFS(MasterPublicDatabase!M:M,"&gt;="&amp;DateChartSupport!$B$1,MasterPublicDatabase!M:M,"&lt;="&amp;$B$2,MasterPublicDatabase!AD:AD,"="&amp;R432)</f>
        <v>0</v>
      </c>
    </row>
    <row r="433" spans="18:19" x14ac:dyDescent="0.25">
      <c r="R433" t="str">
        <f>IF(UserAccount!B434 &lt;= " "," ",UserAccount!B434)</f>
        <v xml:space="preserve"> </v>
      </c>
      <c r="S433">
        <f>COUNTIFS(MasterPublicDatabase!M:M,"&gt;="&amp;DateChartSupport!$B$1,MasterPublicDatabase!M:M,"&lt;="&amp;$B$2,MasterPublicDatabase!AD:AD,"="&amp;R433)</f>
        <v>0</v>
      </c>
    </row>
    <row r="434" spans="18:19" x14ac:dyDescent="0.25">
      <c r="R434" t="str">
        <f>IF(UserAccount!B435 &lt;= " "," ",UserAccount!B435)</f>
        <v xml:space="preserve"> </v>
      </c>
      <c r="S434">
        <f>COUNTIFS(MasterPublicDatabase!M:M,"&gt;="&amp;DateChartSupport!$B$1,MasterPublicDatabase!M:M,"&lt;="&amp;$B$2,MasterPublicDatabase!AD:AD,"="&amp;R434)</f>
        <v>0</v>
      </c>
    </row>
    <row r="435" spans="18:19" x14ac:dyDescent="0.25">
      <c r="R435" t="str">
        <f>IF(UserAccount!B436 &lt;= " "," ",UserAccount!B436)</f>
        <v xml:space="preserve"> </v>
      </c>
      <c r="S435">
        <f>COUNTIFS(MasterPublicDatabase!M:M,"&gt;="&amp;DateChartSupport!$B$1,MasterPublicDatabase!M:M,"&lt;="&amp;$B$2,MasterPublicDatabase!AD:AD,"="&amp;R435)</f>
        <v>0</v>
      </c>
    </row>
    <row r="436" spans="18:19" x14ac:dyDescent="0.25">
      <c r="R436" t="str">
        <f>IF(UserAccount!B437 &lt;= " "," ",UserAccount!B437)</f>
        <v xml:space="preserve"> </v>
      </c>
      <c r="S436">
        <f>COUNTIFS(MasterPublicDatabase!M:M,"&gt;="&amp;DateChartSupport!$B$1,MasterPublicDatabase!M:M,"&lt;="&amp;$B$2,MasterPublicDatabase!AD:AD,"="&amp;R436)</f>
        <v>0</v>
      </c>
    </row>
    <row r="437" spans="18:19" x14ac:dyDescent="0.25">
      <c r="R437" t="str">
        <f>IF(UserAccount!B438 &lt;= " "," ",UserAccount!B438)</f>
        <v xml:space="preserve"> </v>
      </c>
      <c r="S437">
        <f>COUNTIFS(MasterPublicDatabase!M:M,"&gt;="&amp;DateChartSupport!$B$1,MasterPublicDatabase!M:M,"&lt;="&amp;$B$2,MasterPublicDatabase!AD:AD,"="&amp;R437)</f>
        <v>0</v>
      </c>
    </row>
    <row r="438" spans="18:19" x14ac:dyDescent="0.25">
      <c r="R438" t="str">
        <f>IF(UserAccount!B439 &lt;= " "," ",UserAccount!B439)</f>
        <v xml:space="preserve"> </v>
      </c>
      <c r="S438">
        <f>COUNTIFS(MasterPublicDatabase!M:M,"&gt;="&amp;DateChartSupport!$B$1,MasterPublicDatabase!M:M,"&lt;="&amp;$B$2,MasterPublicDatabase!AD:AD,"="&amp;R438)</f>
        <v>0</v>
      </c>
    </row>
    <row r="439" spans="18:19" x14ac:dyDescent="0.25">
      <c r="R439" t="str">
        <f>IF(UserAccount!B440 &lt;= " "," ",UserAccount!B440)</f>
        <v xml:space="preserve"> </v>
      </c>
      <c r="S439">
        <f>COUNTIFS(MasterPublicDatabase!M:M,"&gt;="&amp;DateChartSupport!$B$1,MasterPublicDatabase!M:M,"&lt;="&amp;$B$2,MasterPublicDatabase!AD:AD,"="&amp;R439)</f>
        <v>0</v>
      </c>
    </row>
    <row r="440" spans="18:19" x14ac:dyDescent="0.25">
      <c r="R440" t="str">
        <f>IF(UserAccount!B441 &lt;= " "," ",UserAccount!B441)</f>
        <v xml:space="preserve"> </v>
      </c>
      <c r="S440">
        <f>COUNTIFS(MasterPublicDatabase!M:M,"&gt;="&amp;DateChartSupport!$B$1,MasterPublicDatabase!M:M,"&lt;="&amp;$B$2,MasterPublicDatabase!AD:AD,"="&amp;R440)</f>
        <v>0</v>
      </c>
    </row>
    <row r="441" spans="18:19" x14ac:dyDescent="0.25">
      <c r="R441" t="str">
        <f>IF(UserAccount!B442 &lt;= " "," ",UserAccount!B442)</f>
        <v xml:space="preserve"> </v>
      </c>
      <c r="S441">
        <f>COUNTIFS(MasterPublicDatabase!M:M,"&gt;="&amp;DateChartSupport!$B$1,MasterPublicDatabase!M:M,"&lt;="&amp;$B$2,MasterPublicDatabase!AD:AD,"="&amp;R441)</f>
        <v>0</v>
      </c>
    </row>
    <row r="442" spans="18:19" x14ac:dyDescent="0.25">
      <c r="R442" t="str">
        <f>IF(UserAccount!B443 &lt;= " "," ",UserAccount!B443)</f>
        <v xml:space="preserve"> </v>
      </c>
      <c r="S442">
        <f>COUNTIFS(MasterPublicDatabase!M:M,"&gt;="&amp;DateChartSupport!$B$1,MasterPublicDatabase!M:M,"&lt;="&amp;$B$2,MasterPublicDatabase!AD:AD,"="&amp;R442)</f>
        <v>0</v>
      </c>
    </row>
    <row r="443" spans="18:19" x14ac:dyDescent="0.25">
      <c r="R443" t="str">
        <f>IF(UserAccount!B444 &lt;= " "," ",UserAccount!B444)</f>
        <v xml:space="preserve"> </v>
      </c>
      <c r="S443">
        <f>COUNTIFS(MasterPublicDatabase!M:M,"&gt;="&amp;DateChartSupport!$B$1,MasterPublicDatabase!M:M,"&lt;="&amp;$B$2,MasterPublicDatabase!AD:AD,"="&amp;R443)</f>
        <v>0</v>
      </c>
    </row>
    <row r="444" spans="18:19" x14ac:dyDescent="0.25">
      <c r="R444" t="str">
        <f>IF(UserAccount!B445 &lt;= " "," ",UserAccount!B445)</f>
        <v xml:space="preserve"> </v>
      </c>
      <c r="S444">
        <f>COUNTIFS(MasterPublicDatabase!M:M,"&gt;="&amp;DateChartSupport!$B$1,MasterPublicDatabase!M:M,"&lt;="&amp;$B$2,MasterPublicDatabase!AD:AD,"="&amp;R444)</f>
        <v>0</v>
      </c>
    </row>
    <row r="445" spans="18:19" x14ac:dyDescent="0.25">
      <c r="R445" t="str">
        <f>IF(UserAccount!B446 &lt;= " "," ",UserAccount!B446)</f>
        <v xml:space="preserve"> </v>
      </c>
      <c r="S445">
        <f>COUNTIFS(MasterPublicDatabase!M:M,"&gt;="&amp;DateChartSupport!$B$1,MasterPublicDatabase!M:M,"&lt;="&amp;$B$2,MasterPublicDatabase!AD:AD,"="&amp;R445)</f>
        <v>0</v>
      </c>
    </row>
    <row r="446" spans="18:19" x14ac:dyDescent="0.25">
      <c r="R446" t="str">
        <f>IF(UserAccount!B447 &lt;= " "," ",UserAccount!B447)</f>
        <v xml:space="preserve"> </v>
      </c>
      <c r="S446">
        <f>COUNTIFS(MasterPublicDatabase!M:M,"&gt;="&amp;DateChartSupport!$B$1,MasterPublicDatabase!M:M,"&lt;="&amp;$B$2,MasterPublicDatabase!AD:AD,"="&amp;R446)</f>
        <v>0</v>
      </c>
    </row>
    <row r="447" spans="18:19" x14ac:dyDescent="0.25">
      <c r="R447" t="str">
        <f>IF(UserAccount!B448 &lt;= " "," ",UserAccount!B448)</f>
        <v xml:space="preserve"> </v>
      </c>
      <c r="S447">
        <f>COUNTIFS(MasterPublicDatabase!M:M,"&gt;="&amp;DateChartSupport!$B$1,MasterPublicDatabase!M:M,"&lt;="&amp;$B$2,MasterPublicDatabase!AD:AD,"="&amp;R447)</f>
        <v>0</v>
      </c>
    </row>
    <row r="448" spans="18:19" x14ac:dyDescent="0.25">
      <c r="R448" t="str">
        <f>IF(UserAccount!B449 &lt;= " "," ",UserAccount!B449)</f>
        <v xml:space="preserve"> </v>
      </c>
      <c r="S448">
        <f>COUNTIFS(MasterPublicDatabase!M:M,"&gt;="&amp;DateChartSupport!$B$1,MasterPublicDatabase!M:M,"&lt;="&amp;$B$2,MasterPublicDatabase!AD:AD,"="&amp;R448)</f>
        <v>0</v>
      </c>
    </row>
    <row r="449" spans="18:19" x14ac:dyDescent="0.25">
      <c r="R449" t="str">
        <f>IF(UserAccount!B450 &lt;= " "," ",UserAccount!B450)</f>
        <v xml:space="preserve"> </v>
      </c>
      <c r="S449">
        <f>COUNTIFS(MasterPublicDatabase!M:M,"&gt;="&amp;DateChartSupport!$B$1,MasterPublicDatabase!M:M,"&lt;="&amp;$B$2,MasterPublicDatabase!AD:AD,"="&amp;R449)</f>
        <v>0</v>
      </c>
    </row>
    <row r="450" spans="18:19" x14ac:dyDescent="0.25">
      <c r="R450" t="str">
        <f>IF(UserAccount!B451 &lt;= " "," ",UserAccount!B451)</f>
        <v xml:space="preserve"> </v>
      </c>
      <c r="S450">
        <f>COUNTIFS(MasterPublicDatabase!M:M,"&gt;="&amp;DateChartSupport!$B$1,MasterPublicDatabase!M:M,"&lt;="&amp;$B$2,MasterPublicDatabase!AD:AD,"="&amp;R450)</f>
        <v>0</v>
      </c>
    </row>
    <row r="451" spans="18:19" x14ac:dyDescent="0.25">
      <c r="R451" t="str">
        <f>IF(UserAccount!B452 &lt;= " "," ",UserAccount!B452)</f>
        <v xml:space="preserve"> </v>
      </c>
      <c r="S451">
        <f>COUNTIFS(MasterPublicDatabase!M:M,"&gt;="&amp;DateChartSupport!$B$1,MasterPublicDatabase!M:M,"&lt;="&amp;$B$2,MasterPublicDatabase!AD:AD,"="&amp;R451)</f>
        <v>0</v>
      </c>
    </row>
    <row r="452" spans="18:19" x14ac:dyDescent="0.25">
      <c r="R452" t="str">
        <f>IF(UserAccount!B453 &lt;= " "," ",UserAccount!B453)</f>
        <v xml:space="preserve"> </v>
      </c>
      <c r="S452">
        <f>COUNTIFS(MasterPublicDatabase!M:M,"&gt;="&amp;DateChartSupport!$B$1,MasterPublicDatabase!M:M,"&lt;="&amp;$B$2,MasterPublicDatabase!AD:AD,"="&amp;R452)</f>
        <v>0</v>
      </c>
    </row>
    <row r="453" spans="18:19" x14ac:dyDescent="0.25">
      <c r="R453" t="str">
        <f>IF(UserAccount!B454 &lt;= " "," ",UserAccount!B454)</f>
        <v xml:space="preserve"> </v>
      </c>
      <c r="S453">
        <f>COUNTIFS(MasterPublicDatabase!M:M,"&gt;="&amp;DateChartSupport!$B$1,MasterPublicDatabase!M:M,"&lt;="&amp;$B$2,MasterPublicDatabase!AD:AD,"="&amp;R453)</f>
        <v>0</v>
      </c>
    </row>
    <row r="454" spans="18:19" x14ac:dyDescent="0.25">
      <c r="R454" t="str">
        <f>IF(UserAccount!B455 &lt;= " "," ",UserAccount!B455)</f>
        <v xml:space="preserve"> </v>
      </c>
      <c r="S454">
        <f>COUNTIFS(MasterPublicDatabase!M:M,"&gt;="&amp;DateChartSupport!$B$1,MasterPublicDatabase!M:M,"&lt;="&amp;$B$2,MasterPublicDatabase!AD:AD,"="&amp;R454)</f>
        <v>0</v>
      </c>
    </row>
    <row r="455" spans="18:19" x14ac:dyDescent="0.25">
      <c r="R455" t="str">
        <f>IF(UserAccount!B456 &lt;= " "," ",UserAccount!B456)</f>
        <v xml:space="preserve"> </v>
      </c>
      <c r="S455">
        <f>COUNTIFS(MasterPublicDatabase!M:M,"&gt;="&amp;DateChartSupport!$B$1,MasterPublicDatabase!M:M,"&lt;="&amp;$B$2,MasterPublicDatabase!AD:AD,"="&amp;R455)</f>
        <v>0</v>
      </c>
    </row>
    <row r="456" spans="18:19" x14ac:dyDescent="0.25">
      <c r="R456" t="str">
        <f>IF(UserAccount!B457 &lt;= " "," ",UserAccount!B457)</f>
        <v xml:space="preserve"> </v>
      </c>
      <c r="S456">
        <f>COUNTIFS(MasterPublicDatabase!M:M,"&gt;="&amp;DateChartSupport!$B$1,MasterPublicDatabase!M:M,"&lt;="&amp;$B$2,MasterPublicDatabase!AD:AD,"="&amp;R456)</f>
        <v>0</v>
      </c>
    </row>
    <row r="457" spans="18:19" x14ac:dyDescent="0.25">
      <c r="R457" t="str">
        <f>IF(UserAccount!B458 &lt;= " "," ",UserAccount!B458)</f>
        <v xml:space="preserve"> </v>
      </c>
      <c r="S457">
        <f>COUNTIFS(MasterPublicDatabase!M:M,"&gt;="&amp;DateChartSupport!$B$1,MasterPublicDatabase!M:M,"&lt;="&amp;$B$2,MasterPublicDatabase!AD:AD,"="&amp;R457)</f>
        <v>0</v>
      </c>
    </row>
    <row r="458" spans="18:19" x14ac:dyDescent="0.25">
      <c r="R458" t="str">
        <f>IF(UserAccount!B459 &lt;= " "," ",UserAccount!B459)</f>
        <v xml:space="preserve"> </v>
      </c>
      <c r="S458">
        <f>COUNTIFS(MasterPublicDatabase!M:M,"&gt;="&amp;DateChartSupport!$B$1,MasterPublicDatabase!M:M,"&lt;="&amp;$B$2,MasterPublicDatabase!AD:AD,"="&amp;R458)</f>
        <v>0</v>
      </c>
    </row>
    <row r="459" spans="18:19" x14ac:dyDescent="0.25">
      <c r="R459" t="str">
        <f>IF(UserAccount!B460 &lt;= " "," ",UserAccount!B460)</f>
        <v xml:space="preserve"> </v>
      </c>
      <c r="S459">
        <f>COUNTIFS(MasterPublicDatabase!M:M,"&gt;="&amp;DateChartSupport!$B$1,MasterPublicDatabase!M:M,"&lt;="&amp;$B$2,MasterPublicDatabase!AD:AD,"="&amp;R459)</f>
        <v>0</v>
      </c>
    </row>
    <row r="460" spans="18:19" x14ac:dyDescent="0.25">
      <c r="R460" t="str">
        <f>IF(UserAccount!B461 &lt;= " "," ",UserAccount!B461)</f>
        <v xml:space="preserve"> </v>
      </c>
      <c r="S460">
        <f>COUNTIFS(MasterPublicDatabase!M:M,"&gt;="&amp;DateChartSupport!$B$1,MasterPublicDatabase!M:M,"&lt;="&amp;$B$2,MasterPublicDatabase!AD:AD,"="&amp;R460)</f>
        <v>0</v>
      </c>
    </row>
    <row r="461" spans="18:19" x14ac:dyDescent="0.25">
      <c r="R461" t="str">
        <f>IF(UserAccount!B462 &lt;= " "," ",UserAccount!B462)</f>
        <v xml:space="preserve"> </v>
      </c>
      <c r="S461">
        <f>COUNTIFS(MasterPublicDatabase!M:M,"&gt;="&amp;DateChartSupport!$B$1,MasterPublicDatabase!M:M,"&lt;="&amp;$B$2,MasterPublicDatabase!AD:AD,"="&amp;R461)</f>
        <v>0</v>
      </c>
    </row>
    <row r="462" spans="18:19" x14ac:dyDescent="0.25">
      <c r="R462" t="str">
        <f>IF(UserAccount!B463 &lt;= " "," ",UserAccount!B463)</f>
        <v xml:space="preserve"> </v>
      </c>
      <c r="S462">
        <f>COUNTIFS(MasterPublicDatabase!M:M,"&gt;="&amp;DateChartSupport!$B$1,MasterPublicDatabase!M:M,"&lt;="&amp;$B$2,MasterPublicDatabase!AD:AD,"="&amp;R462)</f>
        <v>0</v>
      </c>
    </row>
    <row r="463" spans="18:19" x14ac:dyDescent="0.25">
      <c r="R463" t="str">
        <f>IF(UserAccount!B464 &lt;= " "," ",UserAccount!B464)</f>
        <v xml:space="preserve"> </v>
      </c>
      <c r="S463">
        <f>COUNTIFS(MasterPublicDatabase!M:M,"&gt;="&amp;DateChartSupport!$B$1,MasterPublicDatabase!M:M,"&lt;="&amp;$B$2,MasterPublicDatabase!AD:AD,"="&amp;R463)</f>
        <v>0</v>
      </c>
    </row>
    <row r="464" spans="18:19" x14ac:dyDescent="0.25">
      <c r="R464" t="str">
        <f>IF(UserAccount!B465 &lt;= " "," ",UserAccount!B465)</f>
        <v xml:space="preserve"> </v>
      </c>
      <c r="S464">
        <f>COUNTIFS(MasterPublicDatabase!M:M,"&gt;="&amp;DateChartSupport!$B$1,MasterPublicDatabase!M:M,"&lt;="&amp;$B$2,MasterPublicDatabase!AD:AD,"="&amp;R464)</f>
        <v>0</v>
      </c>
    </row>
    <row r="465" spans="18:19" x14ac:dyDescent="0.25">
      <c r="R465" t="str">
        <f>IF(UserAccount!B466 &lt;= " "," ",UserAccount!B466)</f>
        <v xml:space="preserve"> </v>
      </c>
      <c r="S465">
        <f>COUNTIFS(MasterPublicDatabase!M:M,"&gt;="&amp;DateChartSupport!$B$1,MasterPublicDatabase!M:M,"&lt;="&amp;$B$2,MasterPublicDatabase!AD:AD,"="&amp;R465)</f>
        <v>0</v>
      </c>
    </row>
    <row r="466" spans="18:19" x14ac:dyDescent="0.25">
      <c r="R466" t="str">
        <f>IF(UserAccount!B467 &lt;= " "," ",UserAccount!B467)</f>
        <v xml:space="preserve"> </v>
      </c>
      <c r="S466">
        <f>COUNTIFS(MasterPublicDatabase!M:M,"&gt;="&amp;DateChartSupport!$B$1,MasterPublicDatabase!M:M,"&lt;="&amp;$B$2,MasterPublicDatabase!AD:AD,"="&amp;R466)</f>
        <v>0</v>
      </c>
    </row>
    <row r="467" spans="18:19" x14ac:dyDescent="0.25">
      <c r="R467" t="str">
        <f>IF(UserAccount!B468 &lt;= " "," ",UserAccount!B468)</f>
        <v xml:space="preserve"> </v>
      </c>
      <c r="S467">
        <f>COUNTIFS(MasterPublicDatabase!M:M,"&gt;="&amp;DateChartSupport!$B$1,MasterPublicDatabase!M:M,"&lt;="&amp;$B$2,MasterPublicDatabase!AD:AD,"="&amp;R467)</f>
        <v>0</v>
      </c>
    </row>
    <row r="468" spans="18:19" x14ac:dyDescent="0.25">
      <c r="R468" t="str">
        <f>IF(UserAccount!B469 &lt;= " "," ",UserAccount!B469)</f>
        <v xml:space="preserve"> </v>
      </c>
      <c r="S468">
        <f>COUNTIFS(MasterPublicDatabase!M:M,"&gt;="&amp;DateChartSupport!$B$1,MasterPublicDatabase!M:M,"&lt;="&amp;$B$2,MasterPublicDatabase!AD:AD,"="&amp;R468)</f>
        <v>0</v>
      </c>
    </row>
    <row r="469" spans="18:19" x14ac:dyDescent="0.25">
      <c r="R469" t="str">
        <f>IF(UserAccount!B470 &lt;= " "," ",UserAccount!B470)</f>
        <v xml:space="preserve"> </v>
      </c>
      <c r="S469">
        <f>COUNTIFS(MasterPublicDatabase!M:M,"&gt;="&amp;DateChartSupport!$B$1,MasterPublicDatabase!M:M,"&lt;="&amp;$B$2,MasterPublicDatabase!AD:AD,"="&amp;R469)</f>
        <v>0</v>
      </c>
    </row>
    <row r="470" spans="18:19" x14ac:dyDescent="0.25">
      <c r="R470" t="str">
        <f>IF(UserAccount!B471 &lt;= " "," ",UserAccount!B471)</f>
        <v xml:space="preserve"> </v>
      </c>
      <c r="S470">
        <f>COUNTIFS(MasterPublicDatabase!M:M,"&gt;="&amp;DateChartSupport!$B$1,MasterPublicDatabase!M:M,"&lt;="&amp;$B$2,MasterPublicDatabase!AD:AD,"="&amp;R470)</f>
        <v>0</v>
      </c>
    </row>
    <row r="471" spans="18:19" x14ac:dyDescent="0.25">
      <c r="R471" t="str">
        <f>IF(UserAccount!B472 &lt;= " "," ",UserAccount!B472)</f>
        <v xml:space="preserve"> </v>
      </c>
      <c r="S471">
        <f>COUNTIFS(MasterPublicDatabase!M:M,"&gt;="&amp;DateChartSupport!$B$1,MasterPublicDatabase!M:M,"&lt;="&amp;$B$2,MasterPublicDatabase!AD:AD,"="&amp;R471)</f>
        <v>0</v>
      </c>
    </row>
    <row r="472" spans="18:19" x14ac:dyDescent="0.25">
      <c r="R472" t="str">
        <f>IF(UserAccount!B473 &lt;= " "," ",UserAccount!B473)</f>
        <v xml:space="preserve"> </v>
      </c>
      <c r="S472">
        <f>COUNTIFS(MasterPublicDatabase!M:M,"&gt;="&amp;DateChartSupport!$B$1,MasterPublicDatabase!M:M,"&lt;="&amp;$B$2,MasterPublicDatabase!AD:AD,"="&amp;R472)</f>
        <v>0</v>
      </c>
    </row>
    <row r="473" spans="18:19" x14ac:dyDescent="0.25">
      <c r="R473" t="str">
        <f>IF(UserAccount!B474 &lt;= " "," ",UserAccount!B474)</f>
        <v xml:space="preserve"> </v>
      </c>
      <c r="S473">
        <f>COUNTIFS(MasterPublicDatabase!M:M,"&gt;="&amp;DateChartSupport!$B$1,MasterPublicDatabase!M:M,"&lt;="&amp;$B$2,MasterPublicDatabase!AD:AD,"="&amp;R473)</f>
        <v>0</v>
      </c>
    </row>
    <row r="474" spans="18:19" x14ac:dyDescent="0.25">
      <c r="R474" t="str">
        <f>IF(UserAccount!B475 &lt;= " "," ",UserAccount!B475)</f>
        <v xml:space="preserve"> </v>
      </c>
      <c r="S474">
        <f>COUNTIFS(MasterPublicDatabase!M:M,"&gt;="&amp;DateChartSupport!$B$1,MasterPublicDatabase!M:M,"&lt;="&amp;$B$2,MasterPublicDatabase!AD:AD,"="&amp;R474)</f>
        <v>0</v>
      </c>
    </row>
    <row r="475" spans="18:19" x14ac:dyDescent="0.25">
      <c r="R475" t="str">
        <f>IF(UserAccount!B476 &lt;= " "," ",UserAccount!B476)</f>
        <v xml:space="preserve"> </v>
      </c>
      <c r="S475">
        <f>COUNTIFS(MasterPublicDatabase!M:M,"&gt;="&amp;DateChartSupport!$B$1,MasterPublicDatabase!M:M,"&lt;="&amp;$B$2,MasterPublicDatabase!AD:AD,"="&amp;R475)</f>
        <v>0</v>
      </c>
    </row>
    <row r="476" spans="18:19" x14ac:dyDescent="0.25">
      <c r="R476" t="str">
        <f>IF(UserAccount!B477 &lt;= " "," ",UserAccount!B477)</f>
        <v xml:space="preserve"> </v>
      </c>
      <c r="S476">
        <f>COUNTIFS(MasterPublicDatabase!M:M,"&gt;="&amp;DateChartSupport!$B$1,MasterPublicDatabase!M:M,"&lt;="&amp;$B$2,MasterPublicDatabase!AD:AD,"="&amp;R476)</f>
        <v>0</v>
      </c>
    </row>
    <row r="477" spans="18:19" x14ac:dyDescent="0.25">
      <c r="R477" t="str">
        <f>IF(UserAccount!B478 &lt;= " "," ",UserAccount!B478)</f>
        <v xml:space="preserve"> </v>
      </c>
      <c r="S477">
        <f>COUNTIFS(MasterPublicDatabase!M:M,"&gt;="&amp;DateChartSupport!$B$1,MasterPublicDatabase!M:M,"&lt;="&amp;$B$2,MasterPublicDatabase!AD:AD,"="&amp;R477)</f>
        <v>0</v>
      </c>
    </row>
    <row r="478" spans="18:19" x14ac:dyDescent="0.25">
      <c r="R478" t="str">
        <f>IF(UserAccount!B479 &lt;= " "," ",UserAccount!B479)</f>
        <v xml:space="preserve"> </v>
      </c>
      <c r="S478">
        <f>COUNTIFS(MasterPublicDatabase!M:M,"&gt;="&amp;DateChartSupport!$B$1,MasterPublicDatabase!M:M,"&lt;="&amp;$B$2,MasterPublicDatabase!AD:AD,"="&amp;R478)</f>
        <v>0</v>
      </c>
    </row>
    <row r="479" spans="18:19" x14ac:dyDescent="0.25">
      <c r="R479" t="str">
        <f>IF(UserAccount!B480 &lt;= " "," ",UserAccount!B480)</f>
        <v xml:space="preserve"> </v>
      </c>
      <c r="S479">
        <f>COUNTIFS(MasterPublicDatabase!M:M,"&gt;="&amp;DateChartSupport!$B$1,MasterPublicDatabase!M:M,"&lt;="&amp;$B$2,MasterPublicDatabase!AD:AD,"="&amp;R479)</f>
        <v>0</v>
      </c>
    </row>
    <row r="480" spans="18:19" x14ac:dyDescent="0.25">
      <c r="R480" t="str">
        <f>IF(UserAccount!B481 &lt;= " "," ",UserAccount!B481)</f>
        <v xml:space="preserve"> </v>
      </c>
      <c r="S480">
        <f>COUNTIFS(MasterPublicDatabase!M:M,"&gt;="&amp;DateChartSupport!$B$1,MasterPublicDatabase!M:M,"&lt;="&amp;$B$2,MasterPublicDatabase!AD:AD,"="&amp;R480)</f>
        <v>0</v>
      </c>
    </row>
    <row r="481" spans="18:19" x14ac:dyDescent="0.25">
      <c r="R481" t="str">
        <f>IF(UserAccount!B482 &lt;= " "," ",UserAccount!B482)</f>
        <v xml:space="preserve"> </v>
      </c>
      <c r="S481">
        <f>COUNTIFS(MasterPublicDatabase!M:M,"&gt;="&amp;DateChartSupport!$B$1,MasterPublicDatabase!M:M,"&lt;="&amp;$B$2,MasterPublicDatabase!AD:AD,"="&amp;R481)</f>
        <v>0</v>
      </c>
    </row>
    <row r="482" spans="18:19" x14ac:dyDescent="0.25">
      <c r="R482" t="str">
        <f>IF(UserAccount!B483 &lt;= " "," ",UserAccount!B483)</f>
        <v xml:space="preserve"> </v>
      </c>
      <c r="S482">
        <f>COUNTIFS(MasterPublicDatabase!M:M,"&gt;="&amp;DateChartSupport!$B$1,MasterPublicDatabase!M:M,"&lt;="&amp;$B$2,MasterPublicDatabase!AD:AD,"="&amp;R482)</f>
        <v>0</v>
      </c>
    </row>
    <row r="483" spans="18:19" x14ac:dyDescent="0.25">
      <c r="R483" t="str">
        <f>IF(UserAccount!B484 &lt;= " "," ",UserAccount!B484)</f>
        <v xml:space="preserve"> </v>
      </c>
      <c r="S483">
        <f>COUNTIFS(MasterPublicDatabase!M:M,"&gt;="&amp;DateChartSupport!$B$1,MasterPublicDatabase!M:M,"&lt;="&amp;$B$2,MasterPublicDatabase!AD:AD,"="&amp;R483)</f>
        <v>0</v>
      </c>
    </row>
    <row r="484" spans="18:19" x14ac:dyDescent="0.25">
      <c r="R484" t="str">
        <f>IF(UserAccount!B485 &lt;= " "," ",UserAccount!B485)</f>
        <v xml:space="preserve"> </v>
      </c>
      <c r="S484">
        <f>COUNTIFS(MasterPublicDatabase!M:M,"&gt;="&amp;DateChartSupport!$B$1,MasterPublicDatabase!M:M,"&lt;="&amp;$B$2,MasterPublicDatabase!AD:AD,"="&amp;R484)</f>
        <v>0</v>
      </c>
    </row>
    <row r="485" spans="18:19" x14ac:dyDescent="0.25">
      <c r="R485" t="str">
        <f>IF(UserAccount!B486 &lt;= " "," ",UserAccount!B486)</f>
        <v xml:space="preserve"> </v>
      </c>
      <c r="S485">
        <f>COUNTIFS(MasterPublicDatabase!M:M,"&gt;="&amp;DateChartSupport!$B$1,MasterPublicDatabase!M:M,"&lt;="&amp;$B$2,MasterPublicDatabase!AD:AD,"="&amp;R485)</f>
        <v>0</v>
      </c>
    </row>
    <row r="486" spans="18:19" x14ac:dyDescent="0.25">
      <c r="R486" t="str">
        <f>IF(UserAccount!B487 &lt;= " "," ",UserAccount!B487)</f>
        <v xml:space="preserve"> </v>
      </c>
      <c r="S486">
        <f>COUNTIFS(MasterPublicDatabase!M:M,"&gt;="&amp;DateChartSupport!$B$1,MasterPublicDatabase!M:M,"&lt;="&amp;$B$2,MasterPublicDatabase!AD:AD,"="&amp;R486)</f>
        <v>0</v>
      </c>
    </row>
    <row r="487" spans="18:19" x14ac:dyDescent="0.25">
      <c r="R487" t="str">
        <f>IF(UserAccount!B488 &lt;= " "," ",UserAccount!B488)</f>
        <v xml:space="preserve"> </v>
      </c>
      <c r="S487">
        <f>COUNTIFS(MasterPublicDatabase!M:M,"&gt;="&amp;DateChartSupport!$B$1,MasterPublicDatabase!M:M,"&lt;="&amp;$B$2,MasterPublicDatabase!AD:AD,"="&amp;R487)</f>
        <v>0</v>
      </c>
    </row>
    <row r="488" spans="18:19" x14ac:dyDescent="0.25">
      <c r="R488" t="str">
        <f>IF(UserAccount!B489 &lt;= " "," ",UserAccount!B489)</f>
        <v xml:space="preserve"> </v>
      </c>
      <c r="S488">
        <f>COUNTIFS(MasterPublicDatabase!M:M,"&gt;="&amp;DateChartSupport!$B$1,MasterPublicDatabase!M:M,"&lt;="&amp;$B$2,MasterPublicDatabase!AD:AD,"="&amp;R488)</f>
        <v>0</v>
      </c>
    </row>
    <row r="489" spans="18:19" x14ac:dyDescent="0.25">
      <c r="R489" t="str">
        <f>IF(UserAccount!B490 &lt;= " "," ",UserAccount!B490)</f>
        <v xml:space="preserve"> </v>
      </c>
      <c r="S489">
        <f>COUNTIFS(MasterPublicDatabase!M:M,"&gt;="&amp;DateChartSupport!$B$1,MasterPublicDatabase!M:M,"&lt;="&amp;$B$2,MasterPublicDatabase!AD:AD,"="&amp;R489)</f>
        <v>0</v>
      </c>
    </row>
    <row r="490" spans="18:19" x14ac:dyDescent="0.25">
      <c r="R490" t="str">
        <f>IF(UserAccount!B491 &lt;= " "," ",UserAccount!B491)</f>
        <v xml:space="preserve"> </v>
      </c>
      <c r="S490">
        <f>COUNTIFS(MasterPublicDatabase!M:M,"&gt;="&amp;DateChartSupport!$B$1,MasterPublicDatabase!M:M,"&lt;="&amp;$B$2,MasterPublicDatabase!AD:AD,"="&amp;R490)</f>
        <v>0</v>
      </c>
    </row>
    <row r="491" spans="18:19" x14ac:dyDescent="0.25">
      <c r="R491" t="str">
        <f>IF(UserAccount!B492 &lt;= " "," ",UserAccount!B492)</f>
        <v xml:space="preserve"> </v>
      </c>
      <c r="S491">
        <f>COUNTIFS(MasterPublicDatabase!M:M,"&gt;="&amp;DateChartSupport!$B$1,MasterPublicDatabase!M:M,"&lt;="&amp;$B$2,MasterPublicDatabase!AD:AD,"="&amp;R491)</f>
        <v>0</v>
      </c>
    </row>
    <row r="492" spans="18:19" x14ac:dyDescent="0.25">
      <c r="R492" t="str">
        <f>IF(UserAccount!B493 &lt;= " "," ",UserAccount!B493)</f>
        <v xml:space="preserve"> </v>
      </c>
      <c r="S492">
        <f>COUNTIFS(MasterPublicDatabase!M:M,"&gt;="&amp;DateChartSupport!$B$1,MasterPublicDatabase!M:M,"&lt;="&amp;$B$2,MasterPublicDatabase!AD:AD,"="&amp;R492)</f>
        <v>0</v>
      </c>
    </row>
    <row r="493" spans="18:19" x14ac:dyDescent="0.25">
      <c r="R493" t="str">
        <f>IF(UserAccount!B494 &lt;= " "," ",UserAccount!B494)</f>
        <v xml:space="preserve"> </v>
      </c>
      <c r="S493">
        <f>COUNTIFS(MasterPublicDatabase!M:M,"&gt;="&amp;DateChartSupport!$B$1,MasterPublicDatabase!M:M,"&lt;="&amp;$B$2,MasterPublicDatabase!AD:AD,"="&amp;R493)</f>
        <v>0</v>
      </c>
    </row>
    <row r="494" spans="18:19" x14ac:dyDescent="0.25">
      <c r="R494" t="str">
        <f>IF(UserAccount!B495 &lt;= " "," ",UserAccount!B495)</f>
        <v xml:space="preserve"> </v>
      </c>
      <c r="S494">
        <f>COUNTIFS(MasterPublicDatabase!M:M,"&gt;="&amp;DateChartSupport!$B$1,MasterPublicDatabase!M:M,"&lt;="&amp;$B$2,MasterPublicDatabase!AD:AD,"="&amp;R494)</f>
        <v>0</v>
      </c>
    </row>
    <row r="495" spans="18:19" x14ac:dyDescent="0.25">
      <c r="R495" t="str">
        <f>IF(UserAccount!B496 &lt;= " "," ",UserAccount!B496)</f>
        <v xml:space="preserve"> </v>
      </c>
      <c r="S495">
        <f>COUNTIFS(MasterPublicDatabase!M:M,"&gt;="&amp;DateChartSupport!$B$1,MasterPublicDatabase!M:M,"&lt;="&amp;$B$2,MasterPublicDatabase!AD:AD,"="&amp;R495)</f>
        <v>0</v>
      </c>
    </row>
    <row r="496" spans="18:19" x14ac:dyDescent="0.25">
      <c r="R496" t="str">
        <f>IF(UserAccount!B497 &lt;= " "," ",UserAccount!B497)</f>
        <v xml:space="preserve"> </v>
      </c>
      <c r="S496">
        <f>COUNTIFS(MasterPublicDatabase!M:M,"&gt;="&amp;DateChartSupport!$B$1,MasterPublicDatabase!M:M,"&lt;="&amp;$B$2,MasterPublicDatabase!AD:AD,"="&amp;R496)</f>
        <v>0</v>
      </c>
    </row>
    <row r="497" spans="18:19" x14ac:dyDescent="0.25">
      <c r="R497" t="str">
        <f>IF(UserAccount!B498 &lt;= " "," ",UserAccount!B498)</f>
        <v xml:space="preserve"> </v>
      </c>
      <c r="S497">
        <f>COUNTIFS(MasterPublicDatabase!M:M,"&gt;="&amp;DateChartSupport!$B$1,MasterPublicDatabase!M:M,"&lt;="&amp;$B$2,MasterPublicDatabase!AD:AD,"="&amp;R497)</f>
        <v>0</v>
      </c>
    </row>
    <row r="498" spans="18:19" x14ac:dyDescent="0.25">
      <c r="R498" t="str">
        <f>IF(UserAccount!B499 &lt;= " "," ",UserAccount!B499)</f>
        <v xml:space="preserve"> </v>
      </c>
      <c r="S498">
        <f>COUNTIFS(MasterPublicDatabase!M:M,"&gt;="&amp;DateChartSupport!$B$1,MasterPublicDatabase!M:M,"&lt;="&amp;$B$2,MasterPublicDatabase!AD:AD,"="&amp;R498)</f>
        <v>0</v>
      </c>
    </row>
    <row r="499" spans="18:19" x14ac:dyDescent="0.25">
      <c r="R499" t="str">
        <f>IF(UserAccount!B500 &lt;= " "," ",UserAccount!B500)</f>
        <v xml:space="preserve"> </v>
      </c>
      <c r="S499">
        <f>COUNTIFS(MasterPublicDatabase!M:M,"&gt;="&amp;DateChartSupport!$B$1,MasterPublicDatabase!M:M,"&lt;="&amp;$B$2,MasterPublicDatabase!AD:AD,"="&amp;R499)</f>
        <v>0</v>
      </c>
    </row>
    <row r="500" spans="18:19" x14ac:dyDescent="0.25">
      <c r="R500" t="str">
        <f>IF(UserAccount!B501 &lt;= " "," ",UserAccount!B501)</f>
        <v xml:space="preserve"> </v>
      </c>
      <c r="S500">
        <f>COUNTIFS(MasterPublicDatabase!M:M,"&gt;="&amp;DateChartSupport!$B$1,MasterPublicDatabase!M:M,"&lt;="&amp;$B$2,MasterPublicDatabase!AD:AD,"="&amp;R500)</f>
        <v>0</v>
      </c>
    </row>
    <row r="501" spans="18:19" x14ac:dyDescent="0.25">
      <c r="R501" t="str">
        <f>IF(UserAccount!B502 &lt;= " "," ",UserAccount!B502)</f>
        <v xml:space="preserve"> </v>
      </c>
      <c r="S501">
        <f>COUNTIFS(MasterPublicDatabase!M:M,"&gt;="&amp;DateChartSupport!$B$1,MasterPublicDatabase!M:M,"&lt;="&amp;$B$2,MasterPublicDatabase!AD:AD,"="&amp;R501)</f>
        <v>0</v>
      </c>
    </row>
    <row r="502" spans="18:19" x14ac:dyDescent="0.25">
      <c r="R502" t="str">
        <f>IF(UserAccount!B503 &lt;= " "," ",UserAccount!B503)</f>
        <v xml:space="preserve"> </v>
      </c>
      <c r="S502">
        <f>COUNTIFS(MasterPublicDatabase!M:M,"&gt;="&amp;DateChartSupport!$B$1,MasterPublicDatabase!M:M,"&lt;="&amp;$B$2,MasterPublicDatabase!AD:AD,"="&amp;R502)</f>
        <v>0</v>
      </c>
    </row>
    <row r="503" spans="18:19" x14ac:dyDescent="0.25">
      <c r="R503" t="str">
        <f>IF(UserAccount!B504 &lt;= " "," ",UserAccount!B504)</f>
        <v xml:space="preserve"> </v>
      </c>
      <c r="S503">
        <f>COUNTIFS(MasterPublicDatabase!M:M,"&gt;="&amp;DateChartSupport!$B$1,MasterPublicDatabase!M:M,"&lt;="&amp;$B$2,MasterPublicDatabase!AD:AD,"="&amp;R503)</f>
        <v>0</v>
      </c>
    </row>
    <row r="504" spans="18:19" x14ac:dyDescent="0.25">
      <c r="R504" t="str">
        <f>IF(UserAccount!B505 &lt;= " "," ",UserAccount!B505)</f>
        <v xml:space="preserve"> </v>
      </c>
      <c r="S504">
        <f>COUNTIFS(MasterPublicDatabase!M:M,"&gt;="&amp;DateChartSupport!$B$1,MasterPublicDatabase!M:M,"&lt;="&amp;$B$2,MasterPublicDatabase!AD:AD,"="&amp;R504)</f>
        <v>0</v>
      </c>
    </row>
    <row r="505" spans="18:19" x14ac:dyDescent="0.25">
      <c r="R505" t="str">
        <f>IF(UserAccount!B506 &lt;= " "," ",UserAccount!B506)</f>
        <v xml:space="preserve"> </v>
      </c>
      <c r="S505">
        <f>COUNTIFS(MasterPublicDatabase!M:M,"&gt;="&amp;DateChartSupport!$B$1,MasterPublicDatabase!M:M,"&lt;="&amp;$B$2,MasterPublicDatabase!AD:AD,"="&amp;R505)</f>
        <v>0</v>
      </c>
    </row>
    <row r="506" spans="18:19" x14ac:dyDescent="0.25">
      <c r="R506" t="str">
        <f>IF(UserAccount!B507 &lt;= " "," ",UserAccount!B507)</f>
        <v xml:space="preserve"> </v>
      </c>
      <c r="S506">
        <f>COUNTIFS(MasterPublicDatabase!M:M,"&gt;="&amp;DateChartSupport!$B$1,MasterPublicDatabase!M:M,"&lt;="&amp;$B$2,MasterPublicDatabase!AD:AD,"="&amp;R506)</f>
        <v>0</v>
      </c>
    </row>
    <row r="507" spans="18:19" x14ac:dyDescent="0.25">
      <c r="R507" t="str">
        <f>IF(UserAccount!B508 &lt;= " "," ",UserAccount!B508)</f>
        <v xml:space="preserve"> </v>
      </c>
      <c r="S507">
        <f>COUNTIFS(MasterPublicDatabase!M:M,"&gt;="&amp;DateChartSupport!$B$1,MasterPublicDatabase!M:M,"&lt;="&amp;$B$2,MasterPublicDatabase!AD:AD,"="&amp;R507)</f>
        <v>0</v>
      </c>
    </row>
    <row r="508" spans="18:19" x14ac:dyDescent="0.25">
      <c r="R508" t="str">
        <f>IF(UserAccount!B509 &lt;= " "," ",UserAccount!B509)</f>
        <v xml:space="preserve"> </v>
      </c>
      <c r="S508">
        <f>COUNTIFS(MasterPublicDatabase!M:M,"&gt;="&amp;DateChartSupport!$B$1,MasterPublicDatabase!M:M,"&lt;="&amp;$B$2,MasterPublicDatabase!AD:AD,"="&amp;R508)</f>
        <v>0</v>
      </c>
    </row>
    <row r="509" spans="18:19" x14ac:dyDescent="0.25">
      <c r="R509" t="str">
        <f>IF(UserAccount!B510 &lt;= " "," ",UserAccount!B510)</f>
        <v xml:space="preserve"> </v>
      </c>
      <c r="S509">
        <f>COUNTIFS(MasterPublicDatabase!M:M,"&gt;="&amp;DateChartSupport!$B$1,MasterPublicDatabase!M:M,"&lt;="&amp;$B$2,MasterPublicDatabase!AD:AD,"="&amp;R509)</f>
        <v>0</v>
      </c>
    </row>
    <row r="510" spans="18:19" x14ac:dyDescent="0.25">
      <c r="R510" t="str">
        <f>IF(UserAccount!B511 &lt;= " "," ",UserAccount!B511)</f>
        <v xml:space="preserve"> </v>
      </c>
      <c r="S510">
        <f>COUNTIFS(MasterPublicDatabase!M:M,"&gt;="&amp;DateChartSupport!$B$1,MasterPublicDatabase!M:M,"&lt;="&amp;$B$2,MasterPublicDatabase!AD:AD,"="&amp;R510)</f>
        <v>0</v>
      </c>
    </row>
    <row r="511" spans="18:19" x14ac:dyDescent="0.25">
      <c r="R511" t="str">
        <f>IF(UserAccount!B512 &lt;= " "," ",UserAccount!B512)</f>
        <v xml:space="preserve"> </v>
      </c>
      <c r="S511">
        <f>COUNTIFS(MasterPublicDatabase!M:M,"&gt;="&amp;DateChartSupport!$B$1,MasterPublicDatabase!M:M,"&lt;="&amp;$B$2,MasterPublicDatabase!AD:AD,"="&amp;R511)</f>
        <v>0</v>
      </c>
    </row>
    <row r="512" spans="18:19" x14ac:dyDescent="0.25">
      <c r="R512" t="str">
        <f>IF(UserAccount!B513 &lt;= " "," ",UserAccount!B513)</f>
        <v xml:space="preserve"> </v>
      </c>
      <c r="S512">
        <f>COUNTIFS(MasterPublicDatabase!M:M,"&gt;="&amp;DateChartSupport!$B$1,MasterPublicDatabase!M:M,"&lt;="&amp;$B$2,MasterPublicDatabase!AD:AD,"="&amp;R512)</f>
        <v>0</v>
      </c>
    </row>
    <row r="513" spans="18:19" x14ac:dyDescent="0.25">
      <c r="R513" t="str">
        <f>IF(UserAccount!B514 &lt;= " "," ",UserAccount!B514)</f>
        <v xml:space="preserve"> </v>
      </c>
      <c r="S513">
        <f>COUNTIFS(MasterPublicDatabase!M:M,"&gt;="&amp;DateChartSupport!$B$1,MasterPublicDatabase!M:M,"&lt;="&amp;$B$2,MasterPublicDatabase!AD:AD,"="&amp;R513)</f>
        <v>0</v>
      </c>
    </row>
    <row r="514" spans="18:19" x14ac:dyDescent="0.25">
      <c r="R514" t="str">
        <f>IF(UserAccount!B515 &lt;= " "," ",UserAccount!B515)</f>
        <v xml:space="preserve"> </v>
      </c>
      <c r="S514">
        <f>COUNTIFS(MasterPublicDatabase!M:M,"&gt;="&amp;DateChartSupport!$B$1,MasterPublicDatabase!M:M,"&lt;="&amp;$B$2,MasterPublicDatabase!AD:AD,"="&amp;R514)</f>
        <v>0</v>
      </c>
    </row>
    <row r="515" spans="18:19" x14ac:dyDescent="0.25">
      <c r="R515" t="str">
        <f>IF(UserAccount!B516 &lt;= " "," ",UserAccount!B516)</f>
        <v xml:space="preserve"> </v>
      </c>
      <c r="S515">
        <f>COUNTIFS(MasterPublicDatabase!M:M,"&gt;="&amp;DateChartSupport!$B$1,MasterPublicDatabase!M:M,"&lt;="&amp;$B$2,MasterPublicDatabase!AD:AD,"="&amp;R515)</f>
        <v>0</v>
      </c>
    </row>
    <row r="516" spans="18:19" x14ac:dyDescent="0.25">
      <c r="R516" t="str">
        <f>IF(UserAccount!B517 &lt;= " "," ",UserAccount!B517)</f>
        <v xml:space="preserve"> </v>
      </c>
      <c r="S516">
        <f>COUNTIFS(MasterPublicDatabase!M:M,"&gt;="&amp;DateChartSupport!$B$1,MasterPublicDatabase!M:M,"&lt;="&amp;$B$2,MasterPublicDatabase!AD:AD,"="&amp;R516)</f>
        <v>0</v>
      </c>
    </row>
    <row r="517" spans="18:19" x14ac:dyDescent="0.25">
      <c r="R517" t="str">
        <f>IF(UserAccount!B518 &lt;= " "," ",UserAccount!B518)</f>
        <v xml:space="preserve"> </v>
      </c>
      <c r="S517">
        <f>COUNTIFS(MasterPublicDatabase!M:M,"&gt;="&amp;DateChartSupport!$B$1,MasterPublicDatabase!M:M,"&lt;="&amp;$B$2,MasterPublicDatabase!AD:AD,"="&amp;R517)</f>
        <v>0</v>
      </c>
    </row>
    <row r="518" spans="18:19" x14ac:dyDescent="0.25">
      <c r="R518" t="str">
        <f>IF(UserAccount!B519 &lt;= " "," ",UserAccount!B519)</f>
        <v xml:space="preserve"> </v>
      </c>
      <c r="S518">
        <f>COUNTIFS(MasterPublicDatabase!M:M,"&gt;="&amp;DateChartSupport!$B$1,MasterPublicDatabase!M:M,"&lt;="&amp;$B$2,MasterPublicDatabase!AD:AD,"="&amp;R518)</f>
        <v>0</v>
      </c>
    </row>
    <row r="519" spans="18:19" x14ac:dyDescent="0.25">
      <c r="R519" t="str">
        <f>IF(UserAccount!B520 &lt;= " "," ",UserAccount!B520)</f>
        <v xml:space="preserve"> </v>
      </c>
      <c r="S519">
        <f>COUNTIFS(MasterPublicDatabase!M:M,"&gt;="&amp;DateChartSupport!$B$1,MasterPublicDatabase!M:M,"&lt;="&amp;$B$2,MasterPublicDatabase!AD:AD,"="&amp;R519)</f>
        <v>0</v>
      </c>
    </row>
    <row r="520" spans="18:19" x14ac:dyDescent="0.25">
      <c r="R520" t="str">
        <f>IF(UserAccount!B521 &lt;= " "," ",UserAccount!B521)</f>
        <v xml:space="preserve"> </v>
      </c>
      <c r="S520">
        <f>COUNTIFS(MasterPublicDatabase!M:M,"&gt;="&amp;DateChartSupport!$B$1,MasterPublicDatabase!M:M,"&lt;="&amp;$B$2,MasterPublicDatabase!AD:AD,"="&amp;R520)</f>
        <v>0</v>
      </c>
    </row>
    <row r="521" spans="18:19" x14ac:dyDescent="0.25">
      <c r="R521" t="str">
        <f>IF(UserAccount!B522 &lt;= " "," ",UserAccount!B522)</f>
        <v xml:space="preserve"> </v>
      </c>
      <c r="S521">
        <f>COUNTIFS(MasterPublicDatabase!M:M,"&gt;="&amp;DateChartSupport!$B$1,MasterPublicDatabase!M:M,"&lt;="&amp;$B$2,MasterPublicDatabase!AD:AD,"="&amp;R521)</f>
        <v>0</v>
      </c>
    </row>
    <row r="522" spans="18:19" x14ac:dyDescent="0.25">
      <c r="R522" t="str">
        <f>IF(UserAccount!B523 &lt;= " "," ",UserAccount!B523)</f>
        <v xml:space="preserve"> </v>
      </c>
      <c r="S522">
        <f>COUNTIFS(MasterPublicDatabase!M:M,"&gt;="&amp;DateChartSupport!$B$1,MasterPublicDatabase!M:M,"&lt;="&amp;$B$2,MasterPublicDatabase!AD:AD,"="&amp;R522)</f>
        <v>0</v>
      </c>
    </row>
    <row r="523" spans="18:19" x14ac:dyDescent="0.25">
      <c r="R523" t="str">
        <f>IF(UserAccount!B524 &lt;= " "," ",UserAccount!B524)</f>
        <v xml:space="preserve"> </v>
      </c>
      <c r="S523">
        <f>COUNTIFS(MasterPublicDatabase!M:M,"&gt;="&amp;DateChartSupport!$B$1,MasterPublicDatabase!M:M,"&lt;="&amp;$B$2,MasterPublicDatabase!AD:AD,"="&amp;R523)</f>
        <v>0</v>
      </c>
    </row>
    <row r="524" spans="18:19" x14ac:dyDescent="0.25">
      <c r="R524" t="str">
        <f>IF(UserAccount!B525 &lt;= " "," ",UserAccount!B525)</f>
        <v xml:space="preserve"> </v>
      </c>
      <c r="S524">
        <f>COUNTIFS(MasterPublicDatabase!M:M,"&gt;="&amp;DateChartSupport!$B$1,MasterPublicDatabase!M:M,"&lt;="&amp;$B$2,MasterPublicDatabase!AD:AD,"="&amp;R524)</f>
        <v>0</v>
      </c>
    </row>
    <row r="525" spans="18:19" x14ac:dyDescent="0.25">
      <c r="R525" t="str">
        <f>IF(UserAccount!B526 &lt;= " "," ",UserAccount!B526)</f>
        <v xml:space="preserve"> </v>
      </c>
      <c r="S525">
        <f>COUNTIFS(MasterPublicDatabase!M:M,"&gt;="&amp;DateChartSupport!$B$1,MasterPublicDatabase!M:M,"&lt;="&amp;$B$2,MasterPublicDatabase!AD:AD,"="&amp;R525)</f>
        <v>0</v>
      </c>
    </row>
    <row r="526" spans="18:19" x14ac:dyDescent="0.25">
      <c r="R526" t="str">
        <f>IF(UserAccount!B527 &lt;= " "," ",UserAccount!B527)</f>
        <v xml:space="preserve"> </v>
      </c>
      <c r="S526">
        <f>COUNTIFS(MasterPublicDatabase!M:M,"&gt;="&amp;DateChartSupport!$B$1,MasterPublicDatabase!M:M,"&lt;="&amp;$B$2,MasterPublicDatabase!AD:AD,"="&amp;R526)</f>
        <v>0</v>
      </c>
    </row>
    <row r="527" spans="18:19" x14ac:dyDescent="0.25">
      <c r="R527" t="str">
        <f>IF(UserAccount!B528 &lt;= " "," ",UserAccount!B528)</f>
        <v xml:space="preserve"> </v>
      </c>
      <c r="S527">
        <f>COUNTIFS(MasterPublicDatabase!M:M,"&gt;="&amp;DateChartSupport!$B$1,MasterPublicDatabase!M:M,"&lt;="&amp;$B$2,MasterPublicDatabase!AD:AD,"="&amp;R527)</f>
        <v>0</v>
      </c>
    </row>
    <row r="528" spans="18:19" x14ac:dyDescent="0.25">
      <c r="R528" t="str">
        <f>IF(UserAccount!B529 &lt;= " "," ",UserAccount!B529)</f>
        <v xml:space="preserve"> </v>
      </c>
      <c r="S528">
        <f>COUNTIFS(MasterPublicDatabase!M:M,"&gt;="&amp;DateChartSupport!$B$1,MasterPublicDatabase!M:M,"&lt;="&amp;$B$2,MasterPublicDatabase!AD:AD,"="&amp;R528)</f>
        <v>0</v>
      </c>
    </row>
    <row r="529" spans="18:19" x14ac:dyDescent="0.25">
      <c r="R529" t="str">
        <f>IF(UserAccount!B530 &lt;= " "," ",UserAccount!B530)</f>
        <v xml:space="preserve"> </v>
      </c>
      <c r="S529">
        <f>COUNTIFS(MasterPublicDatabase!M:M,"&gt;="&amp;DateChartSupport!$B$1,MasterPublicDatabase!M:M,"&lt;="&amp;$B$2,MasterPublicDatabase!AD:AD,"="&amp;R529)</f>
        <v>0</v>
      </c>
    </row>
    <row r="530" spans="18:19" x14ac:dyDescent="0.25">
      <c r="R530" t="str">
        <f>IF(UserAccount!B531 &lt;= " "," ",UserAccount!B531)</f>
        <v xml:space="preserve"> </v>
      </c>
      <c r="S530">
        <f>COUNTIFS(MasterPublicDatabase!M:M,"&gt;="&amp;DateChartSupport!$B$1,MasterPublicDatabase!M:M,"&lt;="&amp;$B$2,MasterPublicDatabase!AD:AD,"="&amp;R530)</f>
        <v>0</v>
      </c>
    </row>
    <row r="531" spans="18:19" x14ac:dyDescent="0.25">
      <c r="R531" t="str">
        <f>IF(UserAccount!B532 &lt;= " "," ",UserAccount!B532)</f>
        <v xml:space="preserve"> </v>
      </c>
      <c r="S531">
        <f>COUNTIFS(MasterPublicDatabase!M:M,"&gt;="&amp;DateChartSupport!$B$1,MasterPublicDatabase!M:M,"&lt;="&amp;$B$2,MasterPublicDatabase!AD:AD,"="&amp;R531)</f>
        <v>0</v>
      </c>
    </row>
    <row r="532" spans="18:19" x14ac:dyDescent="0.25">
      <c r="R532" t="str">
        <f>IF(UserAccount!B533 &lt;= " "," ",UserAccount!B533)</f>
        <v xml:space="preserve"> </v>
      </c>
      <c r="S532">
        <f>COUNTIFS(MasterPublicDatabase!M:M,"&gt;="&amp;DateChartSupport!$B$1,MasterPublicDatabase!M:M,"&lt;="&amp;$B$2,MasterPublicDatabase!AD:AD,"="&amp;R532)</f>
        <v>0</v>
      </c>
    </row>
    <row r="533" spans="18:19" x14ac:dyDescent="0.25">
      <c r="R533" t="str">
        <f>IF(UserAccount!B534 &lt;= " "," ",UserAccount!B534)</f>
        <v xml:space="preserve"> </v>
      </c>
      <c r="S533">
        <f>COUNTIFS(MasterPublicDatabase!M:M,"&gt;="&amp;DateChartSupport!$B$1,MasterPublicDatabase!M:M,"&lt;="&amp;$B$2,MasterPublicDatabase!AD:AD,"="&amp;R533)</f>
        <v>0</v>
      </c>
    </row>
    <row r="534" spans="18:19" x14ac:dyDescent="0.25">
      <c r="R534" t="str">
        <f>IF(UserAccount!B535 &lt;= " "," ",UserAccount!B535)</f>
        <v xml:space="preserve"> </v>
      </c>
      <c r="S534">
        <f>COUNTIFS(MasterPublicDatabase!M:M,"&gt;="&amp;DateChartSupport!$B$1,MasterPublicDatabase!M:M,"&lt;="&amp;$B$2,MasterPublicDatabase!AD:AD,"="&amp;R534)</f>
        <v>0</v>
      </c>
    </row>
    <row r="535" spans="18:19" x14ac:dyDescent="0.25">
      <c r="R535" t="str">
        <f>IF(UserAccount!B536 &lt;= " "," ",UserAccount!B536)</f>
        <v xml:space="preserve"> </v>
      </c>
      <c r="S535">
        <f>COUNTIFS(MasterPublicDatabase!M:M,"&gt;="&amp;DateChartSupport!$B$1,MasterPublicDatabase!M:M,"&lt;="&amp;$B$2,MasterPublicDatabase!AD:AD,"="&amp;R535)</f>
        <v>0</v>
      </c>
    </row>
    <row r="536" spans="18:19" x14ac:dyDescent="0.25">
      <c r="R536" t="str">
        <f>IF(UserAccount!B537 &lt;= " "," ",UserAccount!B537)</f>
        <v xml:space="preserve"> </v>
      </c>
      <c r="S536">
        <f>COUNTIFS(MasterPublicDatabase!M:M,"&gt;="&amp;DateChartSupport!$B$1,MasterPublicDatabase!M:M,"&lt;="&amp;$B$2,MasterPublicDatabase!AD:AD,"="&amp;R536)</f>
        <v>0</v>
      </c>
    </row>
    <row r="537" spans="18:19" x14ac:dyDescent="0.25">
      <c r="R537" t="str">
        <f>IF(UserAccount!B538 &lt;= " "," ",UserAccount!B538)</f>
        <v xml:space="preserve"> </v>
      </c>
      <c r="S537">
        <f>COUNTIFS(MasterPublicDatabase!M:M,"&gt;="&amp;DateChartSupport!$B$1,MasterPublicDatabase!M:M,"&lt;="&amp;$B$2,MasterPublicDatabase!AD:AD,"="&amp;R537)</f>
        <v>0</v>
      </c>
    </row>
    <row r="538" spans="18:19" x14ac:dyDescent="0.25">
      <c r="R538" t="str">
        <f>IF(UserAccount!B539 &lt;= " "," ",UserAccount!B539)</f>
        <v xml:space="preserve"> </v>
      </c>
      <c r="S538">
        <f>COUNTIFS(MasterPublicDatabase!M:M,"&gt;="&amp;DateChartSupport!$B$1,MasterPublicDatabase!M:M,"&lt;="&amp;$B$2,MasterPublicDatabase!AD:AD,"="&amp;R538)</f>
        <v>0</v>
      </c>
    </row>
    <row r="539" spans="18:19" x14ac:dyDescent="0.25">
      <c r="R539" t="str">
        <f>IF(UserAccount!B540 &lt;= " "," ",UserAccount!B540)</f>
        <v xml:space="preserve"> </v>
      </c>
      <c r="S539">
        <f>COUNTIFS(MasterPublicDatabase!M:M,"&gt;="&amp;DateChartSupport!$B$1,MasterPublicDatabase!M:M,"&lt;="&amp;$B$2,MasterPublicDatabase!AD:AD,"="&amp;R539)</f>
        <v>0</v>
      </c>
    </row>
    <row r="540" spans="18:19" x14ac:dyDescent="0.25">
      <c r="R540" t="str">
        <f>IF(UserAccount!B541 &lt;= " "," ",UserAccount!B541)</f>
        <v xml:space="preserve"> </v>
      </c>
      <c r="S540">
        <f>COUNTIFS(MasterPublicDatabase!M:M,"&gt;="&amp;DateChartSupport!$B$1,MasterPublicDatabase!M:M,"&lt;="&amp;$B$2,MasterPublicDatabase!AD:AD,"="&amp;R540)</f>
        <v>0</v>
      </c>
    </row>
    <row r="541" spans="18:19" x14ac:dyDescent="0.25">
      <c r="R541" t="str">
        <f>IF(UserAccount!B542 &lt;= " "," ",UserAccount!B542)</f>
        <v xml:space="preserve"> </v>
      </c>
      <c r="S541">
        <f>COUNTIFS(MasterPublicDatabase!M:M,"&gt;="&amp;DateChartSupport!$B$1,MasterPublicDatabase!M:M,"&lt;="&amp;$B$2,MasterPublicDatabase!AD:AD,"="&amp;R541)</f>
        <v>0</v>
      </c>
    </row>
    <row r="542" spans="18:19" x14ac:dyDescent="0.25">
      <c r="R542" t="str">
        <f>IF(UserAccount!B543 &lt;= " "," ",UserAccount!B543)</f>
        <v xml:space="preserve"> </v>
      </c>
      <c r="S542">
        <f>COUNTIFS(MasterPublicDatabase!M:M,"&gt;="&amp;DateChartSupport!$B$1,MasterPublicDatabase!M:M,"&lt;="&amp;$B$2,MasterPublicDatabase!AD:AD,"="&amp;R542)</f>
        <v>0</v>
      </c>
    </row>
    <row r="543" spans="18:19" x14ac:dyDescent="0.25">
      <c r="R543" t="str">
        <f>IF(UserAccount!B544 &lt;= " "," ",UserAccount!B544)</f>
        <v xml:space="preserve"> </v>
      </c>
      <c r="S543">
        <f>COUNTIFS(MasterPublicDatabase!M:M,"&gt;="&amp;DateChartSupport!$B$1,MasterPublicDatabase!M:M,"&lt;="&amp;$B$2,MasterPublicDatabase!AD:AD,"="&amp;R543)</f>
        <v>0</v>
      </c>
    </row>
    <row r="544" spans="18:19" x14ac:dyDescent="0.25">
      <c r="R544" t="str">
        <f>IF(UserAccount!B545 &lt;= " "," ",UserAccount!B545)</f>
        <v xml:space="preserve"> </v>
      </c>
      <c r="S544">
        <f>COUNTIFS(MasterPublicDatabase!M:M,"&gt;="&amp;DateChartSupport!$B$1,MasterPublicDatabase!M:M,"&lt;="&amp;$B$2,MasterPublicDatabase!AD:AD,"="&amp;R544)</f>
        <v>0</v>
      </c>
    </row>
    <row r="545" spans="18:19" x14ac:dyDescent="0.25">
      <c r="R545" t="str">
        <f>IF(UserAccount!B546 &lt;= " "," ",UserAccount!B546)</f>
        <v xml:space="preserve"> </v>
      </c>
      <c r="S545">
        <f>COUNTIFS(MasterPublicDatabase!M:M,"&gt;="&amp;DateChartSupport!$B$1,MasterPublicDatabase!M:M,"&lt;="&amp;$B$2,MasterPublicDatabase!AD:AD,"="&amp;R545)</f>
        <v>0</v>
      </c>
    </row>
    <row r="546" spans="18:19" x14ac:dyDescent="0.25">
      <c r="R546" t="str">
        <f>IF(UserAccount!B547 &lt;= " "," ",UserAccount!B547)</f>
        <v xml:space="preserve"> </v>
      </c>
      <c r="S546">
        <f>COUNTIFS(MasterPublicDatabase!M:M,"&gt;="&amp;DateChartSupport!$B$1,MasterPublicDatabase!M:M,"&lt;="&amp;$B$2,MasterPublicDatabase!AD:AD,"="&amp;R546)</f>
        <v>0</v>
      </c>
    </row>
    <row r="547" spans="18:19" x14ac:dyDescent="0.25">
      <c r="R547" t="str">
        <f>IF(UserAccount!B548 &lt;= " "," ",UserAccount!B548)</f>
        <v xml:space="preserve"> </v>
      </c>
      <c r="S547">
        <f>COUNTIFS(MasterPublicDatabase!M:M,"&gt;="&amp;DateChartSupport!$B$1,MasterPublicDatabase!M:M,"&lt;="&amp;$B$2,MasterPublicDatabase!AD:AD,"="&amp;R547)</f>
        <v>0</v>
      </c>
    </row>
    <row r="548" spans="18:19" x14ac:dyDescent="0.25">
      <c r="R548" t="str">
        <f>IF(UserAccount!B549 &lt;= " "," ",UserAccount!B549)</f>
        <v xml:space="preserve"> </v>
      </c>
      <c r="S548">
        <f>COUNTIFS(MasterPublicDatabase!M:M,"&gt;="&amp;DateChartSupport!$B$1,MasterPublicDatabase!M:M,"&lt;="&amp;$B$2,MasterPublicDatabase!AD:AD,"="&amp;R548)</f>
        <v>0</v>
      </c>
    </row>
    <row r="549" spans="18:19" x14ac:dyDescent="0.25">
      <c r="R549" t="str">
        <f>IF(UserAccount!B550 &lt;= " "," ",UserAccount!B550)</f>
        <v xml:space="preserve"> </v>
      </c>
      <c r="S549">
        <f>COUNTIFS(MasterPublicDatabase!M:M,"&gt;="&amp;DateChartSupport!$B$1,MasterPublicDatabase!M:M,"&lt;="&amp;$B$2,MasterPublicDatabase!AD:AD,"="&amp;R549)</f>
        <v>0</v>
      </c>
    </row>
    <row r="550" spans="18:19" x14ac:dyDescent="0.25">
      <c r="R550" t="str">
        <f>IF(UserAccount!B551 &lt;= " "," ",UserAccount!B551)</f>
        <v xml:space="preserve"> </v>
      </c>
      <c r="S550">
        <f>COUNTIFS(MasterPublicDatabase!M:M,"&gt;="&amp;DateChartSupport!$B$1,MasterPublicDatabase!M:M,"&lt;="&amp;$B$2,MasterPublicDatabase!AD:AD,"="&amp;R550)</f>
        <v>0</v>
      </c>
    </row>
    <row r="551" spans="18:19" x14ac:dyDescent="0.25">
      <c r="R551" t="str">
        <f>IF(UserAccount!B552 &lt;= " "," ",UserAccount!B552)</f>
        <v xml:space="preserve"> </v>
      </c>
      <c r="S551">
        <f>COUNTIFS(MasterPublicDatabase!M:M,"&gt;="&amp;DateChartSupport!$B$1,MasterPublicDatabase!M:M,"&lt;="&amp;$B$2,MasterPublicDatabase!AD:AD,"="&amp;R551)</f>
        <v>0</v>
      </c>
    </row>
    <row r="552" spans="18:19" x14ac:dyDescent="0.25">
      <c r="R552" t="str">
        <f>IF(UserAccount!B553 &lt;= " "," ",UserAccount!B553)</f>
        <v xml:space="preserve"> </v>
      </c>
      <c r="S552">
        <f>COUNTIFS(MasterPublicDatabase!M:M,"&gt;="&amp;DateChartSupport!$B$1,MasterPublicDatabase!M:M,"&lt;="&amp;$B$2,MasterPublicDatabase!AD:AD,"="&amp;R552)</f>
        <v>0</v>
      </c>
    </row>
    <row r="553" spans="18:19" x14ac:dyDescent="0.25">
      <c r="R553" t="str">
        <f>IF(UserAccount!B554 &lt;= " "," ",UserAccount!B554)</f>
        <v xml:space="preserve"> </v>
      </c>
      <c r="S553">
        <f>COUNTIFS(MasterPublicDatabase!M:M,"&gt;="&amp;DateChartSupport!$B$1,MasterPublicDatabase!M:M,"&lt;="&amp;$B$2,MasterPublicDatabase!AD:AD,"="&amp;R553)</f>
        <v>0</v>
      </c>
    </row>
    <row r="554" spans="18:19" x14ac:dyDescent="0.25">
      <c r="R554" t="str">
        <f>IF(UserAccount!B555 &lt;= " "," ",UserAccount!B555)</f>
        <v xml:space="preserve"> </v>
      </c>
      <c r="S554">
        <f>COUNTIFS(MasterPublicDatabase!M:M,"&gt;="&amp;DateChartSupport!$B$1,MasterPublicDatabase!M:M,"&lt;="&amp;$B$2,MasterPublicDatabase!AD:AD,"="&amp;R554)</f>
        <v>0</v>
      </c>
    </row>
    <row r="555" spans="18:19" x14ac:dyDescent="0.25">
      <c r="R555" t="str">
        <f>IF(UserAccount!B556 &lt;= " "," ",UserAccount!B556)</f>
        <v xml:space="preserve"> </v>
      </c>
      <c r="S555">
        <f>COUNTIFS(MasterPublicDatabase!M:M,"&gt;="&amp;DateChartSupport!$B$1,MasterPublicDatabase!M:M,"&lt;="&amp;$B$2,MasterPublicDatabase!AD:AD,"="&amp;R555)</f>
        <v>0</v>
      </c>
    </row>
    <row r="556" spans="18:19" x14ac:dyDescent="0.25">
      <c r="R556" t="str">
        <f>IF(UserAccount!B557 &lt;= " "," ",UserAccount!B557)</f>
        <v xml:space="preserve"> </v>
      </c>
      <c r="S556">
        <f>COUNTIFS(MasterPublicDatabase!M:M,"&gt;="&amp;DateChartSupport!$B$1,MasterPublicDatabase!M:M,"&lt;="&amp;$B$2,MasterPublicDatabase!AD:AD,"="&amp;R556)</f>
        <v>0</v>
      </c>
    </row>
    <row r="557" spans="18:19" x14ac:dyDescent="0.25">
      <c r="R557" t="str">
        <f>IF(UserAccount!B558 &lt;= " "," ",UserAccount!B558)</f>
        <v xml:space="preserve"> </v>
      </c>
      <c r="S557">
        <f>COUNTIFS(MasterPublicDatabase!M:M,"&gt;="&amp;DateChartSupport!$B$1,MasterPublicDatabase!M:M,"&lt;="&amp;$B$2,MasterPublicDatabase!AD:AD,"="&amp;R557)</f>
        <v>0</v>
      </c>
    </row>
    <row r="558" spans="18:19" x14ac:dyDescent="0.25">
      <c r="R558" t="str">
        <f>IF(UserAccount!B559 &lt;= " "," ",UserAccount!B559)</f>
        <v xml:space="preserve"> </v>
      </c>
      <c r="S558">
        <f>COUNTIFS(MasterPublicDatabase!M:M,"&gt;="&amp;DateChartSupport!$B$1,MasterPublicDatabase!M:M,"&lt;="&amp;$B$2,MasterPublicDatabase!AD:AD,"="&amp;R558)</f>
        <v>0</v>
      </c>
    </row>
    <row r="559" spans="18:19" x14ac:dyDescent="0.25">
      <c r="R559" t="str">
        <f>IF(UserAccount!B560 &lt;= " "," ",UserAccount!B560)</f>
        <v xml:space="preserve"> </v>
      </c>
      <c r="S559">
        <f>COUNTIFS(MasterPublicDatabase!M:M,"&gt;="&amp;DateChartSupport!$B$1,MasterPublicDatabase!M:M,"&lt;="&amp;$B$2,MasterPublicDatabase!AD:AD,"="&amp;R559)</f>
        <v>0</v>
      </c>
    </row>
    <row r="560" spans="18:19" x14ac:dyDescent="0.25">
      <c r="R560" t="str">
        <f>IF(UserAccount!B561 &lt;= " "," ",UserAccount!B561)</f>
        <v xml:space="preserve"> </v>
      </c>
      <c r="S560">
        <f>COUNTIFS(MasterPublicDatabase!M:M,"&gt;="&amp;DateChartSupport!$B$1,MasterPublicDatabase!M:M,"&lt;="&amp;$B$2,MasterPublicDatabase!AD:AD,"="&amp;R560)</f>
        <v>0</v>
      </c>
    </row>
    <row r="561" spans="18:19" x14ac:dyDescent="0.25">
      <c r="R561" t="str">
        <f>IF(UserAccount!B562 &lt;= " "," ",UserAccount!B562)</f>
        <v xml:space="preserve"> </v>
      </c>
      <c r="S561">
        <f>COUNTIFS(MasterPublicDatabase!M:M,"&gt;="&amp;DateChartSupport!$B$1,MasterPublicDatabase!M:M,"&lt;="&amp;$B$2,MasterPublicDatabase!AD:AD,"="&amp;R561)</f>
        <v>0</v>
      </c>
    </row>
    <row r="562" spans="18:19" x14ac:dyDescent="0.25">
      <c r="R562" t="str">
        <f>IF(UserAccount!B563 &lt;= " "," ",UserAccount!B563)</f>
        <v xml:space="preserve"> </v>
      </c>
      <c r="S562">
        <f>COUNTIFS(MasterPublicDatabase!M:M,"&gt;="&amp;DateChartSupport!$B$1,MasterPublicDatabase!M:M,"&lt;="&amp;$B$2,MasterPublicDatabase!AD:AD,"="&amp;R562)</f>
        <v>0</v>
      </c>
    </row>
    <row r="563" spans="18:19" x14ac:dyDescent="0.25">
      <c r="R563" t="str">
        <f>IF(UserAccount!B564 &lt;= " "," ",UserAccount!B564)</f>
        <v xml:space="preserve"> </v>
      </c>
      <c r="S563">
        <f>COUNTIFS(MasterPublicDatabase!M:M,"&gt;="&amp;DateChartSupport!$B$1,MasterPublicDatabase!M:M,"&lt;="&amp;$B$2,MasterPublicDatabase!AD:AD,"="&amp;R563)</f>
        <v>0</v>
      </c>
    </row>
    <row r="564" spans="18:19" x14ac:dyDescent="0.25">
      <c r="R564" t="str">
        <f>IF(UserAccount!B565 &lt;= " "," ",UserAccount!B565)</f>
        <v xml:space="preserve"> </v>
      </c>
      <c r="S564">
        <f>COUNTIFS(MasterPublicDatabase!M:M,"&gt;="&amp;DateChartSupport!$B$1,MasterPublicDatabase!M:M,"&lt;="&amp;$B$2,MasterPublicDatabase!AD:AD,"="&amp;R564)</f>
        <v>0</v>
      </c>
    </row>
    <row r="565" spans="18:19" x14ac:dyDescent="0.25">
      <c r="R565" t="str">
        <f>IF(UserAccount!B566 &lt;= " "," ",UserAccount!B566)</f>
        <v xml:space="preserve"> </v>
      </c>
      <c r="S565">
        <f>COUNTIFS(MasterPublicDatabase!M:M,"&gt;="&amp;DateChartSupport!$B$1,MasterPublicDatabase!M:M,"&lt;="&amp;$B$2,MasterPublicDatabase!AD:AD,"="&amp;R565)</f>
        <v>0</v>
      </c>
    </row>
    <row r="566" spans="18:19" x14ac:dyDescent="0.25">
      <c r="R566" t="str">
        <f>IF(UserAccount!B567 &lt;= " "," ",UserAccount!B567)</f>
        <v xml:space="preserve"> </v>
      </c>
      <c r="S566">
        <f>COUNTIFS(MasterPublicDatabase!M:M,"&gt;="&amp;DateChartSupport!$B$1,MasterPublicDatabase!M:M,"&lt;="&amp;$B$2,MasterPublicDatabase!AD:AD,"="&amp;R566)</f>
        <v>0</v>
      </c>
    </row>
    <row r="567" spans="18:19" x14ac:dyDescent="0.25">
      <c r="R567" t="str">
        <f>IF(UserAccount!B568 &lt;= " "," ",UserAccount!B568)</f>
        <v xml:space="preserve"> </v>
      </c>
      <c r="S567">
        <f>COUNTIFS(MasterPublicDatabase!M:M,"&gt;="&amp;DateChartSupport!$B$1,MasterPublicDatabase!M:M,"&lt;="&amp;$B$2,MasterPublicDatabase!AD:AD,"="&amp;R567)</f>
        <v>0</v>
      </c>
    </row>
    <row r="568" spans="18:19" x14ac:dyDescent="0.25">
      <c r="R568" t="str">
        <f>IF(UserAccount!B569 &lt;= " "," ",UserAccount!B569)</f>
        <v xml:space="preserve"> </v>
      </c>
      <c r="S568">
        <f>COUNTIFS(MasterPublicDatabase!M:M,"&gt;="&amp;DateChartSupport!$B$1,MasterPublicDatabase!M:M,"&lt;="&amp;$B$2,MasterPublicDatabase!AD:AD,"="&amp;R568)</f>
        <v>0</v>
      </c>
    </row>
    <row r="569" spans="18:19" x14ac:dyDescent="0.25">
      <c r="R569" t="str">
        <f>IF(UserAccount!B570 &lt;= " "," ",UserAccount!B570)</f>
        <v xml:space="preserve"> </v>
      </c>
      <c r="S569">
        <f>COUNTIFS(MasterPublicDatabase!M:M,"&gt;="&amp;DateChartSupport!$B$1,MasterPublicDatabase!M:M,"&lt;="&amp;$B$2,MasterPublicDatabase!AD:AD,"="&amp;R569)</f>
        <v>0</v>
      </c>
    </row>
    <row r="570" spans="18:19" x14ac:dyDescent="0.25">
      <c r="R570" t="str">
        <f>IF(UserAccount!B571 &lt;= " "," ",UserAccount!B571)</f>
        <v xml:space="preserve"> </v>
      </c>
      <c r="S570">
        <f>COUNTIFS(MasterPublicDatabase!M:M,"&gt;="&amp;DateChartSupport!$B$1,MasterPublicDatabase!M:M,"&lt;="&amp;$B$2,MasterPublicDatabase!AD:AD,"="&amp;R570)</f>
        <v>0</v>
      </c>
    </row>
    <row r="571" spans="18:19" x14ac:dyDescent="0.25">
      <c r="R571" t="str">
        <f>IF(UserAccount!B572 &lt;= " "," ",UserAccount!B572)</f>
        <v xml:space="preserve"> </v>
      </c>
      <c r="S571">
        <f>COUNTIFS(MasterPublicDatabase!M:M,"&gt;="&amp;DateChartSupport!$B$1,MasterPublicDatabase!M:M,"&lt;="&amp;$B$2,MasterPublicDatabase!AD:AD,"="&amp;R571)</f>
        <v>0</v>
      </c>
    </row>
    <row r="572" spans="18:19" x14ac:dyDescent="0.25">
      <c r="R572" t="str">
        <f>IF(UserAccount!B573 &lt;= " "," ",UserAccount!B573)</f>
        <v xml:space="preserve"> </v>
      </c>
      <c r="S572">
        <f>COUNTIFS(MasterPublicDatabase!M:M,"&gt;="&amp;DateChartSupport!$B$1,MasterPublicDatabase!M:M,"&lt;="&amp;$B$2,MasterPublicDatabase!AD:AD,"="&amp;R572)</f>
        <v>0</v>
      </c>
    </row>
    <row r="573" spans="18:19" x14ac:dyDescent="0.25">
      <c r="R573" t="str">
        <f>IF(UserAccount!B574 &lt;= " "," ",UserAccount!B574)</f>
        <v xml:space="preserve"> </v>
      </c>
      <c r="S573">
        <f>COUNTIFS(MasterPublicDatabase!M:M,"&gt;="&amp;DateChartSupport!$B$1,MasterPublicDatabase!M:M,"&lt;="&amp;$B$2,MasterPublicDatabase!AD:AD,"="&amp;R573)</f>
        <v>0</v>
      </c>
    </row>
    <row r="574" spans="18:19" x14ac:dyDescent="0.25">
      <c r="R574" t="str">
        <f>IF(UserAccount!B575 &lt;= " "," ",UserAccount!B575)</f>
        <v xml:space="preserve"> </v>
      </c>
      <c r="S574">
        <f>COUNTIFS(MasterPublicDatabase!M:M,"&gt;="&amp;DateChartSupport!$B$1,MasterPublicDatabase!M:M,"&lt;="&amp;$B$2,MasterPublicDatabase!AD:AD,"="&amp;R574)</f>
        <v>0</v>
      </c>
    </row>
    <row r="575" spans="18:19" x14ac:dyDescent="0.25">
      <c r="R575" t="str">
        <f>IF(UserAccount!B576 &lt;= " "," ",UserAccount!B576)</f>
        <v xml:space="preserve"> </v>
      </c>
      <c r="S575">
        <f>COUNTIFS(MasterPublicDatabase!M:M,"&gt;="&amp;DateChartSupport!$B$1,MasterPublicDatabase!M:M,"&lt;="&amp;$B$2,MasterPublicDatabase!AD:AD,"="&amp;R575)</f>
        <v>0</v>
      </c>
    </row>
    <row r="576" spans="18:19" x14ac:dyDescent="0.25">
      <c r="R576" t="str">
        <f>IF(UserAccount!B577 &lt;= " "," ",UserAccount!B577)</f>
        <v xml:space="preserve"> </v>
      </c>
      <c r="S576">
        <f>COUNTIFS(MasterPublicDatabase!M:M,"&gt;="&amp;DateChartSupport!$B$1,MasterPublicDatabase!M:M,"&lt;="&amp;$B$2,MasterPublicDatabase!AD:AD,"="&amp;R576)</f>
        <v>0</v>
      </c>
    </row>
    <row r="577" spans="18:19" x14ac:dyDescent="0.25">
      <c r="R577" t="str">
        <f>IF(UserAccount!B578 &lt;= " "," ",UserAccount!B578)</f>
        <v xml:space="preserve"> </v>
      </c>
      <c r="S577">
        <f>COUNTIFS(MasterPublicDatabase!M:M,"&gt;="&amp;DateChartSupport!$B$1,MasterPublicDatabase!M:M,"&lt;="&amp;$B$2,MasterPublicDatabase!AD:AD,"="&amp;R577)</f>
        <v>0</v>
      </c>
    </row>
    <row r="578" spans="18:19" x14ac:dyDescent="0.25">
      <c r="R578" t="str">
        <f>IF(UserAccount!B579 &lt;= " "," ",UserAccount!B579)</f>
        <v xml:space="preserve"> </v>
      </c>
      <c r="S578">
        <f>COUNTIFS(MasterPublicDatabase!M:M,"&gt;="&amp;DateChartSupport!$B$1,MasterPublicDatabase!M:M,"&lt;="&amp;$B$2,MasterPublicDatabase!AD:AD,"="&amp;R578)</f>
        <v>0</v>
      </c>
    </row>
    <row r="579" spans="18:19" x14ac:dyDescent="0.25">
      <c r="R579" t="str">
        <f>IF(UserAccount!B580 &lt;= " "," ",UserAccount!B580)</f>
        <v xml:space="preserve"> </v>
      </c>
      <c r="S579">
        <f>COUNTIFS(MasterPublicDatabase!M:M,"&gt;="&amp;DateChartSupport!$B$1,MasterPublicDatabase!M:M,"&lt;="&amp;$B$2,MasterPublicDatabase!AD:AD,"="&amp;R579)</f>
        <v>0</v>
      </c>
    </row>
    <row r="580" spans="18:19" x14ac:dyDescent="0.25">
      <c r="R580" t="str">
        <f>IF(UserAccount!B581 &lt;= " "," ",UserAccount!B581)</f>
        <v xml:space="preserve"> </v>
      </c>
      <c r="S580">
        <f>COUNTIFS(MasterPublicDatabase!M:M,"&gt;="&amp;DateChartSupport!$B$1,MasterPublicDatabase!M:M,"&lt;="&amp;$B$2,MasterPublicDatabase!AD:AD,"="&amp;R580)</f>
        <v>0</v>
      </c>
    </row>
    <row r="581" spans="18:19" x14ac:dyDescent="0.25">
      <c r="R581" t="str">
        <f>IF(UserAccount!B582 &lt;= " "," ",UserAccount!B582)</f>
        <v xml:space="preserve"> </v>
      </c>
      <c r="S581">
        <f>COUNTIFS(MasterPublicDatabase!M:M,"&gt;="&amp;DateChartSupport!$B$1,MasterPublicDatabase!M:M,"&lt;="&amp;$B$2,MasterPublicDatabase!AD:AD,"="&amp;R581)</f>
        <v>0</v>
      </c>
    </row>
    <row r="582" spans="18:19" x14ac:dyDescent="0.25">
      <c r="R582" t="str">
        <f>IF(UserAccount!B583 &lt;= " "," ",UserAccount!B583)</f>
        <v xml:space="preserve"> </v>
      </c>
      <c r="S582">
        <f>COUNTIFS(MasterPublicDatabase!M:M,"&gt;="&amp;DateChartSupport!$B$1,MasterPublicDatabase!M:M,"&lt;="&amp;$B$2,MasterPublicDatabase!AD:AD,"="&amp;R582)</f>
        <v>0</v>
      </c>
    </row>
    <row r="583" spans="18:19" x14ac:dyDescent="0.25">
      <c r="R583" t="str">
        <f>IF(UserAccount!B584 &lt;= " "," ",UserAccount!B584)</f>
        <v xml:space="preserve"> </v>
      </c>
      <c r="S583">
        <f>COUNTIFS(MasterPublicDatabase!M:M,"&gt;="&amp;DateChartSupport!$B$1,MasterPublicDatabase!M:M,"&lt;="&amp;$B$2,MasterPublicDatabase!AD:AD,"="&amp;R583)</f>
        <v>0</v>
      </c>
    </row>
    <row r="584" spans="18:19" x14ac:dyDescent="0.25">
      <c r="R584" t="str">
        <f>IF(UserAccount!B585 &lt;= " "," ",UserAccount!B585)</f>
        <v xml:space="preserve"> </v>
      </c>
      <c r="S584">
        <f>COUNTIFS(MasterPublicDatabase!M:M,"&gt;="&amp;DateChartSupport!$B$1,MasterPublicDatabase!M:M,"&lt;="&amp;$B$2,MasterPublicDatabase!AD:AD,"="&amp;R584)</f>
        <v>0</v>
      </c>
    </row>
    <row r="585" spans="18:19" x14ac:dyDescent="0.25">
      <c r="R585" t="str">
        <f>IF(UserAccount!B586 &lt;= " "," ",UserAccount!B586)</f>
        <v xml:space="preserve"> </v>
      </c>
      <c r="S585">
        <f>COUNTIFS(MasterPublicDatabase!M:M,"&gt;="&amp;DateChartSupport!$B$1,MasterPublicDatabase!M:M,"&lt;="&amp;$B$2,MasterPublicDatabase!AD:AD,"="&amp;R585)</f>
        <v>0</v>
      </c>
    </row>
    <row r="586" spans="18:19" x14ac:dyDescent="0.25">
      <c r="R586" t="str">
        <f>IF(UserAccount!B587 &lt;= " "," ",UserAccount!B587)</f>
        <v xml:space="preserve"> </v>
      </c>
      <c r="S586">
        <f>COUNTIFS(MasterPublicDatabase!M:M,"&gt;="&amp;DateChartSupport!$B$1,MasterPublicDatabase!M:M,"&lt;="&amp;$B$2,MasterPublicDatabase!AD:AD,"="&amp;R586)</f>
        <v>0</v>
      </c>
    </row>
    <row r="587" spans="18:19" x14ac:dyDescent="0.25">
      <c r="R587" t="str">
        <f>IF(UserAccount!B588 &lt;= " "," ",UserAccount!B588)</f>
        <v xml:space="preserve"> </v>
      </c>
      <c r="S587">
        <f>COUNTIFS(MasterPublicDatabase!M:M,"&gt;="&amp;DateChartSupport!$B$1,MasterPublicDatabase!M:M,"&lt;="&amp;$B$2,MasterPublicDatabase!AD:AD,"="&amp;R587)</f>
        <v>0</v>
      </c>
    </row>
    <row r="588" spans="18:19" x14ac:dyDescent="0.25">
      <c r="R588" t="str">
        <f>IF(UserAccount!B589 &lt;= " "," ",UserAccount!B589)</f>
        <v xml:space="preserve"> </v>
      </c>
      <c r="S588">
        <f>COUNTIFS(MasterPublicDatabase!M:M,"&gt;="&amp;DateChartSupport!$B$1,MasterPublicDatabase!M:M,"&lt;="&amp;$B$2,MasterPublicDatabase!AD:AD,"="&amp;R588)</f>
        <v>0</v>
      </c>
    </row>
    <row r="589" spans="18:19" x14ac:dyDescent="0.25">
      <c r="R589" t="str">
        <f>IF(UserAccount!B590 &lt;= " "," ",UserAccount!B590)</f>
        <v xml:space="preserve"> </v>
      </c>
      <c r="S589">
        <f>COUNTIFS(MasterPublicDatabase!M:M,"&gt;="&amp;DateChartSupport!$B$1,MasterPublicDatabase!M:M,"&lt;="&amp;$B$2,MasterPublicDatabase!AD:AD,"="&amp;R589)</f>
        <v>0</v>
      </c>
    </row>
    <row r="590" spans="18:19" x14ac:dyDescent="0.25">
      <c r="R590" t="str">
        <f>IF(UserAccount!B591 &lt;= " "," ",UserAccount!B591)</f>
        <v xml:space="preserve"> </v>
      </c>
      <c r="S590">
        <f>COUNTIFS(MasterPublicDatabase!M:M,"&gt;="&amp;DateChartSupport!$B$1,MasterPublicDatabase!M:M,"&lt;="&amp;$B$2,MasterPublicDatabase!AD:AD,"="&amp;R590)</f>
        <v>0</v>
      </c>
    </row>
    <row r="591" spans="18:19" x14ac:dyDescent="0.25">
      <c r="R591" t="str">
        <f>IF(UserAccount!B592 &lt;= " "," ",UserAccount!B592)</f>
        <v xml:space="preserve"> </v>
      </c>
      <c r="S591">
        <f>COUNTIFS(MasterPublicDatabase!M:M,"&gt;="&amp;DateChartSupport!$B$1,MasterPublicDatabase!M:M,"&lt;="&amp;$B$2,MasterPublicDatabase!AD:AD,"="&amp;R591)</f>
        <v>0</v>
      </c>
    </row>
    <row r="592" spans="18:19" x14ac:dyDescent="0.25">
      <c r="R592" t="str">
        <f>IF(UserAccount!B593 &lt;= " "," ",UserAccount!B593)</f>
        <v xml:space="preserve"> </v>
      </c>
      <c r="S592">
        <f>COUNTIFS(MasterPublicDatabase!M:M,"&gt;="&amp;DateChartSupport!$B$1,MasterPublicDatabase!M:M,"&lt;="&amp;$B$2,MasterPublicDatabase!AD:AD,"="&amp;R592)</f>
        <v>0</v>
      </c>
    </row>
    <row r="593" spans="18:19" x14ac:dyDescent="0.25">
      <c r="R593" t="str">
        <f>IF(UserAccount!B594 &lt;= " "," ",UserAccount!B594)</f>
        <v xml:space="preserve"> </v>
      </c>
      <c r="S593">
        <f>COUNTIFS(MasterPublicDatabase!M:M,"&gt;="&amp;DateChartSupport!$B$1,MasterPublicDatabase!M:M,"&lt;="&amp;$B$2,MasterPublicDatabase!AD:AD,"="&amp;R593)</f>
        <v>0</v>
      </c>
    </row>
    <row r="594" spans="18:19" x14ac:dyDescent="0.25">
      <c r="R594" t="str">
        <f>IF(UserAccount!B595 &lt;= " "," ",UserAccount!B595)</f>
        <v xml:space="preserve"> </v>
      </c>
      <c r="S594">
        <f>COUNTIFS(MasterPublicDatabase!M:M,"&gt;="&amp;DateChartSupport!$B$1,MasterPublicDatabase!M:M,"&lt;="&amp;$B$2,MasterPublicDatabase!AD:AD,"="&amp;R594)</f>
        <v>0</v>
      </c>
    </row>
    <row r="595" spans="18:19" x14ac:dyDescent="0.25">
      <c r="R595" t="str">
        <f>IF(UserAccount!B596 &lt;= " "," ",UserAccount!B596)</f>
        <v xml:space="preserve"> </v>
      </c>
      <c r="S595">
        <f>COUNTIFS(MasterPublicDatabase!M:M,"&gt;="&amp;DateChartSupport!$B$1,MasterPublicDatabase!M:M,"&lt;="&amp;$B$2,MasterPublicDatabase!AD:AD,"="&amp;R595)</f>
        <v>0</v>
      </c>
    </row>
    <row r="596" spans="18:19" x14ac:dyDescent="0.25">
      <c r="R596" t="str">
        <f>IF(UserAccount!B597 &lt;= " "," ",UserAccount!B597)</f>
        <v xml:space="preserve"> </v>
      </c>
      <c r="S596">
        <f>COUNTIFS(MasterPublicDatabase!M:M,"&gt;="&amp;DateChartSupport!$B$1,MasterPublicDatabase!M:M,"&lt;="&amp;$B$2,MasterPublicDatabase!AD:AD,"="&amp;R596)</f>
        <v>0</v>
      </c>
    </row>
    <row r="597" spans="18:19" x14ac:dyDescent="0.25">
      <c r="R597" t="str">
        <f>IF(UserAccount!B598 &lt;= " "," ",UserAccount!B598)</f>
        <v xml:space="preserve"> </v>
      </c>
      <c r="S597">
        <f>COUNTIFS(MasterPublicDatabase!M:M,"&gt;="&amp;DateChartSupport!$B$1,MasterPublicDatabase!M:M,"&lt;="&amp;$B$2,MasterPublicDatabase!AD:AD,"="&amp;R597)</f>
        <v>0</v>
      </c>
    </row>
    <row r="598" spans="18:19" x14ac:dyDescent="0.25">
      <c r="R598" t="str">
        <f>IF(UserAccount!B599 &lt;= " "," ",UserAccount!B599)</f>
        <v xml:space="preserve"> </v>
      </c>
      <c r="S598">
        <f>COUNTIFS(MasterPublicDatabase!M:M,"&gt;="&amp;DateChartSupport!$B$1,MasterPublicDatabase!M:M,"&lt;="&amp;$B$2,MasterPublicDatabase!AD:AD,"="&amp;R598)</f>
        <v>0</v>
      </c>
    </row>
    <row r="599" spans="18:19" x14ac:dyDescent="0.25">
      <c r="R599" t="str">
        <f>IF(UserAccount!B600 &lt;= " "," ",UserAccount!B600)</f>
        <v xml:space="preserve"> </v>
      </c>
      <c r="S599">
        <f>COUNTIFS(MasterPublicDatabase!M:M,"&gt;="&amp;DateChartSupport!$B$1,MasterPublicDatabase!M:M,"&lt;="&amp;$B$2,MasterPublicDatabase!AD:AD,"="&amp;R599)</f>
        <v>0</v>
      </c>
    </row>
    <row r="600" spans="18:19" x14ac:dyDescent="0.25">
      <c r="R600" t="str">
        <f>IF(UserAccount!B601 &lt;= " "," ",UserAccount!B601)</f>
        <v xml:space="preserve"> </v>
      </c>
      <c r="S600">
        <f>COUNTIFS(MasterPublicDatabase!M:M,"&gt;="&amp;DateChartSupport!$B$1,MasterPublicDatabase!M:M,"&lt;="&amp;$B$2,MasterPublicDatabase!AD:AD,"="&amp;R600)</f>
        <v>0</v>
      </c>
    </row>
    <row r="601" spans="18:19" x14ac:dyDescent="0.25">
      <c r="R601" t="str">
        <f>IF(UserAccount!B602 &lt;= " "," ",UserAccount!B602)</f>
        <v xml:space="preserve"> </v>
      </c>
      <c r="S601">
        <f>COUNTIFS(MasterPublicDatabase!M:M,"&gt;="&amp;DateChartSupport!$B$1,MasterPublicDatabase!M:M,"&lt;="&amp;$B$2,MasterPublicDatabase!AD:AD,"="&amp;R601)</f>
        <v>0</v>
      </c>
    </row>
    <row r="602" spans="18:19" x14ac:dyDescent="0.25">
      <c r="R602" t="str">
        <f>IF(UserAccount!B603 &lt;= " "," ",UserAccount!B603)</f>
        <v xml:space="preserve"> </v>
      </c>
      <c r="S602">
        <f>COUNTIFS(MasterPublicDatabase!M:M,"&gt;="&amp;DateChartSupport!$B$1,MasterPublicDatabase!M:M,"&lt;="&amp;$B$2,MasterPublicDatabase!AD:AD,"="&amp;R602)</f>
        <v>0</v>
      </c>
    </row>
    <row r="603" spans="18:19" x14ac:dyDescent="0.25">
      <c r="R603" t="str">
        <f>IF(UserAccount!B604 &lt;= " "," ",UserAccount!B604)</f>
        <v xml:space="preserve"> </v>
      </c>
      <c r="S603">
        <f>COUNTIFS(MasterPublicDatabase!M:M,"&gt;="&amp;DateChartSupport!$B$1,MasterPublicDatabase!M:M,"&lt;="&amp;$B$2,MasterPublicDatabase!AD:AD,"="&amp;R603)</f>
        <v>0</v>
      </c>
    </row>
    <row r="604" spans="18:19" x14ac:dyDescent="0.25">
      <c r="R604" t="str">
        <f>IF(UserAccount!B605 &lt;= " "," ",UserAccount!B605)</f>
        <v xml:space="preserve"> </v>
      </c>
      <c r="S604">
        <f>COUNTIFS(MasterPublicDatabase!M:M,"&gt;="&amp;DateChartSupport!$B$1,MasterPublicDatabase!M:M,"&lt;="&amp;$B$2,MasterPublicDatabase!AD:AD,"="&amp;R604)</f>
        <v>0</v>
      </c>
    </row>
    <row r="605" spans="18:19" x14ac:dyDescent="0.25">
      <c r="R605" t="str">
        <f>IF(UserAccount!B606 &lt;= " "," ",UserAccount!B606)</f>
        <v xml:space="preserve"> </v>
      </c>
      <c r="S605">
        <f>COUNTIFS(MasterPublicDatabase!M:M,"&gt;="&amp;DateChartSupport!$B$1,MasterPublicDatabase!M:M,"&lt;="&amp;$B$2,MasterPublicDatabase!AD:AD,"="&amp;R605)</f>
        <v>0</v>
      </c>
    </row>
    <row r="606" spans="18:19" x14ac:dyDescent="0.25">
      <c r="R606" t="str">
        <f>IF(UserAccount!B607 &lt;= " "," ",UserAccount!B607)</f>
        <v xml:space="preserve"> </v>
      </c>
      <c r="S606">
        <f>COUNTIFS(MasterPublicDatabase!M:M,"&gt;="&amp;DateChartSupport!$B$1,MasterPublicDatabase!M:M,"&lt;="&amp;$B$2,MasterPublicDatabase!AD:AD,"="&amp;R606)</f>
        <v>0</v>
      </c>
    </row>
    <row r="607" spans="18:19" x14ac:dyDescent="0.25">
      <c r="R607" t="str">
        <f>IF(UserAccount!B608 &lt;= " "," ",UserAccount!B608)</f>
        <v xml:space="preserve"> </v>
      </c>
      <c r="S607">
        <f>COUNTIFS(MasterPublicDatabase!M:M,"&gt;="&amp;DateChartSupport!$B$1,MasterPublicDatabase!M:M,"&lt;="&amp;$B$2,MasterPublicDatabase!AD:AD,"="&amp;R607)</f>
        <v>0</v>
      </c>
    </row>
    <row r="608" spans="18:19" x14ac:dyDescent="0.25">
      <c r="R608" t="str">
        <f>IF(UserAccount!B609 &lt;= " "," ",UserAccount!B609)</f>
        <v xml:space="preserve"> </v>
      </c>
      <c r="S608">
        <f>COUNTIFS(MasterPublicDatabase!M:M,"&gt;="&amp;DateChartSupport!$B$1,MasterPublicDatabase!M:M,"&lt;="&amp;$B$2,MasterPublicDatabase!AD:AD,"="&amp;R608)</f>
        <v>0</v>
      </c>
    </row>
    <row r="609" spans="18:19" x14ac:dyDescent="0.25">
      <c r="R609" t="str">
        <f>IF(UserAccount!B610 &lt;= " "," ",UserAccount!B610)</f>
        <v xml:space="preserve"> </v>
      </c>
      <c r="S609">
        <f>COUNTIFS(MasterPublicDatabase!M:M,"&gt;="&amp;DateChartSupport!$B$1,MasterPublicDatabase!M:M,"&lt;="&amp;$B$2,MasterPublicDatabase!AD:AD,"="&amp;R609)</f>
        <v>0</v>
      </c>
    </row>
    <row r="610" spans="18:19" x14ac:dyDescent="0.25">
      <c r="R610" t="str">
        <f>IF(UserAccount!B611 &lt;= " "," ",UserAccount!B611)</f>
        <v xml:space="preserve"> </v>
      </c>
      <c r="S610">
        <f>COUNTIFS(MasterPublicDatabase!M:M,"&gt;="&amp;DateChartSupport!$B$1,MasterPublicDatabase!M:M,"&lt;="&amp;$B$2,MasterPublicDatabase!AD:AD,"="&amp;R610)</f>
        <v>0</v>
      </c>
    </row>
    <row r="611" spans="18:19" x14ac:dyDescent="0.25">
      <c r="R611" t="str">
        <f>IF(UserAccount!B612 &lt;= " "," ",UserAccount!B612)</f>
        <v xml:space="preserve"> </v>
      </c>
      <c r="S611">
        <f>COUNTIFS(MasterPublicDatabase!M:M,"&gt;="&amp;DateChartSupport!$B$1,MasterPublicDatabase!M:M,"&lt;="&amp;$B$2,MasterPublicDatabase!AD:AD,"="&amp;R611)</f>
        <v>0</v>
      </c>
    </row>
    <row r="612" spans="18:19" x14ac:dyDescent="0.25">
      <c r="R612" t="str">
        <f>IF(UserAccount!B613 &lt;= " "," ",UserAccount!B613)</f>
        <v xml:space="preserve"> </v>
      </c>
      <c r="S612">
        <f>COUNTIFS(MasterPublicDatabase!M:M,"&gt;="&amp;DateChartSupport!$B$1,MasterPublicDatabase!M:M,"&lt;="&amp;$B$2,MasterPublicDatabase!AD:AD,"="&amp;R612)</f>
        <v>0</v>
      </c>
    </row>
    <row r="613" spans="18:19" x14ac:dyDescent="0.25">
      <c r="R613" t="str">
        <f>IF(UserAccount!B614 &lt;= " "," ",UserAccount!B614)</f>
        <v xml:space="preserve"> </v>
      </c>
      <c r="S613">
        <f>COUNTIFS(MasterPublicDatabase!M:M,"&gt;="&amp;DateChartSupport!$B$1,MasterPublicDatabase!M:M,"&lt;="&amp;$B$2,MasterPublicDatabase!AD:AD,"="&amp;R613)</f>
        <v>0</v>
      </c>
    </row>
    <row r="614" spans="18:19" x14ac:dyDescent="0.25">
      <c r="R614" t="str">
        <f>IF(UserAccount!B615 &lt;= " "," ",UserAccount!B615)</f>
        <v xml:space="preserve"> </v>
      </c>
      <c r="S614">
        <f>COUNTIFS(MasterPublicDatabase!M:M,"&gt;="&amp;DateChartSupport!$B$1,MasterPublicDatabase!M:M,"&lt;="&amp;$B$2,MasterPublicDatabase!AD:AD,"="&amp;R614)</f>
        <v>0</v>
      </c>
    </row>
    <row r="615" spans="18:19" x14ac:dyDescent="0.25">
      <c r="R615" t="str">
        <f>IF(UserAccount!B616 &lt;= " "," ",UserAccount!B616)</f>
        <v xml:space="preserve"> </v>
      </c>
      <c r="S615">
        <f>COUNTIFS(MasterPublicDatabase!M:M,"&gt;="&amp;DateChartSupport!$B$1,MasterPublicDatabase!M:M,"&lt;="&amp;$B$2,MasterPublicDatabase!AD:AD,"="&amp;R615)</f>
        <v>0</v>
      </c>
    </row>
    <row r="616" spans="18:19" x14ac:dyDescent="0.25">
      <c r="R616" t="str">
        <f>IF(UserAccount!B617 &lt;= " "," ",UserAccount!B617)</f>
        <v xml:space="preserve"> </v>
      </c>
      <c r="S616">
        <f>COUNTIFS(MasterPublicDatabase!M:M,"&gt;="&amp;DateChartSupport!$B$1,MasterPublicDatabase!M:M,"&lt;="&amp;$B$2,MasterPublicDatabase!AD:AD,"="&amp;R616)</f>
        <v>0</v>
      </c>
    </row>
    <row r="617" spans="18:19" x14ac:dyDescent="0.25">
      <c r="R617" t="str">
        <f>IF(UserAccount!B618 &lt;= " "," ",UserAccount!B618)</f>
        <v xml:space="preserve"> </v>
      </c>
      <c r="S617">
        <f>COUNTIFS(MasterPublicDatabase!M:M,"&gt;="&amp;DateChartSupport!$B$1,MasterPublicDatabase!M:M,"&lt;="&amp;$B$2,MasterPublicDatabase!AD:AD,"="&amp;R617)</f>
        <v>0</v>
      </c>
    </row>
    <row r="618" spans="18:19" x14ac:dyDescent="0.25">
      <c r="R618" t="str">
        <f>IF(UserAccount!B619 &lt;= " "," ",UserAccount!B619)</f>
        <v xml:space="preserve"> </v>
      </c>
      <c r="S618">
        <f>COUNTIFS(MasterPublicDatabase!M:M,"&gt;="&amp;DateChartSupport!$B$1,MasterPublicDatabase!M:M,"&lt;="&amp;$B$2,MasterPublicDatabase!AD:AD,"="&amp;R618)</f>
        <v>0</v>
      </c>
    </row>
    <row r="619" spans="18:19" x14ac:dyDescent="0.25">
      <c r="R619" t="str">
        <f>IF(UserAccount!B620 &lt;= " "," ",UserAccount!B620)</f>
        <v xml:space="preserve"> </v>
      </c>
      <c r="S619">
        <f>COUNTIFS(MasterPublicDatabase!M:M,"&gt;="&amp;DateChartSupport!$B$1,MasterPublicDatabase!M:M,"&lt;="&amp;$B$2,MasterPublicDatabase!AD:AD,"="&amp;R619)</f>
        <v>0</v>
      </c>
    </row>
    <row r="620" spans="18:19" x14ac:dyDescent="0.25">
      <c r="R620" t="str">
        <f>IF(UserAccount!B621 &lt;= " "," ",UserAccount!B621)</f>
        <v xml:space="preserve"> </v>
      </c>
      <c r="S620">
        <f>COUNTIFS(MasterPublicDatabase!M:M,"&gt;="&amp;DateChartSupport!$B$1,MasterPublicDatabase!M:M,"&lt;="&amp;$B$2,MasterPublicDatabase!AD:AD,"="&amp;R620)</f>
        <v>0</v>
      </c>
    </row>
    <row r="621" spans="18:19" x14ac:dyDescent="0.25">
      <c r="R621" t="str">
        <f>IF(UserAccount!B622 &lt;= " "," ",UserAccount!B622)</f>
        <v xml:space="preserve"> </v>
      </c>
      <c r="S621">
        <f>COUNTIFS(MasterPublicDatabase!M:M,"&gt;="&amp;DateChartSupport!$B$1,MasterPublicDatabase!M:M,"&lt;="&amp;$B$2,MasterPublicDatabase!AD:AD,"="&amp;R621)</f>
        <v>0</v>
      </c>
    </row>
    <row r="622" spans="18:19" x14ac:dyDescent="0.25">
      <c r="R622" t="str">
        <f>IF(UserAccount!B623 &lt;= " "," ",UserAccount!B623)</f>
        <v xml:space="preserve"> </v>
      </c>
      <c r="S622">
        <f>COUNTIFS(MasterPublicDatabase!M:M,"&gt;="&amp;DateChartSupport!$B$1,MasterPublicDatabase!M:M,"&lt;="&amp;$B$2,MasterPublicDatabase!AD:AD,"="&amp;R622)</f>
        <v>0</v>
      </c>
    </row>
    <row r="623" spans="18:19" x14ac:dyDescent="0.25">
      <c r="R623" t="str">
        <f>IF(UserAccount!B624 &lt;= " "," ",UserAccount!B624)</f>
        <v xml:space="preserve"> </v>
      </c>
      <c r="S623">
        <f>COUNTIFS(MasterPublicDatabase!M:M,"&gt;="&amp;DateChartSupport!$B$1,MasterPublicDatabase!M:M,"&lt;="&amp;$B$2,MasterPublicDatabase!AD:AD,"="&amp;R623)</f>
        <v>0</v>
      </c>
    </row>
    <row r="624" spans="18:19" x14ac:dyDescent="0.25">
      <c r="R624" t="str">
        <f>IF(UserAccount!B625 &lt;= " "," ",UserAccount!B625)</f>
        <v xml:space="preserve"> </v>
      </c>
      <c r="S624">
        <f>COUNTIFS(MasterPublicDatabase!M:M,"&gt;="&amp;DateChartSupport!$B$1,MasterPublicDatabase!M:M,"&lt;="&amp;$B$2,MasterPublicDatabase!AD:AD,"="&amp;R624)</f>
        <v>0</v>
      </c>
    </row>
    <row r="625" spans="18:19" x14ac:dyDescent="0.25">
      <c r="R625" t="str">
        <f>IF(UserAccount!B626 &lt;= " "," ",UserAccount!B626)</f>
        <v xml:space="preserve"> </v>
      </c>
      <c r="S625">
        <f>COUNTIFS(MasterPublicDatabase!M:M,"&gt;="&amp;DateChartSupport!$B$1,MasterPublicDatabase!M:M,"&lt;="&amp;$B$2,MasterPublicDatabase!AD:AD,"="&amp;R625)</f>
        <v>0</v>
      </c>
    </row>
    <row r="626" spans="18:19" x14ac:dyDescent="0.25">
      <c r="R626" t="str">
        <f>IF(UserAccount!B627 &lt;= " "," ",UserAccount!B627)</f>
        <v xml:space="preserve"> </v>
      </c>
      <c r="S626">
        <f>COUNTIFS(MasterPublicDatabase!M:M,"&gt;="&amp;DateChartSupport!$B$1,MasterPublicDatabase!M:M,"&lt;="&amp;$B$2,MasterPublicDatabase!AD:AD,"="&amp;R626)</f>
        <v>0</v>
      </c>
    </row>
    <row r="627" spans="18:19" x14ac:dyDescent="0.25">
      <c r="R627" t="str">
        <f>IF(UserAccount!B628 &lt;= " "," ",UserAccount!B628)</f>
        <v xml:space="preserve"> </v>
      </c>
      <c r="S627">
        <f>COUNTIFS(MasterPublicDatabase!M:M,"&gt;="&amp;DateChartSupport!$B$1,MasterPublicDatabase!M:M,"&lt;="&amp;$B$2,MasterPublicDatabase!AD:AD,"="&amp;R627)</f>
        <v>0</v>
      </c>
    </row>
    <row r="628" spans="18:19" x14ac:dyDescent="0.25">
      <c r="R628" t="str">
        <f>IF(UserAccount!B629 &lt;= " "," ",UserAccount!B629)</f>
        <v xml:space="preserve"> </v>
      </c>
      <c r="S628">
        <f>COUNTIFS(MasterPublicDatabase!M:M,"&gt;="&amp;DateChartSupport!$B$1,MasterPublicDatabase!M:M,"&lt;="&amp;$B$2,MasterPublicDatabase!AD:AD,"="&amp;R628)</f>
        <v>0</v>
      </c>
    </row>
    <row r="629" spans="18:19" x14ac:dyDescent="0.25">
      <c r="R629" t="str">
        <f>IF(UserAccount!B630 &lt;= " "," ",UserAccount!B630)</f>
        <v xml:space="preserve"> </v>
      </c>
      <c r="S629">
        <f>COUNTIFS(MasterPublicDatabase!M:M,"&gt;="&amp;DateChartSupport!$B$1,MasterPublicDatabase!M:M,"&lt;="&amp;$B$2,MasterPublicDatabase!AD:AD,"="&amp;R629)</f>
        <v>0</v>
      </c>
    </row>
    <row r="630" spans="18:19" x14ac:dyDescent="0.25">
      <c r="R630" t="str">
        <f>IF(UserAccount!B631 &lt;= " "," ",UserAccount!B631)</f>
        <v xml:space="preserve"> </v>
      </c>
      <c r="S630">
        <f>COUNTIFS(MasterPublicDatabase!M:M,"&gt;="&amp;DateChartSupport!$B$1,MasterPublicDatabase!M:M,"&lt;="&amp;$B$2,MasterPublicDatabase!AD:AD,"="&amp;R630)</f>
        <v>0</v>
      </c>
    </row>
    <row r="631" spans="18:19" x14ac:dyDescent="0.25">
      <c r="R631" t="str">
        <f>IF(UserAccount!B632 &lt;= " "," ",UserAccount!B632)</f>
        <v xml:space="preserve"> </v>
      </c>
      <c r="S631">
        <f>COUNTIFS(MasterPublicDatabase!M:M,"&gt;="&amp;DateChartSupport!$B$1,MasterPublicDatabase!M:M,"&lt;="&amp;$B$2,MasterPublicDatabase!AD:AD,"="&amp;R631)</f>
        <v>0</v>
      </c>
    </row>
    <row r="632" spans="18:19" x14ac:dyDescent="0.25">
      <c r="R632" t="str">
        <f>IF(UserAccount!B633 &lt;= " "," ",UserAccount!B633)</f>
        <v xml:space="preserve"> </v>
      </c>
      <c r="S632">
        <f>COUNTIFS(MasterPublicDatabase!M:M,"&gt;="&amp;DateChartSupport!$B$1,MasterPublicDatabase!M:M,"&lt;="&amp;$B$2,MasterPublicDatabase!AD:AD,"="&amp;R632)</f>
        <v>0</v>
      </c>
    </row>
    <row r="633" spans="18:19" x14ac:dyDescent="0.25">
      <c r="R633" t="str">
        <f>IF(UserAccount!B634 &lt;= " "," ",UserAccount!B634)</f>
        <v xml:space="preserve"> </v>
      </c>
      <c r="S633">
        <f>COUNTIFS(MasterPublicDatabase!M:M,"&gt;="&amp;DateChartSupport!$B$1,MasterPublicDatabase!M:M,"&lt;="&amp;$B$2,MasterPublicDatabase!AD:AD,"="&amp;R633)</f>
        <v>0</v>
      </c>
    </row>
    <row r="634" spans="18:19" x14ac:dyDescent="0.25">
      <c r="R634" t="str">
        <f>IF(UserAccount!B635 &lt;= " "," ",UserAccount!B635)</f>
        <v xml:space="preserve"> </v>
      </c>
      <c r="S634">
        <f>COUNTIFS(MasterPublicDatabase!M:M,"&gt;="&amp;DateChartSupport!$B$1,MasterPublicDatabase!M:M,"&lt;="&amp;$B$2,MasterPublicDatabase!AD:AD,"="&amp;R634)</f>
        <v>0</v>
      </c>
    </row>
    <row r="635" spans="18:19" x14ac:dyDescent="0.25">
      <c r="R635" t="str">
        <f>IF(UserAccount!B636 &lt;= " "," ",UserAccount!B636)</f>
        <v xml:space="preserve"> </v>
      </c>
      <c r="S635">
        <f>COUNTIFS(MasterPublicDatabase!M:M,"&gt;="&amp;DateChartSupport!$B$1,MasterPublicDatabase!M:M,"&lt;="&amp;$B$2,MasterPublicDatabase!AD:AD,"="&amp;R635)</f>
        <v>0</v>
      </c>
    </row>
    <row r="636" spans="18:19" x14ac:dyDescent="0.25">
      <c r="R636" t="str">
        <f>IF(UserAccount!B637 &lt;= " "," ",UserAccount!B637)</f>
        <v xml:space="preserve"> </v>
      </c>
      <c r="S636">
        <f>COUNTIFS(MasterPublicDatabase!M:M,"&gt;="&amp;DateChartSupport!$B$1,MasterPublicDatabase!M:M,"&lt;="&amp;$B$2,MasterPublicDatabase!AD:AD,"="&amp;R636)</f>
        <v>0</v>
      </c>
    </row>
    <row r="637" spans="18:19" x14ac:dyDescent="0.25">
      <c r="R637" t="str">
        <f>IF(UserAccount!B638 &lt;= " "," ",UserAccount!B638)</f>
        <v xml:space="preserve"> </v>
      </c>
      <c r="S637">
        <f>COUNTIFS(MasterPublicDatabase!M:M,"&gt;="&amp;DateChartSupport!$B$1,MasterPublicDatabase!M:M,"&lt;="&amp;$B$2,MasterPublicDatabase!AD:AD,"="&amp;R637)</f>
        <v>0</v>
      </c>
    </row>
    <row r="638" spans="18:19" x14ac:dyDescent="0.25">
      <c r="R638" t="str">
        <f>IF(UserAccount!B639 &lt;= " "," ",UserAccount!B639)</f>
        <v xml:space="preserve"> </v>
      </c>
      <c r="S638">
        <f>COUNTIFS(MasterPublicDatabase!M:M,"&gt;="&amp;DateChartSupport!$B$1,MasterPublicDatabase!M:M,"&lt;="&amp;$B$2,MasterPublicDatabase!AD:AD,"="&amp;R638)</f>
        <v>0</v>
      </c>
    </row>
    <row r="639" spans="18:19" x14ac:dyDescent="0.25">
      <c r="R639" t="str">
        <f>IF(UserAccount!B640 &lt;= " "," ",UserAccount!B640)</f>
        <v xml:space="preserve"> </v>
      </c>
      <c r="S639">
        <f>COUNTIFS(MasterPublicDatabase!M:M,"&gt;="&amp;DateChartSupport!$B$1,MasterPublicDatabase!M:M,"&lt;="&amp;$B$2,MasterPublicDatabase!AD:AD,"="&amp;R639)</f>
        <v>0</v>
      </c>
    </row>
    <row r="640" spans="18:19" x14ac:dyDescent="0.25">
      <c r="R640" t="str">
        <f>IF(UserAccount!B641 &lt;= " "," ",UserAccount!B641)</f>
        <v xml:space="preserve"> </v>
      </c>
      <c r="S640">
        <f>COUNTIFS(MasterPublicDatabase!M:M,"&gt;="&amp;DateChartSupport!$B$1,MasterPublicDatabase!M:M,"&lt;="&amp;$B$2,MasterPublicDatabase!AD:AD,"="&amp;R640)</f>
        <v>0</v>
      </c>
    </row>
    <row r="641" spans="18:19" x14ac:dyDescent="0.25">
      <c r="R641" t="str">
        <f>IF(UserAccount!B642 &lt;= " "," ",UserAccount!B642)</f>
        <v xml:space="preserve"> </v>
      </c>
      <c r="S641">
        <f>COUNTIFS(MasterPublicDatabase!M:M,"&gt;="&amp;DateChartSupport!$B$1,MasterPublicDatabase!M:M,"&lt;="&amp;$B$2,MasterPublicDatabase!AD:AD,"="&amp;R641)</f>
        <v>0</v>
      </c>
    </row>
    <row r="642" spans="18:19" x14ac:dyDescent="0.25">
      <c r="R642" t="str">
        <f>IF(UserAccount!B643 &lt;= " "," ",UserAccount!B643)</f>
        <v xml:space="preserve"> </v>
      </c>
      <c r="S642">
        <f>COUNTIFS(MasterPublicDatabase!M:M,"&gt;="&amp;DateChartSupport!$B$1,MasterPublicDatabase!M:M,"&lt;="&amp;$B$2,MasterPublicDatabase!AD:AD,"="&amp;R642)</f>
        <v>0</v>
      </c>
    </row>
    <row r="643" spans="18:19" x14ac:dyDescent="0.25">
      <c r="R643" t="str">
        <f>IF(UserAccount!B644 &lt;= " "," ",UserAccount!B644)</f>
        <v xml:space="preserve"> </v>
      </c>
      <c r="S643">
        <f>COUNTIFS(MasterPublicDatabase!M:M,"&gt;="&amp;DateChartSupport!$B$1,MasterPublicDatabase!M:M,"&lt;="&amp;$B$2,MasterPublicDatabase!AD:AD,"="&amp;R643)</f>
        <v>0</v>
      </c>
    </row>
    <row r="644" spans="18:19" x14ac:dyDescent="0.25">
      <c r="R644" t="str">
        <f>IF(UserAccount!B645 &lt;= " "," ",UserAccount!B645)</f>
        <v xml:space="preserve"> </v>
      </c>
      <c r="S644">
        <f>COUNTIFS(MasterPublicDatabase!M:M,"&gt;="&amp;DateChartSupport!$B$1,MasterPublicDatabase!M:M,"&lt;="&amp;$B$2,MasterPublicDatabase!AD:AD,"="&amp;R644)</f>
        <v>0</v>
      </c>
    </row>
    <row r="645" spans="18:19" x14ac:dyDescent="0.25">
      <c r="R645" t="str">
        <f>IF(UserAccount!B646 &lt;= " "," ",UserAccount!B646)</f>
        <v xml:space="preserve"> </v>
      </c>
      <c r="S645">
        <f>COUNTIFS(MasterPublicDatabase!M:M,"&gt;="&amp;DateChartSupport!$B$1,MasterPublicDatabase!M:M,"&lt;="&amp;$B$2,MasterPublicDatabase!AD:AD,"="&amp;R645)</f>
        <v>0</v>
      </c>
    </row>
    <row r="646" spans="18:19" x14ac:dyDescent="0.25">
      <c r="R646" t="str">
        <f>IF(UserAccount!B647 &lt;= " "," ",UserAccount!B647)</f>
        <v xml:space="preserve"> </v>
      </c>
      <c r="S646">
        <f>COUNTIFS(MasterPublicDatabase!M:M,"&gt;="&amp;DateChartSupport!$B$1,MasterPublicDatabase!M:M,"&lt;="&amp;$B$2,MasterPublicDatabase!AD:AD,"="&amp;R646)</f>
        <v>0</v>
      </c>
    </row>
    <row r="647" spans="18:19" x14ac:dyDescent="0.25">
      <c r="R647" t="str">
        <f>IF(UserAccount!B648 &lt;= " "," ",UserAccount!B648)</f>
        <v xml:space="preserve"> </v>
      </c>
      <c r="S647">
        <f>COUNTIFS(MasterPublicDatabase!M:M,"&gt;="&amp;DateChartSupport!$B$1,MasterPublicDatabase!M:M,"&lt;="&amp;$B$2,MasterPublicDatabase!AD:AD,"="&amp;R647)</f>
        <v>0</v>
      </c>
    </row>
    <row r="648" spans="18:19" x14ac:dyDescent="0.25">
      <c r="R648" t="str">
        <f>IF(UserAccount!B649 &lt;= " "," ",UserAccount!B649)</f>
        <v xml:space="preserve"> </v>
      </c>
      <c r="S648">
        <f>COUNTIFS(MasterPublicDatabase!M:M,"&gt;="&amp;DateChartSupport!$B$1,MasterPublicDatabase!M:M,"&lt;="&amp;$B$2,MasterPublicDatabase!AD:AD,"="&amp;R648)</f>
        <v>0</v>
      </c>
    </row>
    <row r="649" spans="18:19" x14ac:dyDescent="0.25">
      <c r="R649" t="str">
        <f>IF(UserAccount!B650 &lt;= " "," ",UserAccount!B650)</f>
        <v xml:space="preserve"> </v>
      </c>
      <c r="S649">
        <f>COUNTIFS(MasterPublicDatabase!M:M,"&gt;="&amp;DateChartSupport!$B$1,MasterPublicDatabase!M:M,"&lt;="&amp;$B$2,MasterPublicDatabase!AD:AD,"="&amp;R649)</f>
        <v>0</v>
      </c>
    </row>
    <row r="650" spans="18:19" x14ac:dyDescent="0.25">
      <c r="R650" t="str">
        <f>IF(UserAccount!B651 &lt;= " "," ",UserAccount!B651)</f>
        <v xml:space="preserve"> </v>
      </c>
      <c r="S650">
        <f>COUNTIFS(MasterPublicDatabase!M:M,"&gt;="&amp;DateChartSupport!$B$1,MasterPublicDatabase!M:M,"&lt;="&amp;$B$2,MasterPublicDatabase!AD:AD,"="&amp;R650)</f>
        <v>0</v>
      </c>
    </row>
    <row r="651" spans="18:19" x14ac:dyDescent="0.25">
      <c r="R651" t="str">
        <f>IF(UserAccount!B652 &lt;= " "," ",UserAccount!B652)</f>
        <v xml:space="preserve"> </v>
      </c>
      <c r="S651">
        <f>COUNTIFS(MasterPublicDatabase!M:M,"&gt;="&amp;DateChartSupport!$B$1,MasterPublicDatabase!M:M,"&lt;="&amp;$B$2,MasterPublicDatabase!AD:AD,"="&amp;R651)</f>
        <v>0</v>
      </c>
    </row>
    <row r="652" spans="18:19" x14ac:dyDescent="0.25">
      <c r="R652" t="str">
        <f>IF(UserAccount!B653 &lt;= " "," ",UserAccount!B653)</f>
        <v xml:space="preserve"> </v>
      </c>
      <c r="S652">
        <f>COUNTIFS(MasterPublicDatabase!M:M,"&gt;="&amp;DateChartSupport!$B$1,MasterPublicDatabase!M:M,"&lt;="&amp;$B$2,MasterPublicDatabase!AD:AD,"="&amp;R652)</f>
        <v>0</v>
      </c>
    </row>
    <row r="653" spans="18:19" x14ac:dyDescent="0.25">
      <c r="R653" t="str">
        <f>IF(UserAccount!B654 &lt;= " "," ",UserAccount!B654)</f>
        <v xml:space="preserve"> </v>
      </c>
      <c r="S653">
        <f>COUNTIFS(MasterPublicDatabase!M:M,"&gt;="&amp;DateChartSupport!$B$1,MasterPublicDatabase!M:M,"&lt;="&amp;$B$2,MasterPublicDatabase!AD:AD,"="&amp;R653)</f>
        <v>0</v>
      </c>
    </row>
    <row r="654" spans="18:19" x14ac:dyDescent="0.25">
      <c r="R654" t="str">
        <f>IF(UserAccount!B655 &lt;= " "," ",UserAccount!B655)</f>
        <v xml:space="preserve"> </v>
      </c>
      <c r="S654">
        <f>COUNTIFS(MasterPublicDatabase!M:M,"&gt;="&amp;DateChartSupport!$B$1,MasterPublicDatabase!M:M,"&lt;="&amp;$B$2,MasterPublicDatabase!AD:AD,"="&amp;R654)</f>
        <v>0</v>
      </c>
    </row>
    <row r="655" spans="18:19" x14ac:dyDescent="0.25">
      <c r="R655" t="str">
        <f>IF(UserAccount!B656 &lt;= " "," ",UserAccount!B656)</f>
        <v xml:space="preserve"> </v>
      </c>
      <c r="S655">
        <f>COUNTIFS(MasterPublicDatabase!M:M,"&gt;="&amp;DateChartSupport!$B$1,MasterPublicDatabase!M:M,"&lt;="&amp;$B$2,MasterPublicDatabase!AD:AD,"="&amp;R655)</f>
        <v>0</v>
      </c>
    </row>
    <row r="656" spans="18:19" x14ac:dyDescent="0.25">
      <c r="R656" t="str">
        <f>IF(UserAccount!B657 &lt;= " "," ",UserAccount!B657)</f>
        <v xml:space="preserve"> </v>
      </c>
      <c r="S656">
        <f>COUNTIFS(MasterPublicDatabase!M:M,"&gt;="&amp;DateChartSupport!$B$1,MasterPublicDatabase!M:M,"&lt;="&amp;$B$2,MasterPublicDatabase!AD:AD,"="&amp;R656)</f>
        <v>0</v>
      </c>
    </row>
    <row r="657" spans="18:19" x14ac:dyDescent="0.25">
      <c r="R657" t="str">
        <f>IF(UserAccount!B658 &lt;= " "," ",UserAccount!B658)</f>
        <v xml:space="preserve"> </v>
      </c>
      <c r="S657">
        <f>COUNTIFS(MasterPublicDatabase!M:M,"&gt;="&amp;DateChartSupport!$B$1,MasterPublicDatabase!M:M,"&lt;="&amp;$B$2,MasterPublicDatabase!AD:AD,"="&amp;R657)</f>
        <v>0</v>
      </c>
    </row>
    <row r="658" spans="18:19" x14ac:dyDescent="0.25">
      <c r="R658" t="str">
        <f>IF(UserAccount!B659 &lt;= " "," ",UserAccount!B659)</f>
        <v xml:space="preserve"> </v>
      </c>
      <c r="S658">
        <f>COUNTIFS(MasterPublicDatabase!M:M,"&gt;="&amp;DateChartSupport!$B$1,MasterPublicDatabase!M:M,"&lt;="&amp;$B$2,MasterPublicDatabase!AD:AD,"="&amp;R658)</f>
        <v>0</v>
      </c>
    </row>
    <row r="659" spans="18:19" x14ac:dyDescent="0.25">
      <c r="R659" t="str">
        <f>IF(UserAccount!B660 &lt;= " "," ",UserAccount!B660)</f>
        <v xml:space="preserve"> </v>
      </c>
      <c r="S659">
        <f>COUNTIFS(MasterPublicDatabase!M:M,"&gt;="&amp;DateChartSupport!$B$1,MasterPublicDatabase!M:M,"&lt;="&amp;$B$2,MasterPublicDatabase!AD:AD,"="&amp;R659)</f>
        <v>0</v>
      </c>
    </row>
    <row r="660" spans="18:19" x14ac:dyDescent="0.25">
      <c r="R660" t="str">
        <f>IF(UserAccount!B661 &lt;= " "," ",UserAccount!B661)</f>
        <v xml:space="preserve"> </v>
      </c>
      <c r="S660">
        <f>COUNTIFS(MasterPublicDatabase!M:M,"&gt;="&amp;DateChartSupport!$B$1,MasterPublicDatabase!M:M,"&lt;="&amp;$B$2,MasterPublicDatabase!AD:AD,"="&amp;R660)</f>
        <v>0</v>
      </c>
    </row>
    <row r="661" spans="18:19" x14ac:dyDescent="0.25">
      <c r="R661" t="str">
        <f>IF(UserAccount!B662 &lt;= " "," ",UserAccount!B662)</f>
        <v xml:space="preserve"> </v>
      </c>
      <c r="S661">
        <f>COUNTIFS(MasterPublicDatabase!M:M,"&gt;="&amp;DateChartSupport!$B$1,MasterPublicDatabase!M:M,"&lt;="&amp;$B$2,MasterPublicDatabase!AD:AD,"="&amp;R661)</f>
        <v>0</v>
      </c>
    </row>
    <row r="662" spans="18:19" x14ac:dyDescent="0.25">
      <c r="R662" t="str">
        <f>IF(UserAccount!B663 &lt;= " "," ",UserAccount!B663)</f>
        <v xml:space="preserve"> </v>
      </c>
      <c r="S662">
        <f>COUNTIFS(MasterPublicDatabase!M:M,"&gt;="&amp;DateChartSupport!$B$1,MasterPublicDatabase!M:M,"&lt;="&amp;$B$2,MasterPublicDatabase!AD:AD,"="&amp;R662)</f>
        <v>0</v>
      </c>
    </row>
    <row r="663" spans="18:19" x14ac:dyDescent="0.25">
      <c r="R663" t="str">
        <f>IF(UserAccount!B664 &lt;= " "," ",UserAccount!B664)</f>
        <v xml:space="preserve"> </v>
      </c>
      <c r="S663">
        <f>COUNTIFS(MasterPublicDatabase!M:M,"&gt;="&amp;DateChartSupport!$B$1,MasterPublicDatabase!M:M,"&lt;="&amp;$B$2,MasterPublicDatabase!AD:AD,"="&amp;R663)</f>
        <v>0</v>
      </c>
    </row>
    <row r="664" spans="18:19" x14ac:dyDescent="0.25">
      <c r="R664" t="str">
        <f>IF(UserAccount!B665 &lt;= " "," ",UserAccount!B665)</f>
        <v xml:space="preserve"> </v>
      </c>
      <c r="S664">
        <f>COUNTIFS(MasterPublicDatabase!M:M,"&gt;="&amp;DateChartSupport!$B$1,MasterPublicDatabase!M:M,"&lt;="&amp;$B$2,MasterPublicDatabase!AD:AD,"="&amp;R664)</f>
        <v>0</v>
      </c>
    </row>
    <row r="665" spans="18:19" x14ac:dyDescent="0.25">
      <c r="R665" t="str">
        <f>IF(UserAccount!B666 &lt;= " "," ",UserAccount!B666)</f>
        <v xml:space="preserve"> </v>
      </c>
      <c r="S665">
        <f>COUNTIFS(MasterPublicDatabase!M:M,"&gt;="&amp;DateChartSupport!$B$1,MasterPublicDatabase!M:M,"&lt;="&amp;$B$2,MasterPublicDatabase!AD:AD,"="&amp;R665)</f>
        <v>0</v>
      </c>
    </row>
    <row r="666" spans="18:19" x14ac:dyDescent="0.25">
      <c r="R666" t="str">
        <f>IF(UserAccount!B667 &lt;= " "," ",UserAccount!B667)</f>
        <v xml:space="preserve"> </v>
      </c>
      <c r="S666">
        <f>COUNTIFS(MasterPublicDatabase!M:M,"&gt;="&amp;DateChartSupport!$B$1,MasterPublicDatabase!M:M,"&lt;="&amp;$B$2,MasterPublicDatabase!AD:AD,"="&amp;R666)</f>
        <v>0</v>
      </c>
    </row>
    <row r="667" spans="18:19" x14ac:dyDescent="0.25">
      <c r="R667" t="str">
        <f>IF(UserAccount!B668 &lt;= " "," ",UserAccount!B668)</f>
        <v xml:space="preserve"> </v>
      </c>
      <c r="S667">
        <f>COUNTIFS(MasterPublicDatabase!M:M,"&gt;="&amp;DateChartSupport!$B$1,MasterPublicDatabase!M:M,"&lt;="&amp;$B$2,MasterPublicDatabase!AD:AD,"="&amp;R667)</f>
        <v>0</v>
      </c>
    </row>
    <row r="668" spans="18:19" x14ac:dyDescent="0.25">
      <c r="R668" t="str">
        <f>IF(UserAccount!B669 &lt;= " "," ",UserAccount!B669)</f>
        <v xml:space="preserve"> </v>
      </c>
      <c r="S668">
        <f>COUNTIFS(MasterPublicDatabase!M:M,"&gt;="&amp;DateChartSupport!$B$1,MasterPublicDatabase!M:M,"&lt;="&amp;$B$2,MasterPublicDatabase!AD:AD,"="&amp;R668)</f>
        <v>0</v>
      </c>
    </row>
    <row r="669" spans="18:19" x14ac:dyDescent="0.25">
      <c r="R669" t="str">
        <f>IF(UserAccount!B670 &lt;= " "," ",UserAccount!B670)</f>
        <v xml:space="preserve"> </v>
      </c>
      <c r="S669">
        <f>COUNTIFS(MasterPublicDatabase!M:M,"&gt;="&amp;DateChartSupport!$B$1,MasterPublicDatabase!M:M,"&lt;="&amp;$B$2,MasterPublicDatabase!AD:AD,"="&amp;R669)</f>
        <v>0</v>
      </c>
    </row>
    <row r="670" spans="18:19" x14ac:dyDescent="0.25">
      <c r="R670" t="str">
        <f>IF(UserAccount!B671 &lt;= " "," ",UserAccount!B671)</f>
        <v xml:space="preserve"> </v>
      </c>
      <c r="S670">
        <f>COUNTIFS(MasterPublicDatabase!M:M,"&gt;="&amp;DateChartSupport!$B$1,MasterPublicDatabase!M:M,"&lt;="&amp;$B$2,MasterPublicDatabase!AD:AD,"="&amp;R670)</f>
        <v>0</v>
      </c>
    </row>
    <row r="671" spans="18:19" x14ac:dyDescent="0.25">
      <c r="R671" t="str">
        <f>IF(UserAccount!B672 &lt;= " "," ",UserAccount!B672)</f>
        <v xml:space="preserve"> </v>
      </c>
      <c r="S671">
        <f>COUNTIFS(MasterPublicDatabase!M:M,"&gt;="&amp;DateChartSupport!$B$1,MasterPublicDatabase!M:M,"&lt;="&amp;$B$2,MasterPublicDatabase!AD:AD,"="&amp;R671)</f>
        <v>0</v>
      </c>
    </row>
    <row r="672" spans="18:19" x14ac:dyDescent="0.25">
      <c r="R672" t="str">
        <f>IF(UserAccount!B673 &lt;= " "," ",UserAccount!B673)</f>
        <v xml:space="preserve"> </v>
      </c>
      <c r="S672">
        <f>COUNTIFS(MasterPublicDatabase!M:M,"&gt;="&amp;DateChartSupport!$B$1,MasterPublicDatabase!M:M,"&lt;="&amp;$B$2,MasterPublicDatabase!AD:AD,"="&amp;R672)</f>
        <v>0</v>
      </c>
    </row>
    <row r="673" spans="18:19" x14ac:dyDescent="0.25">
      <c r="R673" t="str">
        <f>IF(UserAccount!B674 &lt;= " "," ",UserAccount!B674)</f>
        <v xml:space="preserve"> </v>
      </c>
      <c r="S673">
        <f>COUNTIFS(MasterPublicDatabase!M:M,"&gt;="&amp;DateChartSupport!$B$1,MasterPublicDatabase!M:M,"&lt;="&amp;$B$2,MasterPublicDatabase!AD:AD,"="&amp;R673)</f>
        <v>0</v>
      </c>
    </row>
    <row r="674" spans="18:19" x14ac:dyDescent="0.25">
      <c r="R674" t="str">
        <f>IF(UserAccount!B675 &lt;= " "," ",UserAccount!B675)</f>
        <v xml:space="preserve"> </v>
      </c>
      <c r="S674">
        <f>COUNTIFS(MasterPublicDatabase!M:M,"&gt;="&amp;DateChartSupport!$B$1,MasterPublicDatabase!M:M,"&lt;="&amp;$B$2,MasterPublicDatabase!AD:AD,"="&amp;R674)</f>
        <v>0</v>
      </c>
    </row>
    <row r="675" spans="18:19" x14ac:dyDescent="0.25">
      <c r="R675" t="str">
        <f>IF(UserAccount!B676 &lt;= " "," ",UserAccount!B676)</f>
        <v xml:space="preserve"> </v>
      </c>
      <c r="S675">
        <f>COUNTIFS(MasterPublicDatabase!M:M,"&gt;="&amp;DateChartSupport!$B$1,MasterPublicDatabase!M:M,"&lt;="&amp;$B$2,MasterPublicDatabase!AD:AD,"="&amp;R675)</f>
        <v>0</v>
      </c>
    </row>
    <row r="676" spans="18:19" x14ac:dyDescent="0.25">
      <c r="R676" t="str">
        <f>IF(UserAccount!B677 &lt;= " "," ",UserAccount!B677)</f>
        <v xml:space="preserve"> </v>
      </c>
      <c r="S676">
        <f>COUNTIFS(MasterPublicDatabase!M:M,"&gt;="&amp;DateChartSupport!$B$1,MasterPublicDatabase!M:M,"&lt;="&amp;$B$2,MasterPublicDatabase!AD:AD,"="&amp;R676)</f>
        <v>0</v>
      </c>
    </row>
    <row r="677" spans="18:19" x14ac:dyDescent="0.25">
      <c r="R677" t="str">
        <f>IF(UserAccount!B678 &lt;= " "," ",UserAccount!B678)</f>
        <v xml:space="preserve"> </v>
      </c>
      <c r="S677">
        <f>COUNTIFS(MasterPublicDatabase!M:M,"&gt;="&amp;DateChartSupport!$B$1,MasterPublicDatabase!M:M,"&lt;="&amp;$B$2,MasterPublicDatabase!AD:AD,"="&amp;R677)</f>
        <v>0</v>
      </c>
    </row>
    <row r="678" spans="18:19" x14ac:dyDescent="0.25">
      <c r="R678" t="str">
        <f>IF(UserAccount!B679 &lt;= " "," ",UserAccount!B679)</f>
        <v xml:space="preserve"> </v>
      </c>
      <c r="S678">
        <f>COUNTIFS(MasterPublicDatabase!M:M,"&gt;="&amp;DateChartSupport!$B$1,MasterPublicDatabase!M:M,"&lt;="&amp;$B$2,MasterPublicDatabase!AD:AD,"="&amp;R678)</f>
        <v>0</v>
      </c>
    </row>
    <row r="679" spans="18:19" x14ac:dyDescent="0.25">
      <c r="R679" t="str">
        <f>IF(UserAccount!B680 &lt;= " "," ",UserAccount!B680)</f>
        <v xml:space="preserve"> </v>
      </c>
      <c r="S679">
        <f>COUNTIFS(MasterPublicDatabase!M:M,"&gt;="&amp;DateChartSupport!$B$1,MasterPublicDatabase!M:M,"&lt;="&amp;$B$2,MasterPublicDatabase!AD:AD,"="&amp;R679)</f>
        <v>0</v>
      </c>
    </row>
    <row r="680" spans="18:19" x14ac:dyDescent="0.25">
      <c r="R680" t="str">
        <f>IF(UserAccount!B681 &lt;= " "," ",UserAccount!B681)</f>
        <v xml:space="preserve"> </v>
      </c>
      <c r="S680">
        <f>COUNTIFS(MasterPublicDatabase!M:M,"&gt;="&amp;DateChartSupport!$B$1,MasterPublicDatabase!M:M,"&lt;="&amp;$B$2,MasterPublicDatabase!AD:AD,"="&amp;R680)</f>
        <v>0</v>
      </c>
    </row>
    <row r="681" spans="18:19" x14ac:dyDescent="0.25">
      <c r="R681" t="str">
        <f>IF(UserAccount!B682 &lt;= " "," ",UserAccount!B682)</f>
        <v xml:space="preserve"> </v>
      </c>
      <c r="S681">
        <f>COUNTIFS(MasterPublicDatabase!M:M,"&gt;="&amp;DateChartSupport!$B$1,MasterPublicDatabase!M:M,"&lt;="&amp;$B$2,MasterPublicDatabase!AD:AD,"="&amp;R681)</f>
        <v>0</v>
      </c>
    </row>
    <row r="682" spans="18:19" x14ac:dyDescent="0.25">
      <c r="R682" t="str">
        <f>IF(UserAccount!B683 &lt;= " "," ",UserAccount!B683)</f>
        <v xml:space="preserve"> </v>
      </c>
      <c r="S682">
        <f>COUNTIFS(MasterPublicDatabase!M:M,"&gt;="&amp;DateChartSupport!$B$1,MasterPublicDatabase!M:M,"&lt;="&amp;$B$2,MasterPublicDatabase!AD:AD,"="&amp;R682)</f>
        <v>0</v>
      </c>
    </row>
    <row r="683" spans="18:19" x14ac:dyDescent="0.25">
      <c r="R683" t="str">
        <f>IF(UserAccount!B684 &lt;= " "," ",UserAccount!B684)</f>
        <v xml:space="preserve"> </v>
      </c>
      <c r="S683">
        <f>COUNTIFS(MasterPublicDatabase!M:M,"&gt;="&amp;DateChartSupport!$B$1,MasterPublicDatabase!M:M,"&lt;="&amp;$B$2,MasterPublicDatabase!AD:AD,"="&amp;R683)</f>
        <v>0</v>
      </c>
    </row>
    <row r="684" spans="18:19" x14ac:dyDescent="0.25">
      <c r="R684" t="str">
        <f>IF(UserAccount!B685 &lt;= " "," ",UserAccount!B685)</f>
        <v xml:space="preserve"> </v>
      </c>
      <c r="S684">
        <f>COUNTIFS(MasterPublicDatabase!M:M,"&gt;="&amp;DateChartSupport!$B$1,MasterPublicDatabase!M:M,"&lt;="&amp;$B$2,MasterPublicDatabase!AD:AD,"="&amp;R684)</f>
        <v>0</v>
      </c>
    </row>
    <row r="685" spans="18:19" x14ac:dyDescent="0.25">
      <c r="R685" t="str">
        <f>IF(UserAccount!B686 &lt;= " "," ",UserAccount!B686)</f>
        <v xml:space="preserve"> </v>
      </c>
      <c r="S685">
        <f>COUNTIFS(MasterPublicDatabase!M:M,"&gt;="&amp;DateChartSupport!$B$1,MasterPublicDatabase!M:M,"&lt;="&amp;$B$2,MasterPublicDatabase!AD:AD,"="&amp;R685)</f>
        <v>0</v>
      </c>
    </row>
    <row r="686" spans="18:19" x14ac:dyDescent="0.25">
      <c r="R686" t="str">
        <f>IF(UserAccount!B687 &lt;= " "," ",UserAccount!B687)</f>
        <v xml:space="preserve"> </v>
      </c>
      <c r="S686">
        <f>COUNTIFS(MasterPublicDatabase!M:M,"&gt;="&amp;DateChartSupport!$B$1,MasterPublicDatabase!M:M,"&lt;="&amp;$B$2,MasterPublicDatabase!AD:AD,"="&amp;R686)</f>
        <v>0</v>
      </c>
    </row>
    <row r="687" spans="18:19" x14ac:dyDescent="0.25">
      <c r="R687" t="str">
        <f>IF(UserAccount!B688 &lt;= " "," ",UserAccount!B688)</f>
        <v xml:space="preserve"> </v>
      </c>
      <c r="S687">
        <f>COUNTIFS(MasterPublicDatabase!M:M,"&gt;="&amp;DateChartSupport!$B$1,MasterPublicDatabase!M:M,"&lt;="&amp;$B$2,MasterPublicDatabase!AD:AD,"="&amp;R687)</f>
        <v>0</v>
      </c>
    </row>
    <row r="688" spans="18:19" x14ac:dyDescent="0.25">
      <c r="R688" t="str">
        <f>IF(UserAccount!B689 &lt;= " "," ",UserAccount!B689)</f>
        <v xml:space="preserve"> </v>
      </c>
      <c r="S688">
        <f>COUNTIFS(MasterPublicDatabase!M:M,"&gt;="&amp;DateChartSupport!$B$1,MasterPublicDatabase!M:M,"&lt;="&amp;$B$2,MasterPublicDatabase!AD:AD,"="&amp;R688)</f>
        <v>0</v>
      </c>
    </row>
    <row r="689" spans="18:19" x14ac:dyDescent="0.25">
      <c r="R689" t="str">
        <f>IF(UserAccount!B690 &lt;= " "," ",UserAccount!B690)</f>
        <v xml:space="preserve"> </v>
      </c>
      <c r="S689">
        <f>COUNTIFS(MasterPublicDatabase!M:M,"&gt;="&amp;DateChartSupport!$B$1,MasterPublicDatabase!M:M,"&lt;="&amp;$B$2,MasterPublicDatabase!AD:AD,"="&amp;R689)</f>
        <v>0</v>
      </c>
    </row>
    <row r="690" spans="18:19" x14ac:dyDescent="0.25">
      <c r="R690" t="str">
        <f>IF(UserAccount!B691 &lt;= " "," ",UserAccount!B691)</f>
        <v xml:space="preserve"> </v>
      </c>
      <c r="S690">
        <f>COUNTIFS(MasterPublicDatabase!M:M,"&gt;="&amp;DateChartSupport!$B$1,MasterPublicDatabase!M:M,"&lt;="&amp;$B$2,MasterPublicDatabase!AD:AD,"="&amp;R690)</f>
        <v>0</v>
      </c>
    </row>
    <row r="691" spans="18:19" x14ac:dyDescent="0.25">
      <c r="R691" t="str">
        <f>IF(UserAccount!B692 &lt;= " "," ",UserAccount!B692)</f>
        <v xml:space="preserve"> </v>
      </c>
      <c r="S691">
        <f>COUNTIFS(MasterPublicDatabase!M:M,"&gt;="&amp;DateChartSupport!$B$1,MasterPublicDatabase!M:M,"&lt;="&amp;$B$2,MasterPublicDatabase!AD:AD,"="&amp;R691)</f>
        <v>0</v>
      </c>
    </row>
    <row r="692" spans="18:19" x14ac:dyDescent="0.25">
      <c r="R692" t="str">
        <f>IF(UserAccount!B693 &lt;= " "," ",UserAccount!B693)</f>
        <v xml:space="preserve"> </v>
      </c>
      <c r="S692">
        <f>COUNTIFS(MasterPublicDatabase!M:M,"&gt;="&amp;DateChartSupport!$B$1,MasterPublicDatabase!M:M,"&lt;="&amp;$B$2,MasterPublicDatabase!AD:AD,"="&amp;R692)</f>
        <v>0</v>
      </c>
    </row>
    <row r="693" spans="18:19" x14ac:dyDescent="0.25">
      <c r="R693" t="str">
        <f>IF(UserAccount!B694 &lt;= " "," ",UserAccount!B694)</f>
        <v xml:space="preserve"> </v>
      </c>
      <c r="S693">
        <f>COUNTIFS(MasterPublicDatabase!M:M,"&gt;="&amp;DateChartSupport!$B$1,MasterPublicDatabase!M:M,"&lt;="&amp;$B$2,MasterPublicDatabase!AD:AD,"="&amp;R693)</f>
        <v>0</v>
      </c>
    </row>
    <row r="694" spans="18:19" x14ac:dyDescent="0.25">
      <c r="R694" t="str">
        <f>IF(UserAccount!B695 &lt;= " "," ",UserAccount!B695)</f>
        <v xml:space="preserve"> </v>
      </c>
      <c r="S694">
        <f>COUNTIFS(MasterPublicDatabase!M:M,"&gt;="&amp;DateChartSupport!$B$1,MasterPublicDatabase!M:M,"&lt;="&amp;$B$2,MasterPublicDatabase!AD:AD,"="&amp;R694)</f>
        <v>0</v>
      </c>
    </row>
    <row r="695" spans="18:19" x14ac:dyDescent="0.25">
      <c r="R695" t="str">
        <f>IF(UserAccount!B696 &lt;= " "," ",UserAccount!B696)</f>
        <v xml:space="preserve"> </v>
      </c>
      <c r="S695">
        <f>COUNTIFS(MasterPublicDatabase!M:M,"&gt;="&amp;DateChartSupport!$B$1,MasterPublicDatabase!M:M,"&lt;="&amp;$B$2,MasterPublicDatabase!AD:AD,"="&amp;R695)</f>
        <v>0</v>
      </c>
    </row>
    <row r="696" spans="18:19" x14ac:dyDescent="0.25">
      <c r="R696" t="str">
        <f>IF(UserAccount!B697 &lt;= " "," ",UserAccount!B697)</f>
        <v xml:space="preserve"> </v>
      </c>
      <c r="S696">
        <f>COUNTIFS(MasterPublicDatabase!M:M,"&gt;="&amp;DateChartSupport!$B$1,MasterPublicDatabase!M:M,"&lt;="&amp;$B$2,MasterPublicDatabase!AD:AD,"="&amp;R696)</f>
        <v>0</v>
      </c>
    </row>
    <row r="697" spans="18:19" x14ac:dyDescent="0.25">
      <c r="R697" t="str">
        <f>IF(UserAccount!B698 &lt;= " "," ",UserAccount!B698)</f>
        <v xml:space="preserve"> </v>
      </c>
      <c r="S697">
        <f>COUNTIFS(MasterPublicDatabase!M:M,"&gt;="&amp;DateChartSupport!$B$1,MasterPublicDatabase!M:M,"&lt;="&amp;$B$2,MasterPublicDatabase!AD:AD,"="&amp;R697)</f>
        <v>0</v>
      </c>
    </row>
    <row r="698" spans="18:19" x14ac:dyDescent="0.25">
      <c r="R698" t="str">
        <f>IF(UserAccount!B699 &lt;= " "," ",UserAccount!B699)</f>
        <v xml:space="preserve"> </v>
      </c>
      <c r="S698">
        <f>COUNTIFS(MasterPublicDatabase!M:M,"&gt;="&amp;DateChartSupport!$B$1,MasterPublicDatabase!M:M,"&lt;="&amp;$B$2,MasterPublicDatabase!AD:AD,"="&amp;R698)</f>
        <v>0</v>
      </c>
    </row>
    <row r="699" spans="18:19" x14ac:dyDescent="0.25">
      <c r="R699" t="str">
        <f>IF(UserAccount!B700 &lt;= " "," ",UserAccount!B700)</f>
        <v xml:space="preserve"> </v>
      </c>
      <c r="S699">
        <f>COUNTIFS(MasterPublicDatabase!M:M,"&gt;="&amp;DateChartSupport!$B$1,MasterPublicDatabase!M:M,"&lt;="&amp;$B$2,MasterPublicDatabase!AD:AD,"="&amp;R699)</f>
        <v>0</v>
      </c>
    </row>
    <row r="700" spans="18:19" x14ac:dyDescent="0.25">
      <c r="R700" t="str">
        <f>IF(UserAccount!B701 &lt;= " "," ",UserAccount!B701)</f>
        <v xml:space="preserve"> </v>
      </c>
      <c r="S700">
        <f>COUNTIFS(MasterPublicDatabase!M:M,"&gt;="&amp;DateChartSupport!$B$1,MasterPublicDatabase!M:M,"&lt;="&amp;$B$2,MasterPublicDatabase!AD:AD,"="&amp;R700)</f>
        <v>0</v>
      </c>
    </row>
    <row r="701" spans="18:19" x14ac:dyDescent="0.25">
      <c r="R701" t="str">
        <f>IF(UserAccount!B702 &lt;= " "," ",UserAccount!B702)</f>
        <v xml:space="preserve"> </v>
      </c>
      <c r="S701">
        <f>COUNTIFS(MasterPublicDatabase!M:M,"&gt;="&amp;DateChartSupport!$B$1,MasterPublicDatabase!M:M,"&lt;="&amp;$B$2,MasterPublicDatabase!AD:AD,"="&amp;R701)</f>
        <v>0</v>
      </c>
    </row>
    <row r="702" spans="18:19" x14ac:dyDescent="0.25">
      <c r="R702" t="str">
        <f>IF(UserAccount!B703 &lt;= " "," ",UserAccount!B703)</f>
        <v xml:space="preserve"> </v>
      </c>
      <c r="S702">
        <f>COUNTIFS(MasterPublicDatabase!M:M,"&gt;="&amp;DateChartSupport!$B$1,MasterPublicDatabase!M:M,"&lt;="&amp;$B$2,MasterPublicDatabase!AD:AD,"="&amp;R702)</f>
        <v>0</v>
      </c>
    </row>
    <row r="703" spans="18:19" x14ac:dyDescent="0.25">
      <c r="R703" t="str">
        <f>IF(UserAccount!B704 &lt;= " "," ",UserAccount!B704)</f>
        <v xml:space="preserve"> </v>
      </c>
      <c r="S703">
        <f>COUNTIFS(MasterPublicDatabase!M:M,"&gt;="&amp;DateChartSupport!$B$1,MasterPublicDatabase!M:M,"&lt;="&amp;$B$2,MasterPublicDatabase!AD:AD,"="&amp;R703)</f>
        <v>0</v>
      </c>
    </row>
    <row r="704" spans="18:19" x14ac:dyDescent="0.25">
      <c r="R704" t="str">
        <f>IF(UserAccount!B705 &lt;= " "," ",UserAccount!B705)</f>
        <v xml:space="preserve"> </v>
      </c>
      <c r="S704">
        <f>COUNTIFS(MasterPublicDatabase!M:M,"&gt;="&amp;DateChartSupport!$B$1,MasterPublicDatabase!M:M,"&lt;="&amp;$B$2,MasterPublicDatabase!AD:AD,"="&amp;R704)</f>
        <v>0</v>
      </c>
    </row>
    <row r="705" spans="18:19" x14ac:dyDescent="0.25">
      <c r="R705" t="str">
        <f>IF(UserAccount!B706 &lt;= " "," ",UserAccount!B706)</f>
        <v xml:space="preserve"> </v>
      </c>
      <c r="S705">
        <f>COUNTIFS(MasterPublicDatabase!M:M,"&gt;="&amp;DateChartSupport!$B$1,MasterPublicDatabase!M:M,"&lt;="&amp;$B$2,MasterPublicDatabase!AD:AD,"="&amp;R705)</f>
        <v>0</v>
      </c>
    </row>
    <row r="706" spans="18:19" x14ac:dyDescent="0.25">
      <c r="R706" t="str">
        <f>IF(UserAccount!B707 &lt;= " "," ",UserAccount!B707)</f>
        <v xml:space="preserve"> </v>
      </c>
      <c r="S706">
        <f>COUNTIFS(MasterPublicDatabase!M:M,"&gt;="&amp;DateChartSupport!$B$1,MasterPublicDatabase!M:M,"&lt;="&amp;$B$2,MasterPublicDatabase!AD:AD,"="&amp;R706)</f>
        <v>0</v>
      </c>
    </row>
    <row r="707" spans="18:19" x14ac:dyDescent="0.25">
      <c r="R707" t="str">
        <f>IF(UserAccount!B708 &lt;= " "," ",UserAccount!B708)</f>
        <v xml:space="preserve"> </v>
      </c>
      <c r="S707">
        <f>COUNTIFS(MasterPublicDatabase!M:M,"&gt;="&amp;DateChartSupport!$B$1,MasterPublicDatabase!M:M,"&lt;="&amp;$B$2,MasterPublicDatabase!AD:AD,"="&amp;R707)</f>
        <v>0</v>
      </c>
    </row>
    <row r="708" spans="18:19" x14ac:dyDescent="0.25">
      <c r="R708" t="str">
        <f>IF(UserAccount!B709 &lt;= " "," ",UserAccount!B709)</f>
        <v xml:space="preserve"> </v>
      </c>
      <c r="S708">
        <f>COUNTIFS(MasterPublicDatabase!M:M,"&gt;="&amp;DateChartSupport!$B$1,MasterPublicDatabase!M:M,"&lt;="&amp;$B$2,MasterPublicDatabase!AD:AD,"="&amp;R708)</f>
        <v>0</v>
      </c>
    </row>
    <row r="709" spans="18:19" x14ac:dyDescent="0.25">
      <c r="R709" t="str">
        <f>IF(UserAccount!B710 &lt;= " "," ",UserAccount!B710)</f>
        <v xml:space="preserve"> </v>
      </c>
      <c r="S709">
        <f>COUNTIFS(MasterPublicDatabase!M:M,"&gt;="&amp;DateChartSupport!$B$1,MasterPublicDatabase!M:M,"&lt;="&amp;$B$2,MasterPublicDatabase!AD:AD,"="&amp;R709)</f>
        <v>0</v>
      </c>
    </row>
    <row r="710" spans="18:19" x14ac:dyDescent="0.25">
      <c r="R710" t="str">
        <f>IF(UserAccount!B711 &lt;= " "," ",UserAccount!B711)</f>
        <v xml:space="preserve"> </v>
      </c>
      <c r="S710">
        <f>COUNTIFS(MasterPublicDatabase!M:M,"&gt;="&amp;DateChartSupport!$B$1,MasterPublicDatabase!M:M,"&lt;="&amp;$B$2,MasterPublicDatabase!AD:AD,"="&amp;R710)</f>
        <v>0</v>
      </c>
    </row>
    <row r="711" spans="18:19" x14ac:dyDescent="0.25">
      <c r="R711" t="str">
        <f>IF(UserAccount!B712 &lt;= " "," ",UserAccount!B712)</f>
        <v xml:space="preserve"> </v>
      </c>
      <c r="S711">
        <f>COUNTIFS(MasterPublicDatabase!M:M,"&gt;="&amp;DateChartSupport!$B$1,MasterPublicDatabase!M:M,"&lt;="&amp;$B$2,MasterPublicDatabase!AD:AD,"="&amp;R711)</f>
        <v>0</v>
      </c>
    </row>
    <row r="712" spans="18:19" x14ac:dyDescent="0.25">
      <c r="R712" t="str">
        <f>IF(UserAccount!B713 &lt;= " "," ",UserAccount!B713)</f>
        <v xml:space="preserve"> </v>
      </c>
      <c r="S712">
        <f>COUNTIFS(MasterPublicDatabase!M:M,"&gt;="&amp;DateChartSupport!$B$1,MasterPublicDatabase!M:M,"&lt;="&amp;$B$2,MasterPublicDatabase!AD:AD,"="&amp;R712)</f>
        <v>0</v>
      </c>
    </row>
    <row r="713" spans="18:19" x14ac:dyDescent="0.25">
      <c r="R713" t="str">
        <f>IF(UserAccount!B714 &lt;= " "," ",UserAccount!B714)</f>
        <v xml:space="preserve"> </v>
      </c>
      <c r="S713">
        <f>COUNTIFS(MasterPublicDatabase!M:M,"&gt;="&amp;DateChartSupport!$B$1,MasterPublicDatabase!M:M,"&lt;="&amp;$B$2,MasterPublicDatabase!AD:AD,"="&amp;R713)</f>
        <v>0</v>
      </c>
    </row>
    <row r="714" spans="18:19" x14ac:dyDescent="0.25">
      <c r="R714" t="str">
        <f>IF(UserAccount!B715 &lt;= " "," ",UserAccount!B715)</f>
        <v xml:space="preserve"> </v>
      </c>
      <c r="S714">
        <f>COUNTIFS(MasterPublicDatabase!M:M,"&gt;="&amp;DateChartSupport!$B$1,MasterPublicDatabase!M:M,"&lt;="&amp;$B$2,MasterPublicDatabase!AD:AD,"="&amp;R714)</f>
        <v>0</v>
      </c>
    </row>
    <row r="715" spans="18:19" x14ac:dyDescent="0.25">
      <c r="R715" t="str">
        <f>IF(UserAccount!B716 &lt;= " "," ",UserAccount!B716)</f>
        <v xml:space="preserve"> </v>
      </c>
      <c r="S715">
        <f>COUNTIFS(MasterPublicDatabase!M:M,"&gt;="&amp;DateChartSupport!$B$1,MasterPublicDatabase!M:M,"&lt;="&amp;$B$2,MasterPublicDatabase!AD:AD,"="&amp;R715)</f>
        <v>0</v>
      </c>
    </row>
    <row r="716" spans="18:19" x14ac:dyDescent="0.25">
      <c r="R716" t="str">
        <f>IF(UserAccount!B717 &lt;= " "," ",UserAccount!B717)</f>
        <v xml:space="preserve"> </v>
      </c>
      <c r="S716">
        <f>COUNTIFS(MasterPublicDatabase!M:M,"&gt;="&amp;DateChartSupport!$B$1,MasterPublicDatabase!M:M,"&lt;="&amp;$B$2,MasterPublicDatabase!AD:AD,"="&amp;R716)</f>
        <v>0</v>
      </c>
    </row>
    <row r="717" spans="18:19" x14ac:dyDescent="0.25">
      <c r="R717" t="str">
        <f>IF(UserAccount!B718 &lt;= " "," ",UserAccount!B718)</f>
        <v xml:space="preserve"> </v>
      </c>
      <c r="S717">
        <f>COUNTIFS(MasterPublicDatabase!M:M,"&gt;="&amp;DateChartSupport!$B$1,MasterPublicDatabase!M:M,"&lt;="&amp;$B$2,MasterPublicDatabase!AD:AD,"="&amp;R717)</f>
        <v>0</v>
      </c>
    </row>
    <row r="718" spans="18:19" x14ac:dyDescent="0.25">
      <c r="R718" t="str">
        <f>IF(UserAccount!B719 &lt;= " "," ",UserAccount!B719)</f>
        <v xml:space="preserve"> </v>
      </c>
      <c r="S718">
        <f>COUNTIFS(MasterPublicDatabase!M:M,"&gt;="&amp;DateChartSupport!$B$1,MasterPublicDatabase!M:M,"&lt;="&amp;$B$2,MasterPublicDatabase!AD:AD,"="&amp;R718)</f>
        <v>0</v>
      </c>
    </row>
    <row r="719" spans="18:19" x14ac:dyDescent="0.25">
      <c r="R719" t="str">
        <f>IF(UserAccount!B720 &lt;= " "," ",UserAccount!B720)</f>
        <v xml:space="preserve"> </v>
      </c>
      <c r="S719">
        <f>COUNTIFS(MasterPublicDatabase!M:M,"&gt;="&amp;DateChartSupport!$B$1,MasterPublicDatabase!M:M,"&lt;="&amp;$B$2,MasterPublicDatabase!AD:AD,"="&amp;R719)</f>
        <v>0</v>
      </c>
    </row>
    <row r="720" spans="18:19" x14ac:dyDescent="0.25">
      <c r="R720" t="str">
        <f>IF(UserAccount!B721 &lt;= " "," ",UserAccount!B721)</f>
        <v xml:space="preserve"> </v>
      </c>
      <c r="S720">
        <f>COUNTIFS(MasterPublicDatabase!M:M,"&gt;="&amp;DateChartSupport!$B$1,MasterPublicDatabase!M:M,"&lt;="&amp;$B$2,MasterPublicDatabase!AD:AD,"="&amp;R720)</f>
        <v>0</v>
      </c>
    </row>
    <row r="721" spans="18:19" x14ac:dyDescent="0.25">
      <c r="R721" t="str">
        <f>IF(UserAccount!B722 &lt;= " "," ",UserAccount!B722)</f>
        <v xml:space="preserve"> </v>
      </c>
      <c r="S721">
        <f>COUNTIFS(MasterPublicDatabase!M:M,"&gt;="&amp;DateChartSupport!$B$1,MasterPublicDatabase!M:M,"&lt;="&amp;$B$2,MasterPublicDatabase!AD:AD,"="&amp;R721)</f>
        <v>0</v>
      </c>
    </row>
    <row r="722" spans="18:19" x14ac:dyDescent="0.25">
      <c r="R722" t="str">
        <f>IF(UserAccount!B723 &lt;= " "," ",UserAccount!B723)</f>
        <v xml:space="preserve"> </v>
      </c>
      <c r="S722">
        <f>COUNTIFS(MasterPublicDatabase!M:M,"&gt;="&amp;DateChartSupport!$B$1,MasterPublicDatabase!M:M,"&lt;="&amp;$B$2,MasterPublicDatabase!AD:AD,"="&amp;R722)</f>
        <v>0</v>
      </c>
    </row>
    <row r="723" spans="18:19" x14ac:dyDescent="0.25">
      <c r="R723" t="str">
        <f>IF(UserAccount!B724 &lt;= " "," ",UserAccount!B724)</f>
        <v xml:space="preserve"> </v>
      </c>
      <c r="S723">
        <f>COUNTIFS(MasterPublicDatabase!M:M,"&gt;="&amp;DateChartSupport!$B$1,MasterPublicDatabase!M:M,"&lt;="&amp;$B$2,MasterPublicDatabase!AD:AD,"="&amp;R723)</f>
        <v>0</v>
      </c>
    </row>
    <row r="724" spans="18:19" x14ac:dyDescent="0.25">
      <c r="R724" t="str">
        <f>IF(UserAccount!B725 &lt;= " "," ",UserAccount!B725)</f>
        <v xml:space="preserve"> </v>
      </c>
      <c r="S724">
        <f>COUNTIFS(MasterPublicDatabase!M:M,"&gt;="&amp;DateChartSupport!$B$1,MasterPublicDatabase!M:M,"&lt;="&amp;$B$2,MasterPublicDatabase!AD:AD,"="&amp;R724)</f>
        <v>0</v>
      </c>
    </row>
    <row r="725" spans="18:19" x14ac:dyDescent="0.25">
      <c r="R725" t="str">
        <f>IF(UserAccount!B726 &lt;= " "," ",UserAccount!B726)</f>
        <v xml:space="preserve"> </v>
      </c>
      <c r="S725">
        <f>COUNTIFS(MasterPublicDatabase!M:M,"&gt;="&amp;DateChartSupport!$B$1,MasterPublicDatabase!M:M,"&lt;="&amp;$B$2,MasterPublicDatabase!AD:AD,"="&amp;R725)</f>
        <v>0</v>
      </c>
    </row>
    <row r="726" spans="18:19" x14ac:dyDescent="0.25">
      <c r="R726" t="str">
        <f>IF(UserAccount!B727 &lt;= " "," ",UserAccount!B727)</f>
        <v xml:space="preserve"> </v>
      </c>
      <c r="S726">
        <f>COUNTIFS(MasterPublicDatabase!M:M,"&gt;="&amp;DateChartSupport!$B$1,MasterPublicDatabase!M:M,"&lt;="&amp;$B$2,MasterPublicDatabase!AD:AD,"="&amp;R726)</f>
        <v>0</v>
      </c>
    </row>
    <row r="727" spans="18:19" x14ac:dyDescent="0.25">
      <c r="R727" t="str">
        <f>IF(UserAccount!B728 &lt;= " "," ",UserAccount!B728)</f>
        <v xml:space="preserve"> </v>
      </c>
      <c r="S727">
        <f>COUNTIFS(MasterPublicDatabase!M:M,"&gt;="&amp;DateChartSupport!$B$1,MasterPublicDatabase!M:M,"&lt;="&amp;$B$2,MasterPublicDatabase!AD:AD,"="&amp;R727)</f>
        <v>0</v>
      </c>
    </row>
    <row r="728" spans="18:19" x14ac:dyDescent="0.25">
      <c r="R728" t="str">
        <f>IF(UserAccount!B729 &lt;= " "," ",UserAccount!B729)</f>
        <v xml:space="preserve"> </v>
      </c>
      <c r="S728">
        <f>COUNTIFS(MasterPublicDatabase!M:M,"&gt;="&amp;DateChartSupport!$B$1,MasterPublicDatabase!M:M,"&lt;="&amp;$B$2,MasterPublicDatabase!AD:AD,"="&amp;R728)</f>
        <v>0</v>
      </c>
    </row>
    <row r="729" spans="18:19" x14ac:dyDescent="0.25">
      <c r="R729" t="str">
        <f>IF(UserAccount!B730 &lt;= " "," ",UserAccount!B730)</f>
        <v xml:space="preserve"> </v>
      </c>
      <c r="S729">
        <f>COUNTIFS(MasterPublicDatabase!M:M,"&gt;="&amp;DateChartSupport!$B$1,MasterPublicDatabase!M:M,"&lt;="&amp;$B$2,MasterPublicDatabase!AD:AD,"="&amp;R729)</f>
        <v>0</v>
      </c>
    </row>
    <row r="730" spans="18:19" x14ac:dyDescent="0.25">
      <c r="R730" t="str">
        <f>IF(UserAccount!B731 &lt;= " "," ",UserAccount!B731)</f>
        <v xml:space="preserve"> </v>
      </c>
      <c r="S730">
        <f>COUNTIFS(MasterPublicDatabase!M:M,"&gt;="&amp;DateChartSupport!$B$1,MasterPublicDatabase!M:M,"&lt;="&amp;$B$2,MasterPublicDatabase!AD:AD,"="&amp;R730)</f>
        <v>0</v>
      </c>
    </row>
    <row r="731" spans="18:19" x14ac:dyDescent="0.25">
      <c r="R731" t="str">
        <f>IF(UserAccount!B732 &lt;= " "," ",UserAccount!B732)</f>
        <v xml:space="preserve"> </v>
      </c>
      <c r="S731">
        <f>COUNTIFS(MasterPublicDatabase!M:M,"&gt;="&amp;DateChartSupport!$B$1,MasterPublicDatabase!M:M,"&lt;="&amp;$B$2,MasterPublicDatabase!AD:AD,"="&amp;R731)</f>
        <v>0</v>
      </c>
    </row>
    <row r="732" spans="18:19" x14ac:dyDescent="0.25">
      <c r="R732" t="str">
        <f>IF(UserAccount!B733 &lt;= " "," ",UserAccount!B733)</f>
        <v xml:space="preserve"> </v>
      </c>
      <c r="S732">
        <f>COUNTIFS(MasterPublicDatabase!M:M,"&gt;="&amp;DateChartSupport!$B$1,MasterPublicDatabase!M:M,"&lt;="&amp;$B$2,MasterPublicDatabase!AD:AD,"="&amp;R732)</f>
        <v>0</v>
      </c>
    </row>
    <row r="733" spans="18:19" x14ac:dyDescent="0.25">
      <c r="R733" t="str">
        <f>IF(UserAccount!B734 &lt;= " "," ",UserAccount!B734)</f>
        <v xml:space="preserve"> </v>
      </c>
      <c r="S733">
        <f>COUNTIFS(MasterPublicDatabase!M:M,"&gt;="&amp;DateChartSupport!$B$1,MasterPublicDatabase!M:M,"&lt;="&amp;$B$2,MasterPublicDatabase!AD:AD,"="&amp;R733)</f>
        <v>0</v>
      </c>
    </row>
    <row r="734" spans="18:19" x14ac:dyDescent="0.25">
      <c r="R734" t="str">
        <f>IF(UserAccount!B735 &lt;= " "," ",UserAccount!B735)</f>
        <v xml:space="preserve"> </v>
      </c>
      <c r="S734">
        <f>COUNTIFS(MasterPublicDatabase!M:M,"&gt;="&amp;DateChartSupport!$B$1,MasterPublicDatabase!M:M,"&lt;="&amp;$B$2,MasterPublicDatabase!AD:AD,"="&amp;R734)</f>
        <v>0</v>
      </c>
    </row>
    <row r="735" spans="18:19" x14ac:dyDescent="0.25">
      <c r="R735" t="str">
        <f>IF(UserAccount!B736 &lt;= " "," ",UserAccount!B736)</f>
        <v xml:space="preserve"> </v>
      </c>
      <c r="S735">
        <f>COUNTIFS(MasterPublicDatabase!M:M,"&gt;="&amp;DateChartSupport!$B$1,MasterPublicDatabase!M:M,"&lt;="&amp;$B$2,MasterPublicDatabase!AD:AD,"="&amp;R735)</f>
        <v>0</v>
      </c>
    </row>
    <row r="736" spans="18:19" x14ac:dyDescent="0.25">
      <c r="R736" t="str">
        <f>IF(UserAccount!B737 &lt;= " "," ",UserAccount!B737)</f>
        <v xml:space="preserve"> </v>
      </c>
      <c r="S736">
        <f>COUNTIFS(MasterPublicDatabase!M:M,"&gt;="&amp;DateChartSupport!$B$1,MasterPublicDatabase!M:M,"&lt;="&amp;$B$2,MasterPublicDatabase!AD:AD,"="&amp;R736)</f>
        <v>0</v>
      </c>
    </row>
    <row r="737" spans="18:19" x14ac:dyDescent="0.25">
      <c r="R737" t="str">
        <f>IF(UserAccount!B738 &lt;= " "," ",UserAccount!B738)</f>
        <v xml:space="preserve"> </v>
      </c>
      <c r="S737">
        <f>COUNTIFS(MasterPublicDatabase!M:M,"&gt;="&amp;DateChartSupport!$B$1,MasterPublicDatabase!M:M,"&lt;="&amp;$B$2,MasterPublicDatabase!AD:AD,"="&amp;R737)</f>
        <v>0</v>
      </c>
    </row>
    <row r="738" spans="18:19" x14ac:dyDescent="0.25">
      <c r="R738" t="str">
        <f>IF(UserAccount!B739 &lt;= " "," ",UserAccount!B739)</f>
        <v xml:space="preserve"> </v>
      </c>
      <c r="S738">
        <f>COUNTIFS(MasterPublicDatabase!M:M,"&gt;="&amp;DateChartSupport!$B$1,MasterPublicDatabase!M:M,"&lt;="&amp;$B$2,MasterPublicDatabase!AD:AD,"="&amp;R738)</f>
        <v>0</v>
      </c>
    </row>
    <row r="739" spans="18:19" x14ac:dyDescent="0.25">
      <c r="R739" t="str">
        <f>IF(UserAccount!B740 &lt;= " "," ",UserAccount!B740)</f>
        <v xml:space="preserve"> </v>
      </c>
      <c r="S739">
        <f>COUNTIFS(MasterPublicDatabase!M:M,"&gt;="&amp;DateChartSupport!$B$1,MasterPublicDatabase!M:M,"&lt;="&amp;$B$2,MasterPublicDatabase!AD:AD,"="&amp;R739)</f>
        <v>0</v>
      </c>
    </row>
    <row r="740" spans="18:19" x14ac:dyDescent="0.25">
      <c r="R740" t="str">
        <f>IF(UserAccount!B741 &lt;= " "," ",UserAccount!B741)</f>
        <v xml:space="preserve"> </v>
      </c>
      <c r="S740">
        <f>COUNTIFS(MasterPublicDatabase!M:M,"&gt;="&amp;DateChartSupport!$B$1,MasterPublicDatabase!M:M,"&lt;="&amp;$B$2,MasterPublicDatabase!AD:AD,"="&amp;R740)</f>
        <v>0</v>
      </c>
    </row>
    <row r="741" spans="18:19" x14ac:dyDescent="0.25">
      <c r="R741" t="str">
        <f>IF(UserAccount!B742 &lt;= " "," ",UserAccount!B742)</f>
        <v xml:space="preserve"> </v>
      </c>
      <c r="S741">
        <f>COUNTIFS(MasterPublicDatabase!M:M,"&gt;="&amp;DateChartSupport!$B$1,MasterPublicDatabase!M:M,"&lt;="&amp;$B$2,MasterPublicDatabase!AD:AD,"="&amp;R741)</f>
        <v>0</v>
      </c>
    </row>
    <row r="742" spans="18:19" x14ac:dyDescent="0.25">
      <c r="R742" t="str">
        <f>IF(UserAccount!B743 &lt;= " "," ",UserAccount!B743)</f>
        <v xml:space="preserve"> </v>
      </c>
      <c r="S742">
        <f>COUNTIFS(MasterPublicDatabase!M:M,"&gt;="&amp;DateChartSupport!$B$1,MasterPublicDatabase!M:M,"&lt;="&amp;$B$2,MasterPublicDatabase!AD:AD,"="&amp;R742)</f>
        <v>0</v>
      </c>
    </row>
    <row r="743" spans="18:19" x14ac:dyDescent="0.25">
      <c r="R743" t="str">
        <f>IF(UserAccount!B744 &lt;= " "," ",UserAccount!B744)</f>
        <v xml:space="preserve"> </v>
      </c>
      <c r="S743">
        <f>COUNTIFS(MasterPublicDatabase!M:M,"&gt;="&amp;DateChartSupport!$B$1,MasterPublicDatabase!M:M,"&lt;="&amp;$B$2,MasterPublicDatabase!AD:AD,"="&amp;R743)</f>
        <v>0</v>
      </c>
    </row>
    <row r="744" spans="18:19" x14ac:dyDescent="0.25">
      <c r="R744" t="str">
        <f>IF(UserAccount!B745 &lt;= " "," ",UserAccount!B745)</f>
        <v xml:space="preserve"> </v>
      </c>
      <c r="S744">
        <f>COUNTIFS(MasterPublicDatabase!M:M,"&gt;="&amp;DateChartSupport!$B$1,MasterPublicDatabase!M:M,"&lt;="&amp;$B$2,MasterPublicDatabase!AD:AD,"="&amp;R744)</f>
        <v>0</v>
      </c>
    </row>
    <row r="745" spans="18:19" x14ac:dyDescent="0.25">
      <c r="R745" t="str">
        <f>IF(UserAccount!B746 &lt;= " "," ",UserAccount!B746)</f>
        <v xml:space="preserve"> </v>
      </c>
      <c r="S745">
        <f>COUNTIFS(MasterPublicDatabase!M:M,"&gt;="&amp;DateChartSupport!$B$1,MasterPublicDatabase!M:M,"&lt;="&amp;$B$2,MasterPublicDatabase!AD:AD,"="&amp;R745)</f>
        <v>0</v>
      </c>
    </row>
    <row r="746" spans="18:19" x14ac:dyDescent="0.25">
      <c r="R746" t="str">
        <f>IF(UserAccount!B747 &lt;= " "," ",UserAccount!B747)</f>
        <v xml:space="preserve"> </v>
      </c>
      <c r="S746">
        <f>COUNTIFS(MasterPublicDatabase!M:M,"&gt;="&amp;DateChartSupport!$B$1,MasterPublicDatabase!M:M,"&lt;="&amp;$B$2,MasterPublicDatabase!AD:AD,"="&amp;R746)</f>
        <v>0</v>
      </c>
    </row>
    <row r="747" spans="18:19" x14ac:dyDescent="0.25">
      <c r="R747" t="str">
        <f>IF(UserAccount!B748 &lt;= " "," ",UserAccount!B748)</f>
        <v xml:space="preserve"> </v>
      </c>
      <c r="S747">
        <f>COUNTIFS(MasterPublicDatabase!M:M,"&gt;="&amp;DateChartSupport!$B$1,MasterPublicDatabase!M:M,"&lt;="&amp;$B$2,MasterPublicDatabase!AD:AD,"="&amp;R747)</f>
        <v>0</v>
      </c>
    </row>
    <row r="748" spans="18:19" x14ac:dyDescent="0.25">
      <c r="R748" t="str">
        <f>IF(UserAccount!B749 &lt;= " "," ",UserAccount!B749)</f>
        <v xml:space="preserve"> </v>
      </c>
      <c r="S748">
        <f>COUNTIFS(MasterPublicDatabase!M:M,"&gt;="&amp;DateChartSupport!$B$1,MasterPublicDatabase!M:M,"&lt;="&amp;$B$2,MasterPublicDatabase!AD:AD,"="&amp;R748)</f>
        <v>0</v>
      </c>
    </row>
    <row r="749" spans="18:19" x14ac:dyDescent="0.25">
      <c r="R749" t="str">
        <f>IF(UserAccount!B750 &lt;= " "," ",UserAccount!B750)</f>
        <v xml:space="preserve"> </v>
      </c>
      <c r="S749">
        <f>COUNTIFS(MasterPublicDatabase!M:M,"&gt;="&amp;DateChartSupport!$B$1,MasterPublicDatabase!M:M,"&lt;="&amp;$B$2,MasterPublicDatabase!AD:AD,"="&amp;R749)</f>
        <v>0</v>
      </c>
    </row>
    <row r="750" spans="18:19" x14ac:dyDescent="0.25">
      <c r="R750" t="str">
        <f>IF(UserAccount!B751 &lt;= " "," ",UserAccount!B751)</f>
        <v xml:space="preserve"> </v>
      </c>
      <c r="S750">
        <f>COUNTIFS(MasterPublicDatabase!M:M,"&gt;="&amp;DateChartSupport!$B$1,MasterPublicDatabase!M:M,"&lt;="&amp;$B$2,MasterPublicDatabase!AD:AD,"="&amp;R750)</f>
        <v>0</v>
      </c>
    </row>
    <row r="751" spans="18:19" x14ac:dyDescent="0.25">
      <c r="R751" t="str">
        <f>IF(UserAccount!B752 &lt;= " "," ",UserAccount!B752)</f>
        <v xml:space="preserve"> </v>
      </c>
      <c r="S751">
        <f>COUNTIFS(MasterPublicDatabase!M:M,"&gt;="&amp;DateChartSupport!$B$1,MasterPublicDatabase!M:M,"&lt;="&amp;$B$2,MasterPublicDatabase!AD:AD,"="&amp;R751)</f>
        <v>0</v>
      </c>
    </row>
    <row r="752" spans="18:19" x14ac:dyDescent="0.25">
      <c r="R752" t="str">
        <f>IF(UserAccount!B753 &lt;= " "," ",UserAccount!B753)</f>
        <v xml:space="preserve"> </v>
      </c>
      <c r="S752">
        <f>COUNTIFS(MasterPublicDatabase!M:M,"&gt;="&amp;DateChartSupport!$B$1,MasterPublicDatabase!M:M,"&lt;="&amp;$B$2,MasterPublicDatabase!AD:AD,"="&amp;R752)</f>
        <v>0</v>
      </c>
    </row>
    <row r="753" spans="18:19" x14ac:dyDescent="0.25">
      <c r="R753" t="str">
        <f>IF(UserAccount!B754 &lt;= " "," ",UserAccount!B754)</f>
        <v xml:space="preserve"> </v>
      </c>
      <c r="S753">
        <f>COUNTIFS(MasterPublicDatabase!M:M,"&gt;="&amp;DateChartSupport!$B$1,MasterPublicDatabase!M:M,"&lt;="&amp;$B$2,MasterPublicDatabase!AD:AD,"="&amp;R753)</f>
        <v>0</v>
      </c>
    </row>
    <row r="754" spans="18:19" x14ac:dyDescent="0.25">
      <c r="R754" t="str">
        <f>IF(UserAccount!B755 &lt;= " "," ",UserAccount!B755)</f>
        <v xml:space="preserve"> </v>
      </c>
      <c r="S754">
        <f>COUNTIFS(MasterPublicDatabase!M:M,"&gt;="&amp;DateChartSupport!$B$1,MasterPublicDatabase!M:M,"&lt;="&amp;$B$2,MasterPublicDatabase!AD:AD,"="&amp;R754)</f>
        <v>0</v>
      </c>
    </row>
    <row r="755" spans="18:19" x14ac:dyDescent="0.25">
      <c r="R755" t="str">
        <f>IF(UserAccount!B756 &lt;= " "," ",UserAccount!B756)</f>
        <v xml:space="preserve"> </v>
      </c>
      <c r="S755">
        <f>COUNTIFS(MasterPublicDatabase!M:M,"&gt;="&amp;DateChartSupport!$B$1,MasterPublicDatabase!M:M,"&lt;="&amp;$B$2,MasterPublicDatabase!AD:AD,"="&amp;R755)</f>
        <v>0</v>
      </c>
    </row>
    <row r="756" spans="18:19" x14ac:dyDescent="0.25">
      <c r="R756" t="str">
        <f>IF(UserAccount!B757 &lt;= " "," ",UserAccount!B757)</f>
        <v xml:space="preserve"> </v>
      </c>
      <c r="S756">
        <f>COUNTIFS(MasterPublicDatabase!M:M,"&gt;="&amp;DateChartSupport!$B$1,MasterPublicDatabase!M:M,"&lt;="&amp;$B$2,MasterPublicDatabase!AD:AD,"="&amp;R756)</f>
        <v>0</v>
      </c>
    </row>
    <row r="757" spans="18:19" x14ac:dyDescent="0.25">
      <c r="R757" t="str">
        <f>IF(UserAccount!B758 &lt;= " "," ",UserAccount!B758)</f>
        <v xml:space="preserve"> </v>
      </c>
      <c r="S757">
        <f>COUNTIFS(MasterPublicDatabase!M:M,"&gt;="&amp;DateChartSupport!$B$1,MasterPublicDatabase!M:M,"&lt;="&amp;$B$2,MasterPublicDatabase!AD:AD,"="&amp;R757)</f>
        <v>0</v>
      </c>
    </row>
    <row r="758" spans="18:19" x14ac:dyDescent="0.25">
      <c r="R758" t="str">
        <f>IF(UserAccount!B759 &lt;= " "," ",UserAccount!B759)</f>
        <v xml:space="preserve"> </v>
      </c>
      <c r="S758">
        <f>COUNTIFS(MasterPublicDatabase!M:M,"&gt;="&amp;DateChartSupport!$B$1,MasterPublicDatabase!M:M,"&lt;="&amp;$B$2,MasterPublicDatabase!AD:AD,"="&amp;R758)</f>
        <v>0</v>
      </c>
    </row>
    <row r="759" spans="18:19" x14ac:dyDescent="0.25">
      <c r="R759" t="str">
        <f>IF(UserAccount!B760 &lt;= " "," ",UserAccount!B760)</f>
        <v xml:space="preserve"> </v>
      </c>
      <c r="S759">
        <f>COUNTIFS(MasterPublicDatabase!M:M,"&gt;="&amp;DateChartSupport!$B$1,MasterPublicDatabase!M:M,"&lt;="&amp;$B$2,MasterPublicDatabase!AD:AD,"="&amp;R759)</f>
        <v>0</v>
      </c>
    </row>
    <row r="760" spans="18:19" x14ac:dyDescent="0.25">
      <c r="R760" t="str">
        <f>IF(UserAccount!B761 &lt;= " "," ",UserAccount!B761)</f>
        <v xml:space="preserve"> </v>
      </c>
      <c r="S760">
        <f>COUNTIFS(MasterPublicDatabase!M:M,"&gt;="&amp;DateChartSupport!$B$1,MasterPublicDatabase!M:M,"&lt;="&amp;$B$2,MasterPublicDatabase!AD:AD,"="&amp;R760)</f>
        <v>0</v>
      </c>
    </row>
    <row r="761" spans="18:19" x14ac:dyDescent="0.25">
      <c r="R761" t="str">
        <f>IF(UserAccount!B762 &lt;= " "," ",UserAccount!B762)</f>
        <v xml:space="preserve"> </v>
      </c>
      <c r="S761">
        <f>COUNTIFS(MasterPublicDatabase!M:M,"&gt;="&amp;DateChartSupport!$B$1,MasterPublicDatabase!M:M,"&lt;="&amp;$B$2,MasterPublicDatabase!AD:AD,"="&amp;R761)</f>
        <v>0</v>
      </c>
    </row>
    <row r="762" spans="18:19" x14ac:dyDescent="0.25">
      <c r="R762" t="str">
        <f>IF(UserAccount!B763 &lt;= " "," ",UserAccount!B763)</f>
        <v xml:space="preserve"> </v>
      </c>
      <c r="S762">
        <f>COUNTIFS(MasterPublicDatabase!M:M,"&gt;="&amp;DateChartSupport!$B$1,MasterPublicDatabase!M:M,"&lt;="&amp;$B$2,MasterPublicDatabase!AD:AD,"="&amp;R762)</f>
        <v>0</v>
      </c>
    </row>
    <row r="763" spans="18:19" x14ac:dyDescent="0.25">
      <c r="R763" t="str">
        <f>IF(UserAccount!B764 &lt;= " "," ",UserAccount!B764)</f>
        <v xml:space="preserve"> </v>
      </c>
      <c r="S763">
        <f>COUNTIFS(MasterPublicDatabase!M:M,"&gt;="&amp;DateChartSupport!$B$1,MasterPublicDatabase!M:M,"&lt;="&amp;$B$2,MasterPublicDatabase!AD:AD,"="&amp;R763)</f>
        <v>0</v>
      </c>
    </row>
    <row r="764" spans="18:19" x14ac:dyDescent="0.25">
      <c r="R764" t="str">
        <f>IF(UserAccount!B765 &lt;= " "," ",UserAccount!B765)</f>
        <v xml:space="preserve"> </v>
      </c>
      <c r="S764">
        <f>COUNTIFS(MasterPublicDatabase!M:M,"&gt;="&amp;DateChartSupport!$B$1,MasterPublicDatabase!M:M,"&lt;="&amp;$B$2,MasterPublicDatabase!AD:AD,"="&amp;R764)</f>
        <v>0</v>
      </c>
    </row>
    <row r="765" spans="18:19" x14ac:dyDescent="0.25">
      <c r="R765" t="str">
        <f>IF(UserAccount!B766 &lt;= " "," ",UserAccount!B766)</f>
        <v xml:space="preserve"> </v>
      </c>
      <c r="S765">
        <f>COUNTIFS(MasterPublicDatabase!M:M,"&gt;="&amp;DateChartSupport!$B$1,MasterPublicDatabase!M:M,"&lt;="&amp;$B$2,MasterPublicDatabase!AD:AD,"="&amp;R765)</f>
        <v>0</v>
      </c>
    </row>
    <row r="766" spans="18:19" x14ac:dyDescent="0.25">
      <c r="R766" t="str">
        <f>IF(UserAccount!B767 &lt;= " "," ",UserAccount!B767)</f>
        <v xml:space="preserve"> </v>
      </c>
      <c r="S766">
        <f>COUNTIFS(MasterPublicDatabase!M:M,"&gt;="&amp;DateChartSupport!$B$1,MasterPublicDatabase!M:M,"&lt;="&amp;$B$2,MasterPublicDatabase!AD:AD,"="&amp;R766)</f>
        <v>0</v>
      </c>
    </row>
    <row r="767" spans="18:19" x14ac:dyDescent="0.25">
      <c r="R767" t="str">
        <f>IF(UserAccount!B768 &lt;= " "," ",UserAccount!B768)</f>
        <v xml:space="preserve"> </v>
      </c>
      <c r="S767">
        <f>COUNTIFS(MasterPublicDatabase!M:M,"&gt;="&amp;DateChartSupport!$B$1,MasterPublicDatabase!M:M,"&lt;="&amp;$B$2,MasterPublicDatabase!AD:AD,"="&amp;R767)</f>
        <v>0</v>
      </c>
    </row>
    <row r="768" spans="18:19" x14ac:dyDescent="0.25">
      <c r="R768" t="str">
        <f>IF(UserAccount!B769 &lt;= " "," ",UserAccount!B769)</f>
        <v xml:space="preserve"> </v>
      </c>
      <c r="S768">
        <f>COUNTIFS(MasterPublicDatabase!M:M,"&gt;="&amp;DateChartSupport!$B$1,MasterPublicDatabase!M:M,"&lt;="&amp;$B$2,MasterPublicDatabase!AD:AD,"="&amp;R768)</f>
        <v>0</v>
      </c>
    </row>
    <row r="769" spans="18:19" x14ac:dyDescent="0.25">
      <c r="R769" t="str">
        <f>IF(UserAccount!B770 &lt;= " "," ",UserAccount!B770)</f>
        <v xml:space="preserve"> </v>
      </c>
      <c r="S769">
        <f>COUNTIFS(MasterPublicDatabase!M:M,"&gt;="&amp;DateChartSupport!$B$1,MasterPublicDatabase!M:M,"&lt;="&amp;$B$2,MasterPublicDatabase!AD:AD,"="&amp;R769)</f>
        <v>0</v>
      </c>
    </row>
    <row r="770" spans="18:19" x14ac:dyDescent="0.25">
      <c r="R770" t="str">
        <f>IF(UserAccount!B771 &lt;= " "," ",UserAccount!B771)</f>
        <v xml:space="preserve"> </v>
      </c>
      <c r="S770">
        <f>COUNTIFS(MasterPublicDatabase!M:M,"&gt;="&amp;DateChartSupport!$B$1,MasterPublicDatabase!M:M,"&lt;="&amp;$B$2,MasterPublicDatabase!AD:AD,"="&amp;R770)</f>
        <v>0</v>
      </c>
    </row>
    <row r="771" spans="18:19" x14ac:dyDescent="0.25">
      <c r="R771" t="str">
        <f>IF(UserAccount!B772 &lt;= " "," ",UserAccount!B772)</f>
        <v xml:space="preserve"> </v>
      </c>
      <c r="S771">
        <f>COUNTIFS(MasterPublicDatabase!M:M,"&gt;="&amp;DateChartSupport!$B$1,MasterPublicDatabase!M:M,"&lt;="&amp;$B$2,MasterPublicDatabase!AD:AD,"="&amp;R771)</f>
        <v>0</v>
      </c>
    </row>
    <row r="772" spans="18:19" x14ac:dyDescent="0.25">
      <c r="R772" t="str">
        <f>IF(UserAccount!B773 &lt;= " "," ",UserAccount!B773)</f>
        <v xml:space="preserve"> </v>
      </c>
      <c r="S772">
        <f>COUNTIFS(MasterPublicDatabase!M:M,"&gt;="&amp;DateChartSupport!$B$1,MasterPublicDatabase!M:M,"&lt;="&amp;$B$2,MasterPublicDatabase!AD:AD,"="&amp;R772)</f>
        <v>0</v>
      </c>
    </row>
    <row r="773" spans="18:19" x14ac:dyDescent="0.25">
      <c r="R773" t="str">
        <f>IF(UserAccount!B774 &lt;= " "," ",UserAccount!B774)</f>
        <v xml:space="preserve"> </v>
      </c>
      <c r="S773">
        <f>COUNTIFS(MasterPublicDatabase!M:M,"&gt;="&amp;DateChartSupport!$B$1,MasterPublicDatabase!M:M,"&lt;="&amp;$B$2,MasterPublicDatabase!AD:AD,"="&amp;R773)</f>
        <v>0</v>
      </c>
    </row>
    <row r="774" spans="18:19" x14ac:dyDescent="0.25">
      <c r="R774" t="str">
        <f>IF(UserAccount!B775 &lt;= " "," ",UserAccount!B775)</f>
        <v xml:space="preserve"> </v>
      </c>
      <c r="S774">
        <f>COUNTIFS(MasterPublicDatabase!M:M,"&gt;="&amp;DateChartSupport!$B$1,MasterPublicDatabase!M:M,"&lt;="&amp;$B$2,MasterPublicDatabase!AD:AD,"="&amp;R774)</f>
        <v>0</v>
      </c>
    </row>
    <row r="775" spans="18:19" x14ac:dyDescent="0.25">
      <c r="R775" t="str">
        <f>IF(UserAccount!B776 &lt;= " "," ",UserAccount!B776)</f>
        <v xml:space="preserve"> </v>
      </c>
      <c r="S775">
        <f>COUNTIFS(MasterPublicDatabase!M:M,"&gt;="&amp;DateChartSupport!$B$1,MasterPublicDatabase!M:M,"&lt;="&amp;$B$2,MasterPublicDatabase!AD:AD,"="&amp;R775)</f>
        <v>0</v>
      </c>
    </row>
    <row r="776" spans="18:19" x14ac:dyDescent="0.25">
      <c r="R776" t="str">
        <f>IF(UserAccount!B777 &lt;= " "," ",UserAccount!B777)</f>
        <v xml:space="preserve"> </v>
      </c>
      <c r="S776">
        <f>COUNTIFS(MasterPublicDatabase!M:M,"&gt;="&amp;DateChartSupport!$B$1,MasterPublicDatabase!M:M,"&lt;="&amp;$B$2,MasterPublicDatabase!AD:AD,"="&amp;R776)</f>
        <v>0</v>
      </c>
    </row>
    <row r="777" spans="18:19" x14ac:dyDescent="0.25">
      <c r="R777" t="str">
        <f>IF(UserAccount!B778 &lt;= " "," ",UserAccount!B778)</f>
        <v xml:space="preserve"> </v>
      </c>
      <c r="S777">
        <f>COUNTIFS(MasterPublicDatabase!M:M,"&gt;="&amp;DateChartSupport!$B$1,MasterPublicDatabase!M:M,"&lt;="&amp;$B$2,MasterPublicDatabase!AD:AD,"="&amp;R777)</f>
        <v>0</v>
      </c>
    </row>
    <row r="778" spans="18:19" x14ac:dyDescent="0.25">
      <c r="R778" t="str">
        <f>IF(UserAccount!B779 &lt;= " "," ",UserAccount!B779)</f>
        <v xml:space="preserve"> </v>
      </c>
      <c r="S778">
        <f>COUNTIFS(MasterPublicDatabase!M:M,"&gt;="&amp;DateChartSupport!$B$1,MasterPublicDatabase!M:M,"&lt;="&amp;$B$2,MasterPublicDatabase!AD:AD,"="&amp;R778)</f>
        <v>0</v>
      </c>
    </row>
    <row r="779" spans="18:19" x14ac:dyDescent="0.25">
      <c r="R779" t="str">
        <f>IF(UserAccount!B780 &lt;= " "," ",UserAccount!B780)</f>
        <v xml:space="preserve"> </v>
      </c>
      <c r="S779">
        <f>COUNTIFS(MasterPublicDatabase!M:M,"&gt;="&amp;DateChartSupport!$B$1,MasterPublicDatabase!M:M,"&lt;="&amp;$B$2,MasterPublicDatabase!AD:AD,"="&amp;R779)</f>
        <v>0</v>
      </c>
    </row>
    <row r="780" spans="18:19" x14ac:dyDescent="0.25">
      <c r="R780" t="str">
        <f>IF(UserAccount!B781 &lt;= " "," ",UserAccount!B781)</f>
        <v xml:space="preserve"> </v>
      </c>
      <c r="S780">
        <f>COUNTIFS(MasterPublicDatabase!M:M,"&gt;="&amp;DateChartSupport!$B$1,MasterPublicDatabase!M:M,"&lt;="&amp;$B$2,MasterPublicDatabase!AD:AD,"="&amp;R780)</f>
        <v>0</v>
      </c>
    </row>
    <row r="781" spans="18:19" x14ac:dyDescent="0.25">
      <c r="R781" t="str">
        <f>IF(UserAccount!B782 &lt;= " "," ",UserAccount!B782)</f>
        <v xml:space="preserve"> </v>
      </c>
      <c r="S781">
        <f>COUNTIFS(MasterPublicDatabase!M:M,"&gt;="&amp;DateChartSupport!$B$1,MasterPublicDatabase!M:M,"&lt;="&amp;$B$2,MasterPublicDatabase!AD:AD,"="&amp;R781)</f>
        <v>0</v>
      </c>
    </row>
    <row r="782" spans="18:19" x14ac:dyDescent="0.25">
      <c r="R782" t="str">
        <f>IF(UserAccount!B783 &lt;= " "," ",UserAccount!B783)</f>
        <v xml:space="preserve"> </v>
      </c>
      <c r="S782">
        <f>COUNTIFS(MasterPublicDatabase!M:M,"&gt;="&amp;DateChartSupport!$B$1,MasterPublicDatabase!M:M,"&lt;="&amp;$B$2,MasterPublicDatabase!AD:AD,"="&amp;R782)</f>
        <v>0</v>
      </c>
    </row>
    <row r="783" spans="18:19" x14ac:dyDescent="0.25">
      <c r="R783" t="str">
        <f>IF(UserAccount!B784 &lt;= " "," ",UserAccount!B784)</f>
        <v xml:space="preserve"> </v>
      </c>
      <c r="S783">
        <f>COUNTIFS(MasterPublicDatabase!M:M,"&gt;="&amp;DateChartSupport!$B$1,MasterPublicDatabase!M:M,"&lt;="&amp;$B$2,MasterPublicDatabase!AD:AD,"="&amp;R783)</f>
        <v>0</v>
      </c>
    </row>
    <row r="784" spans="18:19" x14ac:dyDescent="0.25">
      <c r="R784" t="str">
        <f>IF(UserAccount!B785 &lt;= " "," ",UserAccount!B785)</f>
        <v xml:space="preserve"> </v>
      </c>
      <c r="S784">
        <f>COUNTIFS(MasterPublicDatabase!M:M,"&gt;="&amp;DateChartSupport!$B$1,MasterPublicDatabase!M:M,"&lt;="&amp;$B$2,MasterPublicDatabase!AD:AD,"="&amp;R784)</f>
        <v>0</v>
      </c>
    </row>
    <row r="785" spans="18:19" x14ac:dyDescent="0.25">
      <c r="R785" t="str">
        <f>IF(UserAccount!B786 &lt;= " "," ",UserAccount!B786)</f>
        <v xml:space="preserve"> </v>
      </c>
      <c r="S785">
        <f>COUNTIFS(MasterPublicDatabase!M:M,"&gt;="&amp;DateChartSupport!$B$1,MasterPublicDatabase!M:M,"&lt;="&amp;$B$2,MasterPublicDatabase!AD:AD,"="&amp;R785)</f>
        <v>0</v>
      </c>
    </row>
    <row r="786" spans="18:19" x14ac:dyDescent="0.25">
      <c r="R786" t="str">
        <f>IF(UserAccount!B787 &lt;= " "," ",UserAccount!B787)</f>
        <v xml:space="preserve"> </v>
      </c>
      <c r="S786">
        <f>COUNTIFS(MasterPublicDatabase!M:M,"&gt;="&amp;DateChartSupport!$B$1,MasterPublicDatabase!M:M,"&lt;="&amp;$B$2,MasterPublicDatabase!AD:AD,"="&amp;R786)</f>
        <v>0</v>
      </c>
    </row>
    <row r="787" spans="18:19" x14ac:dyDescent="0.25">
      <c r="R787" t="str">
        <f>IF(UserAccount!B788 &lt;= " "," ",UserAccount!B788)</f>
        <v xml:space="preserve"> </v>
      </c>
      <c r="S787">
        <f>COUNTIFS(MasterPublicDatabase!M:M,"&gt;="&amp;DateChartSupport!$B$1,MasterPublicDatabase!M:M,"&lt;="&amp;$B$2,MasterPublicDatabase!AD:AD,"="&amp;R787)</f>
        <v>0</v>
      </c>
    </row>
    <row r="788" spans="18:19" x14ac:dyDescent="0.25">
      <c r="R788" t="str">
        <f>IF(UserAccount!B789 &lt;= " "," ",UserAccount!B789)</f>
        <v xml:space="preserve"> </v>
      </c>
      <c r="S788">
        <f>COUNTIFS(MasterPublicDatabase!M:M,"&gt;="&amp;DateChartSupport!$B$1,MasterPublicDatabase!M:M,"&lt;="&amp;$B$2,MasterPublicDatabase!AD:AD,"="&amp;R788)</f>
        <v>0</v>
      </c>
    </row>
    <row r="789" spans="18:19" x14ac:dyDescent="0.25">
      <c r="R789" t="str">
        <f>IF(UserAccount!B790 &lt;= " "," ",UserAccount!B790)</f>
        <v xml:space="preserve"> </v>
      </c>
      <c r="S789">
        <f>COUNTIFS(MasterPublicDatabase!M:M,"&gt;="&amp;DateChartSupport!$B$1,MasterPublicDatabase!M:M,"&lt;="&amp;$B$2,MasterPublicDatabase!AD:AD,"="&amp;R789)</f>
        <v>0</v>
      </c>
    </row>
    <row r="790" spans="18:19" x14ac:dyDescent="0.25">
      <c r="R790" t="str">
        <f>IF(UserAccount!B791 &lt;= " "," ",UserAccount!B791)</f>
        <v xml:space="preserve"> </v>
      </c>
      <c r="S790">
        <f>COUNTIFS(MasterPublicDatabase!M:M,"&gt;="&amp;DateChartSupport!$B$1,MasterPublicDatabase!M:M,"&lt;="&amp;$B$2,MasterPublicDatabase!AD:AD,"="&amp;R790)</f>
        <v>0</v>
      </c>
    </row>
    <row r="791" spans="18:19" x14ac:dyDescent="0.25">
      <c r="R791" t="str">
        <f>IF(UserAccount!B792 &lt;= " "," ",UserAccount!B792)</f>
        <v xml:space="preserve"> </v>
      </c>
      <c r="S791">
        <f>COUNTIFS(MasterPublicDatabase!M:M,"&gt;="&amp;DateChartSupport!$B$1,MasterPublicDatabase!M:M,"&lt;="&amp;$B$2,MasterPublicDatabase!AD:AD,"="&amp;R791)</f>
        <v>0</v>
      </c>
    </row>
    <row r="792" spans="18:19" x14ac:dyDescent="0.25">
      <c r="R792" t="str">
        <f>IF(UserAccount!B793 &lt;= " "," ",UserAccount!B793)</f>
        <v xml:space="preserve"> </v>
      </c>
      <c r="S792">
        <f>COUNTIFS(MasterPublicDatabase!M:M,"&gt;="&amp;DateChartSupport!$B$1,MasterPublicDatabase!M:M,"&lt;="&amp;$B$2,MasterPublicDatabase!AD:AD,"="&amp;R792)</f>
        <v>0</v>
      </c>
    </row>
    <row r="793" spans="18:19" x14ac:dyDescent="0.25">
      <c r="R793" t="str">
        <f>IF(UserAccount!B794 &lt;= " "," ",UserAccount!B794)</f>
        <v xml:space="preserve"> </v>
      </c>
      <c r="S793">
        <f>COUNTIFS(MasterPublicDatabase!M:M,"&gt;="&amp;DateChartSupport!$B$1,MasterPublicDatabase!M:M,"&lt;="&amp;$B$2,MasterPublicDatabase!AD:AD,"="&amp;R793)</f>
        <v>0</v>
      </c>
    </row>
    <row r="794" spans="18:19" x14ac:dyDescent="0.25">
      <c r="R794" t="str">
        <f>IF(UserAccount!B795 &lt;= " "," ",UserAccount!B795)</f>
        <v xml:space="preserve"> </v>
      </c>
      <c r="S794">
        <f>COUNTIFS(MasterPublicDatabase!M:M,"&gt;="&amp;DateChartSupport!$B$1,MasterPublicDatabase!M:M,"&lt;="&amp;$B$2,MasterPublicDatabase!AD:AD,"="&amp;R794)</f>
        <v>0</v>
      </c>
    </row>
    <row r="795" spans="18:19" x14ac:dyDescent="0.25">
      <c r="R795" t="str">
        <f>IF(UserAccount!B796 &lt;= " "," ",UserAccount!B796)</f>
        <v xml:space="preserve"> </v>
      </c>
      <c r="S795">
        <f>COUNTIFS(MasterPublicDatabase!M:M,"&gt;="&amp;DateChartSupport!$B$1,MasterPublicDatabase!M:M,"&lt;="&amp;$B$2,MasterPublicDatabase!AD:AD,"="&amp;R795)</f>
        <v>0</v>
      </c>
    </row>
    <row r="796" spans="18:19" x14ac:dyDescent="0.25">
      <c r="R796" t="str">
        <f>IF(UserAccount!B797 &lt;= " "," ",UserAccount!B797)</f>
        <v xml:space="preserve"> </v>
      </c>
      <c r="S796">
        <f>COUNTIFS(MasterPublicDatabase!M:M,"&gt;="&amp;DateChartSupport!$B$1,MasterPublicDatabase!M:M,"&lt;="&amp;$B$2,MasterPublicDatabase!AD:AD,"="&amp;R796)</f>
        <v>0</v>
      </c>
    </row>
    <row r="797" spans="18:19" x14ac:dyDescent="0.25">
      <c r="R797" t="str">
        <f>IF(UserAccount!B798 &lt;= " "," ",UserAccount!B798)</f>
        <v xml:space="preserve"> </v>
      </c>
      <c r="S797">
        <f>COUNTIFS(MasterPublicDatabase!M:M,"&gt;="&amp;DateChartSupport!$B$1,MasterPublicDatabase!M:M,"&lt;="&amp;$B$2,MasterPublicDatabase!AD:AD,"="&amp;R797)</f>
        <v>0</v>
      </c>
    </row>
    <row r="798" spans="18:19" x14ac:dyDescent="0.25">
      <c r="R798" t="str">
        <f>IF(UserAccount!B799 &lt;= " "," ",UserAccount!B799)</f>
        <v xml:space="preserve"> </v>
      </c>
      <c r="S798">
        <f>COUNTIFS(MasterPublicDatabase!M:M,"&gt;="&amp;DateChartSupport!$B$1,MasterPublicDatabase!M:M,"&lt;="&amp;$B$2,MasterPublicDatabase!AD:AD,"="&amp;R798)</f>
        <v>0</v>
      </c>
    </row>
    <row r="799" spans="18:19" x14ac:dyDescent="0.25">
      <c r="R799" t="str">
        <f>IF(UserAccount!B800 &lt;= " "," ",UserAccount!B800)</f>
        <v xml:space="preserve"> </v>
      </c>
      <c r="S799">
        <f>COUNTIFS(MasterPublicDatabase!M:M,"&gt;="&amp;DateChartSupport!$B$1,MasterPublicDatabase!M:M,"&lt;="&amp;$B$2,MasterPublicDatabase!AD:AD,"="&amp;R799)</f>
        <v>0</v>
      </c>
    </row>
    <row r="800" spans="18:19" x14ac:dyDescent="0.25">
      <c r="R800" t="str">
        <f>IF(UserAccount!B801 &lt;= " "," ",UserAccount!B801)</f>
        <v xml:space="preserve"> </v>
      </c>
      <c r="S800">
        <f>COUNTIFS(MasterPublicDatabase!M:M,"&gt;="&amp;DateChartSupport!$B$1,MasterPublicDatabase!M:M,"&lt;="&amp;$B$2,MasterPublicDatabase!AD:AD,"="&amp;R800)</f>
        <v>0</v>
      </c>
    </row>
    <row r="801" spans="18:19" x14ac:dyDescent="0.25">
      <c r="R801" t="str">
        <f>IF(UserAccount!B802 &lt;= " "," ",UserAccount!B802)</f>
        <v xml:space="preserve"> </v>
      </c>
      <c r="S801">
        <f>COUNTIFS(MasterPublicDatabase!M:M,"&gt;="&amp;DateChartSupport!$B$1,MasterPublicDatabase!M:M,"&lt;="&amp;$B$2,MasterPublicDatabase!AD:AD,"="&amp;R801)</f>
        <v>0</v>
      </c>
    </row>
    <row r="802" spans="18:19" x14ac:dyDescent="0.25">
      <c r="R802" t="str">
        <f>IF(UserAccount!B803 &lt;= " "," ",UserAccount!B803)</f>
        <v xml:space="preserve"> </v>
      </c>
      <c r="S802">
        <f>COUNTIFS(MasterPublicDatabase!M:M,"&gt;="&amp;DateChartSupport!$B$1,MasterPublicDatabase!M:M,"&lt;="&amp;$B$2,MasterPublicDatabase!AD:AD,"="&amp;R802)</f>
        <v>0</v>
      </c>
    </row>
    <row r="803" spans="18:19" x14ac:dyDescent="0.25">
      <c r="R803" t="str">
        <f>IF(UserAccount!B804 &lt;= " "," ",UserAccount!B804)</f>
        <v xml:space="preserve"> </v>
      </c>
      <c r="S803">
        <f>COUNTIFS(MasterPublicDatabase!M:M,"&gt;="&amp;DateChartSupport!$B$1,MasterPublicDatabase!M:M,"&lt;="&amp;$B$2,MasterPublicDatabase!AD:AD,"="&amp;R803)</f>
        <v>0</v>
      </c>
    </row>
    <row r="804" spans="18:19" x14ac:dyDescent="0.25">
      <c r="R804" t="str">
        <f>IF(UserAccount!B805 &lt;= " "," ",UserAccount!B805)</f>
        <v xml:space="preserve"> </v>
      </c>
      <c r="S804">
        <f>COUNTIFS(MasterPublicDatabase!M:M,"&gt;="&amp;DateChartSupport!$B$1,MasterPublicDatabase!M:M,"&lt;="&amp;$B$2,MasterPublicDatabase!AD:AD,"="&amp;R804)</f>
        <v>0</v>
      </c>
    </row>
    <row r="805" spans="18:19" x14ac:dyDescent="0.25">
      <c r="R805" t="str">
        <f>IF(UserAccount!B806 &lt;= " "," ",UserAccount!B806)</f>
        <v xml:space="preserve"> </v>
      </c>
      <c r="S805">
        <f>COUNTIFS(MasterPublicDatabase!M:M,"&gt;="&amp;DateChartSupport!$B$1,MasterPublicDatabase!M:M,"&lt;="&amp;$B$2,MasterPublicDatabase!AD:AD,"="&amp;R805)</f>
        <v>0</v>
      </c>
    </row>
    <row r="806" spans="18:19" x14ac:dyDescent="0.25">
      <c r="R806" t="str">
        <f>IF(UserAccount!B807 &lt;= " "," ",UserAccount!B807)</f>
        <v xml:space="preserve"> </v>
      </c>
      <c r="S806">
        <f>COUNTIFS(MasterPublicDatabase!M:M,"&gt;="&amp;DateChartSupport!$B$1,MasterPublicDatabase!M:M,"&lt;="&amp;$B$2,MasterPublicDatabase!AD:AD,"="&amp;R806)</f>
        <v>0</v>
      </c>
    </row>
    <row r="807" spans="18:19" x14ac:dyDescent="0.25">
      <c r="R807" t="str">
        <f>IF(UserAccount!B808 &lt;= " "," ",UserAccount!B808)</f>
        <v xml:space="preserve"> </v>
      </c>
      <c r="S807">
        <f>COUNTIFS(MasterPublicDatabase!M:M,"&gt;="&amp;DateChartSupport!$B$1,MasterPublicDatabase!M:M,"&lt;="&amp;$B$2,MasterPublicDatabase!AD:AD,"="&amp;R807)</f>
        <v>0</v>
      </c>
    </row>
    <row r="808" spans="18:19" x14ac:dyDescent="0.25">
      <c r="R808" t="str">
        <f>IF(UserAccount!B809 &lt;= " "," ",UserAccount!B809)</f>
        <v xml:space="preserve"> </v>
      </c>
      <c r="S808">
        <f>COUNTIFS(MasterPublicDatabase!M:M,"&gt;="&amp;DateChartSupport!$B$1,MasterPublicDatabase!M:M,"&lt;="&amp;$B$2,MasterPublicDatabase!AD:AD,"="&amp;R808)</f>
        <v>0</v>
      </c>
    </row>
    <row r="809" spans="18:19" x14ac:dyDescent="0.25">
      <c r="R809" t="str">
        <f>IF(UserAccount!B810 &lt;= " "," ",UserAccount!B810)</f>
        <v xml:space="preserve"> </v>
      </c>
      <c r="S809">
        <f>COUNTIFS(MasterPublicDatabase!M:M,"&gt;="&amp;DateChartSupport!$B$1,MasterPublicDatabase!M:M,"&lt;="&amp;$B$2,MasterPublicDatabase!AD:AD,"="&amp;R809)</f>
        <v>0</v>
      </c>
    </row>
    <row r="810" spans="18:19" x14ac:dyDescent="0.25">
      <c r="R810" t="str">
        <f>IF(UserAccount!B811 &lt;= " "," ",UserAccount!B811)</f>
        <v xml:space="preserve"> </v>
      </c>
      <c r="S810">
        <f>COUNTIFS(MasterPublicDatabase!M:M,"&gt;="&amp;DateChartSupport!$B$1,MasterPublicDatabase!M:M,"&lt;="&amp;$B$2,MasterPublicDatabase!AD:AD,"="&amp;R810)</f>
        <v>0</v>
      </c>
    </row>
    <row r="811" spans="18:19" x14ac:dyDescent="0.25">
      <c r="R811" t="str">
        <f>IF(UserAccount!B812 &lt;= " "," ",UserAccount!B812)</f>
        <v xml:space="preserve"> </v>
      </c>
      <c r="S811">
        <f>COUNTIFS(MasterPublicDatabase!M:M,"&gt;="&amp;DateChartSupport!$B$1,MasterPublicDatabase!M:M,"&lt;="&amp;$B$2,MasterPublicDatabase!AD:AD,"="&amp;R811)</f>
        <v>0</v>
      </c>
    </row>
    <row r="812" spans="18:19" x14ac:dyDescent="0.25">
      <c r="R812" t="str">
        <f>IF(UserAccount!B813 &lt;= " "," ",UserAccount!B813)</f>
        <v xml:space="preserve"> </v>
      </c>
      <c r="S812">
        <f>COUNTIFS(MasterPublicDatabase!M:M,"&gt;="&amp;DateChartSupport!$B$1,MasterPublicDatabase!M:M,"&lt;="&amp;$B$2,MasterPublicDatabase!AD:AD,"="&amp;R812)</f>
        <v>0</v>
      </c>
    </row>
    <row r="813" spans="18:19" x14ac:dyDescent="0.25">
      <c r="R813" t="str">
        <f>IF(UserAccount!B814 &lt;= " "," ",UserAccount!B814)</f>
        <v xml:space="preserve"> </v>
      </c>
      <c r="S813">
        <f>COUNTIFS(MasterPublicDatabase!M:M,"&gt;="&amp;DateChartSupport!$B$1,MasterPublicDatabase!M:M,"&lt;="&amp;$B$2,MasterPublicDatabase!AD:AD,"="&amp;R813)</f>
        <v>0</v>
      </c>
    </row>
    <row r="814" spans="18:19" x14ac:dyDescent="0.25">
      <c r="R814" t="str">
        <f>IF(UserAccount!B815 &lt;= " "," ",UserAccount!B815)</f>
        <v xml:space="preserve"> </v>
      </c>
      <c r="S814">
        <f>COUNTIFS(MasterPublicDatabase!M:M,"&gt;="&amp;DateChartSupport!$B$1,MasterPublicDatabase!M:M,"&lt;="&amp;$B$2,MasterPublicDatabase!AD:AD,"="&amp;R814)</f>
        <v>0</v>
      </c>
    </row>
    <row r="815" spans="18:19" x14ac:dyDescent="0.25">
      <c r="R815" t="str">
        <f>IF(UserAccount!B816 &lt;= " "," ",UserAccount!B816)</f>
        <v xml:space="preserve"> </v>
      </c>
      <c r="S815">
        <f>COUNTIFS(MasterPublicDatabase!M:M,"&gt;="&amp;DateChartSupport!$B$1,MasterPublicDatabase!M:M,"&lt;="&amp;$B$2,MasterPublicDatabase!AD:AD,"="&amp;R815)</f>
        <v>0</v>
      </c>
    </row>
    <row r="816" spans="18:19" x14ac:dyDescent="0.25">
      <c r="R816" t="str">
        <f>IF(UserAccount!B817 &lt;= " "," ",UserAccount!B817)</f>
        <v xml:space="preserve"> </v>
      </c>
      <c r="S816">
        <f>COUNTIFS(MasterPublicDatabase!M:M,"&gt;="&amp;DateChartSupport!$B$1,MasterPublicDatabase!M:M,"&lt;="&amp;$B$2,MasterPublicDatabase!AD:AD,"="&amp;R816)</f>
        <v>0</v>
      </c>
    </row>
    <row r="817" spans="18:19" x14ac:dyDescent="0.25">
      <c r="R817" t="str">
        <f>IF(UserAccount!B818 &lt;= " "," ",UserAccount!B818)</f>
        <v xml:space="preserve"> </v>
      </c>
      <c r="S817">
        <f>COUNTIFS(MasterPublicDatabase!M:M,"&gt;="&amp;DateChartSupport!$B$1,MasterPublicDatabase!M:M,"&lt;="&amp;$B$2,MasterPublicDatabase!AD:AD,"="&amp;R817)</f>
        <v>0</v>
      </c>
    </row>
    <row r="818" spans="18:19" x14ac:dyDescent="0.25">
      <c r="R818" t="str">
        <f>IF(UserAccount!B819 &lt;= " "," ",UserAccount!B819)</f>
        <v xml:space="preserve"> </v>
      </c>
      <c r="S818">
        <f>COUNTIFS(MasterPublicDatabase!M:M,"&gt;="&amp;DateChartSupport!$B$1,MasterPublicDatabase!M:M,"&lt;="&amp;$B$2,MasterPublicDatabase!AD:AD,"="&amp;R818)</f>
        <v>0</v>
      </c>
    </row>
    <row r="819" spans="18:19" x14ac:dyDescent="0.25">
      <c r="R819" t="str">
        <f>IF(UserAccount!B820 &lt;= " "," ",UserAccount!B820)</f>
        <v xml:space="preserve"> </v>
      </c>
      <c r="S819">
        <f>COUNTIFS(MasterPublicDatabase!M:M,"&gt;="&amp;DateChartSupport!$B$1,MasterPublicDatabase!M:M,"&lt;="&amp;$B$2,MasterPublicDatabase!AD:AD,"="&amp;R819)</f>
        <v>0</v>
      </c>
    </row>
    <row r="820" spans="18:19" x14ac:dyDescent="0.25">
      <c r="R820" t="str">
        <f>IF(UserAccount!B821 &lt;= " "," ",UserAccount!B821)</f>
        <v xml:space="preserve"> </v>
      </c>
      <c r="S820">
        <f>COUNTIFS(MasterPublicDatabase!M:M,"&gt;="&amp;DateChartSupport!$B$1,MasterPublicDatabase!M:M,"&lt;="&amp;$B$2,MasterPublicDatabase!AD:AD,"="&amp;R820)</f>
        <v>0</v>
      </c>
    </row>
    <row r="821" spans="18:19" x14ac:dyDescent="0.25">
      <c r="R821" t="str">
        <f>IF(UserAccount!B822 &lt;= " "," ",UserAccount!B822)</f>
        <v xml:space="preserve"> </v>
      </c>
      <c r="S821">
        <f>COUNTIFS(MasterPublicDatabase!M:M,"&gt;="&amp;DateChartSupport!$B$1,MasterPublicDatabase!M:M,"&lt;="&amp;$B$2,MasterPublicDatabase!AD:AD,"="&amp;R821)</f>
        <v>0</v>
      </c>
    </row>
    <row r="822" spans="18:19" x14ac:dyDescent="0.25">
      <c r="R822" t="str">
        <f>IF(UserAccount!B823 &lt;= " "," ",UserAccount!B823)</f>
        <v xml:space="preserve"> </v>
      </c>
      <c r="S822">
        <f>COUNTIFS(MasterPublicDatabase!M:M,"&gt;="&amp;DateChartSupport!$B$1,MasterPublicDatabase!M:M,"&lt;="&amp;$B$2,MasterPublicDatabase!AD:AD,"="&amp;R822)</f>
        <v>0</v>
      </c>
    </row>
    <row r="823" spans="18:19" x14ac:dyDescent="0.25">
      <c r="R823" t="str">
        <f>IF(UserAccount!B824 &lt;= " "," ",UserAccount!B824)</f>
        <v xml:space="preserve"> </v>
      </c>
      <c r="S823">
        <f>COUNTIFS(MasterPublicDatabase!M:M,"&gt;="&amp;DateChartSupport!$B$1,MasterPublicDatabase!M:M,"&lt;="&amp;$B$2,MasterPublicDatabase!AD:AD,"="&amp;R823)</f>
        <v>0</v>
      </c>
    </row>
    <row r="824" spans="18:19" x14ac:dyDescent="0.25">
      <c r="R824" t="str">
        <f>IF(UserAccount!B825 &lt;= " "," ",UserAccount!B825)</f>
        <v xml:space="preserve"> </v>
      </c>
      <c r="S824">
        <f>COUNTIFS(MasterPublicDatabase!M:M,"&gt;="&amp;DateChartSupport!$B$1,MasterPublicDatabase!M:M,"&lt;="&amp;$B$2,MasterPublicDatabase!AD:AD,"="&amp;R824)</f>
        <v>0</v>
      </c>
    </row>
    <row r="825" spans="18:19" x14ac:dyDescent="0.25">
      <c r="R825" t="str">
        <f>IF(UserAccount!B826 &lt;= " "," ",UserAccount!B826)</f>
        <v xml:space="preserve"> </v>
      </c>
      <c r="S825">
        <f>COUNTIFS(MasterPublicDatabase!M:M,"&gt;="&amp;DateChartSupport!$B$1,MasterPublicDatabase!M:M,"&lt;="&amp;$B$2,MasterPublicDatabase!AD:AD,"="&amp;R825)</f>
        <v>0</v>
      </c>
    </row>
    <row r="826" spans="18:19" x14ac:dyDescent="0.25">
      <c r="R826" t="str">
        <f>IF(UserAccount!B827 &lt;= " "," ",UserAccount!B827)</f>
        <v xml:space="preserve"> </v>
      </c>
      <c r="S826">
        <f>COUNTIFS(MasterPublicDatabase!M:M,"&gt;="&amp;DateChartSupport!$B$1,MasterPublicDatabase!M:M,"&lt;="&amp;$B$2,MasterPublicDatabase!AD:AD,"="&amp;R826)</f>
        <v>0</v>
      </c>
    </row>
    <row r="827" spans="18:19" x14ac:dyDescent="0.25">
      <c r="R827" t="str">
        <f>IF(UserAccount!B828 &lt;= " "," ",UserAccount!B828)</f>
        <v xml:space="preserve"> </v>
      </c>
      <c r="S827">
        <f>COUNTIFS(MasterPublicDatabase!M:M,"&gt;="&amp;DateChartSupport!$B$1,MasterPublicDatabase!M:M,"&lt;="&amp;$B$2,MasterPublicDatabase!AD:AD,"="&amp;R827)</f>
        <v>0</v>
      </c>
    </row>
    <row r="828" spans="18:19" x14ac:dyDescent="0.25">
      <c r="R828" t="str">
        <f>IF(UserAccount!B829 &lt;= " "," ",UserAccount!B829)</f>
        <v xml:space="preserve"> </v>
      </c>
      <c r="S828">
        <f>COUNTIFS(MasterPublicDatabase!M:M,"&gt;="&amp;DateChartSupport!$B$1,MasterPublicDatabase!M:M,"&lt;="&amp;$B$2,MasterPublicDatabase!AD:AD,"="&amp;R828)</f>
        <v>0</v>
      </c>
    </row>
    <row r="829" spans="18:19" x14ac:dyDescent="0.25">
      <c r="R829" t="str">
        <f>IF(UserAccount!B830 &lt;= " "," ",UserAccount!B830)</f>
        <v xml:space="preserve"> </v>
      </c>
      <c r="S829">
        <f>COUNTIFS(MasterPublicDatabase!M:M,"&gt;="&amp;DateChartSupport!$B$1,MasterPublicDatabase!M:M,"&lt;="&amp;$B$2,MasterPublicDatabase!AD:AD,"="&amp;R829)</f>
        <v>0</v>
      </c>
    </row>
    <row r="830" spans="18:19" x14ac:dyDescent="0.25">
      <c r="R830" t="str">
        <f>IF(UserAccount!B831 &lt;= " "," ",UserAccount!B831)</f>
        <v xml:space="preserve"> </v>
      </c>
      <c r="S830">
        <f>COUNTIFS(MasterPublicDatabase!M:M,"&gt;="&amp;DateChartSupport!$B$1,MasterPublicDatabase!M:M,"&lt;="&amp;$B$2,MasterPublicDatabase!AD:AD,"="&amp;R830)</f>
        <v>0</v>
      </c>
    </row>
    <row r="831" spans="18:19" x14ac:dyDescent="0.25">
      <c r="R831" t="str">
        <f>IF(UserAccount!B832 &lt;= " "," ",UserAccount!B832)</f>
        <v xml:space="preserve"> </v>
      </c>
      <c r="S831">
        <f>COUNTIFS(MasterPublicDatabase!M:M,"&gt;="&amp;DateChartSupport!$B$1,MasterPublicDatabase!M:M,"&lt;="&amp;$B$2,MasterPublicDatabase!AD:AD,"="&amp;R831)</f>
        <v>0</v>
      </c>
    </row>
    <row r="832" spans="18:19" x14ac:dyDescent="0.25">
      <c r="R832" t="str">
        <f>IF(UserAccount!B833 &lt;= " "," ",UserAccount!B833)</f>
        <v xml:space="preserve"> </v>
      </c>
      <c r="S832">
        <f>COUNTIFS(MasterPublicDatabase!M:M,"&gt;="&amp;DateChartSupport!$B$1,MasterPublicDatabase!M:M,"&lt;="&amp;$B$2,MasterPublicDatabase!AD:AD,"="&amp;R832)</f>
        <v>0</v>
      </c>
    </row>
    <row r="833" spans="18:19" x14ac:dyDescent="0.25">
      <c r="R833" t="str">
        <f>IF(UserAccount!B834 &lt;= " "," ",UserAccount!B834)</f>
        <v xml:space="preserve"> </v>
      </c>
      <c r="S833">
        <f>COUNTIFS(MasterPublicDatabase!M:M,"&gt;="&amp;DateChartSupport!$B$1,MasterPublicDatabase!M:M,"&lt;="&amp;$B$2,MasterPublicDatabase!AD:AD,"="&amp;R833)</f>
        <v>0</v>
      </c>
    </row>
    <row r="834" spans="18:19" x14ac:dyDescent="0.25">
      <c r="R834" t="str">
        <f>IF(UserAccount!B835 &lt;= " "," ",UserAccount!B835)</f>
        <v xml:space="preserve"> </v>
      </c>
      <c r="S834">
        <f>COUNTIFS(MasterPublicDatabase!M:M,"&gt;="&amp;DateChartSupport!$B$1,MasterPublicDatabase!M:M,"&lt;="&amp;$B$2,MasterPublicDatabase!AD:AD,"="&amp;R834)</f>
        <v>0</v>
      </c>
    </row>
    <row r="835" spans="18:19" x14ac:dyDescent="0.25">
      <c r="R835" t="str">
        <f>IF(UserAccount!B836 &lt;= " "," ",UserAccount!B836)</f>
        <v xml:space="preserve"> </v>
      </c>
      <c r="S835">
        <f>COUNTIFS(MasterPublicDatabase!M:M,"&gt;="&amp;DateChartSupport!$B$1,MasterPublicDatabase!M:M,"&lt;="&amp;$B$2,MasterPublicDatabase!AD:AD,"="&amp;R835)</f>
        <v>0</v>
      </c>
    </row>
    <row r="836" spans="18:19" x14ac:dyDescent="0.25">
      <c r="R836" t="str">
        <f>IF(UserAccount!B837 &lt;= " "," ",UserAccount!B837)</f>
        <v xml:space="preserve"> </v>
      </c>
      <c r="S836">
        <f>COUNTIFS(MasterPublicDatabase!M:M,"&gt;="&amp;DateChartSupport!$B$1,MasterPublicDatabase!M:M,"&lt;="&amp;$B$2,MasterPublicDatabase!AD:AD,"="&amp;R836)</f>
        <v>0</v>
      </c>
    </row>
    <row r="837" spans="18:19" x14ac:dyDescent="0.25">
      <c r="R837" t="str">
        <f>IF(UserAccount!B838 &lt;= " "," ",UserAccount!B838)</f>
        <v xml:space="preserve"> </v>
      </c>
      <c r="S837">
        <f>COUNTIFS(MasterPublicDatabase!M:M,"&gt;="&amp;DateChartSupport!$B$1,MasterPublicDatabase!M:M,"&lt;="&amp;$B$2,MasterPublicDatabase!AD:AD,"="&amp;R837)</f>
        <v>0</v>
      </c>
    </row>
    <row r="838" spans="18:19" x14ac:dyDescent="0.25">
      <c r="R838" t="str">
        <f>IF(UserAccount!B839 &lt;= " "," ",UserAccount!B839)</f>
        <v xml:space="preserve"> </v>
      </c>
      <c r="S838">
        <f>COUNTIFS(MasterPublicDatabase!M:M,"&gt;="&amp;DateChartSupport!$B$1,MasterPublicDatabase!M:M,"&lt;="&amp;$B$2,MasterPublicDatabase!AD:AD,"="&amp;R838)</f>
        <v>0</v>
      </c>
    </row>
    <row r="839" spans="18:19" x14ac:dyDescent="0.25">
      <c r="R839" t="str">
        <f>IF(UserAccount!B840 &lt;= " "," ",UserAccount!B840)</f>
        <v xml:space="preserve"> </v>
      </c>
      <c r="S839">
        <f>COUNTIFS(MasterPublicDatabase!M:M,"&gt;="&amp;DateChartSupport!$B$1,MasterPublicDatabase!M:M,"&lt;="&amp;$B$2,MasterPublicDatabase!AD:AD,"="&amp;R839)</f>
        <v>0</v>
      </c>
    </row>
    <row r="840" spans="18:19" x14ac:dyDescent="0.25">
      <c r="R840" t="str">
        <f>IF(UserAccount!B841 &lt;= " "," ",UserAccount!B841)</f>
        <v xml:space="preserve"> </v>
      </c>
      <c r="S840">
        <f>COUNTIFS(MasterPublicDatabase!M:M,"&gt;="&amp;DateChartSupport!$B$1,MasterPublicDatabase!M:M,"&lt;="&amp;$B$2,MasterPublicDatabase!AD:AD,"="&amp;R840)</f>
        <v>0</v>
      </c>
    </row>
    <row r="841" spans="18:19" x14ac:dyDescent="0.25">
      <c r="R841" t="str">
        <f>IF(UserAccount!B842 &lt;= " "," ",UserAccount!B842)</f>
        <v xml:space="preserve"> </v>
      </c>
      <c r="S841">
        <f>COUNTIFS(MasterPublicDatabase!M:M,"&gt;="&amp;DateChartSupport!$B$1,MasterPublicDatabase!M:M,"&lt;="&amp;$B$2,MasterPublicDatabase!AD:AD,"="&amp;R841)</f>
        <v>0</v>
      </c>
    </row>
    <row r="842" spans="18:19" x14ac:dyDescent="0.25">
      <c r="R842" t="str">
        <f>IF(UserAccount!B843 &lt;= " "," ",UserAccount!B843)</f>
        <v xml:space="preserve"> </v>
      </c>
      <c r="S842">
        <f>COUNTIFS(MasterPublicDatabase!M:M,"&gt;="&amp;DateChartSupport!$B$1,MasterPublicDatabase!M:M,"&lt;="&amp;$B$2,MasterPublicDatabase!AD:AD,"="&amp;R842)</f>
        <v>0</v>
      </c>
    </row>
    <row r="843" spans="18:19" x14ac:dyDescent="0.25">
      <c r="R843" t="str">
        <f>IF(UserAccount!B844 &lt;= " "," ",UserAccount!B844)</f>
        <v xml:space="preserve"> </v>
      </c>
      <c r="S843">
        <f>COUNTIFS(MasterPublicDatabase!M:M,"&gt;="&amp;DateChartSupport!$B$1,MasterPublicDatabase!M:M,"&lt;="&amp;$B$2,MasterPublicDatabase!AD:AD,"="&amp;R843)</f>
        <v>0</v>
      </c>
    </row>
    <row r="844" spans="18:19" x14ac:dyDescent="0.25">
      <c r="R844" t="str">
        <f>IF(UserAccount!B845 &lt;= " "," ",UserAccount!B845)</f>
        <v xml:space="preserve"> </v>
      </c>
      <c r="S844">
        <f>COUNTIFS(MasterPublicDatabase!M:M,"&gt;="&amp;DateChartSupport!$B$1,MasterPublicDatabase!M:M,"&lt;="&amp;$B$2,MasterPublicDatabase!AD:AD,"="&amp;R844)</f>
        <v>0</v>
      </c>
    </row>
    <row r="845" spans="18:19" x14ac:dyDescent="0.25">
      <c r="R845" t="str">
        <f>IF(UserAccount!B846 &lt;= " "," ",UserAccount!B846)</f>
        <v xml:space="preserve"> </v>
      </c>
      <c r="S845">
        <f>COUNTIFS(MasterPublicDatabase!M:M,"&gt;="&amp;DateChartSupport!$B$1,MasterPublicDatabase!M:M,"&lt;="&amp;$B$2,MasterPublicDatabase!AD:AD,"="&amp;R845)</f>
        <v>0</v>
      </c>
    </row>
    <row r="846" spans="18:19" x14ac:dyDescent="0.25">
      <c r="R846" t="str">
        <f>IF(UserAccount!B847 &lt;= " "," ",UserAccount!B847)</f>
        <v xml:space="preserve"> </v>
      </c>
      <c r="S846">
        <f>COUNTIFS(MasterPublicDatabase!M:M,"&gt;="&amp;DateChartSupport!$B$1,MasterPublicDatabase!M:M,"&lt;="&amp;$B$2,MasterPublicDatabase!AD:AD,"="&amp;R846)</f>
        <v>0</v>
      </c>
    </row>
    <row r="847" spans="18:19" x14ac:dyDescent="0.25">
      <c r="R847" t="str">
        <f>IF(UserAccount!B848 &lt;= " "," ",UserAccount!B848)</f>
        <v xml:space="preserve"> </v>
      </c>
      <c r="S847">
        <f>COUNTIFS(MasterPublicDatabase!M:M,"&gt;="&amp;DateChartSupport!$B$1,MasterPublicDatabase!M:M,"&lt;="&amp;$B$2,MasterPublicDatabase!AD:AD,"="&amp;R847)</f>
        <v>0</v>
      </c>
    </row>
    <row r="848" spans="18:19" x14ac:dyDescent="0.25">
      <c r="R848" t="str">
        <f>IF(UserAccount!B849 &lt;= " "," ",UserAccount!B849)</f>
        <v xml:space="preserve"> </v>
      </c>
      <c r="S848">
        <f>COUNTIFS(MasterPublicDatabase!M:M,"&gt;="&amp;DateChartSupport!$B$1,MasterPublicDatabase!M:M,"&lt;="&amp;$B$2,MasterPublicDatabase!AD:AD,"="&amp;R848)</f>
        <v>0</v>
      </c>
    </row>
    <row r="849" spans="18:19" x14ac:dyDescent="0.25">
      <c r="R849" t="str">
        <f>IF(UserAccount!B850 &lt;= " "," ",UserAccount!B850)</f>
        <v xml:space="preserve"> </v>
      </c>
      <c r="S849">
        <f>COUNTIFS(MasterPublicDatabase!M:M,"&gt;="&amp;DateChartSupport!$B$1,MasterPublicDatabase!M:M,"&lt;="&amp;$B$2,MasterPublicDatabase!AD:AD,"="&amp;R849)</f>
        <v>0</v>
      </c>
    </row>
    <row r="850" spans="18:19" x14ac:dyDescent="0.25">
      <c r="R850" t="str">
        <f>IF(UserAccount!B851 &lt;= " "," ",UserAccount!B851)</f>
        <v xml:space="preserve"> </v>
      </c>
      <c r="S850">
        <f>COUNTIFS(MasterPublicDatabase!M:M,"&gt;="&amp;DateChartSupport!$B$1,MasterPublicDatabase!M:M,"&lt;="&amp;$B$2,MasterPublicDatabase!AD:AD,"="&amp;R850)</f>
        <v>0</v>
      </c>
    </row>
    <row r="851" spans="18:19" x14ac:dyDescent="0.25">
      <c r="R851" t="str">
        <f>IF(UserAccount!B852 &lt;= " "," ",UserAccount!B852)</f>
        <v xml:space="preserve"> </v>
      </c>
      <c r="S851">
        <f>COUNTIFS(MasterPublicDatabase!M:M,"&gt;="&amp;DateChartSupport!$B$1,MasterPublicDatabase!M:M,"&lt;="&amp;$B$2,MasterPublicDatabase!AD:AD,"="&amp;R851)</f>
        <v>0</v>
      </c>
    </row>
    <row r="852" spans="18:19" x14ac:dyDescent="0.25">
      <c r="R852" t="str">
        <f>IF(UserAccount!B853 &lt;= " "," ",UserAccount!B853)</f>
        <v xml:space="preserve"> </v>
      </c>
      <c r="S852">
        <f>COUNTIFS(MasterPublicDatabase!M:M,"&gt;="&amp;DateChartSupport!$B$1,MasterPublicDatabase!M:M,"&lt;="&amp;$B$2,MasterPublicDatabase!AD:AD,"="&amp;R852)</f>
        <v>0</v>
      </c>
    </row>
    <row r="853" spans="18:19" x14ac:dyDescent="0.25">
      <c r="R853" t="str">
        <f>IF(UserAccount!B854 &lt;= " "," ",UserAccount!B854)</f>
        <v xml:space="preserve"> </v>
      </c>
      <c r="S853">
        <f>COUNTIFS(MasterPublicDatabase!M:M,"&gt;="&amp;DateChartSupport!$B$1,MasterPublicDatabase!M:M,"&lt;="&amp;$B$2,MasterPublicDatabase!AD:AD,"="&amp;R853)</f>
        <v>0</v>
      </c>
    </row>
    <row r="854" spans="18:19" x14ac:dyDescent="0.25">
      <c r="R854" t="str">
        <f>IF(UserAccount!B855 &lt;= " "," ",UserAccount!B855)</f>
        <v xml:space="preserve"> </v>
      </c>
      <c r="S854">
        <f>COUNTIFS(MasterPublicDatabase!M:M,"&gt;="&amp;DateChartSupport!$B$1,MasterPublicDatabase!M:M,"&lt;="&amp;$B$2,MasterPublicDatabase!AD:AD,"="&amp;R854)</f>
        <v>0</v>
      </c>
    </row>
    <row r="855" spans="18:19" x14ac:dyDescent="0.25">
      <c r="R855" t="str">
        <f>IF(UserAccount!B856 &lt;= " "," ",UserAccount!B856)</f>
        <v xml:space="preserve"> </v>
      </c>
      <c r="S855">
        <f>COUNTIFS(MasterPublicDatabase!M:M,"&gt;="&amp;DateChartSupport!$B$1,MasterPublicDatabase!M:M,"&lt;="&amp;$B$2,MasterPublicDatabase!AD:AD,"="&amp;R855)</f>
        <v>0</v>
      </c>
    </row>
    <row r="856" spans="18:19" x14ac:dyDescent="0.25">
      <c r="R856" t="str">
        <f>IF(UserAccount!B857 &lt;= " "," ",UserAccount!B857)</f>
        <v xml:space="preserve"> </v>
      </c>
      <c r="S856">
        <f>COUNTIFS(MasterPublicDatabase!M:M,"&gt;="&amp;DateChartSupport!$B$1,MasterPublicDatabase!M:M,"&lt;="&amp;$B$2,MasterPublicDatabase!AD:AD,"="&amp;R856)</f>
        <v>0</v>
      </c>
    </row>
    <row r="857" spans="18:19" x14ac:dyDescent="0.25">
      <c r="R857" t="str">
        <f>IF(UserAccount!B858 &lt;= " "," ",UserAccount!B858)</f>
        <v xml:space="preserve"> </v>
      </c>
      <c r="S857">
        <f>COUNTIFS(MasterPublicDatabase!M:M,"&gt;="&amp;DateChartSupport!$B$1,MasterPublicDatabase!M:M,"&lt;="&amp;$B$2,MasterPublicDatabase!AD:AD,"="&amp;R857)</f>
        <v>0</v>
      </c>
    </row>
    <row r="858" spans="18:19" x14ac:dyDescent="0.25">
      <c r="R858" t="str">
        <f>IF(UserAccount!B859 &lt;= " "," ",UserAccount!B859)</f>
        <v xml:space="preserve"> </v>
      </c>
      <c r="S858">
        <f>COUNTIFS(MasterPublicDatabase!M:M,"&gt;="&amp;DateChartSupport!$B$1,MasterPublicDatabase!M:M,"&lt;="&amp;$B$2,MasterPublicDatabase!AD:AD,"="&amp;R858)</f>
        <v>0</v>
      </c>
    </row>
    <row r="859" spans="18:19" x14ac:dyDescent="0.25">
      <c r="R859" t="str">
        <f>IF(UserAccount!B860 &lt;= " "," ",UserAccount!B860)</f>
        <v xml:space="preserve"> </v>
      </c>
      <c r="S859">
        <f>COUNTIFS(MasterPublicDatabase!M:M,"&gt;="&amp;DateChartSupport!$B$1,MasterPublicDatabase!M:M,"&lt;="&amp;$B$2,MasterPublicDatabase!AD:AD,"="&amp;R859)</f>
        <v>0</v>
      </c>
    </row>
    <row r="860" spans="18:19" x14ac:dyDescent="0.25">
      <c r="R860" t="str">
        <f>IF(UserAccount!B861 &lt;= " "," ",UserAccount!B861)</f>
        <v xml:space="preserve"> </v>
      </c>
      <c r="S860">
        <f>COUNTIFS(MasterPublicDatabase!M:M,"&gt;="&amp;DateChartSupport!$B$1,MasterPublicDatabase!M:M,"&lt;="&amp;$B$2,MasterPublicDatabase!AD:AD,"="&amp;R860)</f>
        <v>0</v>
      </c>
    </row>
    <row r="861" spans="18:19" x14ac:dyDescent="0.25">
      <c r="R861" t="str">
        <f>IF(UserAccount!B862 &lt;= " "," ",UserAccount!B862)</f>
        <v xml:space="preserve"> </v>
      </c>
      <c r="S861">
        <f>COUNTIFS(MasterPublicDatabase!M:M,"&gt;="&amp;DateChartSupport!$B$1,MasterPublicDatabase!M:M,"&lt;="&amp;$B$2,MasterPublicDatabase!AD:AD,"="&amp;R861)</f>
        <v>0</v>
      </c>
    </row>
    <row r="862" spans="18:19" x14ac:dyDescent="0.25">
      <c r="R862" t="str">
        <f>IF(UserAccount!B863 &lt;= " "," ",UserAccount!B863)</f>
        <v xml:space="preserve"> </v>
      </c>
      <c r="S862">
        <f>COUNTIFS(MasterPublicDatabase!M:M,"&gt;="&amp;DateChartSupport!$B$1,MasterPublicDatabase!M:M,"&lt;="&amp;$B$2,MasterPublicDatabase!AD:AD,"="&amp;R862)</f>
        <v>0</v>
      </c>
    </row>
    <row r="863" spans="18:19" x14ac:dyDescent="0.25">
      <c r="R863" t="str">
        <f>IF(UserAccount!B864 &lt;= " "," ",UserAccount!B864)</f>
        <v xml:space="preserve"> </v>
      </c>
      <c r="S863">
        <f>COUNTIFS(MasterPublicDatabase!M:M,"&gt;="&amp;DateChartSupport!$B$1,MasterPublicDatabase!M:M,"&lt;="&amp;$B$2,MasterPublicDatabase!AD:AD,"="&amp;R863)</f>
        <v>0</v>
      </c>
    </row>
    <row r="864" spans="18:19" x14ac:dyDescent="0.25">
      <c r="R864" t="str">
        <f>IF(UserAccount!B865 &lt;= " "," ",UserAccount!B865)</f>
        <v xml:space="preserve"> </v>
      </c>
      <c r="S864">
        <f>COUNTIFS(MasterPublicDatabase!M:M,"&gt;="&amp;DateChartSupport!$B$1,MasterPublicDatabase!M:M,"&lt;="&amp;$B$2,MasterPublicDatabase!AD:AD,"="&amp;R864)</f>
        <v>0</v>
      </c>
    </row>
    <row r="865" spans="18:19" x14ac:dyDescent="0.25">
      <c r="R865" t="str">
        <f>IF(UserAccount!B866 &lt;= " "," ",UserAccount!B866)</f>
        <v xml:space="preserve"> </v>
      </c>
      <c r="S865">
        <f>COUNTIFS(MasterPublicDatabase!M:M,"&gt;="&amp;DateChartSupport!$B$1,MasterPublicDatabase!M:M,"&lt;="&amp;$B$2,MasterPublicDatabase!AD:AD,"="&amp;R865)</f>
        <v>0</v>
      </c>
    </row>
    <row r="866" spans="18:19" x14ac:dyDescent="0.25">
      <c r="R866" t="str">
        <f>IF(UserAccount!B867 &lt;= " "," ",UserAccount!B867)</f>
        <v xml:space="preserve"> </v>
      </c>
      <c r="S866">
        <f>COUNTIFS(MasterPublicDatabase!M:M,"&gt;="&amp;DateChartSupport!$B$1,MasterPublicDatabase!M:M,"&lt;="&amp;$B$2,MasterPublicDatabase!AD:AD,"="&amp;R866)</f>
        <v>0</v>
      </c>
    </row>
    <row r="867" spans="18:19" x14ac:dyDescent="0.25">
      <c r="R867" t="str">
        <f>IF(UserAccount!B868 &lt;= " "," ",UserAccount!B868)</f>
        <v xml:space="preserve"> </v>
      </c>
      <c r="S867">
        <f>COUNTIFS(MasterPublicDatabase!M:M,"&gt;="&amp;DateChartSupport!$B$1,MasterPublicDatabase!M:M,"&lt;="&amp;$B$2,MasterPublicDatabase!AD:AD,"="&amp;R867)</f>
        <v>0</v>
      </c>
    </row>
    <row r="868" spans="18:19" x14ac:dyDescent="0.25">
      <c r="R868" t="str">
        <f>IF(UserAccount!B869 &lt;= " "," ",UserAccount!B869)</f>
        <v xml:space="preserve"> </v>
      </c>
      <c r="S868">
        <f>COUNTIFS(MasterPublicDatabase!M:M,"&gt;="&amp;DateChartSupport!$B$1,MasterPublicDatabase!M:M,"&lt;="&amp;$B$2,MasterPublicDatabase!AD:AD,"="&amp;R868)</f>
        <v>0</v>
      </c>
    </row>
    <row r="869" spans="18:19" x14ac:dyDescent="0.25">
      <c r="R869" t="str">
        <f>IF(UserAccount!B870 &lt;= " "," ",UserAccount!B870)</f>
        <v xml:space="preserve"> </v>
      </c>
      <c r="S869">
        <f>COUNTIFS(MasterPublicDatabase!M:M,"&gt;="&amp;DateChartSupport!$B$1,MasterPublicDatabase!M:M,"&lt;="&amp;$B$2,MasterPublicDatabase!AD:AD,"="&amp;R869)</f>
        <v>0</v>
      </c>
    </row>
    <row r="870" spans="18:19" x14ac:dyDescent="0.25">
      <c r="R870" t="str">
        <f>IF(UserAccount!B871 &lt;= " "," ",UserAccount!B871)</f>
        <v xml:space="preserve"> </v>
      </c>
      <c r="S870">
        <f>COUNTIFS(MasterPublicDatabase!M:M,"&gt;="&amp;DateChartSupport!$B$1,MasterPublicDatabase!M:M,"&lt;="&amp;$B$2,MasterPublicDatabase!AD:AD,"="&amp;R870)</f>
        <v>0</v>
      </c>
    </row>
    <row r="871" spans="18:19" x14ac:dyDescent="0.25">
      <c r="R871" t="str">
        <f>IF(UserAccount!B872 &lt;= " "," ",UserAccount!B872)</f>
        <v xml:space="preserve"> </v>
      </c>
      <c r="S871">
        <f>COUNTIFS(MasterPublicDatabase!M:M,"&gt;="&amp;DateChartSupport!$B$1,MasterPublicDatabase!M:M,"&lt;="&amp;$B$2,MasterPublicDatabase!AD:AD,"="&amp;R871)</f>
        <v>0</v>
      </c>
    </row>
    <row r="872" spans="18:19" x14ac:dyDescent="0.25">
      <c r="R872" t="str">
        <f>IF(UserAccount!B873 &lt;= " "," ",UserAccount!B873)</f>
        <v xml:space="preserve"> </v>
      </c>
      <c r="S872">
        <f>COUNTIFS(MasterPublicDatabase!M:M,"&gt;="&amp;DateChartSupport!$B$1,MasterPublicDatabase!M:M,"&lt;="&amp;$B$2,MasterPublicDatabase!AD:AD,"="&amp;R872)</f>
        <v>0</v>
      </c>
    </row>
    <row r="873" spans="18:19" x14ac:dyDescent="0.25">
      <c r="R873" t="str">
        <f>IF(UserAccount!B874 &lt;= " "," ",UserAccount!B874)</f>
        <v xml:space="preserve"> </v>
      </c>
      <c r="S873">
        <f>COUNTIFS(MasterPublicDatabase!M:M,"&gt;="&amp;DateChartSupport!$B$1,MasterPublicDatabase!M:M,"&lt;="&amp;$B$2,MasterPublicDatabase!AD:AD,"="&amp;R873)</f>
        <v>0</v>
      </c>
    </row>
    <row r="874" spans="18:19" x14ac:dyDescent="0.25">
      <c r="R874" t="str">
        <f>IF(UserAccount!B875 &lt;= " "," ",UserAccount!B875)</f>
        <v xml:space="preserve"> </v>
      </c>
      <c r="S874">
        <f>COUNTIFS(MasterPublicDatabase!M:M,"&gt;="&amp;DateChartSupport!$B$1,MasterPublicDatabase!M:M,"&lt;="&amp;$B$2,MasterPublicDatabase!AD:AD,"="&amp;R874)</f>
        <v>0</v>
      </c>
    </row>
    <row r="875" spans="18:19" x14ac:dyDescent="0.25">
      <c r="R875" t="str">
        <f>IF(UserAccount!B876 &lt;= " "," ",UserAccount!B876)</f>
        <v xml:space="preserve"> </v>
      </c>
      <c r="S875">
        <f>COUNTIFS(MasterPublicDatabase!M:M,"&gt;="&amp;DateChartSupport!$B$1,MasterPublicDatabase!M:M,"&lt;="&amp;$B$2,MasterPublicDatabase!AD:AD,"="&amp;R875)</f>
        <v>0</v>
      </c>
    </row>
    <row r="876" spans="18:19" x14ac:dyDescent="0.25">
      <c r="R876" t="str">
        <f>IF(UserAccount!B877 &lt;= " "," ",UserAccount!B877)</f>
        <v xml:space="preserve"> </v>
      </c>
      <c r="S876">
        <f>COUNTIFS(MasterPublicDatabase!M:M,"&gt;="&amp;DateChartSupport!$B$1,MasterPublicDatabase!M:M,"&lt;="&amp;$B$2,MasterPublicDatabase!AD:AD,"="&amp;R876)</f>
        <v>0</v>
      </c>
    </row>
    <row r="877" spans="18:19" x14ac:dyDescent="0.25">
      <c r="R877" t="str">
        <f>IF(UserAccount!B878 &lt;= " "," ",UserAccount!B878)</f>
        <v xml:space="preserve"> </v>
      </c>
      <c r="S877">
        <f>COUNTIFS(MasterPublicDatabase!M:M,"&gt;="&amp;DateChartSupport!$B$1,MasterPublicDatabase!M:M,"&lt;="&amp;$B$2,MasterPublicDatabase!AD:AD,"="&amp;R877)</f>
        <v>0</v>
      </c>
    </row>
    <row r="878" spans="18:19" x14ac:dyDescent="0.25">
      <c r="R878" t="str">
        <f>IF(UserAccount!B879 &lt;= " "," ",UserAccount!B879)</f>
        <v xml:space="preserve"> </v>
      </c>
      <c r="S878">
        <f>COUNTIFS(MasterPublicDatabase!M:M,"&gt;="&amp;DateChartSupport!$B$1,MasterPublicDatabase!M:M,"&lt;="&amp;$B$2,MasterPublicDatabase!AD:AD,"="&amp;R878)</f>
        <v>0</v>
      </c>
    </row>
    <row r="879" spans="18:19" x14ac:dyDescent="0.25">
      <c r="R879" t="str">
        <f>IF(UserAccount!B880 &lt;= " "," ",UserAccount!B880)</f>
        <v xml:space="preserve"> </v>
      </c>
      <c r="S879">
        <f>COUNTIFS(MasterPublicDatabase!M:M,"&gt;="&amp;DateChartSupport!$B$1,MasterPublicDatabase!M:M,"&lt;="&amp;$B$2,MasterPublicDatabase!AD:AD,"="&amp;R879)</f>
        <v>0</v>
      </c>
    </row>
    <row r="880" spans="18:19" x14ac:dyDescent="0.25">
      <c r="R880" t="str">
        <f>IF(UserAccount!B881 &lt;= " "," ",UserAccount!B881)</f>
        <v xml:space="preserve"> </v>
      </c>
      <c r="S880">
        <f>COUNTIFS(MasterPublicDatabase!M:M,"&gt;="&amp;DateChartSupport!$B$1,MasterPublicDatabase!M:M,"&lt;="&amp;$B$2,MasterPublicDatabase!AD:AD,"="&amp;R880)</f>
        <v>0</v>
      </c>
    </row>
    <row r="881" spans="18:19" x14ac:dyDescent="0.25">
      <c r="R881" t="str">
        <f>IF(UserAccount!B882 &lt;= " "," ",UserAccount!B882)</f>
        <v xml:space="preserve"> </v>
      </c>
      <c r="S881">
        <f>COUNTIFS(MasterPublicDatabase!M:M,"&gt;="&amp;DateChartSupport!$B$1,MasterPublicDatabase!M:M,"&lt;="&amp;$B$2,MasterPublicDatabase!AD:AD,"="&amp;R881)</f>
        <v>0</v>
      </c>
    </row>
    <row r="882" spans="18:19" x14ac:dyDescent="0.25">
      <c r="R882" t="str">
        <f>IF(UserAccount!B883 &lt;= " "," ",UserAccount!B883)</f>
        <v xml:space="preserve"> </v>
      </c>
      <c r="S882">
        <f>COUNTIFS(MasterPublicDatabase!M:M,"&gt;="&amp;DateChartSupport!$B$1,MasterPublicDatabase!M:M,"&lt;="&amp;$B$2,MasterPublicDatabase!AD:AD,"="&amp;R882)</f>
        <v>0</v>
      </c>
    </row>
    <row r="883" spans="18:19" x14ac:dyDescent="0.25">
      <c r="R883" t="str">
        <f>IF(UserAccount!B884 &lt;= " "," ",UserAccount!B884)</f>
        <v xml:space="preserve"> </v>
      </c>
      <c r="S883">
        <f>COUNTIFS(MasterPublicDatabase!M:M,"&gt;="&amp;DateChartSupport!$B$1,MasterPublicDatabase!M:M,"&lt;="&amp;$B$2,MasterPublicDatabase!AD:AD,"="&amp;R883)</f>
        <v>0</v>
      </c>
    </row>
    <row r="884" spans="18:19" x14ac:dyDescent="0.25">
      <c r="R884" t="str">
        <f>IF(UserAccount!B885 &lt;= " "," ",UserAccount!B885)</f>
        <v xml:space="preserve"> </v>
      </c>
      <c r="S884">
        <f>COUNTIFS(MasterPublicDatabase!M:M,"&gt;="&amp;DateChartSupport!$B$1,MasterPublicDatabase!M:M,"&lt;="&amp;$B$2,MasterPublicDatabase!AD:AD,"="&amp;R884)</f>
        <v>0</v>
      </c>
    </row>
    <row r="885" spans="18:19" x14ac:dyDescent="0.25">
      <c r="R885" t="str">
        <f>IF(UserAccount!B886 &lt;= " "," ",UserAccount!B886)</f>
        <v xml:space="preserve"> </v>
      </c>
      <c r="S885">
        <f>COUNTIFS(MasterPublicDatabase!M:M,"&gt;="&amp;DateChartSupport!$B$1,MasterPublicDatabase!M:M,"&lt;="&amp;$B$2,MasterPublicDatabase!AD:AD,"="&amp;R885)</f>
        <v>0</v>
      </c>
    </row>
    <row r="886" spans="18:19" x14ac:dyDescent="0.25">
      <c r="R886" t="str">
        <f>IF(UserAccount!B887 &lt;= " "," ",UserAccount!B887)</f>
        <v xml:space="preserve"> </v>
      </c>
      <c r="S886">
        <f>COUNTIFS(MasterPublicDatabase!M:M,"&gt;="&amp;DateChartSupport!$B$1,MasterPublicDatabase!M:M,"&lt;="&amp;$B$2,MasterPublicDatabase!AD:AD,"="&amp;R886)</f>
        <v>0</v>
      </c>
    </row>
    <row r="887" spans="18:19" x14ac:dyDescent="0.25">
      <c r="R887" t="str">
        <f>IF(UserAccount!B888 &lt;= " "," ",UserAccount!B888)</f>
        <v xml:space="preserve"> </v>
      </c>
      <c r="S887">
        <f>COUNTIFS(MasterPublicDatabase!M:M,"&gt;="&amp;DateChartSupport!$B$1,MasterPublicDatabase!M:M,"&lt;="&amp;$B$2,MasterPublicDatabase!AD:AD,"="&amp;R887)</f>
        <v>0</v>
      </c>
    </row>
    <row r="888" spans="18:19" x14ac:dyDescent="0.25">
      <c r="R888" t="str">
        <f>IF(UserAccount!B889 &lt;= " "," ",UserAccount!B889)</f>
        <v xml:space="preserve"> </v>
      </c>
      <c r="S888">
        <f>COUNTIFS(MasterPublicDatabase!M:M,"&gt;="&amp;DateChartSupport!$B$1,MasterPublicDatabase!M:M,"&lt;="&amp;$B$2,MasterPublicDatabase!AD:AD,"="&amp;R888)</f>
        <v>0</v>
      </c>
    </row>
    <row r="889" spans="18:19" x14ac:dyDescent="0.25">
      <c r="R889" t="str">
        <f>IF(UserAccount!B890 &lt;= " "," ",UserAccount!B890)</f>
        <v xml:space="preserve"> </v>
      </c>
      <c r="S889">
        <f>COUNTIFS(MasterPublicDatabase!M:M,"&gt;="&amp;DateChartSupport!$B$1,MasterPublicDatabase!M:M,"&lt;="&amp;$B$2,MasterPublicDatabase!AD:AD,"="&amp;R889)</f>
        <v>0</v>
      </c>
    </row>
    <row r="890" spans="18:19" x14ac:dyDescent="0.25">
      <c r="R890" t="str">
        <f>IF(UserAccount!B891 &lt;= " "," ",UserAccount!B891)</f>
        <v xml:space="preserve"> </v>
      </c>
      <c r="S890">
        <f>COUNTIFS(MasterPublicDatabase!M:M,"&gt;="&amp;DateChartSupport!$B$1,MasterPublicDatabase!M:M,"&lt;="&amp;$B$2,MasterPublicDatabase!AD:AD,"="&amp;R890)</f>
        <v>0</v>
      </c>
    </row>
    <row r="891" spans="18:19" x14ac:dyDescent="0.25">
      <c r="R891" t="str">
        <f>IF(UserAccount!B892 &lt;= " "," ",UserAccount!B892)</f>
        <v xml:space="preserve"> </v>
      </c>
      <c r="S891">
        <f>COUNTIFS(MasterPublicDatabase!M:M,"&gt;="&amp;DateChartSupport!$B$1,MasterPublicDatabase!M:M,"&lt;="&amp;$B$2,MasterPublicDatabase!AD:AD,"="&amp;R891)</f>
        <v>0</v>
      </c>
    </row>
    <row r="892" spans="18:19" x14ac:dyDescent="0.25">
      <c r="R892" t="str">
        <f>IF(UserAccount!B893 &lt;= " "," ",UserAccount!B893)</f>
        <v xml:space="preserve"> </v>
      </c>
      <c r="S892">
        <f>COUNTIFS(MasterPublicDatabase!M:M,"&gt;="&amp;DateChartSupport!$B$1,MasterPublicDatabase!M:M,"&lt;="&amp;$B$2,MasterPublicDatabase!AD:AD,"="&amp;R892)</f>
        <v>0</v>
      </c>
    </row>
    <row r="893" spans="18:19" x14ac:dyDescent="0.25">
      <c r="R893" t="str">
        <f>IF(UserAccount!B894 &lt;= " "," ",UserAccount!B894)</f>
        <v xml:space="preserve"> </v>
      </c>
      <c r="S893">
        <f>COUNTIFS(MasterPublicDatabase!M:M,"&gt;="&amp;DateChartSupport!$B$1,MasterPublicDatabase!M:M,"&lt;="&amp;$B$2,MasterPublicDatabase!AD:AD,"="&amp;R893)</f>
        <v>0</v>
      </c>
    </row>
    <row r="894" spans="18:19" x14ac:dyDescent="0.25">
      <c r="R894" t="str">
        <f>IF(UserAccount!B895 &lt;= " "," ",UserAccount!B895)</f>
        <v xml:space="preserve"> </v>
      </c>
      <c r="S894">
        <f>COUNTIFS(MasterPublicDatabase!M:M,"&gt;="&amp;DateChartSupport!$B$1,MasterPublicDatabase!M:M,"&lt;="&amp;$B$2,MasterPublicDatabase!AD:AD,"="&amp;R894)</f>
        <v>0</v>
      </c>
    </row>
    <row r="895" spans="18:19" x14ac:dyDescent="0.25">
      <c r="R895" t="str">
        <f>IF(UserAccount!B896 &lt;= " "," ",UserAccount!B896)</f>
        <v xml:space="preserve"> </v>
      </c>
      <c r="S895">
        <f>COUNTIFS(MasterPublicDatabase!M:M,"&gt;="&amp;DateChartSupport!$B$1,MasterPublicDatabase!M:M,"&lt;="&amp;$B$2,MasterPublicDatabase!AD:AD,"="&amp;R895)</f>
        <v>0</v>
      </c>
    </row>
    <row r="896" spans="18:19" x14ac:dyDescent="0.25">
      <c r="R896" t="str">
        <f>IF(UserAccount!B897 &lt;= " "," ",UserAccount!B897)</f>
        <v xml:space="preserve"> </v>
      </c>
      <c r="S896">
        <f>COUNTIFS(MasterPublicDatabase!M:M,"&gt;="&amp;DateChartSupport!$B$1,MasterPublicDatabase!M:M,"&lt;="&amp;$B$2,MasterPublicDatabase!AD:AD,"="&amp;R896)</f>
        <v>0</v>
      </c>
    </row>
    <row r="897" spans="18:19" x14ac:dyDescent="0.25">
      <c r="R897" t="str">
        <f>IF(UserAccount!B898 &lt;= " "," ",UserAccount!B898)</f>
        <v xml:space="preserve"> </v>
      </c>
      <c r="S897">
        <f>COUNTIFS(MasterPublicDatabase!M:M,"&gt;="&amp;DateChartSupport!$B$1,MasterPublicDatabase!M:M,"&lt;="&amp;$B$2,MasterPublicDatabase!AD:AD,"="&amp;R897)</f>
        <v>0</v>
      </c>
    </row>
    <row r="898" spans="18:19" x14ac:dyDescent="0.25">
      <c r="R898" t="str">
        <f>IF(UserAccount!B899 &lt;= " "," ",UserAccount!B899)</f>
        <v xml:space="preserve"> </v>
      </c>
      <c r="S898">
        <f>COUNTIFS(MasterPublicDatabase!M:M,"&gt;="&amp;DateChartSupport!$B$1,MasterPublicDatabase!M:M,"&lt;="&amp;$B$2,MasterPublicDatabase!AD:AD,"="&amp;R898)</f>
        <v>0</v>
      </c>
    </row>
    <row r="899" spans="18:19" x14ac:dyDescent="0.25">
      <c r="R899" t="str">
        <f>IF(UserAccount!B900 &lt;= " "," ",UserAccount!B900)</f>
        <v xml:space="preserve"> </v>
      </c>
      <c r="S899">
        <f>COUNTIFS(MasterPublicDatabase!M:M,"&gt;="&amp;DateChartSupport!$B$1,MasterPublicDatabase!M:M,"&lt;="&amp;$B$2,MasterPublicDatabase!AD:AD,"="&amp;R899)</f>
        <v>0</v>
      </c>
    </row>
    <row r="900" spans="18:19" x14ac:dyDescent="0.25">
      <c r="R900" t="str">
        <f>IF(UserAccount!B901 &lt;= " "," ",UserAccount!B901)</f>
        <v xml:space="preserve"> </v>
      </c>
      <c r="S900">
        <f>COUNTIFS(MasterPublicDatabase!M:M,"&gt;="&amp;DateChartSupport!$B$1,MasterPublicDatabase!M:M,"&lt;="&amp;$B$2,MasterPublicDatabase!AD:AD,"="&amp;R900)</f>
        <v>0</v>
      </c>
    </row>
    <row r="901" spans="18:19" x14ac:dyDescent="0.25">
      <c r="R901" t="str">
        <f>IF(UserAccount!B902 &lt;= " "," ",UserAccount!B902)</f>
        <v xml:space="preserve"> </v>
      </c>
      <c r="S901">
        <f>COUNTIFS(MasterPublicDatabase!M:M,"&gt;="&amp;DateChartSupport!$B$1,MasterPublicDatabase!M:M,"&lt;="&amp;$B$2,MasterPublicDatabase!AD:AD,"="&amp;R901)</f>
        <v>0</v>
      </c>
    </row>
    <row r="902" spans="18:19" x14ac:dyDescent="0.25">
      <c r="R902" t="str">
        <f>IF(UserAccount!B903 &lt;= " "," ",UserAccount!B903)</f>
        <v xml:space="preserve"> </v>
      </c>
      <c r="S902">
        <f>COUNTIFS(MasterPublicDatabase!M:M,"&gt;="&amp;DateChartSupport!$B$1,MasterPublicDatabase!M:M,"&lt;="&amp;$B$2,MasterPublicDatabase!AD:AD,"="&amp;R902)</f>
        <v>0</v>
      </c>
    </row>
    <row r="903" spans="18:19" x14ac:dyDescent="0.25">
      <c r="R903" t="str">
        <f>IF(UserAccount!B904 &lt;= " "," ",UserAccount!B904)</f>
        <v xml:space="preserve"> </v>
      </c>
      <c r="S903">
        <f>COUNTIFS(MasterPublicDatabase!M:M,"&gt;="&amp;DateChartSupport!$B$1,MasterPublicDatabase!M:M,"&lt;="&amp;$B$2,MasterPublicDatabase!AD:AD,"="&amp;R903)</f>
        <v>0</v>
      </c>
    </row>
    <row r="904" spans="18:19" x14ac:dyDescent="0.25">
      <c r="R904" t="str">
        <f>IF(UserAccount!B905 &lt;= " "," ",UserAccount!B905)</f>
        <v xml:space="preserve"> </v>
      </c>
      <c r="S904">
        <f>COUNTIFS(MasterPublicDatabase!M:M,"&gt;="&amp;DateChartSupport!$B$1,MasterPublicDatabase!M:M,"&lt;="&amp;$B$2,MasterPublicDatabase!AD:AD,"="&amp;R904)</f>
        <v>0</v>
      </c>
    </row>
    <row r="905" spans="18:19" x14ac:dyDescent="0.25">
      <c r="R905" t="str">
        <f>IF(UserAccount!B906 &lt;= " "," ",UserAccount!B906)</f>
        <v xml:space="preserve"> </v>
      </c>
      <c r="S905">
        <f>COUNTIFS(MasterPublicDatabase!M:M,"&gt;="&amp;DateChartSupport!$B$1,MasterPublicDatabase!M:M,"&lt;="&amp;$B$2,MasterPublicDatabase!AD:AD,"="&amp;R905)</f>
        <v>0</v>
      </c>
    </row>
    <row r="906" spans="18:19" x14ac:dyDescent="0.25">
      <c r="R906" t="str">
        <f>IF(UserAccount!B907 &lt;= " "," ",UserAccount!B907)</f>
        <v xml:space="preserve"> </v>
      </c>
      <c r="S906">
        <f>COUNTIFS(MasterPublicDatabase!M:M,"&gt;="&amp;DateChartSupport!$B$1,MasterPublicDatabase!M:M,"&lt;="&amp;$B$2,MasterPublicDatabase!AD:AD,"="&amp;R906)</f>
        <v>0</v>
      </c>
    </row>
    <row r="907" spans="18:19" x14ac:dyDescent="0.25">
      <c r="R907" t="str">
        <f>IF(UserAccount!B908 &lt;= " "," ",UserAccount!B908)</f>
        <v xml:space="preserve"> </v>
      </c>
      <c r="S907">
        <f>COUNTIFS(MasterPublicDatabase!M:M,"&gt;="&amp;DateChartSupport!$B$1,MasterPublicDatabase!M:M,"&lt;="&amp;$B$2,MasterPublicDatabase!AD:AD,"="&amp;R907)</f>
        <v>0</v>
      </c>
    </row>
    <row r="908" spans="18:19" x14ac:dyDescent="0.25">
      <c r="R908" t="str">
        <f>IF(UserAccount!B909 &lt;= " "," ",UserAccount!B909)</f>
        <v xml:space="preserve"> </v>
      </c>
      <c r="S908">
        <f>COUNTIFS(MasterPublicDatabase!M:M,"&gt;="&amp;DateChartSupport!$B$1,MasterPublicDatabase!M:M,"&lt;="&amp;$B$2,MasterPublicDatabase!AD:AD,"="&amp;R908)</f>
        <v>0</v>
      </c>
    </row>
    <row r="909" spans="18:19" x14ac:dyDescent="0.25">
      <c r="R909" t="str">
        <f>IF(UserAccount!B910 &lt;= " "," ",UserAccount!B910)</f>
        <v xml:space="preserve"> </v>
      </c>
      <c r="S909">
        <f>COUNTIFS(MasterPublicDatabase!M:M,"&gt;="&amp;DateChartSupport!$B$1,MasterPublicDatabase!M:M,"&lt;="&amp;$B$2,MasterPublicDatabase!AD:AD,"="&amp;R909)</f>
        <v>0</v>
      </c>
    </row>
    <row r="910" spans="18:19" x14ac:dyDescent="0.25">
      <c r="R910" t="str">
        <f>IF(UserAccount!B911 &lt;= " "," ",UserAccount!B911)</f>
        <v xml:space="preserve"> </v>
      </c>
      <c r="S910">
        <f>COUNTIFS(MasterPublicDatabase!M:M,"&gt;="&amp;DateChartSupport!$B$1,MasterPublicDatabase!M:M,"&lt;="&amp;$B$2,MasterPublicDatabase!AD:AD,"="&amp;R910)</f>
        <v>0</v>
      </c>
    </row>
    <row r="911" spans="18:19" x14ac:dyDescent="0.25">
      <c r="R911" t="str">
        <f>IF(UserAccount!B912 &lt;= " "," ",UserAccount!B912)</f>
        <v xml:space="preserve"> </v>
      </c>
      <c r="S911">
        <f>COUNTIFS(MasterPublicDatabase!M:M,"&gt;="&amp;DateChartSupport!$B$1,MasterPublicDatabase!M:M,"&lt;="&amp;$B$2,MasterPublicDatabase!AD:AD,"="&amp;R911)</f>
        <v>0</v>
      </c>
    </row>
    <row r="912" spans="18:19" x14ac:dyDescent="0.25">
      <c r="R912" t="str">
        <f>IF(UserAccount!B913 &lt;= " "," ",UserAccount!B913)</f>
        <v xml:space="preserve"> </v>
      </c>
      <c r="S912">
        <f>COUNTIFS(MasterPublicDatabase!M:M,"&gt;="&amp;DateChartSupport!$B$1,MasterPublicDatabase!M:M,"&lt;="&amp;$B$2,MasterPublicDatabase!AD:AD,"="&amp;R912)</f>
        <v>0</v>
      </c>
    </row>
    <row r="913" spans="18:19" x14ac:dyDescent="0.25">
      <c r="R913" t="str">
        <f>IF(UserAccount!B914 &lt;= " "," ",UserAccount!B914)</f>
        <v xml:space="preserve"> </v>
      </c>
      <c r="S913">
        <f>COUNTIFS(MasterPublicDatabase!M:M,"&gt;="&amp;DateChartSupport!$B$1,MasterPublicDatabase!M:M,"&lt;="&amp;$B$2,MasterPublicDatabase!AD:AD,"="&amp;R913)</f>
        <v>0</v>
      </c>
    </row>
    <row r="914" spans="18:19" x14ac:dyDescent="0.25">
      <c r="R914" t="str">
        <f>IF(UserAccount!B915 &lt;= " "," ",UserAccount!B915)</f>
        <v xml:space="preserve"> </v>
      </c>
      <c r="S914">
        <f>COUNTIFS(MasterPublicDatabase!M:M,"&gt;="&amp;DateChartSupport!$B$1,MasterPublicDatabase!M:M,"&lt;="&amp;$B$2,MasterPublicDatabase!AD:AD,"="&amp;R914)</f>
        <v>0</v>
      </c>
    </row>
    <row r="915" spans="18:19" x14ac:dyDescent="0.25">
      <c r="R915" t="str">
        <f>IF(UserAccount!B916 &lt;= " "," ",UserAccount!B916)</f>
        <v xml:space="preserve"> </v>
      </c>
      <c r="S915">
        <f>COUNTIFS(MasterPublicDatabase!M:M,"&gt;="&amp;DateChartSupport!$B$1,MasterPublicDatabase!M:M,"&lt;="&amp;$B$2,MasterPublicDatabase!AD:AD,"="&amp;R915)</f>
        <v>0</v>
      </c>
    </row>
    <row r="916" spans="18:19" x14ac:dyDescent="0.25">
      <c r="R916" t="str">
        <f>IF(UserAccount!B917 &lt;= " "," ",UserAccount!B917)</f>
        <v xml:space="preserve"> </v>
      </c>
      <c r="S916">
        <f>COUNTIFS(MasterPublicDatabase!M:M,"&gt;="&amp;DateChartSupport!$B$1,MasterPublicDatabase!M:M,"&lt;="&amp;$B$2,MasterPublicDatabase!AD:AD,"="&amp;R916)</f>
        <v>0</v>
      </c>
    </row>
    <row r="917" spans="18:19" x14ac:dyDescent="0.25">
      <c r="R917" t="str">
        <f>IF(UserAccount!B918 &lt;= " "," ",UserAccount!B918)</f>
        <v xml:space="preserve"> </v>
      </c>
      <c r="S917">
        <f>COUNTIFS(MasterPublicDatabase!M:M,"&gt;="&amp;DateChartSupport!$B$1,MasterPublicDatabase!M:M,"&lt;="&amp;$B$2,MasterPublicDatabase!AD:AD,"="&amp;R917)</f>
        <v>0</v>
      </c>
    </row>
    <row r="918" spans="18:19" x14ac:dyDescent="0.25">
      <c r="R918" t="str">
        <f>IF(UserAccount!B919 &lt;= " "," ",UserAccount!B919)</f>
        <v xml:space="preserve"> </v>
      </c>
      <c r="S918">
        <f>COUNTIFS(MasterPublicDatabase!M:M,"&gt;="&amp;DateChartSupport!$B$1,MasterPublicDatabase!M:M,"&lt;="&amp;$B$2,MasterPublicDatabase!AD:AD,"="&amp;R918)</f>
        <v>0</v>
      </c>
    </row>
    <row r="919" spans="18:19" x14ac:dyDescent="0.25">
      <c r="R919" t="str">
        <f>IF(UserAccount!B920 &lt;= " "," ",UserAccount!B920)</f>
        <v xml:space="preserve"> </v>
      </c>
      <c r="S919">
        <f>COUNTIFS(MasterPublicDatabase!M:M,"&gt;="&amp;DateChartSupport!$B$1,MasterPublicDatabase!M:M,"&lt;="&amp;$B$2,MasterPublicDatabase!AD:AD,"="&amp;R919)</f>
        <v>0</v>
      </c>
    </row>
    <row r="920" spans="18:19" x14ac:dyDescent="0.25">
      <c r="R920" t="str">
        <f>IF(UserAccount!B921 &lt;= " "," ",UserAccount!B921)</f>
        <v xml:space="preserve"> </v>
      </c>
      <c r="S920">
        <f>COUNTIFS(MasterPublicDatabase!M:M,"&gt;="&amp;DateChartSupport!$B$1,MasterPublicDatabase!M:M,"&lt;="&amp;$B$2,MasterPublicDatabase!AD:AD,"="&amp;R920)</f>
        <v>0</v>
      </c>
    </row>
    <row r="921" spans="18:19" x14ac:dyDescent="0.25">
      <c r="R921" t="str">
        <f>IF(UserAccount!B922 &lt;= " "," ",UserAccount!B922)</f>
        <v xml:space="preserve"> </v>
      </c>
      <c r="S921">
        <f>COUNTIFS(MasterPublicDatabase!M:M,"&gt;="&amp;DateChartSupport!$B$1,MasterPublicDatabase!M:M,"&lt;="&amp;$B$2,MasterPublicDatabase!AD:AD,"="&amp;R921)</f>
        <v>0</v>
      </c>
    </row>
    <row r="922" spans="18:19" x14ac:dyDescent="0.25">
      <c r="R922" t="str">
        <f>IF(UserAccount!B923 &lt;= " "," ",UserAccount!B923)</f>
        <v xml:space="preserve"> </v>
      </c>
      <c r="S922">
        <f>COUNTIFS(MasterPublicDatabase!M:M,"&gt;="&amp;DateChartSupport!$B$1,MasterPublicDatabase!M:M,"&lt;="&amp;$B$2,MasterPublicDatabase!AD:AD,"="&amp;R922)</f>
        <v>0</v>
      </c>
    </row>
    <row r="923" spans="18:19" x14ac:dyDescent="0.25">
      <c r="R923" t="str">
        <f>IF(UserAccount!B924 &lt;= " "," ",UserAccount!B924)</f>
        <v xml:space="preserve"> </v>
      </c>
      <c r="S923">
        <f>COUNTIFS(MasterPublicDatabase!M:M,"&gt;="&amp;DateChartSupport!$B$1,MasterPublicDatabase!M:M,"&lt;="&amp;$B$2,MasterPublicDatabase!AD:AD,"="&amp;R923)</f>
        <v>0</v>
      </c>
    </row>
    <row r="924" spans="18:19" x14ac:dyDescent="0.25">
      <c r="R924" t="str">
        <f>IF(UserAccount!B925 &lt;= " "," ",UserAccount!B925)</f>
        <v xml:space="preserve"> </v>
      </c>
      <c r="S924">
        <f>COUNTIFS(MasterPublicDatabase!M:M,"&gt;="&amp;DateChartSupport!$B$1,MasterPublicDatabase!M:M,"&lt;="&amp;$B$2,MasterPublicDatabase!AD:AD,"="&amp;R924)</f>
        <v>0</v>
      </c>
    </row>
    <row r="925" spans="18:19" x14ac:dyDescent="0.25">
      <c r="R925" t="str">
        <f>IF(UserAccount!B926 &lt;= " "," ",UserAccount!B926)</f>
        <v xml:space="preserve"> </v>
      </c>
      <c r="S925">
        <f>COUNTIFS(MasterPublicDatabase!M:M,"&gt;="&amp;DateChartSupport!$B$1,MasterPublicDatabase!M:M,"&lt;="&amp;$B$2,MasterPublicDatabase!AD:AD,"="&amp;R925)</f>
        <v>0</v>
      </c>
    </row>
    <row r="926" spans="18:19" x14ac:dyDescent="0.25">
      <c r="R926" t="str">
        <f>IF(UserAccount!B927 &lt;= " "," ",UserAccount!B927)</f>
        <v xml:space="preserve"> </v>
      </c>
      <c r="S926">
        <f>COUNTIFS(MasterPublicDatabase!M:M,"&gt;="&amp;DateChartSupport!$B$1,MasterPublicDatabase!M:M,"&lt;="&amp;$B$2,MasterPublicDatabase!AD:AD,"="&amp;R926)</f>
        <v>0</v>
      </c>
    </row>
    <row r="927" spans="18:19" x14ac:dyDescent="0.25">
      <c r="R927" t="str">
        <f>IF(UserAccount!B928 &lt;= " "," ",UserAccount!B928)</f>
        <v xml:space="preserve"> </v>
      </c>
      <c r="S927">
        <f>COUNTIFS(MasterPublicDatabase!M:M,"&gt;="&amp;DateChartSupport!$B$1,MasterPublicDatabase!M:M,"&lt;="&amp;$B$2,MasterPublicDatabase!AD:AD,"="&amp;R927)</f>
        <v>0</v>
      </c>
    </row>
    <row r="928" spans="18:19" x14ac:dyDescent="0.25">
      <c r="R928" t="str">
        <f>IF(UserAccount!B929 &lt;= " "," ",UserAccount!B929)</f>
        <v xml:space="preserve"> </v>
      </c>
      <c r="S928">
        <f>COUNTIFS(MasterPublicDatabase!M:M,"&gt;="&amp;DateChartSupport!$B$1,MasterPublicDatabase!M:M,"&lt;="&amp;$B$2,MasterPublicDatabase!AD:AD,"="&amp;R928)</f>
        <v>0</v>
      </c>
    </row>
    <row r="929" spans="18:19" x14ac:dyDescent="0.25">
      <c r="R929" t="str">
        <f>IF(UserAccount!B930 &lt;= " "," ",UserAccount!B930)</f>
        <v xml:space="preserve"> </v>
      </c>
      <c r="S929">
        <f>COUNTIFS(MasterPublicDatabase!M:M,"&gt;="&amp;DateChartSupport!$B$1,MasterPublicDatabase!M:M,"&lt;="&amp;$B$2,MasterPublicDatabase!AD:AD,"="&amp;R929)</f>
        <v>0</v>
      </c>
    </row>
    <row r="930" spans="18:19" x14ac:dyDescent="0.25">
      <c r="R930" t="str">
        <f>IF(UserAccount!B931 &lt;= " "," ",UserAccount!B931)</f>
        <v xml:space="preserve"> </v>
      </c>
      <c r="S930">
        <f>COUNTIFS(MasterPublicDatabase!M:M,"&gt;="&amp;DateChartSupport!$B$1,MasterPublicDatabase!M:M,"&lt;="&amp;$B$2,MasterPublicDatabase!AD:AD,"="&amp;R930)</f>
        <v>0</v>
      </c>
    </row>
    <row r="931" spans="18:19" x14ac:dyDescent="0.25">
      <c r="R931" t="str">
        <f>IF(UserAccount!B932 &lt;= " "," ",UserAccount!B932)</f>
        <v xml:space="preserve"> </v>
      </c>
      <c r="S931">
        <f>COUNTIFS(MasterPublicDatabase!M:M,"&gt;="&amp;DateChartSupport!$B$1,MasterPublicDatabase!M:M,"&lt;="&amp;$B$2,MasterPublicDatabase!AD:AD,"="&amp;R931)</f>
        <v>0</v>
      </c>
    </row>
    <row r="932" spans="18:19" x14ac:dyDescent="0.25">
      <c r="R932" t="str">
        <f>IF(UserAccount!B933 &lt;= " "," ",UserAccount!B933)</f>
        <v xml:space="preserve"> </v>
      </c>
      <c r="S932">
        <f>COUNTIFS(MasterPublicDatabase!M:M,"&gt;="&amp;DateChartSupport!$B$1,MasterPublicDatabase!M:M,"&lt;="&amp;$B$2,MasterPublicDatabase!AD:AD,"="&amp;R932)</f>
        <v>0</v>
      </c>
    </row>
    <row r="933" spans="18:19" x14ac:dyDescent="0.25">
      <c r="R933" t="str">
        <f>IF(UserAccount!B934 &lt;= " "," ",UserAccount!B934)</f>
        <v xml:space="preserve"> </v>
      </c>
      <c r="S933">
        <f>COUNTIFS(MasterPublicDatabase!M:M,"&gt;="&amp;DateChartSupport!$B$1,MasterPublicDatabase!M:M,"&lt;="&amp;$B$2,MasterPublicDatabase!AD:AD,"="&amp;R933)</f>
        <v>0</v>
      </c>
    </row>
    <row r="934" spans="18:19" x14ac:dyDescent="0.25">
      <c r="R934" t="str">
        <f>IF(UserAccount!B935 &lt;= " "," ",UserAccount!B935)</f>
        <v xml:space="preserve"> </v>
      </c>
      <c r="S934">
        <f>COUNTIFS(MasterPublicDatabase!M:M,"&gt;="&amp;DateChartSupport!$B$1,MasterPublicDatabase!M:M,"&lt;="&amp;$B$2,MasterPublicDatabase!AD:AD,"="&amp;R934)</f>
        <v>0</v>
      </c>
    </row>
    <row r="935" spans="18:19" x14ac:dyDescent="0.25">
      <c r="R935" t="str">
        <f>IF(UserAccount!B936 &lt;= " "," ",UserAccount!B936)</f>
        <v xml:space="preserve"> </v>
      </c>
      <c r="S935">
        <f>COUNTIFS(MasterPublicDatabase!M:M,"&gt;="&amp;DateChartSupport!$B$1,MasterPublicDatabase!M:M,"&lt;="&amp;$B$2,MasterPublicDatabase!AD:AD,"="&amp;R935)</f>
        <v>0</v>
      </c>
    </row>
    <row r="936" spans="18:19" x14ac:dyDescent="0.25">
      <c r="R936" t="str">
        <f>IF(UserAccount!B937 &lt;= " "," ",UserAccount!B937)</f>
        <v xml:space="preserve"> </v>
      </c>
      <c r="S936">
        <f>COUNTIFS(MasterPublicDatabase!M:M,"&gt;="&amp;DateChartSupport!$B$1,MasterPublicDatabase!M:M,"&lt;="&amp;$B$2,MasterPublicDatabase!AD:AD,"="&amp;R936)</f>
        <v>0</v>
      </c>
    </row>
    <row r="937" spans="18:19" x14ac:dyDescent="0.25">
      <c r="R937" t="str">
        <f>IF(UserAccount!B938 &lt;= " "," ",UserAccount!B938)</f>
        <v xml:space="preserve"> </v>
      </c>
      <c r="S937">
        <f>COUNTIFS(MasterPublicDatabase!M:M,"&gt;="&amp;DateChartSupport!$B$1,MasterPublicDatabase!M:M,"&lt;="&amp;$B$2,MasterPublicDatabase!AD:AD,"="&amp;R937)</f>
        <v>0</v>
      </c>
    </row>
    <row r="938" spans="18:19" x14ac:dyDescent="0.25">
      <c r="R938" t="str">
        <f>IF(UserAccount!B939 &lt;= " "," ",UserAccount!B939)</f>
        <v xml:space="preserve"> </v>
      </c>
      <c r="S938">
        <f>COUNTIFS(MasterPublicDatabase!M:M,"&gt;="&amp;DateChartSupport!$B$1,MasterPublicDatabase!M:M,"&lt;="&amp;$B$2,MasterPublicDatabase!AD:AD,"="&amp;R938)</f>
        <v>0</v>
      </c>
    </row>
    <row r="939" spans="18:19" x14ac:dyDescent="0.25">
      <c r="R939" t="str">
        <f>IF(UserAccount!B940 &lt;= " "," ",UserAccount!B940)</f>
        <v xml:space="preserve"> </v>
      </c>
      <c r="S939">
        <f>COUNTIFS(MasterPublicDatabase!M:M,"&gt;="&amp;DateChartSupport!$B$1,MasterPublicDatabase!M:M,"&lt;="&amp;$B$2,MasterPublicDatabase!AD:AD,"="&amp;R939)</f>
        <v>0</v>
      </c>
    </row>
    <row r="940" spans="18:19" x14ac:dyDescent="0.25">
      <c r="R940" t="str">
        <f>IF(UserAccount!B941 &lt;= " "," ",UserAccount!B941)</f>
        <v xml:space="preserve"> </v>
      </c>
      <c r="S940">
        <f>COUNTIFS(MasterPublicDatabase!M:M,"&gt;="&amp;DateChartSupport!$B$1,MasterPublicDatabase!M:M,"&lt;="&amp;$B$2,MasterPublicDatabase!AD:AD,"="&amp;R940)</f>
        <v>0</v>
      </c>
    </row>
    <row r="941" spans="18:19" x14ac:dyDescent="0.25">
      <c r="R941" t="str">
        <f>IF(UserAccount!B942 &lt;= " "," ",UserAccount!B942)</f>
        <v xml:space="preserve"> </v>
      </c>
      <c r="S941">
        <f>COUNTIFS(MasterPublicDatabase!M:M,"&gt;="&amp;DateChartSupport!$B$1,MasterPublicDatabase!M:M,"&lt;="&amp;$B$2,MasterPublicDatabase!AD:AD,"="&amp;R941)</f>
        <v>0</v>
      </c>
    </row>
    <row r="942" spans="18:19" x14ac:dyDescent="0.25">
      <c r="R942" t="str">
        <f>IF(UserAccount!B943 &lt;= " "," ",UserAccount!B943)</f>
        <v xml:space="preserve"> </v>
      </c>
      <c r="S942">
        <f>COUNTIFS(MasterPublicDatabase!M:M,"&gt;="&amp;DateChartSupport!$B$1,MasterPublicDatabase!M:M,"&lt;="&amp;$B$2,MasterPublicDatabase!AD:AD,"="&amp;R942)</f>
        <v>0</v>
      </c>
    </row>
    <row r="943" spans="18:19" x14ac:dyDescent="0.25">
      <c r="R943" t="str">
        <f>IF(UserAccount!B944 &lt;= " "," ",UserAccount!B944)</f>
        <v xml:space="preserve"> </v>
      </c>
      <c r="S943">
        <f>COUNTIFS(MasterPublicDatabase!M:M,"&gt;="&amp;DateChartSupport!$B$1,MasterPublicDatabase!M:M,"&lt;="&amp;$B$2,MasterPublicDatabase!AD:AD,"="&amp;R943)</f>
        <v>0</v>
      </c>
    </row>
    <row r="944" spans="18:19" x14ac:dyDescent="0.25">
      <c r="R944" t="str">
        <f>IF(UserAccount!B945 &lt;= " "," ",UserAccount!B945)</f>
        <v xml:space="preserve"> </v>
      </c>
      <c r="S944">
        <f>COUNTIFS(MasterPublicDatabase!M:M,"&gt;="&amp;DateChartSupport!$B$1,MasterPublicDatabase!M:M,"&lt;="&amp;$B$2,MasterPublicDatabase!AD:AD,"="&amp;R944)</f>
        <v>0</v>
      </c>
    </row>
    <row r="945" spans="18:19" x14ac:dyDescent="0.25">
      <c r="R945" t="str">
        <f>IF(UserAccount!B946 &lt;= " "," ",UserAccount!B946)</f>
        <v xml:space="preserve"> </v>
      </c>
      <c r="S945">
        <f>COUNTIFS(MasterPublicDatabase!M:M,"&gt;="&amp;DateChartSupport!$B$1,MasterPublicDatabase!M:M,"&lt;="&amp;$B$2,MasterPublicDatabase!AD:AD,"="&amp;R945)</f>
        <v>0</v>
      </c>
    </row>
    <row r="946" spans="18:19" x14ac:dyDescent="0.25">
      <c r="R946" t="str">
        <f>IF(UserAccount!B947 &lt;= " "," ",UserAccount!B947)</f>
        <v xml:space="preserve"> </v>
      </c>
      <c r="S946">
        <f>COUNTIFS(MasterPublicDatabase!M:M,"&gt;="&amp;DateChartSupport!$B$1,MasterPublicDatabase!M:M,"&lt;="&amp;$B$2,MasterPublicDatabase!AD:AD,"="&amp;R946)</f>
        <v>0</v>
      </c>
    </row>
    <row r="947" spans="18:19" x14ac:dyDescent="0.25">
      <c r="R947" t="str">
        <f>IF(UserAccount!B948 &lt;= " "," ",UserAccount!B948)</f>
        <v xml:space="preserve"> </v>
      </c>
      <c r="S947">
        <f>COUNTIFS(MasterPublicDatabase!M:M,"&gt;="&amp;DateChartSupport!$B$1,MasterPublicDatabase!M:M,"&lt;="&amp;$B$2,MasterPublicDatabase!AD:AD,"="&amp;R947)</f>
        <v>0</v>
      </c>
    </row>
    <row r="948" spans="18:19" x14ac:dyDescent="0.25">
      <c r="R948" t="str">
        <f>IF(UserAccount!B949 &lt;= " "," ",UserAccount!B949)</f>
        <v xml:space="preserve"> </v>
      </c>
      <c r="S948">
        <f>COUNTIFS(MasterPublicDatabase!M:M,"&gt;="&amp;DateChartSupport!$B$1,MasterPublicDatabase!M:M,"&lt;="&amp;$B$2,MasterPublicDatabase!AD:AD,"="&amp;R948)</f>
        <v>0</v>
      </c>
    </row>
    <row r="949" spans="18:19" x14ac:dyDescent="0.25">
      <c r="R949" t="str">
        <f>IF(UserAccount!B950 &lt;= " "," ",UserAccount!B950)</f>
        <v xml:space="preserve"> </v>
      </c>
      <c r="S949">
        <f>COUNTIFS(MasterPublicDatabase!M:M,"&gt;="&amp;DateChartSupport!$B$1,MasterPublicDatabase!M:M,"&lt;="&amp;$B$2,MasterPublicDatabase!AD:AD,"="&amp;R949)</f>
        <v>0</v>
      </c>
    </row>
    <row r="950" spans="18:19" x14ac:dyDescent="0.25">
      <c r="R950" t="str">
        <f>IF(UserAccount!B951 &lt;= " "," ",UserAccount!B951)</f>
        <v xml:space="preserve"> </v>
      </c>
      <c r="S950">
        <f>COUNTIFS(MasterPublicDatabase!M:M,"&gt;="&amp;DateChartSupport!$B$1,MasterPublicDatabase!M:M,"&lt;="&amp;$B$2,MasterPublicDatabase!AD:AD,"="&amp;R950)</f>
        <v>0</v>
      </c>
    </row>
    <row r="951" spans="18:19" x14ac:dyDescent="0.25">
      <c r="R951" t="str">
        <f>IF(UserAccount!B952 &lt;= " "," ",UserAccount!B952)</f>
        <v xml:space="preserve"> </v>
      </c>
      <c r="S951">
        <f>COUNTIFS(MasterPublicDatabase!M:M,"&gt;="&amp;DateChartSupport!$B$1,MasterPublicDatabase!M:M,"&lt;="&amp;$B$2,MasterPublicDatabase!AD:AD,"="&amp;R951)</f>
        <v>0</v>
      </c>
    </row>
    <row r="952" spans="18:19" x14ac:dyDescent="0.25">
      <c r="R952" t="str">
        <f>IF(UserAccount!B953 &lt;= " "," ",UserAccount!B953)</f>
        <v xml:space="preserve"> </v>
      </c>
      <c r="S952">
        <f>COUNTIFS(MasterPublicDatabase!M:M,"&gt;="&amp;DateChartSupport!$B$1,MasterPublicDatabase!M:M,"&lt;="&amp;$B$2,MasterPublicDatabase!AD:AD,"="&amp;R952)</f>
        <v>0</v>
      </c>
    </row>
    <row r="953" spans="18:19" x14ac:dyDescent="0.25">
      <c r="R953" t="str">
        <f>IF(UserAccount!B954 &lt;= " "," ",UserAccount!B954)</f>
        <v xml:space="preserve"> </v>
      </c>
      <c r="S953">
        <f>COUNTIFS(MasterPublicDatabase!M:M,"&gt;="&amp;DateChartSupport!$B$1,MasterPublicDatabase!M:M,"&lt;="&amp;$B$2,MasterPublicDatabase!AD:AD,"="&amp;R953)</f>
        <v>0</v>
      </c>
    </row>
    <row r="954" spans="18:19" x14ac:dyDescent="0.25">
      <c r="R954" t="str">
        <f>IF(UserAccount!B955 &lt;= " "," ",UserAccount!B955)</f>
        <v xml:space="preserve"> </v>
      </c>
      <c r="S954">
        <f>COUNTIFS(MasterPublicDatabase!M:M,"&gt;="&amp;DateChartSupport!$B$1,MasterPublicDatabase!M:M,"&lt;="&amp;$B$2,MasterPublicDatabase!AD:AD,"="&amp;R954)</f>
        <v>0</v>
      </c>
    </row>
    <row r="955" spans="18:19" x14ac:dyDescent="0.25">
      <c r="R955" t="str">
        <f>IF(UserAccount!B956 &lt;= " "," ",UserAccount!B956)</f>
        <v xml:space="preserve"> </v>
      </c>
      <c r="S955">
        <f>COUNTIFS(MasterPublicDatabase!M:M,"&gt;="&amp;DateChartSupport!$B$1,MasterPublicDatabase!M:M,"&lt;="&amp;$B$2,MasterPublicDatabase!AD:AD,"="&amp;R955)</f>
        <v>0</v>
      </c>
    </row>
    <row r="956" spans="18:19" x14ac:dyDescent="0.25">
      <c r="R956" t="str">
        <f>IF(UserAccount!B957 &lt;= " "," ",UserAccount!B957)</f>
        <v xml:space="preserve"> </v>
      </c>
      <c r="S956">
        <f>COUNTIFS(MasterPublicDatabase!M:M,"&gt;="&amp;DateChartSupport!$B$1,MasterPublicDatabase!M:M,"&lt;="&amp;$B$2,MasterPublicDatabase!AD:AD,"="&amp;R956)</f>
        <v>0</v>
      </c>
    </row>
    <row r="957" spans="18:19" x14ac:dyDescent="0.25">
      <c r="R957" t="str">
        <f>IF(UserAccount!B958 &lt;= " "," ",UserAccount!B958)</f>
        <v xml:space="preserve"> </v>
      </c>
      <c r="S957">
        <f>COUNTIFS(MasterPublicDatabase!M:M,"&gt;="&amp;DateChartSupport!$B$1,MasterPublicDatabase!M:M,"&lt;="&amp;$B$2,MasterPublicDatabase!AD:AD,"="&amp;R957)</f>
        <v>0</v>
      </c>
    </row>
    <row r="958" spans="18:19" x14ac:dyDescent="0.25">
      <c r="R958" t="str">
        <f>IF(UserAccount!B959 &lt;= " "," ",UserAccount!B959)</f>
        <v xml:space="preserve"> </v>
      </c>
      <c r="S958">
        <f>COUNTIFS(MasterPublicDatabase!M:M,"&gt;="&amp;DateChartSupport!$B$1,MasterPublicDatabase!M:M,"&lt;="&amp;$B$2,MasterPublicDatabase!AD:AD,"="&amp;R958)</f>
        <v>0</v>
      </c>
    </row>
    <row r="959" spans="18:19" x14ac:dyDescent="0.25">
      <c r="R959" t="str">
        <f>IF(UserAccount!B960 &lt;= " "," ",UserAccount!B960)</f>
        <v xml:space="preserve"> </v>
      </c>
      <c r="S959">
        <f>COUNTIFS(MasterPublicDatabase!M:M,"&gt;="&amp;DateChartSupport!$B$1,MasterPublicDatabase!M:M,"&lt;="&amp;$B$2,MasterPublicDatabase!AD:AD,"="&amp;R959)</f>
        <v>0</v>
      </c>
    </row>
    <row r="960" spans="18:19" x14ac:dyDescent="0.25">
      <c r="R960" t="str">
        <f>IF(UserAccount!B961 &lt;= " "," ",UserAccount!B961)</f>
        <v xml:space="preserve"> </v>
      </c>
      <c r="S960">
        <f>COUNTIFS(MasterPublicDatabase!M:M,"&gt;="&amp;DateChartSupport!$B$1,MasterPublicDatabase!M:M,"&lt;="&amp;$B$2,MasterPublicDatabase!AD:AD,"="&amp;R960)</f>
        <v>0</v>
      </c>
    </row>
    <row r="961" spans="18:19" x14ac:dyDescent="0.25">
      <c r="R961" t="str">
        <f>IF(UserAccount!B962 &lt;= " "," ",UserAccount!B962)</f>
        <v xml:space="preserve"> </v>
      </c>
      <c r="S961">
        <f>COUNTIFS(MasterPublicDatabase!M:M,"&gt;="&amp;DateChartSupport!$B$1,MasterPublicDatabase!M:M,"&lt;="&amp;$B$2,MasterPublicDatabase!AD:AD,"="&amp;R961)</f>
        <v>0</v>
      </c>
    </row>
    <row r="962" spans="18:19" x14ac:dyDescent="0.25">
      <c r="R962" t="str">
        <f>IF(UserAccount!B963 &lt;= " "," ",UserAccount!B963)</f>
        <v xml:space="preserve"> </v>
      </c>
      <c r="S962">
        <f>COUNTIFS(MasterPublicDatabase!M:M,"&gt;="&amp;DateChartSupport!$B$1,MasterPublicDatabase!M:M,"&lt;="&amp;$B$2,MasterPublicDatabase!AD:AD,"="&amp;R962)</f>
        <v>0</v>
      </c>
    </row>
    <row r="963" spans="18:19" x14ac:dyDescent="0.25">
      <c r="R963" t="str">
        <f>IF(UserAccount!B964 &lt;= " "," ",UserAccount!B964)</f>
        <v xml:space="preserve"> </v>
      </c>
      <c r="S963">
        <f>COUNTIFS(MasterPublicDatabase!M:M,"&gt;="&amp;DateChartSupport!$B$1,MasterPublicDatabase!M:M,"&lt;="&amp;$B$2,MasterPublicDatabase!AD:AD,"="&amp;R963)</f>
        <v>0</v>
      </c>
    </row>
    <row r="964" spans="18:19" x14ac:dyDescent="0.25">
      <c r="R964" t="str">
        <f>IF(UserAccount!B965 &lt;= " "," ",UserAccount!B965)</f>
        <v xml:space="preserve"> </v>
      </c>
      <c r="S964">
        <f>COUNTIFS(MasterPublicDatabase!M:M,"&gt;="&amp;DateChartSupport!$B$1,MasterPublicDatabase!M:M,"&lt;="&amp;$B$2,MasterPublicDatabase!AD:AD,"="&amp;R964)</f>
        <v>0</v>
      </c>
    </row>
    <row r="965" spans="18:19" x14ac:dyDescent="0.25">
      <c r="R965" t="str">
        <f>IF(UserAccount!B966 &lt;= " "," ",UserAccount!B966)</f>
        <v xml:space="preserve"> </v>
      </c>
      <c r="S965">
        <f>COUNTIFS(MasterPublicDatabase!M:M,"&gt;="&amp;DateChartSupport!$B$1,MasterPublicDatabase!M:M,"&lt;="&amp;$B$2,MasterPublicDatabase!AD:AD,"="&amp;R965)</f>
        <v>0</v>
      </c>
    </row>
    <row r="966" spans="18:19" x14ac:dyDescent="0.25">
      <c r="R966" t="str">
        <f>IF(UserAccount!B967 &lt;= " "," ",UserAccount!B967)</f>
        <v xml:space="preserve"> </v>
      </c>
      <c r="S966">
        <f>COUNTIFS(MasterPublicDatabase!M:M,"&gt;="&amp;DateChartSupport!$B$1,MasterPublicDatabase!M:M,"&lt;="&amp;$B$2,MasterPublicDatabase!AD:AD,"="&amp;R966)</f>
        <v>0</v>
      </c>
    </row>
    <row r="967" spans="18:19" x14ac:dyDescent="0.25">
      <c r="R967" t="str">
        <f>IF(UserAccount!B968 &lt;= " "," ",UserAccount!B968)</f>
        <v xml:space="preserve"> </v>
      </c>
      <c r="S967">
        <f>COUNTIFS(MasterPublicDatabase!M:M,"&gt;="&amp;DateChartSupport!$B$1,MasterPublicDatabase!M:M,"&lt;="&amp;$B$2,MasterPublicDatabase!AD:AD,"="&amp;R967)</f>
        <v>0</v>
      </c>
    </row>
    <row r="968" spans="18:19" x14ac:dyDescent="0.25">
      <c r="R968" t="str">
        <f>IF(UserAccount!B969 &lt;= " "," ",UserAccount!B969)</f>
        <v xml:space="preserve"> </v>
      </c>
      <c r="S968">
        <f>COUNTIFS(MasterPublicDatabase!M:M,"&gt;="&amp;DateChartSupport!$B$1,MasterPublicDatabase!M:M,"&lt;="&amp;$B$2,MasterPublicDatabase!AD:AD,"="&amp;R968)</f>
        <v>0</v>
      </c>
    </row>
    <row r="969" spans="18:19" x14ac:dyDescent="0.25">
      <c r="R969" t="str">
        <f>IF(UserAccount!B970 &lt;= " "," ",UserAccount!B970)</f>
        <v xml:space="preserve"> </v>
      </c>
      <c r="S969">
        <f>COUNTIFS(MasterPublicDatabase!M:M,"&gt;="&amp;DateChartSupport!$B$1,MasterPublicDatabase!M:M,"&lt;="&amp;$B$2,MasterPublicDatabase!AD:AD,"="&amp;R969)</f>
        <v>0</v>
      </c>
    </row>
    <row r="970" spans="18:19" x14ac:dyDescent="0.25">
      <c r="R970" t="str">
        <f>IF(UserAccount!B971 &lt;= " "," ",UserAccount!B971)</f>
        <v xml:space="preserve"> </v>
      </c>
      <c r="S970">
        <f>COUNTIFS(MasterPublicDatabase!M:M,"&gt;="&amp;DateChartSupport!$B$1,MasterPublicDatabase!M:M,"&lt;="&amp;$B$2,MasterPublicDatabase!AD:AD,"="&amp;R970)</f>
        <v>0</v>
      </c>
    </row>
    <row r="971" spans="18:19" x14ac:dyDescent="0.25">
      <c r="R971" t="str">
        <f>IF(UserAccount!B972 &lt;= " "," ",UserAccount!B972)</f>
        <v xml:space="preserve"> </v>
      </c>
      <c r="S971">
        <f>COUNTIFS(MasterPublicDatabase!M:M,"&gt;="&amp;DateChartSupport!$B$1,MasterPublicDatabase!M:M,"&lt;="&amp;$B$2,MasterPublicDatabase!AD:AD,"="&amp;R971)</f>
        <v>0</v>
      </c>
    </row>
    <row r="972" spans="18:19" x14ac:dyDescent="0.25">
      <c r="R972" t="str">
        <f>IF(UserAccount!B973 &lt;= " "," ",UserAccount!B973)</f>
        <v xml:space="preserve"> </v>
      </c>
      <c r="S972">
        <f>COUNTIFS(MasterPublicDatabase!M:M,"&gt;="&amp;DateChartSupport!$B$1,MasterPublicDatabase!M:M,"&lt;="&amp;$B$2,MasterPublicDatabase!AD:AD,"="&amp;R972)</f>
        <v>0</v>
      </c>
    </row>
    <row r="973" spans="18:19" x14ac:dyDescent="0.25">
      <c r="R973" t="str">
        <f>IF(UserAccount!B974 &lt;= " "," ",UserAccount!B974)</f>
        <v xml:space="preserve"> </v>
      </c>
      <c r="S973">
        <f>COUNTIFS(MasterPublicDatabase!M:M,"&gt;="&amp;DateChartSupport!$B$1,MasterPublicDatabase!M:M,"&lt;="&amp;$B$2,MasterPublicDatabase!AD:AD,"="&amp;R973)</f>
        <v>0</v>
      </c>
    </row>
    <row r="974" spans="18:19" x14ac:dyDescent="0.25">
      <c r="R974" t="str">
        <f>IF(UserAccount!B975 &lt;= " "," ",UserAccount!B975)</f>
        <v xml:space="preserve"> </v>
      </c>
      <c r="S974">
        <f>COUNTIFS(MasterPublicDatabase!M:M,"&gt;="&amp;DateChartSupport!$B$1,MasterPublicDatabase!M:M,"&lt;="&amp;$B$2,MasterPublicDatabase!AD:AD,"="&amp;R974)</f>
        <v>0</v>
      </c>
    </row>
    <row r="975" spans="18:19" x14ac:dyDescent="0.25">
      <c r="R975" t="str">
        <f>IF(UserAccount!B976 &lt;= " "," ",UserAccount!B976)</f>
        <v xml:space="preserve"> </v>
      </c>
      <c r="S975">
        <f>COUNTIFS(MasterPublicDatabase!M:M,"&gt;="&amp;DateChartSupport!$B$1,MasterPublicDatabase!M:M,"&lt;="&amp;$B$2,MasterPublicDatabase!AD:AD,"="&amp;R975)</f>
        <v>0</v>
      </c>
    </row>
    <row r="976" spans="18:19" x14ac:dyDescent="0.25">
      <c r="R976" t="str">
        <f>IF(UserAccount!B977 &lt;= " "," ",UserAccount!B977)</f>
        <v xml:space="preserve"> </v>
      </c>
      <c r="S976">
        <f>COUNTIFS(MasterPublicDatabase!M:M,"&gt;="&amp;DateChartSupport!$B$1,MasterPublicDatabase!M:M,"&lt;="&amp;$B$2,MasterPublicDatabase!AD:AD,"="&amp;R976)</f>
        <v>0</v>
      </c>
    </row>
    <row r="977" spans="18:19" x14ac:dyDescent="0.25">
      <c r="R977" t="str">
        <f>IF(UserAccount!B978 &lt;= " "," ",UserAccount!B978)</f>
        <v xml:space="preserve"> </v>
      </c>
      <c r="S977">
        <f>COUNTIFS(MasterPublicDatabase!M:M,"&gt;="&amp;DateChartSupport!$B$1,MasterPublicDatabase!M:M,"&lt;="&amp;$B$2,MasterPublicDatabase!AD:AD,"="&amp;R977)</f>
        <v>0</v>
      </c>
    </row>
    <row r="978" spans="18:19" x14ac:dyDescent="0.25">
      <c r="R978" t="str">
        <f>IF(UserAccount!B979 &lt;= " "," ",UserAccount!B979)</f>
        <v xml:space="preserve"> </v>
      </c>
      <c r="S978">
        <f>COUNTIFS(MasterPublicDatabase!M:M,"&gt;="&amp;DateChartSupport!$B$1,MasterPublicDatabase!M:M,"&lt;="&amp;$B$2,MasterPublicDatabase!AD:AD,"="&amp;R978)</f>
        <v>0</v>
      </c>
    </row>
    <row r="979" spans="18:19" x14ac:dyDescent="0.25">
      <c r="R979" t="str">
        <f>IF(UserAccount!B980 &lt;= " "," ",UserAccount!B980)</f>
        <v xml:space="preserve"> </v>
      </c>
      <c r="S979">
        <f>COUNTIFS(MasterPublicDatabase!M:M,"&gt;="&amp;DateChartSupport!$B$1,MasterPublicDatabase!M:M,"&lt;="&amp;$B$2,MasterPublicDatabase!AD:AD,"="&amp;R979)</f>
        <v>0</v>
      </c>
    </row>
    <row r="980" spans="18:19" x14ac:dyDescent="0.25">
      <c r="R980" t="str">
        <f>IF(UserAccount!B981 &lt;= " "," ",UserAccount!B981)</f>
        <v xml:space="preserve"> </v>
      </c>
      <c r="S980">
        <f>COUNTIFS(MasterPublicDatabase!M:M,"&gt;="&amp;DateChartSupport!$B$1,MasterPublicDatabase!M:M,"&lt;="&amp;$B$2,MasterPublicDatabase!AD:AD,"="&amp;R980)</f>
        <v>0</v>
      </c>
    </row>
    <row r="981" spans="18:19" x14ac:dyDescent="0.25">
      <c r="R981" t="str">
        <f>IF(UserAccount!B982 &lt;= " "," ",UserAccount!B982)</f>
        <v xml:space="preserve"> </v>
      </c>
      <c r="S981">
        <f>COUNTIFS(MasterPublicDatabase!M:M,"&gt;="&amp;DateChartSupport!$B$1,MasterPublicDatabase!M:M,"&lt;="&amp;$B$2,MasterPublicDatabase!AD:AD,"="&amp;R981)</f>
        <v>0</v>
      </c>
    </row>
    <row r="982" spans="18:19" x14ac:dyDescent="0.25">
      <c r="R982" t="str">
        <f>IF(UserAccount!B983 &lt;= " "," ",UserAccount!B983)</f>
        <v xml:space="preserve"> </v>
      </c>
      <c r="S982">
        <f>COUNTIFS(MasterPublicDatabase!M:M,"&gt;="&amp;DateChartSupport!$B$1,MasterPublicDatabase!M:M,"&lt;="&amp;$B$2,MasterPublicDatabase!AD:AD,"="&amp;R982)</f>
        <v>0</v>
      </c>
    </row>
    <row r="983" spans="18:19" x14ac:dyDescent="0.25">
      <c r="R983" t="str">
        <f>IF(UserAccount!B984 &lt;= " "," ",UserAccount!B984)</f>
        <v xml:space="preserve"> </v>
      </c>
      <c r="S983">
        <f>COUNTIFS(MasterPublicDatabase!M:M,"&gt;="&amp;DateChartSupport!$B$1,MasterPublicDatabase!M:M,"&lt;="&amp;$B$2,MasterPublicDatabase!AD:AD,"="&amp;R983)</f>
        <v>0</v>
      </c>
    </row>
    <row r="984" spans="18:19" x14ac:dyDescent="0.25">
      <c r="R984" t="str">
        <f>IF(UserAccount!B985 &lt;= " "," ",UserAccount!B985)</f>
        <v xml:space="preserve"> </v>
      </c>
      <c r="S984">
        <f>COUNTIFS(MasterPublicDatabase!M:M,"&gt;="&amp;DateChartSupport!$B$1,MasterPublicDatabase!M:M,"&lt;="&amp;$B$2,MasterPublicDatabase!AD:AD,"="&amp;R984)</f>
        <v>0</v>
      </c>
    </row>
    <row r="985" spans="18:19" x14ac:dyDescent="0.25">
      <c r="R985" t="str">
        <f>IF(UserAccount!B986 &lt;= " "," ",UserAccount!B986)</f>
        <v xml:space="preserve"> </v>
      </c>
      <c r="S985">
        <f>COUNTIFS(MasterPublicDatabase!M:M,"&gt;="&amp;DateChartSupport!$B$1,MasterPublicDatabase!M:M,"&lt;="&amp;$B$2,MasterPublicDatabase!AD:AD,"="&amp;R985)</f>
        <v>0</v>
      </c>
    </row>
    <row r="986" spans="18:19" x14ac:dyDescent="0.25">
      <c r="R986" t="str">
        <f>IF(UserAccount!B987 &lt;= " "," ",UserAccount!B987)</f>
        <v xml:space="preserve"> </v>
      </c>
      <c r="S986">
        <f>COUNTIFS(MasterPublicDatabase!M:M,"&gt;="&amp;DateChartSupport!$B$1,MasterPublicDatabase!M:M,"&lt;="&amp;$B$2,MasterPublicDatabase!AD:AD,"="&amp;R986)</f>
        <v>0</v>
      </c>
    </row>
    <row r="987" spans="18:19" x14ac:dyDescent="0.25">
      <c r="R987" t="str">
        <f>IF(UserAccount!B988 &lt;= " "," ",UserAccount!B988)</f>
        <v xml:space="preserve"> </v>
      </c>
      <c r="S987">
        <f>COUNTIFS(MasterPublicDatabase!M:M,"&gt;="&amp;DateChartSupport!$B$1,MasterPublicDatabase!M:M,"&lt;="&amp;$B$2,MasterPublicDatabase!AD:AD,"="&amp;R987)</f>
        <v>0</v>
      </c>
    </row>
    <row r="988" spans="18:19" x14ac:dyDescent="0.25">
      <c r="R988" t="str">
        <f>IF(UserAccount!B989 &lt;= " "," ",UserAccount!B989)</f>
        <v xml:space="preserve"> </v>
      </c>
      <c r="S988">
        <f>COUNTIFS(MasterPublicDatabase!M:M,"&gt;="&amp;DateChartSupport!$B$1,MasterPublicDatabase!M:M,"&lt;="&amp;$B$2,MasterPublicDatabase!AD:AD,"="&amp;R988)</f>
        <v>0</v>
      </c>
    </row>
    <row r="989" spans="18:19" x14ac:dyDescent="0.25">
      <c r="R989" t="str">
        <f>IF(UserAccount!B990 &lt;= " "," ",UserAccount!B990)</f>
        <v xml:space="preserve"> </v>
      </c>
      <c r="S989">
        <f>COUNTIFS(MasterPublicDatabase!M:M,"&gt;="&amp;DateChartSupport!$B$1,MasterPublicDatabase!M:M,"&lt;="&amp;$B$2,MasterPublicDatabase!AD:AD,"="&amp;R989)</f>
        <v>0</v>
      </c>
    </row>
    <row r="990" spans="18:19" x14ac:dyDescent="0.25">
      <c r="R990" t="str">
        <f>IF(UserAccount!B991 &lt;= " "," ",UserAccount!B991)</f>
        <v xml:space="preserve"> </v>
      </c>
      <c r="S990">
        <f>COUNTIFS(MasterPublicDatabase!M:M,"&gt;="&amp;DateChartSupport!$B$1,MasterPublicDatabase!M:M,"&lt;="&amp;$B$2,MasterPublicDatabase!AD:AD,"="&amp;R990)</f>
        <v>0</v>
      </c>
    </row>
    <row r="991" spans="18:19" x14ac:dyDescent="0.25">
      <c r="R991" t="str">
        <f>IF(UserAccount!B992 &lt;= " "," ",UserAccount!B992)</f>
        <v xml:space="preserve"> </v>
      </c>
      <c r="S991">
        <f>COUNTIFS(MasterPublicDatabase!M:M,"&gt;="&amp;DateChartSupport!$B$1,MasterPublicDatabase!M:M,"&lt;="&amp;$B$2,MasterPublicDatabase!AD:AD,"="&amp;R991)</f>
        <v>0</v>
      </c>
    </row>
    <row r="992" spans="18:19" x14ac:dyDescent="0.25">
      <c r="R992" t="str">
        <f>IF(UserAccount!B993 &lt;= " "," ",UserAccount!B993)</f>
        <v xml:space="preserve"> </v>
      </c>
      <c r="S992">
        <f>COUNTIFS(MasterPublicDatabase!M:M,"&gt;="&amp;DateChartSupport!$B$1,MasterPublicDatabase!M:M,"&lt;="&amp;$B$2,MasterPublicDatabase!AD:AD,"="&amp;R992)</f>
        <v>0</v>
      </c>
    </row>
    <row r="993" spans="18:19" x14ac:dyDescent="0.25">
      <c r="R993" t="str">
        <f>IF(UserAccount!B994 &lt;= " "," ",UserAccount!B994)</f>
        <v xml:space="preserve"> </v>
      </c>
      <c r="S993">
        <f>COUNTIFS(MasterPublicDatabase!M:M,"&gt;="&amp;DateChartSupport!$B$1,MasterPublicDatabase!M:M,"&lt;="&amp;$B$2,MasterPublicDatabase!AD:AD,"="&amp;R993)</f>
        <v>0</v>
      </c>
    </row>
    <row r="994" spans="18:19" x14ac:dyDescent="0.25">
      <c r="R994" t="str">
        <f>IF(UserAccount!B995 &lt;= " "," ",UserAccount!B995)</f>
        <v xml:space="preserve"> </v>
      </c>
      <c r="S994">
        <f>COUNTIFS(MasterPublicDatabase!M:M,"&gt;="&amp;DateChartSupport!$B$1,MasterPublicDatabase!M:M,"&lt;="&amp;$B$2,MasterPublicDatabase!AD:AD,"="&amp;R994)</f>
        <v>0</v>
      </c>
    </row>
    <row r="995" spans="18:19" x14ac:dyDescent="0.25">
      <c r="R995" t="str">
        <f>IF(UserAccount!B996 &lt;= " "," ",UserAccount!B996)</f>
        <v xml:space="preserve"> </v>
      </c>
      <c r="S995">
        <f>COUNTIFS(MasterPublicDatabase!M:M,"&gt;="&amp;DateChartSupport!$B$1,MasterPublicDatabase!M:M,"&lt;="&amp;$B$2,MasterPublicDatabase!AD:AD,"="&amp;R995)</f>
        <v>0</v>
      </c>
    </row>
    <row r="996" spans="18:19" x14ac:dyDescent="0.25">
      <c r="R996" t="str">
        <f>IF(UserAccount!B997 &lt;= " "," ",UserAccount!B997)</f>
        <v xml:space="preserve"> </v>
      </c>
      <c r="S996">
        <f>COUNTIFS(MasterPublicDatabase!M:M,"&gt;="&amp;DateChartSupport!$B$1,MasterPublicDatabase!M:M,"&lt;="&amp;$B$2,MasterPublicDatabase!AD:AD,"="&amp;R996)</f>
        <v>0</v>
      </c>
    </row>
    <row r="997" spans="18:19" x14ac:dyDescent="0.25">
      <c r="R997" t="str">
        <f>IF(UserAccount!B998 &lt;= " "," ",UserAccount!B998)</f>
        <v xml:space="preserve"> </v>
      </c>
      <c r="S997">
        <f>COUNTIFS(MasterPublicDatabase!M:M,"&gt;="&amp;DateChartSupport!$B$1,MasterPublicDatabase!M:M,"&lt;="&amp;$B$2,MasterPublicDatabase!AD:AD,"="&amp;R997)</f>
        <v>0</v>
      </c>
    </row>
    <row r="998" spans="18:19" x14ac:dyDescent="0.25">
      <c r="R998" t="str">
        <f>IF(UserAccount!B999 &lt;= " "," ",UserAccount!B999)</f>
        <v xml:space="preserve"> </v>
      </c>
      <c r="S998">
        <f>COUNTIFS(MasterPublicDatabase!M:M,"&gt;="&amp;DateChartSupport!$B$1,MasterPublicDatabase!M:M,"&lt;="&amp;$B$2,MasterPublicDatabase!AD:AD,"="&amp;R998)</f>
        <v>0</v>
      </c>
    </row>
    <row r="999" spans="18:19" x14ac:dyDescent="0.25">
      <c r="R999" t="str">
        <f>IF(UserAccount!B1000 &lt;= " "," ",UserAccount!B1000)</f>
        <v xml:space="preserve"> </v>
      </c>
      <c r="S999">
        <f>COUNTIFS(MasterPublicDatabase!M:M,"&gt;="&amp;DateChartSupport!$B$1,MasterPublicDatabase!M:M,"&lt;="&amp;$B$2,MasterPublicDatabase!AD:AD,"="&amp;R999)</f>
        <v>0</v>
      </c>
    </row>
    <row r="1000" spans="18:19" x14ac:dyDescent="0.25">
      <c r="R1000" t="str">
        <f>IF(UserAccount!B1001 &lt;= " "," ",UserAccount!B1001)</f>
        <v xml:space="preserve"> </v>
      </c>
      <c r="S1000">
        <f>COUNTIFS(MasterPublicDatabase!M:M,"&gt;="&amp;DateChartSupport!$B$1,MasterPublicDatabase!M:M,"&lt;="&amp;$B$2,MasterPublicDatabase!AD:AD,"="&amp;R1000)</f>
        <v>0</v>
      </c>
    </row>
    <row r="1001" spans="18:19" x14ac:dyDescent="0.25">
      <c r="R1001" t="str">
        <f>IF(UserAccount!B1002 &lt;= " "," ",UserAccount!B1002)</f>
        <v xml:space="preserve"> </v>
      </c>
      <c r="S1001">
        <f>COUNTIFS(MasterPublicDatabase!M:M,"&gt;="&amp;DateChartSupport!$B$1,MasterPublicDatabase!M:M,"&lt;="&amp;$B$2,MasterPublicDatabase!AD:AD,"="&amp;R1001)</f>
        <v>0</v>
      </c>
    </row>
    <row r="1002" spans="18:19" x14ac:dyDescent="0.25">
      <c r="R1002" t="str">
        <f>IF(UserAccount!B1003 &lt;= " "," ",UserAccount!B1003)</f>
        <v xml:space="preserve"> </v>
      </c>
      <c r="S1002">
        <f>COUNTIFS(MasterPublicDatabase!M:M,"&gt;="&amp;DateChartSupport!$B$1,MasterPublicDatabase!M:M,"&lt;="&amp;$B$2,MasterPublicDatabase!AD:AD,"="&amp;R1002)</f>
        <v>0</v>
      </c>
    </row>
    <row r="1003" spans="18:19" x14ac:dyDescent="0.25">
      <c r="R1003" t="str">
        <f>IF(UserAccount!B1004 &lt;= " "," ",UserAccount!B1004)</f>
        <v xml:space="preserve"> </v>
      </c>
      <c r="S1003">
        <f>COUNTIFS(MasterPublicDatabase!M:M,"&gt;="&amp;DateChartSupport!$B$1,MasterPublicDatabase!M:M,"&lt;="&amp;$B$2,MasterPublicDatabase!AD:AD,"="&amp;R1003)</f>
        <v>0</v>
      </c>
    </row>
    <row r="1004" spans="18:19" x14ac:dyDescent="0.25">
      <c r="R1004" t="str">
        <f>IF(UserAccount!B1005 &lt;= " "," ",UserAccount!B1005)</f>
        <v xml:space="preserve"> </v>
      </c>
      <c r="S1004">
        <f>COUNTIFS(MasterPublicDatabase!M:M,"&gt;="&amp;DateChartSupport!$B$1,MasterPublicDatabase!M:M,"&lt;="&amp;$B$2,MasterPublicDatabase!AD:AD,"="&amp;R1004)</f>
        <v>0</v>
      </c>
    </row>
    <row r="1005" spans="18:19" x14ac:dyDescent="0.25">
      <c r="R1005" t="str">
        <f>IF(UserAccount!B1006 &lt;= " "," ",UserAccount!B1006)</f>
        <v xml:space="preserve"> </v>
      </c>
      <c r="S1005">
        <f>COUNTIFS(MasterPublicDatabase!M:M,"&gt;="&amp;DateChartSupport!$B$1,MasterPublicDatabase!M:M,"&lt;="&amp;$B$2,MasterPublicDatabase!AD:AD,"="&amp;R1005)</f>
        <v>0</v>
      </c>
    </row>
    <row r="1006" spans="18:19" x14ac:dyDescent="0.25">
      <c r="R1006" t="str">
        <f>IF(UserAccount!B1007 &lt;= " "," ",UserAccount!B1007)</f>
        <v xml:space="preserve"> </v>
      </c>
      <c r="S1006">
        <f>COUNTIFS(MasterPublicDatabase!M:M,"&gt;="&amp;DateChartSupport!$B$1,MasterPublicDatabase!M:M,"&lt;="&amp;$B$2,MasterPublicDatabase!AD:AD,"="&amp;R1006)</f>
        <v>0</v>
      </c>
    </row>
    <row r="1007" spans="18:19" x14ac:dyDescent="0.25">
      <c r="R1007" t="str">
        <f>IF(UserAccount!B1008 &lt;= " "," ",UserAccount!B1008)</f>
        <v xml:space="preserve"> </v>
      </c>
      <c r="S1007">
        <f>COUNTIFS(MasterPublicDatabase!M:M,"&gt;="&amp;DateChartSupport!$B$1,MasterPublicDatabase!M:M,"&lt;="&amp;$B$2,MasterPublicDatabase!AD:AD,"="&amp;R1007)</f>
        <v>0</v>
      </c>
    </row>
    <row r="1008" spans="18:19" x14ac:dyDescent="0.25">
      <c r="R1008" t="str">
        <f>IF(UserAccount!B1009 &lt;= " "," ",UserAccount!B1009)</f>
        <v xml:space="preserve"> </v>
      </c>
      <c r="S1008">
        <f>COUNTIFS(MasterPublicDatabase!M:M,"&gt;="&amp;DateChartSupport!$B$1,MasterPublicDatabase!M:M,"&lt;="&amp;$B$2,MasterPublicDatabase!AD:AD,"="&amp;R1008)</f>
        <v>0</v>
      </c>
    </row>
    <row r="1009" spans="18:19" x14ac:dyDescent="0.25">
      <c r="R1009" t="str">
        <f>IF(UserAccount!B1010 &lt;= " "," ",UserAccount!B1010)</f>
        <v xml:space="preserve"> </v>
      </c>
      <c r="S1009">
        <f>COUNTIFS(MasterPublicDatabase!M:M,"&gt;="&amp;DateChartSupport!$B$1,MasterPublicDatabase!M:M,"&lt;="&amp;$B$2,MasterPublicDatabase!AD:AD,"="&amp;R1009)</f>
        <v>0</v>
      </c>
    </row>
    <row r="1010" spans="18:19" x14ac:dyDescent="0.25">
      <c r="R1010" t="str">
        <f>IF(UserAccount!B1011 &lt;= " "," ",UserAccount!B1011)</f>
        <v xml:space="preserve"> </v>
      </c>
      <c r="S1010">
        <f>COUNTIFS(MasterPublicDatabase!M:M,"&gt;="&amp;DateChartSupport!$B$1,MasterPublicDatabase!M:M,"&lt;="&amp;$B$2,MasterPublicDatabase!AD:AD,"="&amp;R1010)</f>
        <v>0</v>
      </c>
    </row>
    <row r="1011" spans="18:19" x14ac:dyDescent="0.25">
      <c r="R1011" t="str">
        <f>IF(UserAccount!B1012 &lt;= " "," ",UserAccount!B1012)</f>
        <v xml:space="preserve"> </v>
      </c>
      <c r="S1011">
        <f>COUNTIFS(MasterPublicDatabase!M:M,"&gt;="&amp;DateChartSupport!$B$1,MasterPublicDatabase!M:M,"&lt;="&amp;$B$2,MasterPublicDatabase!AD:AD,"="&amp;R1011)</f>
        <v>0</v>
      </c>
    </row>
    <row r="1012" spans="18:19" x14ac:dyDescent="0.25">
      <c r="R1012" t="str">
        <f>IF(UserAccount!B1013 &lt;= " "," ",UserAccount!B1013)</f>
        <v xml:space="preserve"> </v>
      </c>
      <c r="S1012">
        <f>COUNTIFS(MasterPublicDatabase!M:M,"&gt;="&amp;DateChartSupport!$B$1,MasterPublicDatabase!M:M,"&lt;="&amp;$B$2,MasterPublicDatabase!AD:AD,"="&amp;R1012)</f>
        <v>0</v>
      </c>
    </row>
    <row r="1013" spans="18:19" x14ac:dyDescent="0.25">
      <c r="R1013" t="str">
        <f>IF(UserAccount!B1014 &lt;= " "," ",UserAccount!B1014)</f>
        <v xml:space="preserve"> </v>
      </c>
      <c r="S1013">
        <f>COUNTIFS(MasterPublicDatabase!M:M,"&gt;="&amp;DateChartSupport!$B$1,MasterPublicDatabase!M:M,"&lt;="&amp;$B$2,MasterPublicDatabase!AD:AD,"="&amp;R1013)</f>
        <v>0</v>
      </c>
    </row>
    <row r="1014" spans="18:19" x14ac:dyDescent="0.25">
      <c r="R1014" t="str">
        <f>IF(UserAccount!B1015 &lt;= " "," ",UserAccount!B1015)</f>
        <v xml:space="preserve"> </v>
      </c>
      <c r="S1014">
        <f>COUNTIFS(MasterPublicDatabase!M:M,"&gt;="&amp;DateChartSupport!$B$1,MasterPublicDatabase!M:M,"&lt;="&amp;$B$2,MasterPublicDatabase!AD:AD,"="&amp;R1014)</f>
        <v>0</v>
      </c>
    </row>
    <row r="1015" spans="18:19" x14ac:dyDescent="0.25">
      <c r="R1015" t="str">
        <f>IF(UserAccount!B1016 &lt;= " "," ",UserAccount!B1016)</f>
        <v xml:space="preserve"> </v>
      </c>
      <c r="S1015">
        <f>COUNTIFS(MasterPublicDatabase!M:M,"&gt;="&amp;DateChartSupport!$B$1,MasterPublicDatabase!M:M,"&lt;="&amp;$B$2,MasterPublicDatabase!AD:AD,"="&amp;R1015)</f>
        <v>0</v>
      </c>
    </row>
    <row r="1016" spans="18:19" x14ac:dyDescent="0.25">
      <c r="R1016" t="str">
        <f>IF(UserAccount!B1017 &lt;= " "," ",UserAccount!B1017)</f>
        <v xml:space="preserve"> </v>
      </c>
      <c r="S1016">
        <f>COUNTIFS(MasterPublicDatabase!M:M,"&gt;="&amp;DateChartSupport!$B$1,MasterPublicDatabase!M:M,"&lt;="&amp;$B$2,MasterPublicDatabase!AD:AD,"="&amp;R1016)</f>
        <v>0</v>
      </c>
    </row>
    <row r="1017" spans="18:19" x14ac:dyDescent="0.25">
      <c r="R1017" t="str">
        <f>IF(UserAccount!B1018 &lt;= " "," ",UserAccount!B1018)</f>
        <v xml:space="preserve"> </v>
      </c>
      <c r="S1017">
        <f>COUNTIFS(MasterPublicDatabase!M:M,"&gt;="&amp;DateChartSupport!$B$1,MasterPublicDatabase!M:M,"&lt;="&amp;$B$2,MasterPublicDatabase!AD:AD,"="&amp;R1017)</f>
        <v>0</v>
      </c>
    </row>
    <row r="1018" spans="18:19" x14ac:dyDescent="0.25">
      <c r="R1018" t="str">
        <f>IF(UserAccount!B1019 &lt;= " "," ",UserAccount!B1019)</f>
        <v xml:space="preserve"> </v>
      </c>
      <c r="S1018">
        <f>COUNTIFS(MasterPublicDatabase!M:M,"&gt;="&amp;DateChartSupport!$B$1,MasterPublicDatabase!M:M,"&lt;="&amp;$B$2,MasterPublicDatabase!AD:AD,"="&amp;R1018)</f>
        <v>0</v>
      </c>
    </row>
    <row r="1019" spans="18:19" x14ac:dyDescent="0.25">
      <c r="R1019" t="str">
        <f>IF(UserAccount!B1020 &lt;= " "," ",UserAccount!B1020)</f>
        <v xml:space="preserve"> </v>
      </c>
      <c r="S1019">
        <f>COUNTIFS(MasterPublicDatabase!M:M,"&gt;="&amp;DateChartSupport!$B$1,MasterPublicDatabase!M:M,"&lt;="&amp;$B$2,MasterPublicDatabase!AD:AD,"="&amp;R1019)</f>
        <v>0</v>
      </c>
    </row>
    <row r="1020" spans="18:19" x14ac:dyDescent="0.25">
      <c r="R1020" t="str">
        <f>IF(UserAccount!B1021 &lt;= " "," ",UserAccount!B1021)</f>
        <v xml:space="preserve"> </v>
      </c>
      <c r="S1020">
        <f>COUNTIFS(MasterPublicDatabase!M:M,"&gt;="&amp;DateChartSupport!$B$1,MasterPublicDatabase!M:M,"&lt;="&amp;$B$2,MasterPublicDatabase!AD:AD,"="&amp;R1020)</f>
        <v>0</v>
      </c>
    </row>
    <row r="1021" spans="18:19" x14ac:dyDescent="0.25">
      <c r="R1021" t="str">
        <f>IF(UserAccount!B1022 &lt;= " "," ",UserAccount!B1022)</f>
        <v xml:space="preserve"> </v>
      </c>
      <c r="S1021">
        <f>COUNTIFS(MasterPublicDatabase!M:M,"&gt;="&amp;DateChartSupport!$B$1,MasterPublicDatabase!M:M,"&lt;="&amp;$B$2,MasterPublicDatabase!AD:AD,"="&amp;R1021)</f>
        <v>0</v>
      </c>
    </row>
    <row r="1022" spans="18:19" x14ac:dyDescent="0.25">
      <c r="R1022" t="str">
        <f>IF(UserAccount!B1023 &lt;= " "," ",UserAccount!B1023)</f>
        <v xml:space="preserve"> </v>
      </c>
      <c r="S1022">
        <f>COUNTIFS(MasterPublicDatabase!M:M,"&gt;="&amp;DateChartSupport!$B$1,MasterPublicDatabase!M:M,"&lt;="&amp;$B$2,MasterPublicDatabase!AD:AD,"="&amp;R1022)</f>
        <v>0</v>
      </c>
    </row>
    <row r="1023" spans="18:19" x14ac:dyDescent="0.25">
      <c r="R1023" t="str">
        <f>IF(UserAccount!B1024 &lt;= " "," ",UserAccount!B1024)</f>
        <v xml:space="preserve"> </v>
      </c>
      <c r="S1023">
        <f>COUNTIFS(MasterPublicDatabase!M:M,"&gt;="&amp;DateChartSupport!$B$1,MasterPublicDatabase!M:M,"&lt;="&amp;$B$2,MasterPublicDatabase!AD:AD,"="&amp;R1023)</f>
        <v>0</v>
      </c>
    </row>
    <row r="1024" spans="18:19" x14ac:dyDescent="0.25">
      <c r="R1024" t="str">
        <f>IF(UserAccount!B1025 &lt;= " "," ",UserAccount!B1025)</f>
        <v xml:space="preserve"> </v>
      </c>
      <c r="S1024">
        <f>COUNTIFS(MasterPublicDatabase!M:M,"&gt;="&amp;DateChartSupport!$B$1,MasterPublicDatabase!M:M,"&lt;="&amp;$B$2,MasterPublicDatabase!AD:AD,"="&amp;R1024)</f>
        <v>0</v>
      </c>
    </row>
    <row r="1025" spans="18:19" x14ac:dyDescent="0.25">
      <c r="R1025" t="str">
        <f>IF(UserAccount!B1026 &lt;= " "," ",UserAccount!B1026)</f>
        <v xml:space="preserve"> </v>
      </c>
      <c r="S1025">
        <f>COUNTIFS(MasterPublicDatabase!M:M,"&gt;="&amp;DateChartSupport!$B$1,MasterPublicDatabase!M:M,"&lt;="&amp;$B$2,MasterPublicDatabase!AD:AD,"="&amp;R1025)</f>
        <v>0</v>
      </c>
    </row>
    <row r="1026" spans="18:19" x14ac:dyDescent="0.25">
      <c r="R1026" t="str">
        <f>IF(UserAccount!B1027 &lt;= " "," ",UserAccount!B1027)</f>
        <v xml:space="preserve"> </v>
      </c>
      <c r="S1026">
        <f>COUNTIFS(MasterPublicDatabase!M:M,"&gt;="&amp;DateChartSupport!$B$1,MasterPublicDatabase!M:M,"&lt;="&amp;$B$2,MasterPublicDatabase!AD:AD,"="&amp;R1026)</f>
        <v>0</v>
      </c>
    </row>
    <row r="1027" spans="18:19" x14ac:dyDescent="0.25">
      <c r="R1027" t="str">
        <f>IF(UserAccount!B1028 &lt;= " "," ",UserAccount!B1028)</f>
        <v xml:space="preserve"> </v>
      </c>
      <c r="S1027">
        <f>COUNTIFS(MasterPublicDatabase!M:M,"&gt;="&amp;DateChartSupport!$B$1,MasterPublicDatabase!M:M,"&lt;="&amp;$B$2,MasterPublicDatabase!AD:AD,"="&amp;R1027)</f>
        <v>0</v>
      </c>
    </row>
    <row r="1028" spans="18:19" x14ac:dyDescent="0.25">
      <c r="R1028" t="str">
        <f>IF(UserAccount!B1029 &lt;= " "," ",UserAccount!B1029)</f>
        <v xml:space="preserve"> </v>
      </c>
      <c r="S1028">
        <f>COUNTIFS(MasterPublicDatabase!M:M,"&gt;="&amp;DateChartSupport!$B$1,MasterPublicDatabase!M:M,"&lt;="&amp;$B$2,MasterPublicDatabase!AD:AD,"="&amp;R1028)</f>
        <v>0</v>
      </c>
    </row>
    <row r="1029" spans="18:19" x14ac:dyDescent="0.25">
      <c r="R1029" t="str">
        <f>IF(UserAccount!B1030 &lt;= " "," ",UserAccount!B1030)</f>
        <v xml:space="preserve"> </v>
      </c>
      <c r="S1029">
        <f>COUNTIFS(MasterPublicDatabase!M:M,"&gt;="&amp;DateChartSupport!$B$1,MasterPublicDatabase!M:M,"&lt;="&amp;$B$2,MasterPublicDatabase!AD:AD,"="&amp;R1029)</f>
        <v>0</v>
      </c>
    </row>
    <row r="1030" spans="18:19" x14ac:dyDescent="0.25">
      <c r="R1030" t="str">
        <f>IF(UserAccount!B1031 &lt;= " "," ",UserAccount!B1031)</f>
        <v xml:space="preserve"> </v>
      </c>
      <c r="S1030">
        <f>COUNTIFS(MasterPublicDatabase!M:M,"&gt;="&amp;DateChartSupport!$B$1,MasterPublicDatabase!M:M,"&lt;="&amp;$B$2,MasterPublicDatabase!AD:AD,"="&amp;R1030)</f>
        <v>0</v>
      </c>
    </row>
    <row r="1031" spans="18:19" x14ac:dyDescent="0.25">
      <c r="R1031" t="str">
        <f>IF(UserAccount!B1032 &lt;= " "," ",UserAccount!B1032)</f>
        <v xml:space="preserve"> </v>
      </c>
      <c r="S1031">
        <f>COUNTIFS(MasterPublicDatabase!M:M,"&gt;="&amp;DateChartSupport!$B$1,MasterPublicDatabase!M:M,"&lt;="&amp;$B$2,MasterPublicDatabase!AD:AD,"="&amp;R1031)</f>
        <v>0</v>
      </c>
    </row>
    <row r="1032" spans="18:19" x14ac:dyDescent="0.25">
      <c r="R1032" t="str">
        <f>IF(UserAccount!B1033 &lt;= " "," ",UserAccount!B1033)</f>
        <v xml:space="preserve"> </v>
      </c>
      <c r="S1032">
        <f>COUNTIFS(MasterPublicDatabase!M:M,"&gt;="&amp;DateChartSupport!$B$1,MasterPublicDatabase!M:M,"&lt;="&amp;$B$2,MasterPublicDatabase!AD:AD,"="&amp;R1032)</f>
        <v>0</v>
      </c>
    </row>
    <row r="1033" spans="18:19" x14ac:dyDescent="0.25">
      <c r="R1033" t="str">
        <f>IF(UserAccount!B1034 &lt;= " "," ",UserAccount!B1034)</f>
        <v xml:space="preserve"> </v>
      </c>
      <c r="S1033">
        <f>COUNTIFS(MasterPublicDatabase!M:M,"&gt;="&amp;DateChartSupport!$B$1,MasterPublicDatabase!M:M,"&lt;="&amp;$B$2,MasterPublicDatabase!AD:AD,"="&amp;R1033)</f>
        <v>0</v>
      </c>
    </row>
    <row r="1034" spans="18:19" x14ac:dyDescent="0.25">
      <c r="R1034" t="str">
        <f>IF(UserAccount!B1035 &lt;= " "," ",UserAccount!B1035)</f>
        <v xml:space="preserve"> </v>
      </c>
      <c r="S1034">
        <f>COUNTIFS(MasterPublicDatabase!M:M,"&gt;="&amp;DateChartSupport!$B$1,MasterPublicDatabase!M:M,"&lt;="&amp;$B$2,MasterPublicDatabase!AD:AD,"="&amp;R1034)</f>
        <v>0</v>
      </c>
    </row>
    <row r="1035" spans="18:19" x14ac:dyDescent="0.25">
      <c r="R1035" t="str">
        <f>IF(UserAccount!B1036 &lt;= " "," ",UserAccount!B1036)</f>
        <v xml:space="preserve"> </v>
      </c>
      <c r="S1035">
        <f>COUNTIFS(MasterPublicDatabase!M:M,"&gt;="&amp;DateChartSupport!$B$1,MasterPublicDatabase!M:M,"&lt;="&amp;$B$2,MasterPublicDatabase!AD:AD,"="&amp;R1035)</f>
        <v>0</v>
      </c>
    </row>
    <row r="1036" spans="18:19" x14ac:dyDescent="0.25">
      <c r="R1036" t="str">
        <f>IF(UserAccount!B1037 &lt;= " "," ",UserAccount!B1037)</f>
        <v xml:space="preserve"> </v>
      </c>
      <c r="S1036">
        <f>COUNTIFS(MasterPublicDatabase!M:M,"&gt;="&amp;DateChartSupport!$B$1,MasterPublicDatabase!M:M,"&lt;="&amp;$B$2,MasterPublicDatabase!AD:AD,"="&amp;R1036)</f>
        <v>0</v>
      </c>
    </row>
    <row r="1037" spans="18:19" x14ac:dyDescent="0.25">
      <c r="R1037" t="str">
        <f>IF(UserAccount!B1038 &lt;= " "," ",UserAccount!B1038)</f>
        <v xml:space="preserve"> </v>
      </c>
      <c r="S1037">
        <f>COUNTIFS(MasterPublicDatabase!M:M,"&gt;="&amp;DateChartSupport!$B$1,MasterPublicDatabase!M:M,"&lt;="&amp;$B$2,MasterPublicDatabase!AD:AD,"="&amp;R1037)</f>
        <v>0</v>
      </c>
    </row>
    <row r="1038" spans="18:19" x14ac:dyDescent="0.25">
      <c r="R1038" t="str">
        <f>IF(UserAccount!B1039 &lt;= " "," ",UserAccount!B1039)</f>
        <v xml:space="preserve"> </v>
      </c>
      <c r="S1038">
        <f>COUNTIFS(MasterPublicDatabase!M:M,"&gt;="&amp;DateChartSupport!$B$1,MasterPublicDatabase!M:M,"&lt;="&amp;$B$2,MasterPublicDatabase!AD:AD,"="&amp;R1038)</f>
        <v>0</v>
      </c>
    </row>
    <row r="1039" spans="18:19" x14ac:dyDescent="0.25">
      <c r="R1039" t="str">
        <f>IF(UserAccount!B1040 &lt;= " "," ",UserAccount!B1040)</f>
        <v xml:space="preserve"> </v>
      </c>
      <c r="S1039">
        <f>COUNTIFS(MasterPublicDatabase!M:M,"&gt;="&amp;DateChartSupport!$B$1,MasterPublicDatabase!M:M,"&lt;="&amp;$B$2,MasterPublicDatabase!AD:AD,"="&amp;R1039)</f>
        <v>0</v>
      </c>
    </row>
    <row r="1040" spans="18:19" x14ac:dyDescent="0.25">
      <c r="R1040" t="str">
        <f>IF(UserAccount!B1041 &lt;= " "," ",UserAccount!B1041)</f>
        <v xml:space="preserve"> </v>
      </c>
      <c r="S1040">
        <f>COUNTIFS(MasterPublicDatabase!M:M,"&gt;="&amp;DateChartSupport!$B$1,MasterPublicDatabase!M:M,"&lt;="&amp;$B$2,MasterPublicDatabase!AD:AD,"="&amp;R1040)</f>
        <v>0</v>
      </c>
    </row>
    <row r="1041" spans="18:19" x14ac:dyDescent="0.25">
      <c r="R1041" t="str">
        <f>IF(UserAccount!B1042 &lt;= " "," ",UserAccount!B1042)</f>
        <v xml:space="preserve"> </v>
      </c>
      <c r="S1041">
        <f>COUNTIFS(MasterPublicDatabase!M:M,"&gt;="&amp;DateChartSupport!$B$1,MasterPublicDatabase!M:M,"&lt;="&amp;$B$2,MasterPublicDatabase!AD:AD,"="&amp;R1041)</f>
        <v>0</v>
      </c>
    </row>
    <row r="1042" spans="18:19" x14ac:dyDescent="0.25">
      <c r="R1042" t="str">
        <f>IF(UserAccount!B1043 &lt;= " "," ",UserAccount!B1043)</f>
        <v xml:space="preserve"> </v>
      </c>
      <c r="S1042">
        <f>COUNTIFS(MasterPublicDatabase!M:M,"&gt;="&amp;DateChartSupport!$B$1,MasterPublicDatabase!M:M,"&lt;="&amp;$B$2,MasterPublicDatabase!AD:AD,"="&amp;R1042)</f>
        <v>0</v>
      </c>
    </row>
  </sheetData>
  <pageMargins left="0.7" right="0.7" top="0.75" bottom="0.75" header="0.3" footer="0.3"/>
  <pageSetup orientation="portrait" r:id="rId3"/>
  <drawing r:id="rId4"/>
  <legacyDrawing r:id="rId5"/>
  <tableParts count="1">
    <tablePart r:id="rId6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17141-2744-4351-A7F2-8DF69731C93F}">
  <sheetPr codeName="Sheet28">
    <tabColor theme="0" tint="-0.14999847407452621"/>
  </sheetPr>
  <dimension ref="A1:M19"/>
  <sheetViews>
    <sheetView showGridLines="0" workbookViewId="0">
      <selection activeCell="L13" sqref="L13"/>
    </sheetView>
  </sheetViews>
  <sheetFormatPr defaultRowHeight="15" x14ac:dyDescent="0.25"/>
  <cols>
    <col min="1" max="1" width="22" bestFit="1" customWidth="1"/>
    <col min="2" max="2" width="17.42578125" customWidth="1"/>
    <col min="3" max="4" width="6.140625" customWidth="1"/>
    <col min="5" max="5" width="11.42578125" customWidth="1"/>
    <col min="6" max="6" width="4.28515625" bestFit="1" customWidth="1"/>
    <col min="7" max="7" width="16.5703125" customWidth="1"/>
    <col min="8" max="8" width="0.28515625" customWidth="1"/>
    <col min="9" max="9" width="0.7109375" customWidth="1"/>
    <col min="10" max="10" width="3.85546875" customWidth="1"/>
    <col min="11" max="11" width="16.28515625" bestFit="1" customWidth="1"/>
    <col min="12" max="12" width="29.5703125" customWidth="1"/>
    <col min="13" max="13" width="8.28515625" customWidth="1"/>
  </cols>
  <sheetData>
    <row r="1" spans="1:13" ht="15.75" thickBot="1" x14ac:dyDescent="0.3">
      <c r="B1" s="1"/>
      <c r="K1" s="41"/>
      <c r="L1" s="41"/>
      <c r="M1" s="41"/>
    </row>
    <row r="2" spans="1:13" ht="18" customHeight="1" x14ac:dyDescent="0.25">
      <c r="A2" s="59" t="s">
        <v>13406</v>
      </c>
      <c r="B2" s="60"/>
      <c r="C2" s="60"/>
      <c r="D2" s="60"/>
      <c r="E2" s="60"/>
      <c r="F2" s="60"/>
      <c r="G2" s="60"/>
      <c r="H2" s="60"/>
      <c r="I2" s="61"/>
      <c r="K2" s="42" t="s">
        <v>13422</v>
      </c>
      <c r="L2" s="41"/>
      <c r="M2" s="41"/>
    </row>
    <row r="3" spans="1:13" ht="18" customHeight="1" thickBot="1" x14ac:dyDescent="0.3">
      <c r="A3" s="62"/>
      <c r="B3" s="63"/>
      <c r="C3" s="63"/>
      <c r="D3" s="63"/>
      <c r="E3" s="63"/>
      <c r="F3" s="63"/>
      <c r="G3" s="63"/>
      <c r="H3" s="63"/>
      <c r="I3" s="64"/>
      <c r="K3" s="41"/>
      <c r="L3" s="41"/>
      <c r="M3" s="41"/>
    </row>
    <row r="4" spans="1:13" ht="15.75" thickBot="1" x14ac:dyDescent="0.3">
      <c r="A4" s="40" t="s">
        <v>13407</v>
      </c>
      <c r="B4" s="37"/>
      <c r="C4" s="36" t="s">
        <v>13398</v>
      </c>
      <c r="D4" s="37" t="s">
        <v>13404</v>
      </c>
      <c r="E4" s="37"/>
      <c r="F4" s="37" t="s">
        <v>13405</v>
      </c>
      <c r="G4" s="38"/>
      <c r="H4" s="38"/>
      <c r="I4" s="39"/>
      <c r="K4" s="42" t="s">
        <v>13423</v>
      </c>
      <c r="L4" s="41"/>
      <c r="M4" s="41"/>
    </row>
    <row r="5" spans="1:13" ht="15.75" thickBot="1" x14ac:dyDescent="0.3">
      <c r="A5" s="33">
        <f ca="1">TODAY()</f>
        <v>44597</v>
      </c>
      <c r="B5" s="32"/>
      <c r="C5" s="32"/>
      <c r="D5" s="32"/>
      <c r="E5" s="32"/>
      <c r="F5" s="32"/>
      <c r="G5" s="32"/>
      <c r="H5" s="32"/>
      <c r="I5" s="32"/>
      <c r="K5" s="41"/>
      <c r="L5" s="41"/>
      <c r="M5" s="41"/>
    </row>
    <row r="6" spans="1:13" ht="15.75" thickBot="1" x14ac:dyDescent="0.3">
      <c r="A6" s="66" t="s">
        <v>13408</v>
      </c>
      <c r="B6" s="67"/>
      <c r="C6" s="52" t="s">
        <v>13409</v>
      </c>
      <c r="D6" s="52"/>
      <c r="E6" s="52"/>
      <c r="F6" s="52"/>
      <c r="G6" s="52" t="s">
        <v>3225</v>
      </c>
      <c r="H6" s="52"/>
      <c r="I6" s="65"/>
      <c r="K6" s="42" t="s">
        <v>13421</v>
      </c>
      <c r="L6" s="43"/>
      <c r="M6" s="41"/>
    </row>
    <row r="7" spans="1:13" x14ac:dyDescent="0.25">
      <c r="A7" s="68" t="s">
        <v>13411</v>
      </c>
      <c r="B7" s="69"/>
      <c r="C7" s="69">
        <f>DateChartSupport!F2</f>
        <v>2</v>
      </c>
      <c r="D7" s="69"/>
      <c r="E7" s="69"/>
      <c r="F7" s="69"/>
      <c r="G7" s="70">
        <f>DateChartSupport!H2</f>
        <v>270000</v>
      </c>
      <c r="H7" s="70"/>
      <c r="I7" s="71"/>
      <c r="K7" s="41"/>
      <c r="L7" s="41"/>
      <c r="M7" s="41"/>
    </row>
    <row r="8" spans="1:13" x14ac:dyDescent="0.25">
      <c r="A8" s="50" t="s">
        <v>13412</v>
      </c>
      <c r="B8" s="51"/>
      <c r="C8" s="51">
        <f>DateChartSupport!E2</f>
        <v>46</v>
      </c>
      <c r="D8" s="51"/>
      <c r="E8" s="51"/>
      <c r="F8" s="51"/>
      <c r="G8" s="56">
        <f>DateChartSupport!G2</f>
        <v>526479</v>
      </c>
      <c r="H8" s="56"/>
      <c r="I8" s="57"/>
      <c r="K8" s="41"/>
      <c r="L8" s="41"/>
      <c r="M8" s="41"/>
    </row>
    <row r="9" spans="1:13" x14ac:dyDescent="0.25">
      <c r="A9" s="50" t="s">
        <v>13410</v>
      </c>
      <c r="B9" s="51"/>
      <c r="C9" s="51">
        <f>COUNTIFS(PendingDatabase!I:I,"&gt;="&amp;DateChartSupport!B1,PendingDatabase!I:I,"&lt;="&amp;DateChartSupport!B2)</f>
        <v>3</v>
      </c>
      <c r="D9" s="51"/>
      <c r="E9" s="51"/>
      <c r="F9" s="51"/>
      <c r="G9" s="56" t="s">
        <v>13413</v>
      </c>
      <c r="H9" s="56"/>
      <c r="I9" s="57"/>
    </row>
    <row r="10" spans="1:13" ht="15.75" thickBot="1" x14ac:dyDescent="0.3">
      <c r="A10" s="58" t="s">
        <v>13419</v>
      </c>
      <c r="B10" s="53"/>
      <c r="C10" s="53">
        <f>DateChartSupport!K2</f>
        <v>24</v>
      </c>
      <c r="D10" s="53"/>
      <c r="E10" s="53"/>
      <c r="F10" s="53"/>
      <c r="G10" s="54">
        <f>DateChartSupport!J2</f>
        <v>10968.3125</v>
      </c>
      <c r="H10" s="54"/>
      <c r="I10" s="55"/>
    </row>
    <row r="11" spans="1:13" ht="16.5" thickBot="1" x14ac:dyDescent="0.3">
      <c r="A11" s="34"/>
      <c r="B11" s="35"/>
      <c r="C11" s="46" t="s">
        <v>13420</v>
      </c>
      <c r="D11" s="46"/>
      <c r="E11" s="46"/>
      <c r="F11" s="46"/>
      <c r="G11" s="47">
        <f>SUM(G7:I8)</f>
        <v>796479</v>
      </c>
      <c r="H11" s="48"/>
      <c r="I11" s="49"/>
    </row>
    <row r="12" spans="1:13" x14ac:dyDescent="0.25">
      <c r="C12" s="32"/>
      <c r="D12" s="32"/>
      <c r="E12" s="32"/>
      <c r="F12" s="32"/>
      <c r="G12" s="32"/>
      <c r="H12" s="32"/>
      <c r="I12" s="32"/>
    </row>
    <row r="13" spans="1:13" x14ac:dyDescent="0.25">
      <c r="A13" s="32"/>
      <c r="B13" s="32"/>
      <c r="C13" s="32"/>
      <c r="D13" s="32"/>
      <c r="E13" s="32"/>
      <c r="F13" s="32"/>
      <c r="G13" s="32"/>
      <c r="H13" s="32"/>
      <c r="I13" s="32"/>
    </row>
    <row r="14" spans="1:13" x14ac:dyDescent="0.25">
      <c r="A14" s="32"/>
      <c r="B14" s="32"/>
      <c r="C14" s="32"/>
      <c r="D14" s="32"/>
      <c r="E14" s="32"/>
      <c r="F14" s="32"/>
      <c r="G14" s="32"/>
      <c r="H14" s="32"/>
      <c r="I14" s="32"/>
    </row>
    <row r="15" spans="1:13" x14ac:dyDescent="0.25">
      <c r="A15" s="32"/>
      <c r="B15" s="32"/>
      <c r="C15" s="32"/>
      <c r="D15" s="32"/>
      <c r="E15" s="32"/>
      <c r="F15" s="32"/>
      <c r="G15" s="32"/>
      <c r="H15" s="32"/>
      <c r="I15" s="32"/>
    </row>
    <row r="16" spans="1:13" x14ac:dyDescent="0.25">
      <c r="A16" s="32"/>
      <c r="B16" s="32"/>
      <c r="C16" s="32"/>
      <c r="D16" s="32"/>
      <c r="E16" s="32"/>
      <c r="F16" s="32"/>
      <c r="G16" s="32"/>
      <c r="H16" s="32"/>
      <c r="I16" s="32"/>
    </row>
    <row r="17" spans="1:9" x14ac:dyDescent="0.25">
      <c r="A17" s="32"/>
      <c r="B17" s="32"/>
      <c r="C17" s="32"/>
      <c r="D17" s="32"/>
      <c r="E17" s="32"/>
      <c r="F17" s="32"/>
      <c r="G17" s="32"/>
      <c r="H17" s="32"/>
      <c r="I17" s="32"/>
    </row>
    <row r="18" spans="1:9" x14ac:dyDescent="0.25">
      <c r="A18" s="32"/>
      <c r="B18" s="32"/>
      <c r="C18" s="32"/>
      <c r="D18" s="32"/>
      <c r="E18" s="32"/>
      <c r="F18" s="32"/>
      <c r="G18" s="32"/>
      <c r="H18" s="32"/>
      <c r="I18" s="32"/>
    </row>
    <row r="19" spans="1:9" x14ac:dyDescent="0.25">
      <c r="A19" s="32"/>
      <c r="B19" s="32"/>
      <c r="C19" s="32"/>
      <c r="D19" s="32"/>
      <c r="E19" s="32"/>
      <c r="F19" s="32"/>
      <c r="G19" s="32"/>
      <c r="H19" s="32"/>
      <c r="I19" s="32"/>
    </row>
  </sheetData>
  <mergeCells count="18">
    <mergeCell ref="A2:I3"/>
    <mergeCell ref="G6:I6"/>
    <mergeCell ref="A6:B6"/>
    <mergeCell ref="A7:B7"/>
    <mergeCell ref="C7:F7"/>
    <mergeCell ref="G7:I7"/>
    <mergeCell ref="C11:F11"/>
    <mergeCell ref="G11:I11"/>
    <mergeCell ref="A8:B8"/>
    <mergeCell ref="C6:F6"/>
    <mergeCell ref="C10:F10"/>
    <mergeCell ref="G10:I10"/>
    <mergeCell ref="C8:F8"/>
    <mergeCell ref="G8:I8"/>
    <mergeCell ref="C9:F9"/>
    <mergeCell ref="G9:I9"/>
    <mergeCell ref="A10:B10"/>
    <mergeCell ref="A9:B9"/>
  </mergeCells>
  <dataValidations count="1">
    <dataValidation type="list" allowBlank="1" showInputMessage="1" showErrorMessage="1" sqref="L6" xr:uid="{9DA9ABEA-9562-41F1-BF0D-B1D2DE087819}">
      <formula1>EmailAddress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lbl_BackReport">
          <controlPr defaultSize="0" autoLine="0" r:id="rId5">
            <anchor moveWithCells="1">
              <from>
                <xdr:col>13</xdr:col>
                <xdr:colOff>504825</xdr:colOff>
                <xdr:row>0</xdr:row>
                <xdr:rowOff>0</xdr:rowOff>
              </from>
              <to>
                <xdr:col>15</xdr:col>
                <xdr:colOff>38100</xdr:colOff>
                <xdr:row>1</xdr:row>
                <xdr:rowOff>219075</xdr:rowOff>
              </to>
            </anchor>
          </controlPr>
        </control>
      </mc:Choice>
      <mc:Fallback>
        <control shapeId="126986" r:id="rId4" name="lbl_BackReport"/>
      </mc:Fallback>
    </mc:AlternateContent>
    <mc:AlternateContent xmlns:mc="http://schemas.openxmlformats.org/markup-compatibility/2006">
      <mc:Choice Requires="x14">
        <control shapeId="126979" r:id="rId6" name="lbl_SavePdf">
          <controlPr defaultSize="0" autoLine="0" r:id="rId7">
            <anchor moveWithCells="1">
              <from>
                <xdr:col>11</xdr:col>
                <xdr:colOff>38100</xdr:colOff>
                <xdr:row>0</xdr:row>
                <xdr:rowOff>161925</xdr:rowOff>
              </from>
              <to>
                <xdr:col>11</xdr:col>
                <xdr:colOff>561975</xdr:colOff>
                <xdr:row>2</xdr:row>
                <xdr:rowOff>66675</xdr:rowOff>
              </to>
            </anchor>
          </controlPr>
        </control>
      </mc:Choice>
      <mc:Fallback>
        <control shapeId="126979" r:id="rId6" name="lbl_SavePdf"/>
      </mc:Fallback>
    </mc:AlternateContent>
    <mc:AlternateContent xmlns:mc="http://schemas.openxmlformats.org/markup-compatibility/2006">
      <mc:Choice Requires="x14">
        <control shapeId="126981" r:id="rId8" name="lbl_Print">
          <controlPr defaultSize="0" autoLine="0" r:id="rId9">
            <anchor moveWithCells="1">
              <from>
                <xdr:col>10</xdr:col>
                <xdr:colOff>952500</xdr:colOff>
                <xdr:row>2</xdr:row>
                <xdr:rowOff>142875</xdr:rowOff>
              </from>
              <to>
                <xdr:col>11</xdr:col>
                <xdr:colOff>390525</xdr:colOff>
                <xdr:row>4</xdr:row>
                <xdr:rowOff>47625</xdr:rowOff>
              </to>
            </anchor>
          </controlPr>
        </control>
      </mc:Choice>
      <mc:Fallback>
        <control shapeId="126981" r:id="rId8" name="lbl_Print"/>
      </mc:Fallback>
    </mc:AlternateContent>
    <mc:AlternateContent xmlns:mc="http://schemas.openxmlformats.org/markup-compatibility/2006">
      <mc:Choice Requires="x14">
        <control shapeId="126984" r:id="rId10" name="lbl_Email">
          <controlPr defaultSize="0" autoLine="0" r:id="rId11">
            <anchor moveWithCells="1">
              <from>
                <xdr:col>12</xdr:col>
                <xdr:colOff>28575</xdr:colOff>
                <xdr:row>4</xdr:row>
                <xdr:rowOff>161925</xdr:rowOff>
              </from>
              <to>
                <xdr:col>13</xdr:col>
                <xdr:colOff>0</xdr:colOff>
                <xdr:row>6</xdr:row>
                <xdr:rowOff>95250</xdr:rowOff>
              </to>
            </anchor>
          </controlPr>
        </control>
      </mc:Choice>
      <mc:Fallback>
        <control shapeId="126984" r:id="rId10" name="lbl_Email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7295-4A95-4EF4-9D55-F4EA59F448EA}">
  <sheetPr codeName="Sheet23"/>
  <dimension ref="A1:M194"/>
  <sheetViews>
    <sheetView workbookViewId="0">
      <selection activeCell="A5" sqref="A5"/>
    </sheetView>
  </sheetViews>
  <sheetFormatPr defaultRowHeight="15" x14ac:dyDescent="0.25"/>
  <cols>
    <col min="1" max="1" width="24.42578125" bestFit="1" customWidth="1"/>
    <col min="2" max="2" width="18.5703125" bestFit="1" customWidth="1"/>
    <col min="3" max="3" width="13.5703125" bestFit="1" customWidth="1"/>
    <col min="4" max="4" width="14.5703125" bestFit="1" customWidth="1"/>
    <col min="5" max="5" width="9.42578125" bestFit="1" customWidth="1"/>
    <col min="6" max="6" width="13.28515625" bestFit="1" customWidth="1"/>
    <col min="7" max="7" width="16.7109375" bestFit="1" customWidth="1"/>
    <col min="8" max="8" width="12" bestFit="1" customWidth="1"/>
    <col min="9" max="9" width="18.42578125" bestFit="1" customWidth="1"/>
    <col min="10" max="10" width="15.5703125" bestFit="1" customWidth="1"/>
    <col min="11" max="11" width="22.85546875" bestFit="1" customWidth="1"/>
    <col min="12" max="12" width="18" bestFit="1" customWidth="1"/>
    <col min="13" max="13" width="23.5703125" bestFit="1" customWidth="1"/>
  </cols>
  <sheetData>
    <row r="1" spans="1:13" x14ac:dyDescent="0.25">
      <c r="A1" t="s">
        <v>13377</v>
      </c>
      <c r="B1" t="s">
        <v>13378</v>
      </c>
      <c r="C1" t="s">
        <v>13379</v>
      </c>
      <c r="D1" t="s">
        <v>13380</v>
      </c>
      <c r="E1" t="s">
        <v>13381</v>
      </c>
      <c r="F1" t="s">
        <v>13427</v>
      </c>
      <c r="G1" t="s">
        <v>13428</v>
      </c>
      <c r="H1" t="s">
        <v>13429</v>
      </c>
      <c r="I1" t="s">
        <v>13430</v>
      </c>
      <c r="J1" t="s">
        <v>13431</v>
      </c>
      <c r="K1" t="s">
        <v>13432</v>
      </c>
      <c r="L1" t="s">
        <v>13433</v>
      </c>
      <c r="M1" t="s">
        <v>13434</v>
      </c>
    </row>
    <row r="2" spans="1:13" x14ac:dyDescent="0.25">
      <c r="A2" t="s">
        <v>13383</v>
      </c>
      <c r="B2" t="s">
        <v>13499</v>
      </c>
      <c r="C2" s="27" t="s">
        <v>13384</v>
      </c>
      <c r="D2">
        <v>8065638495</v>
      </c>
      <c r="E2" s="5" t="s">
        <v>13382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  <c r="M2" t="b">
        <v>1</v>
      </c>
    </row>
    <row r="3" spans="1:13" x14ac:dyDescent="0.25">
      <c r="A3" t="s">
        <v>13502</v>
      </c>
      <c r="B3" t="s">
        <v>13385</v>
      </c>
      <c r="C3" s="27" t="s">
        <v>13500</v>
      </c>
      <c r="D3">
        <v>9033830293</v>
      </c>
      <c r="E3" s="5" t="s">
        <v>13504</v>
      </c>
      <c r="F3" t="b">
        <v>0</v>
      </c>
      <c r="G3" t="b">
        <v>1</v>
      </c>
      <c r="H3" t="b">
        <v>1</v>
      </c>
      <c r="I3" t="b">
        <v>0</v>
      </c>
      <c r="J3" t="b">
        <v>1</v>
      </c>
      <c r="K3" t="b">
        <v>1</v>
      </c>
      <c r="L3" t="b">
        <v>1</v>
      </c>
      <c r="M3" t="b">
        <v>0</v>
      </c>
    </row>
    <row r="4" spans="1:13" x14ac:dyDescent="0.25">
      <c r="A4" t="s">
        <v>13503</v>
      </c>
      <c r="B4" t="s">
        <v>13387</v>
      </c>
      <c r="C4" s="27" t="s">
        <v>13501</v>
      </c>
      <c r="D4">
        <v>80238482482</v>
      </c>
      <c r="E4" s="5">
        <v>1111</v>
      </c>
      <c r="F4" t="b">
        <v>0</v>
      </c>
      <c r="G4" t="b">
        <v>0</v>
      </c>
      <c r="H4" t="b">
        <v>1</v>
      </c>
      <c r="I4" t="b">
        <v>0</v>
      </c>
      <c r="J4" t="b">
        <v>1</v>
      </c>
      <c r="K4" t="b">
        <v>0</v>
      </c>
      <c r="L4" t="b">
        <v>1</v>
      </c>
      <c r="M4" t="b">
        <v>0</v>
      </c>
    </row>
    <row r="5" spans="1:13" x14ac:dyDescent="0.25">
      <c r="A5" t="s">
        <v>13505</v>
      </c>
      <c r="B5" t="s">
        <v>13389</v>
      </c>
      <c r="C5" t="s">
        <v>13506</v>
      </c>
      <c r="D5">
        <v>81656129382</v>
      </c>
      <c r="E5" s="5" t="s">
        <v>13507</v>
      </c>
      <c r="F5" t="b">
        <v>0</v>
      </c>
      <c r="G5" t="b">
        <v>0</v>
      </c>
      <c r="H5" t="b">
        <v>1</v>
      </c>
      <c r="I5" t="b">
        <v>0</v>
      </c>
      <c r="J5" t="b">
        <v>1</v>
      </c>
      <c r="K5" t="b">
        <v>0</v>
      </c>
      <c r="L5" t="b">
        <v>1</v>
      </c>
      <c r="M5" t="b">
        <v>0</v>
      </c>
    </row>
    <row r="6" spans="1:13" x14ac:dyDescent="0.25">
      <c r="A6" t="s">
        <v>13388</v>
      </c>
      <c r="B6" t="s">
        <v>13388</v>
      </c>
      <c r="E6" s="5"/>
    </row>
    <row r="7" spans="1:13" x14ac:dyDescent="0.25">
      <c r="A7" t="s">
        <v>13386</v>
      </c>
      <c r="B7" t="s">
        <v>13386</v>
      </c>
      <c r="E7" s="5"/>
    </row>
    <row r="8" spans="1:13" x14ac:dyDescent="0.25">
      <c r="A8" t="s">
        <v>13391</v>
      </c>
      <c r="B8" t="s">
        <v>13391</v>
      </c>
      <c r="E8" s="5"/>
    </row>
    <row r="9" spans="1:13" x14ac:dyDescent="0.25">
      <c r="A9" t="s">
        <v>13392</v>
      </c>
      <c r="B9" t="s">
        <v>13392</v>
      </c>
      <c r="E9" s="5"/>
    </row>
    <row r="10" spans="1:13" x14ac:dyDescent="0.25">
      <c r="A10" t="s">
        <v>13426</v>
      </c>
      <c r="B10" t="s">
        <v>13426</v>
      </c>
      <c r="E10" s="5"/>
    </row>
    <row r="11" spans="1:13" x14ac:dyDescent="0.25">
      <c r="E11" s="5"/>
    </row>
    <row r="12" spans="1:13" x14ac:dyDescent="0.25">
      <c r="E12" s="5"/>
    </row>
    <row r="13" spans="1:13" x14ac:dyDescent="0.25">
      <c r="E13" s="5"/>
    </row>
    <row r="14" spans="1:13" x14ac:dyDescent="0.25">
      <c r="E14" s="5"/>
    </row>
    <row r="15" spans="1:13" x14ac:dyDescent="0.25">
      <c r="E15" s="5"/>
    </row>
    <row r="16" spans="1:13" x14ac:dyDescent="0.25">
      <c r="E16" s="5"/>
    </row>
    <row r="17" spans="5:5" x14ac:dyDescent="0.25">
      <c r="E17" s="5"/>
    </row>
    <row r="18" spans="5:5" x14ac:dyDescent="0.25">
      <c r="E18" s="5"/>
    </row>
    <row r="19" spans="5:5" x14ac:dyDescent="0.25">
      <c r="E19" s="5"/>
    </row>
    <row r="20" spans="5:5" x14ac:dyDescent="0.25">
      <c r="E20" s="5"/>
    </row>
    <row r="21" spans="5:5" x14ac:dyDescent="0.25">
      <c r="E21" s="5"/>
    </row>
    <row r="22" spans="5:5" x14ac:dyDescent="0.25">
      <c r="E22" s="5"/>
    </row>
    <row r="23" spans="5:5" x14ac:dyDescent="0.25">
      <c r="E23" s="5"/>
    </row>
    <row r="24" spans="5:5" x14ac:dyDescent="0.25">
      <c r="E24" s="5"/>
    </row>
    <row r="25" spans="5:5" x14ac:dyDescent="0.25">
      <c r="E25" s="5"/>
    </row>
    <row r="26" spans="5:5" x14ac:dyDescent="0.25">
      <c r="E26" s="5"/>
    </row>
    <row r="27" spans="5:5" x14ac:dyDescent="0.25">
      <c r="E27" s="5"/>
    </row>
    <row r="28" spans="5:5" x14ac:dyDescent="0.25">
      <c r="E28" s="5"/>
    </row>
    <row r="29" spans="5:5" x14ac:dyDescent="0.25">
      <c r="E29" s="5"/>
    </row>
    <row r="30" spans="5:5" x14ac:dyDescent="0.25">
      <c r="E30" s="5"/>
    </row>
    <row r="31" spans="5:5" x14ac:dyDescent="0.25">
      <c r="E31" s="5"/>
    </row>
    <row r="32" spans="5:5" x14ac:dyDescent="0.25">
      <c r="E32" s="5"/>
    </row>
    <row r="33" spans="5:5" x14ac:dyDescent="0.25">
      <c r="E33" s="5"/>
    </row>
    <row r="34" spans="5:5" x14ac:dyDescent="0.25">
      <c r="E34" s="5"/>
    </row>
    <row r="35" spans="5:5" x14ac:dyDescent="0.25">
      <c r="E35" s="5"/>
    </row>
    <row r="36" spans="5:5" x14ac:dyDescent="0.25">
      <c r="E36" s="5"/>
    </row>
    <row r="37" spans="5:5" x14ac:dyDescent="0.25">
      <c r="E37" s="5"/>
    </row>
    <row r="38" spans="5:5" x14ac:dyDescent="0.25">
      <c r="E38" s="5"/>
    </row>
    <row r="39" spans="5:5" x14ac:dyDescent="0.25">
      <c r="E39" s="5"/>
    </row>
    <row r="40" spans="5:5" x14ac:dyDescent="0.25">
      <c r="E40" s="5"/>
    </row>
    <row r="41" spans="5:5" x14ac:dyDescent="0.25">
      <c r="E41" s="5"/>
    </row>
    <row r="42" spans="5:5" x14ac:dyDescent="0.25">
      <c r="E42" s="5"/>
    </row>
    <row r="43" spans="5:5" x14ac:dyDescent="0.25">
      <c r="E43" s="5"/>
    </row>
    <row r="44" spans="5:5" x14ac:dyDescent="0.25">
      <c r="E44" s="5"/>
    </row>
    <row r="45" spans="5:5" x14ac:dyDescent="0.25">
      <c r="E45" s="5"/>
    </row>
    <row r="46" spans="5:5" x14ac:dyDescent="0.25">
      <c r="E46" s="5"/>
    </row>
    <row r="47" spans="5:5" x14ac:dyDescent="0.25">
      <c r="E47" s="5"/>
    </row>
    <row r="48" spans="5:5" x14ac:dyDescent="0.25">
      <c r="E48" s="5"/>
    </row>
    <row r="49" spans="5:5" x14ac:dyDescent="0.25">
      <c r="E49" s="5"/>
    </row>
    <row r="50" spans="5:5" x14ac:dyDescent="0.25">
      <c r="E50" s="5"/>
    </row>
    <row r="51" spans="5:5" x14ac:dyDescent="0.25">
      <c r="E51" s="5"/>
    </row>
    <row r="52" spans="5:5" x14ac:dyDescent="0.25">
      <c r="E52" s="5"/>
    </row>
    <row r="53" spans="5:5" x14ac:dyDescent="0.25">
      <c r="E53" s="5"/>
    </row>
    <row r="54" spans="5:5" x14ac:dyDescent="0.25">
      <c r="E54" s="5"/>
    </row>
    <row r="55" spans="5:5" x14ac:dyDescent="0.25">
      <c r="E55" s="5"/>
    </row>
    <row r="56" spans="5:5" x14ac:dyDescent="0.25">
      <c r="E56" s="5"/>
    </row>
    <row r="57" spans="5:5" x14ac:dyDescent="0.25">
      <c r="E57" s="5"/>
    </row>
    <row r="58" spans="5:5" x14ac:dyDescent="0.25">
      <c r="E58" s="5"/>
    </row>
    <row r="59" spans="5:5" x14ac:dyDescent="0.25">
      <c r="E59" s="5"/>
    </row>
    <row r="60" spans="5:5" x14ac:dyDescent="0.25">
      <c r="E60" s="5"/>
    </row>
    <row r="61" spans="5:5" x14ac:dyDescent="0.25">
      <c r="E61" s="5"/>
    </row>
    <row r="62" spans="5:5" x14ac:dyDescent="0.25">
      <c r="E62" s="5"/>
    </row>
    <row r="63" spans="5:5" x14ac:dyDescent="0.25">
      <c r="E63" s="5"/>
    </row>
    <row r="64" spans="5:5" x14ac:dyDescent="0.25">
      <c r="E64" s="5"/>
    </row>
    <row r="65" spans="5:5" x14ac:dyDescent="0.25">
      <c r="E65" s="5"/>
    </row>
    <row r="66" spans="5:5" x14ac:dyDescent="0.25">
      <c r="E66" s="5"/>
    </row>
    <row r="67" spans="5:5" x14ac:dyDescent="0.25">
      <c r="E67" s="5"/>
    </row>
    <row r="68" spans="5:5" x14ac:dyDescent="0.25">
      <c r="E68" s="5"/>
    </row>
    <row r="69" spans="5:5" x14ac:dyDescent="0.25">
      <c r="E69" s="5"/>
    </row>
    <row r="70" spans="5:5" x14ac:dyDescent="0.25">
      <c r="E70" s="5"/>
    </row>
    <row r="71" spans="5:5" x14ac:dyDescent="0.25">
      <c r="E71" s="5"/>
    </row>
    <row r="72" spans="5:5" x14ac:dyDescent="0.25">
      <c r="E72" s="5"/>
    </row>
    <row r="73" spans="5:5" x14ac:dyDescent="0.25">
      <c r="E73" s="5"/>
    </row>
    <row r="74" spans="5:5" x14ac:dyDescent="0.25">
      <c r="E74" s="5"/>
    </row>
    <row r="75" spans="5:5" x14ac:dyDescent="0.25">
      <c r="E75" s="5"/>
    </row>
    <row r="76" spans="5:5" x14ac:dyDescent="0.25">
      <c r="E76" s="5"/>
    </row>
    <row r="77" spans="5:5" x14ac:dyDescent="0.25">
      <c r="E77" s="5"/>
    </row>
    <row r="78" spans="5:5" x14ac:dyDescent="0.25">
      <c r="E78" s="5"/>
    </row>
    <row r="79" spans="5:5" x14ac:dyDescent="0.25">
      <c r="E79" s="5"/>
    </row>
    <row r="80" spans="5:5" x14ac:dyDescent="0.25">
      <c r="E80" s="5"/>
    </row>
    <row r="81" spans="5:5" x14ac:dyDescent="0.25">
      <c r="E81" s="5"/>
    </row>
    <row r="82" spans="5:5" x14ac:dyDescent="0.25">
      <c r="E82" s="5"/>
    </row>
    <row r="83" spans="5:5" x14ac:dyDescent="0.25">
      <c r="E83" s="5"/>
    </row>
    <row r="84" spans="5:5" x14ac:dyDescent="0.25">
      <c r="E84" s="5"/>
    </row>
    <row r="85" spans="5:5" x14ac:dyDescent="0.25">
      <c r="E85" s="5"/>
    </row>
    <row r="86" spans="5:5" x14ac:dyDescent="0.25">
      <c r="E86" s="5"/>
    </row>
    <row r="87" spans="5:5" x14ac:dyDescent="0.25">
      <c r="E87" s="5"/>
    </row>
    <row r="88" spans="5:5" x14ac:dyDescent="0.25">
      <c r="E88" s="5"/>
    </row>
    <row r="89" spans="5:5" x14ac:dyDescent="0.25">
      <c r="E89" s="5"/>
    </row>
    <row r="90" spans="5:5" x14ac:dyDescent="0.25">
      <c r="E90" s="5"/>
    </row>
    <row r="91" spans="5:5" x14ac:dyDescent="0.25">
      <c r="E91" s="5"/>
    </row>
    <row r="92" spans="5:5" x14ac:dyDescent="0.25">
      <c r="E92" s="5"/>
    </row>
    <row r="93" spans="5:5" x14ac:dyDescent="0.25">
      <c r="E93" s="5"/>
    </row>
    <row r="94" spans="5:5" x14ac:dyDescent="0.25">
      <c r="E94" s="5"/>
    </row>
    <row r="95" spans="5:5" x14ac:dyDescent="0.25">
      <c r="E95" s="5"/>
    </row>
    <row r="96" spans="5:5" x14ac:dyDescent="0.25">
      <c r="E96" s="5"/>
    </row>
    <row r="97" spans="5:5" x14ac:dyDescent="0.25">
      <c r="E97" s="5"/>
    </row>
    <row r="98" spans="5:5" x14ac:dyDescent="0.25">
      <c r="E98" s="5"/>
    </row>
    <row r="99" spans="5:5" x14ac:dyDescent="0.25">
      <c r="E99" s="5"/>
    </row>
    <row r="100" spans="5:5" x14ac:dyDescent="0.25">
      <c r="E100" s="5"/>
    </row>
    <row r="101" spans="5:5" x14ac:dyDescent="0.25">
      <c r="E101" s="5"/>
    </row>
    <row r="102" spans="5:5" x14ac:dyDescent="0.25">
      <c r="E102" s="5"/>
    </row>
    <row r="103" spans="5:5" x14ac:dyDescent="0.25">
      <c r="E103" s="5"/>
    </row>
    <row r="104" spans="5:5" x14ac:dyDescent="0.25">
      <c r="E104" s="5"/>
    </row>
    <row r="105" spans="5:5" x14ac:dyDescent="0.25">
      <c r="E105" s="5"/>
    </row>
    <row r="106" spans="5:5" x14ac:dyDescent="0.25">
      <c r="E106" s="5"/>
    </row>
    <row r="107" spans="5:5" x14ac:dyDescent="0.25">
      <c r="E107" s="5"/>
    </row>
    <row r="108" spans="5:5" x14ac:dyDescent="0.25">
      <c r="E108" s="5"/>
    </row>
    <row r="109" spans="5:5" x14ac:dyDescent="0.25">
      <c r="E109" s="5"/>
    </row>
    <row r="110" spans="5:5" x14ac:dyDescent="0.25">
      <c r="E110" s="5"/>
    </row>
    <row r="111" spans="5:5" x14ac:dyDescent="0.25">
      <c r="E111" s="5"/>
    </row>
    <row r="112" spans="5:5" x14ac:dyDescent="0.25">
      <c r="E112" s="5"/>
    </row>
    <row r="113" spans="5:5" x14ac:dyDescent="0.25">
      <c r="E113" s="5"/>
    </row>
    <row r="114" spans="5:5" x14ac:dyDescent="0.25">
      <c r="E114" s="5"/>
    </row>
    <row r="115" spans="5:5" x14ac:dyDescent="0.25">
      <c r="E115" s="5"/>
    </row>
    <row r="116" spans="5:5" x14ac:dyDescent="0.25">
      <c r="E116" s="5"/>
    </row>
    <row r="117" spans="5:5" x14ac:dyDescent="0.25">
      <c r="E117" s="5"/>
    </row>
    <row r="118" spans="5:5" x14ac:dyDescent="0.25">
      <c r="E118" s="5"/>
    </row>
    <row r="119" spans="5:5" x14ac:dyDescent="0.25">
      <c r="E119" s="5"/>
    </row>
    <row r="120" spans="5:5" x14ac:dyDescent="0.25">
      <c r="E120" s="5"/>
    </row>
    <row r="121" spans="5:5" x14ac:dyDescent="0.25">
      <c r="E121" s="5"/>
    </row>
    <row r="122" spans="5:5" x14ac:dyDescent="0.25">
      <c r="E122" s="5"/>
    </row>
    <row r="123" spans="5:5" x14ac:dyDescent="0.25">
      <c r="E123" s="5"/>
    </row>
    <row r="124" spans="5:5" x14ac:dyDescent="0.25">
      <c r="E124" s="5"/>
    </row>
    <row r="125" spans="5:5" x14ac:dyDescent="0.25">
      <c r="E125" s="5"/>
    </row>
    <row r="126" spans="5:5" x14ac:dyDescent="0.25">
      <c r="E126" s="5"/>
    </row>
    <row r="127" spans="5:5" x14ac:dyDescent="0.25">
      <c r="E127" s="5"/>
    </row>
    <row r="128" spans="5:5" x14ac:dyDescent="0.25">
      <c r="E128" s="5"/>
    </row>
    <row r="129" spans="5:5" x14ac:dyDescent="0.25">
      <c r="E129" s="5"/>
    </row>
    <row r="130" spans="5:5" x14ac:dyDescent="0.25">
      <c r="E130" s="5"/>
    </row>
    <row r="131" spans="5:5" x14ac:dyDescent="0.25">
      <c r="E131" s="5"/>
    </row>
    <row r="132" spans="5:5" x14ac:dyDescent="0.25">
      <c r="E132" s="5"/>
    </row>
    <row r="133" spans="5:5" x14ac:dyDescent="0.25">
      <c r="E133" s="5"/>
    </row>
    <row r="134" spans="5:5" x14ac:dyDescent="0.25">
      <c r="E134" s="5"/>
    </row>
    <row r="135" spans="5:5" x14ac:dyDescent="0.25">
      <c r="E135" s="5"/>
    </row>
    <row r="136" spans="5:5" x14ac:dyDescent="0.25">
      <c r="E136" s="5"/>
    </row>
    <row r="137" spans="5:5" x14ac:dyDescent="0.25">
      <c r="E137" s="5"/>
    </row>
    <row r="138" spans="5:5" x14ac:dyDescent="0.25">
      <c r="E138" s="5"/>
    </row>
    <row r="139" spans="5:5" x14ac:dyDescent="0.25">
      <c r="E139" s="5"/>
    </row>
    <row r="140" spans="5:5" x14ac:dyDescent="0.25">
      <c r="E140" s="5"/>
    </row>
    <row r="141" spans="5:5" x14ac:dyDescent="0.25">
      <c r="E141" s="5"/>
    </row>
    <row r="142" spans="5:5" x14ac:dyDescent="0.25">
      <c r="E142" s="5"/>
    </row>
    <row r="143" spans="5:5" x14ac:dyDescent="0.25">
      <c r="E143" s="5"/>
    </row>
    <row r="144" spans="5:5" x14ac:dyDescent="0.25">
      <c r="E144" s="5"/>
    </row>
    <row r="145" spans="5:5" x14ac:dyDescent="0.25">
      <c r="E145" s="5"/>
    </row>
    <row r="146" spans="5:5" x14ac:dyDescent="0.25">
      <c r="E146" s="5"/>
    </row>
    <row r="147" spans="5:5" x14ac:dyDescent="0.25">
      <c r="E147" s="5"/>
    </row>
    <row r="148" spans="5:5" x14ac:dyDescent="0.25">
      <c r="E148" s="5"/>
    </row>
    <row r="149" spans="5:5" x14ac:dyDescent="0.25">
      <c r="E149" s="5"/>
    </row>
    <row r="150" spans="5:5" x14ac:dyDescent="0.25">
      <c r="E150" s="5"/>
    </row>
    <row r="151" spans="5:5" x14ac:dyDescent="0.25">
      <c r="E151" s="5"/>
    </row>
    <row r="152" spans="5:5" x14ac:dyDescent="0.25">
      <c r="E152" s="5"/>
    </row>
    <row r="153" spans="5:5" x14ac:dyDescent="0.25">
      <c r="E153" s="5"/>
    </row>
    <row r="154" spans="5:5" x14ac:dyDescent="0.25">
      <c r="E154" s="5"/>
    </row>
    <row r="155" spans="5:5" x14ac:dyDescent="0.25">
      <c r="E155" s="5"/>
    </row>
    <row r="156" spans="5:5" x14ac:dyDescent="0.25">
      <c r="E156" s="5"/>
    </row>
    <row r="157" spans="5:5" x14ac:dyDescent="0.25">
      <c r="E157" s="5"/>
    </row>
    <row r="158" spans="5:5" x14ac:dyDescent="0.25">
      <c r="E158" s="5"/>
    </row>
    <row r="159" spans="5:5" x14ac:dyDescent="0.25">
      <c r="E159" s="5"/>
    </row>
    <row r="160" spans="5:5" x14ac:dyDescent="0.25">
      <c r="E160" s="5"/>
    </row>
    <row r="161" spans="5:5" x14ac:dyDescent="0.25">
      <c r="E161" s="5"/>
    </row>
    <row r="162" spans="5:5" x14ac:dyDescent="0.25">
      <c r="E162" s="5"/>
    </row>
    <row r="163" spans="5:5" x14ac:dyDescent="0.25">
      <c r="E163" s="5"/>
    </row>
    <row r="164" spans="5:5" x14ac:dyDescent="0.25">
      <c r="E164" s="5"/>
    </row>
    <row r="165" spans="5:5" x14ac:dyDescent="0.25">
      <c r="E165" s="5"/>
    </row>
    <row r="166" spans="5:5" x14ac:dyDescent="0.25">
      <c r="E166" s="5"/>
    </row>
    <row r="167" spans="5:5" x14ac:dyDescent="0.25">
      <c r="E167" s="5"/>
    </row>
    <row r="168" spans="5:5" x14ac:dyDescent="0.25">
      <c r="E168" s="5"/>
    </row>
    <row r="169" spans="5:5" x14ac:dyDescent="0.25">
      <c r="E169" s="5"/>
    </row>
    <row r="170" spans="5:5" x14ac:dyDescent="0.25">
      <c r="E170" s="5"/>
    </row>
    <row r="171" spans="5:5" x14ac:dyDescent="0.25">
      <c r="E171" s="5"/>
    </row>
    <row r="172" spans="5:5" x14ac:dyDescent="0.25">
      <c r="E172" s="5"/>
    </row>
    <row r="173" spans="5:5" x14ac:dyDescent="0.25">
      <c r="E173" s="5"/>
    </row>
    <row r="174" spans="5:5" x14ac:dyDescent="0.25">
      <c r="E174" s="5"/>
    </row>
    <row r="175" spans="5:5" x14ac:dyDescent="0.25">
      <c r="E175" s="5"/>
    </row>
    <row r="176" spans="5:5" x14ac:dyDescent="0.25">
      <c r="E176" s="5"/>
    </row>
    <row r="177" spans="5:5" x14ac:dyDescent="0.25">
      <c r="E177" s="5"/>
    </row>
    <row r="178" spans="5:5" x14ac:dyDescent="0.25">
      <c r="E178" s="5"/>
    </row>
    <row r="179" spans="5:5" x14ac:dyDescent="0.25">
      <c r="E179" s="5"/>
    </row>
    <row r="180" spans="5:5" x14ac:dyDescent="0.25">
      <c r="E180" s="5"/>
    </row>
    <row r="181" spans="5:5" x14ac:dyDescent="0.25">
      <c r="E181" s="5"/>
    </row>
    <row r="182" spans="5:5" x14ac:dyDescent="0.25">
      <c r="E182" s="5"/>
    </row>
    <row r="183" spans="5:5" x14ac:dyDescent="0.25">
      <c r="E183" s="5"/>
    </row>
    <row r="184" spans="5:5" x14ac:dyDescent="0.25">
      <c r="E184" s="5"/>
    </row>
    <row r="185" spans="5:5" x14ac:dyDescent="0.25">
      <c r="E185" s="5"/>
    </row>
    <row r="186" spans="5:5" x14ac:dyDescent="0.25">
      <c r="E186" s="5"/>
    </row>
    <row r="187" spans="5:5" x14ac:dyDescent="0.25">
      <c r="E187" s="5"/>
    </row>
    <row r="188" spans="5:5" x14ac:dyDescent="0.25">
      <c r="E188" s="5"/>
    </row>
    <row r="189" spans="5:5" x14ac:dyDescent="0.25">
      <c r="E189" s="5"/>
    </row>
    <row r="190" spans="5:5" x14ac:dyDescent="0.25">
      <c r="E190" s="5"/>
    </row>
    <row r="191" spans="5:5" x14ac:dyDescent="0.25">
      <c r="E191" s="5"/>
    </row>
    <row r="192" spans="5:5" x14ac:dyDescent="0.25">
      <c r="E192" s="5"/>
    </row>
    <row r="193" spans="5:5" x14ac:dyDescent="0.25">
      <c r="E193" s="5"/>
    </row>
    <row r="194" spans="5:5" x14ac:dyDescent="0.25">
      <c r="E194" s="5"/>
    </row>
  </sheetData>
  <hyperlinks>
    <hyperlink ref="C2" r:id="rId1" xr:uid="{0DD56512-D9B1-403B-AA8F-5E374CA151E7}"/>
    <hyperlink ref="C3" r:id="rId2" xr:uid="{E7FE820A-4815-4328-A74A-AF8CAF9DBD6F}"/>
    <hyperlink ref="C4" r:id="rId3" xr:uid="{E7C5EB0C-9B85-42C3-B2B2-A52A67E42CBB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0DD8F-4C03-4BC0-A166-41C60CCAF62B}">
  <sheetPr codeName="Sheet33">
    <tabColor rgb="FF00B0F0"/>
  </sheetPr>
  <dimension ref="A1:D9"/>
  <sheetViews>
    <sheetView workbookViewId="0">
      <selection activeCell="A8" sqref="A8"/>
    </sheetView>
  </sheetViews>
  <sheetFormatPr defaultRowHeight="15" x14ac:dyDescent="0.25"/>
  <cols>
    <col min="1" max="1" width="2.85546875" bestFit="1" customWidth="1"/>
    <col min="2" max="2" width="16" bestFit="1" customWidth="1"/>
    <col min="3" max="3" width="8.7109375" bestFit="1" customWidth="1"/>
    <col min="4" max="4" width="7.42578125" bestFit="1" customWidth="1"/>
  </cols>
  <sheetData>
    <row r="1" spans="1:4" x14ac:dyDescent="0.25">
      <c r="A1" s="72" t="s">
        <v>8537</v>
      </c>
      <c r="B1" s="73"/>
      <c r="C1" s="73"/>
      <c r="D1" s="73"/>
    </row>
    <row r="2" spans="1:4" x14ac:dyDescent="0.25">
      <c r="A2" s="17" t="s">
        <v>8538</v>
      </c>
      <c r="B2" s="17" t="s">
        <v>8539</v>
      </c>
      <c r="C2" s="17" t="s">
        <v>8540</v>
      </c>
      <c r="D2" s="17" t="s">
        <v>8541</v>
      </c>
    </row>
    <row r="3" spans="1:4" x14ac:dyDescent="0.25">
      <c r="A3">
        <v>1</v>
      </c>
      <c r="B3" t="s">
        <v>13267</v>
      </c>
      <c r="C3" t="s">
        <v>13268</v>
      </c>
      <c r="D3">
        <f t="shared" ref="D3:D8" si="0">ROW()-2</f>
        <v>1</v>
      </c>
    </row>
    <row r="4" spans="1:4" x14ac:dyDescent="0.25">
      <c r="A4">
        <v>2</v>
      </c>
      <c r="B4" t="s">
        <v>13271</v>
      </c>
      <c r="C4" t="s">
        <v>13272</v>
      </c>
      <c r="D4">
        <f t="shared" si="0"/>
        <v>2</v>
      </c>
    </row>
    <row r="5" spans="1:4" x14ac:dyDescent="0.25">
      <c r="A5">
        <v>3</v>
      </c>
      <c r="B5" t="s">
        <v>13265</v>
      </c>
      <c r="C5" t="s">
        <v>13266</v>
      </c>
      <c r="D5">
        <f t="shared" si="0"/>
        <v>3</v>
      </c>
    </row>
    <row r="6" spans="1:4" x14ac:dyDescent="0.25">
      <c r="A6">
        <v>4</v>
      </c>
      <c r="B6" t="s">
        <v>13269</v>
      </c>
      <c r="C6" t="s">
        <v>13270</v>
      </c>
      <c r="D6">
        <f t="shared" si="0"/>
        <v>4</v>
      </c>
    </row>
    <row r="7" spans="1:4" x14ac:dyDescent="0.25">
      <c r="A7">
        <v>5</v>
      </c>
      <c r="B7" t="s">
        <v>13275</v>
      </c>
      <c r="C7" t="s">
        <v>13276</v>
      </c>
      <c r="D7">
        <f t="shared" si="0"/>
        <v>5</v>
      </c>
    </row>
    <row r="8" spans="1:4" x14ac:dyDescent="0.25">
      <c r="A8">
        <v>6</v>
      </c>
      <c r="B8" t="s">
        <v>13273</v>
      </c>
      <c r="C8" t="s">
        <v>13274</v>
      </c>
      <c r="D8">
        <f t="shared" si="0"/>
        <v>6</v>
      </c>
    </row>
    <row r="9" spans="1:4" x14ac:dyDescent="0.25">
      <c r="A9">
        <v>7</v>
      </c>
      <c r="B9" t="s">
        <v>13277</v>
      </c>
      <c r="C9" t="s">
        <v>13278</v>
      </c>
      <c r="D9">
        <f>ROW()-2</f>
        <v>7</v>
      </c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AC7A9-E227-44CB-8D2B-D4CB02D8B9A3}">
  <sheetPr codeName="Sheet26">
    <tabColor theme="9" tint="0.39997558519241921"/>
  </sheetPr>
  <dimension ref="A1:E17"/>
  <sheetViews>
    <sheetView workbookViewId="0">
      <selection activeCell="D3" sqref="D3"/>
    </sheetView>
  </sheetViews>
  <sheetFormatPr defaultRowHeight="15" x14ac:dyDescent="0.25"/>
  <cols>
    <col min="1" max="1" width="4.28515625" bestFit="1" customWidth="1"/>
    <col min="2" max="2" width="23.140625" customWidth="1"/>
    <col min="3" max="3" width="41.28515625" customWidth="1"/>
    <col min="4" max="4" width="27.7109375" customWidth="1"/>
    <col min="5" max="5" width="13.42578125" customWidth="1"/>
  </cols>
  <sheetData>
    <row r="1" spans="1:5" x14ac:dyDescent="0.25">
      <c r="A1" t="s">
        <v>13235</v>
      </c>
      <c r="B1" t="s">
        <v>3311</v>
      </c>
      <c r="C1" t="s">
        <v>13435</v>
      </c>
      <c r="D1" t="s">
        <v>13436</v>
      </c>
      <c r="E1" t="s">
        <v>13381</v>
      </c>
    </row>
    <row r="2" spans="1:5" x14ac:dyDescent="0.25">
      <c r="A2">
        <v>1</v>
      </c>
      <c r="B2" t="s">
        <v>13437</v>
      </c>
      <c r="C2" t="s">
        <v>13438</v>
      </c>
      <c r="D2" t="s">
        <v>13439</v>
      </c>
      <c r="E2" t="s">
        <v>13440</v>
      </c>
    </row>
    <row r="3" spans="1:5" x14ac:dyDescent="0.25">
      <c r="A3">
        <v>2</v>
      </c>
      <c r="B3" t="s">
        <v>13441</v>
      </c>
      <c r="C3" t="s">
        <v>13442</v>
      </c>
      <c r="D3">
        <v>2340214</v>
      </c>
      <c r="E3" t="s">
        <v>13443</v>
      </c>
    </row>
    <row r="4" spans="1:5" x14ac:dyDescent="0.25">
      <c r="A4">
        <v>3</v>
      </c>
      <c r="B4" t="s">
        <v>13444</v>
      </c>
      <c r="C4" t="s">
        <v>13445</v>
      </c>
      <c r="D4" t="s">
        <v>13446</v>
      </c>
      <c r="E4" t="s">
        <v>13447</v>
      </c>
    </row>
    <row r="5" spans="1:5" x14ac:dyDescent="0.25">
      <c r="A5">
        <v>4</v>
      </c>
      <c r="B5" t="s">
        <v>13448</v>
      </c>
      <c r="C5" t="s">
        <v>13449</v>
      </c>
      <c r="D5" t="s">
        <v>13450</v>
      </c>
      <c r="E5" t="s">
        <v>13451</v>
      </c>
    </row>
    <row r="6" spans="1:5" x14ac:dyDescent="0.25">
      <c r="A6">
        <v>5</v>
      </c>
      <c r="B6" t="s">
        <v>13452</v>
      </c>
      <c r="C6" t="s">
        <v>13453</v>
      </c>
      <c r="D6" t="s">
        <v>13454</v>
      </c>
      <c r="E6" t="s">
        <v>13455</v>
      </c>
    </row>
    <row r="7" spans="1:5" x14ac:dyDescent="0.25">
      <c r="A7">
        <v>6</v>
      </c>
      <c r="B7" t="s">
        <v>13456</v>
      </c>
      <c r="C7" t="s">
        <v>13457</v>
      </c>
      <c r="D7" t="s">
        <v>13458</v>
      </c>
      <c r="E7" t="s">
        <v>13459</v>
      </c>
    </row>
    <row r="8" spans="1:5" x14ac:dyDescent="0.25">
      <c r="A8">
        <v>7</v>
      </c>
      <c r="B8" t="s">
        <v>13460</v>
      </c>
      <c r="C8" t="s">
        <v>13461</v>
      </c>
      <c r="D8" t="s">
        <v>13462</v>
      </c>
      <c r="E8" t="s">
        <v>13463</v>
      </c>
    </row>
    <row r="9" spans="1:5" x14ac:dyDescent="0.25">
      <c r="A9">
        <v>8</v>
      </c>
      <c r="B9" t="s">
        <v>13464</v>
      </c>
      <c r="C9" t="s">
        <v>13465</v>
      </c>
      <c r="D9" t="s">
        <v>13466</v>
      </c>
      <c r="E9" t="s">
        <v>13467</v>
      </c>
    </row>
    <row r="10" spans="1:5" x14ac:dyDescent="0.25">
      <c r="A10">
        <v>9</v>
      </c>
      <c r="B10" t="s">
        <v>13468</v>
      </c>
      <c r="C10" t="s">
        <v>13469</v>
      </c>
      <c r="D10" t="s">
        <v>13470</v>
      </c>
      <c r="E10" t="s">
        <v>13471</v>
      </c>
    </row>
    <row r="11" spans="1:5" x14ac:dyDescent="0.25">
      <c r="A11">
        <v>10</v>
      </c>
      <c r="B11" t="s">
        <v>13472</v>
      </c>
      <c r="C11" t="s">
        <v>13473</v>
      </c>
      <c r="D11" t="s">
        <v>13474</v>
      </c>
      <c r="E11" t="s">
        <v>13475</v>
      </c>
    </row>
    <row r="12" spans="1:5" x14ac:dyDescent="0.25">
      <c r="A12">
        <v>11</v>
      </c>
      <c r="B12" t="s">
        <v>13476</v>
      </c>
      <c r="C12" t="s">
        <v>13477</v>
      </c>
      <c r="D12" t="s">
        <v>13466</v>
      </c>
      <c r="E12" t="s">
        <v>13447</v>
      </c>
    </row>
    <row r="13" spans="1:5" x14ac:dyDescent="0.25">
      <c r="A13">
        <v>12</v>
      </c>
      <c r="B13" t="s">
        <v>13478</v>
      </c>
      <c r="C13" t="s">
        <v>13479</v>
      </c>
      <c r="D13" t="s">
        <v>13470</v>
      </c>
      <c r="E13" t="s">
        <v>13480</v>
      </c>
    </row>
    <row r="14" spans="1:5" x14ac:dyDescent="0.25">
      <c r="A14">
        <v>13</v>
      </c>
      <c r="B14" t="s">
        <v>13481</v>
      </c>
      <c r="C14" t="s">
        <v>13482</v>
      </c>
      <c r="D14" t="s">
        <v>13483</v>
      </c>
      <c r="E14" t="s">
        <v>13483</v>
      </c>
    </row>
    <row r="15" spans="1:5" x14ac:dyDescent="0.25">
      <c r="A15">
        <v>14</v>
      </c>
      <c r="B15" t="s">
        <v>13484</v>
      </c>
      <c r="C15" t="s">
        <v>13485</v>
      </c>
      <c r="D15" t="s">
        <v>13486</v>
      </c>
      <c r="E15" t="s">
        <v>13487</v>
      </c>
    </row>
    <row r="16" spans="1:5" x14ac:dyDescent="0.25">
      <c r="A16">
        <v>15</v>
      </c>
      <c r="B16" t="s">
        <v>13488</v>
      </c>
      <c r="C16" t="s">
        <v>13489</v>
      </c>
      <c r="D16" t="s">
        <v>13446</v>
      </c>
      <c r="E16" t="s">
        <v>13490</v>
      </c>
    </row>
    <row r="17" spans="1:5" x14ac:dyDescent="0.25">
      <c r="A17">
        <v>16</v>
      </c>
      <c r="B17" t="s">
        <v>13491</v>
      </c>
      <c r="C17" t="s">
        <v>13492</v>
      </c>
      <c r="D17" t="s">
        <v>13493</v>
      </c>
      <c r="E17" t="s">
        <v>13447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FC2A2-485F-49EC-90F4-39D71B029837}">
  <sheetPr codeName="Sheet1">
    <tabColor theme="9" tint="0.39997558519241921"/>
  </sheetPr>
  <dimension ref="A1:N772"/>
  <sheetViews>
    <sheetView workbookViewId="0">
      <selection activeCell="G1" sqref="G1"/>
    </sheetView>
  </sheetViews>
  <sheetFormatPr defaultRowHeight="15" x14ac:dyDescent="0.25"/>
  <cols>
    <col min="1" max="1" width="53.5703125" bestFit="1" customWidth="1"/>
    <col min="2" max="2" width="6" bestFit="1" customWidth="1"/>
    <col min="3" max="3" width="5.28515625" customWidth="1"/>
    <col min="4" max="4" width="38.28515625" customWidth="1"/>
    <col min="5" max="5" width="7" bestFit="1" customWidth="1"/>
    <col min="6" max="6" width="6" customWidth="1"/>
    <col min="7" max="7" width="41.42578125" customWidth="1"/>
    <col min="8" max="8" width="6" bestFit="1" customWidth="1"/>
    <col min="9" max="9" width="4.7109375" customWidth="1"/>
    <col min="10" max="10" width="29.42578125" bestFit="1" customWidth="1"/>
    <col min="11" max="11" width="6" bestFit="1" customWidth="1"/>
    <col min="12" max="12" width="5.5703125" customWidth="1"/>
    <col min="13" max="13" width="30.42578125" customWidth="1"/>
    <col min="14" max="14" width="6" bestFit="1" customWidth="1"/>
  </cols>
  <sheetData>
    <row r="1" spans="1:14" x14ac:dyDescent="0.25">
      <c r="A1" t="s">
        <v>2153</v>
      </c>
      <c r="B1" t="s">
        <v>2154</v>
      </c>
      <c r="D1" t="s">
        <v>1973</v>
      </c>
      <c r="E1" t="s">
        <v>2154</v>
      </c>
      <c r="G1" t="s">
        <v>1326</v>
      </c>
      <c r="H1" t="s">
        <v>2154</v>
      </c>
      <c r="J1" t="s">
        <v>2144</v>
      </c>
      <c r="K1" t="s">
        <v>2154</v>
      </c>
      <c r="M1" t="s">
        <v>2156</v>
      </c>
      <c r="N1" t="s">
        <v>2154</v>
      </c>
    </row>
    <row r="2" spans="1:14" x14ac:dyDescent="0.25">
      <c r="A2" t="s">
        <v>538</v>
      </c>
      <c r="B2">
        <v>500</v>
      </c>
      <c r="D2" t="s">
        <v>1331</v>
      </c>
      <c r="E2">
        <v>0</v>
      </c>
      <c r="G2" t="s">
        <v>655</v>
      </c>
      <c r="H2">
        <v>300</v>
      </c>
      <c r="J2" t="s">
        <v>2155</v>
      </c>
      <c r="K2">
        <v>5000</v>
      </c>
      <c r="M2" t="s">
        <v>2100</v>
      </c>
      <c r="N2">
        <v>2000</v>
      </c>
    </row>
    <row r="3" spans="1:14" x14ac:dyDescent="0.25">
      <c r="A3" t="s">
        <v>539</v>
      </c>
      <c r="B3">
        <v>6500</v>
      </c>
      <c r="D3" t="s">
        <v>1332</v>
      </c>
      <c r="E3">
        <v>75000</v>
      </c>
      <c r="G3" t="s">
        <v>656</v>
      </c>
      <c r="H3">
        <v>50</v>
      </c>
      <c r="J3" t="s">
        <v>2145</v>
      </c>
      <c r="K3">
        <v>4000</v>
      </c>
      <c r="M3" t="s">
        <v>2101</v>
      </c>
      <c r="N3">
        <v>1000</v>
      </c>
    </row>
    <row r="4" spans="1:14" x14ac:dyDescent="0.25">
      <c r="A4" t="s">
        <v>540</v>
      </c>
      <c r="B4">
        <v>4500</v>
      </c>
      <c r="D4" t="s">
        <v>1333</v>
      </c>
      <c r="E4">
        <v>75000</v>
      </c>
      <c r="G4" t="s">
        <v>657</v>
      </c>
      <c r="H4">
        <v>4350</v>
      </c>
      <c r="J4" t="s">
        <v>2146</v>
      </c>
      <c r="K4">
        <v>4000</v>
      </c>
      <c r="M4" t="s">
        <v>2102</v>
      </c>
      <c r="N4">
        <v>100</v>
      </c>
    </row>
    <row r="5" spans="1:14" x14ac:dyDescent="0.25">
      <c r="A5" t="s">
        <v>541</v>
      </c>
      <c r="B5">
        <v>11500</v>
      </c>
      <c r="D5" t="s">
        <v>1334</v>
      </c>
      <c r="E5">
        <v>50000</v>
      </c>
      <c r="G5" t="s">
        <v>658</v>
      </c>
      <c r="H5">
        <v>150</v>
      </c>
      <c r="J5" t="s">
        <v>1328</v>
      </c>
      <c r="K5">
        <v>10000</v>
      </c>
      <c r="M5" t="s">
        <v>2103</v>
      </c>
      <c r="N5">
        <v>5000</v>
      </c>
    </row>
    <row r="6" spans="1:14" x14ac:dyDescent="0.25">
      <c r="A6" t="s">
        <v>542</v>
      </c>
      <c r="B6">
        <v>5000</v>
      </c>
      <c r="D6" t="s">
        <v>1335</v>
      </c>
      <c r="E6">
        <v>75000</v>
      </c>
      <c r="G6" t="s">
        <v>659</v>
      </c>
      <c r="H6">
        <v>390</v>
      </c>
      <c r="J6" t="s">
        <v>2147</v>
      </c>
      <c r="K6">
        <v>8000</v>
      </c>
      <c r="M6" t="s">
        <v>2104</v>
      </c>
      <c r="N6">
        <v>3000</v>
      </c>
    </row>
    <row r="7" spans="1:14" x14ac:dyDescent="0.25">
      <c r="A7" t="s">
        <v>543</v>
      </c>
      <c r="B7">
        <v>5000</v>
      </c>
      <c r="D7" t="s">
        <v>1336</v>
      </c>
      <c r="E7">
        <v>75000</v>
      </c>
      <c r="G7" t="s">
        <v>660</v>
      </c>
      <c r="H7">
        <v>600</v>
      </c>
      <c r="J7" t="s">
        <v>2148</v>
      </c>
      <c r="K7">
        <v>4000</v>
      </c>
      <c r="M7" t="s">
        <v>2105</v>
      </c>
      <c r="N7">
        <v>5000</v>
      </c>
    </row>
    <row r="8" spans="1:14" x14ac:dyDescent="0.25">
      <c r="A8" t="s">
        <v>544</v>
      </c>
      <c r="B8">
        <v>11500</v>
      </c>
      <c r="D8" t="s">
        <v>1337</v>
      </c>
      <c r="E8">
        <v>25000</v>
      </c>
      <c r="G8" t="s">
        <v>661</v>
      </c>
      <c r="H8">
        <v>700</v>
      </c>
      <c r="J8" t="s">
        <v>2149</v>
      </c>
      <c r="K8">
        <v>7000</v>
      </c>
      <c r="M8" t="s">
        <v>2106</v>
      </c>
      <c r="N8">
        <v>5000</v>
      </c>
    </row>
    <row r="9" spans="1:14" x14ac:dyDescent="0.25">
      <c r="A9" t="s">
        <v>545</v>
      </c>
      <c r="B9">
        <v>3000</v>
      </c>
      <c r="D9" t="s">
        <v>1338</v>
      </c>
      <c r="E9">
        <v>3000</v>
      </c>
      <c r="G9" t="s">
        <v>662</v>
      </c>
      <c r="H9">
        <v>700</v>
      </c>
      <c r="J9" t="s">
        <v>2150</v>
      </c>
      <c r="K9">
        <v>10000</v>
      </c>
      <c r="M9" t="s">
        <v>2107</v>
      </c>
      <c r="N9">
        <v>3000</v>
      </c>
    </row>
    <row r="10" spans="1:14" x14ac:dyDescent="0.25">
      <c r="A10" t="s">
        <v>546</v>
      </c>
      <c r="B10">
        <v>6000</v>
      </c>
      <c r="D10" t="s">
        <v>1339</v>
      </c>
      <c r="E10">
        <v>15000</v>
      </c>
      <c r="G10" t="s">
        <v>663</v>
      </c>
      <c r="H10">
        <v>1100</v>
      </c>
      <c r="J10" t="s">
        <v>2151</v>
      </c>
      <c r="K10">
        <v>7000</v>
      </c>
      <c r="M10" t="s">
        <v>2108</v>
      </c>
      <c r="N10">
        <v>3000</v>
      </c>
    </row>
    <row r="11" spans="1:14" x14ac:dyDescent="0.25">
      <c r="A11" t="s">
        <v>547</v>
      </c>
      <c r="B11">
        <v>25000</v>
      </c>
      <c r="D11" t="s">
        <v>1340</v>
      </c>
      <c r="E11">
        <v>15000</v>
      </c>
      <c r="G11" t="s">
        <v>664</v>
      </c>
      <c r="H11">
        <v>3400</v>
      </c>
      <c r="J11" t="s">
        <v>2152</v>
      </c>
      <c r="K11">
        <v>7000</v>
      </c>
      <c r="M11" t="s">
        <v>2109</v>
      </c>
      <c r="N11">
        <v>5000</v>
      </c>
    </row>
    <row r="12" spans="1:14" x14ac:dyDescent="0.25">
      <c r="A12" t="s">
        <v>548</v>
      </c>
      <c r="B12">
        <v>10000</v>
      </c>
      <c r="D12" t="s">
        <v>1341</v>
      </c>
      <c r="E12">
        <v>15000</v>
      </c>
      <c r="G12" t="s">
        <v>665</v>
      </c>
      <c r="H12">
        <v>250</v>
      </c>
      <c r="J12" t="s">
        <v>2005</v>
      </c>
      <c r="K12">
        <v>10000</v>
      </c>
      <c r="M12" t="s">
        <v>2110</v>
      </c>
      <c r="N12">
        <v>3000</v>
      </c>
    </row>
    <row r="13" spans="1:14" x14ac:dyDescent="0.25">
      <c r="A13" t="s">
        <v>549</v>
      </c>
      <c r="B13">
        <v>4000</v>
      </c>
      <c r="D13" t="s">
        <v>1342</v>
      </c>
      <c r="E13">
        <v>4000</v>
      </c>
      <c r="G13" t="s">
        <v>666</v>
      </c>
      <c r="H13">
        <v>30</v>
      </c>
      <c r="M13" t="s">
        <v>2111</v>
      </c>
      <c r="N13">
        <v>3000</v>
      </c>
    </row>
    <row r="14" spans="1:14" x14ac:dyDescent="0.25">
      <c r="A14" t="s">
        <v>550</v>
      </c>
      <c r="B14">
        <v>1500</v>
      </c>
      <c r="D14" t="s">
        <v>1343</v>
      </c>
      <c r="E14">
        <v>30000</v>
      </c>
      <c r="G14" t="s">
        <v>667</v>
      </c>
      <c r="H14">
        <v>300</v>
      </c>
      <c r="M14" t="s">
        <v>2112</v>
      </c>
      <c r="N14">
        <v>48000</v>
      </c>
    </row>
    <row r="15" spans="1:14" x14ac:dyDescent="0.25">
      <c r="A15" t="s">
        <v>551</v>
      </c>
      <c r="B15">
        <v>1000</v>
      </c>
      <c r="D15" t="s">
        <v>1344</v>
      </c>
      <c r="E15">
        <v>35000</v>
      </c>
      <c r="G15" t="s">
        <v>668</v>
      </c>
      <c r="H15">
        <v>200</v>
      </c>
      <c r="M15" t="s">
        <v>2113</v>
      </c>
      <c r="N15">
        <v>0</v>
      </c>
    </row>
    <row r="16" spans="1:14" x14ac:dyDescent="0.25">
      <c r="A16" t="s">
        <v>552</v>
      </c>
      <c r="B16">
        <v>15000</v>
      </c>
      <c r="D16" t="s">
        <v>1345</v>
      </c>
      <c r="E16">
        <v>100000</v>
      </c>
      <c r="G16" t="s">
        <v>669</v>
      </c>
      <c r="H16">
        <v>1200</v>
      </c>
      <c r="M16" t="s">
        <v>2114</v>
      </c>
      <c r="N16">
        <v>1500</v>
      </c>
    </row>
    <row r="17" spans="1:14" x14ac:dyDescent="0.25">
      <c r="A17" t="s">
        <v>553</v>
      </c>
      <c r="B17">
        <v>6500</v>
      </c>
      <c r="D17" t="s">
        <v>1346</v>
      </c>
      <c r="E17">
        <v>75000</v>
      </c>
      <c r="G17" t="s">
        <v>670</v>
      </c>
      <c r="H17">
        <v>2400</v>
      </c>
      <c r="M17" t="s">
        <v>2115</v>
      </c>
      <c r="N17">
        <v>5000</v>
      </c>
    </row>
    <row r="18" spans="1:14" x14ac:dyDescent="0.25">
      <c r="A18" t="s">
        <v>554</v>
      </c>
      <c r="B18">
        <v>7000</v>
      </c>
      <c r="D18" t="s">
        <v>1347</v>
      </c>
      <c r="E18">
        <v>20000</v>
      </c>
      <c r="G18" t="s">
        <v>671</v>
      </c>
      <c r="H18">
        <v>2200</v>
      </c>
      <c r="M18" t="s">
        <v>2116</v>
      </c>
      <c r="N18">
        <v>5000</v>
      </c>
    </row>
    <row r="19" spans="1:14" x14ac:dyDescent="0.25">
      <c r="A19" t="s">
        <v>555</v>
      </c>
      <c r="B19">
        <v>15000</v>
      </c>
      <c r="D19" t="s">
        <v>1348</v>
      </c>
      <c r="E19">
        <v>3000</v>
      </c>
      <c r="G19" t="s">
        <v>672</v>
      </c>
      <c r="H19">
        <v>2200</v>
      </c>
      <c r="M19" t="s">
        <v>869</v>
      </c>
      <c r="N19">
        <v>750</v>
      </c>
    </row>
    <row r="20" spans="1:14" x14ac:dyDescent="0.25">
      <c r="A20" t="s">
        <v>556</v>
      </c>
      <c r="B20">
        <v>15000</v>
      </c>
      <c r="D20" t="s">
        <v>1349</v>
      </c>
      <c r="E20">
        <v>3500</v>
      </c>
      <c r="G20" t="s">
        <v>673</v>
      </c>
      <c r="H20">
        <v>250</v>
      </c>
      <c r="M20" t="s">
        <v>2117</v>
      </c>
      <c r="N20">
        <v>30000</v>
      </c>
    </row>
    <row r="21" spans="1:14" x14ac:dyDescent="0.25">
      <c r="A21" t="s">
        <v>557</v>
      </c>
      <c r="B21">
        <v>21500</v>
      </c>
      <c r="D21" t="s">
        <v>1350</v>
      </c>
      <c r="E21">
        <v>15000</v>
      </c>
      <c r="G21" t="s">
        <v>674</v>
      </c>
      <c r="H21">
        <v>300</v>
      </c>
      <c r="M21" t="s">
        <v>2118</v>
      </c>
      <c r="N21">
        <v>0</v>
      </c>
    </row>
    <row r="22" spans="1:14" x14ac:dyDescent="0.25">
      <c r="A22" t="s">
        <v>558</v>
      </c>
      <c r="B22">
        <v>21500</v>
      </c>
      <c r="D22" t="s">
        <v>1351</v>
      </c>
      <c r="E22">
        <v>15000</v>
      </c>
      <c r="G22" t="s">
        <v>675</v>
      </c>
      <c r="H22">
        <v>350</v>
      </c>
      <c r="M22" t="s">
        <v>2119</v>
      </c>
      <c r="N22">
        <v>2000</v>
      </c>
    </row>
    <row r="23" spans="1:14" x14ac:dyDescent="0.25">
      <c r="A23" t="s">
        <v>559</v>
      </c>
      <c r="B23">
        <v>21500</v>
      </c>
      <c r="D23" t="s">
        <v>1352</v>
      </c>
      <c r="E23">
        <v>100000</v>
      </c>
      <c r="G23" t="s">
        <v>676</v>
      </c>
      <c r="H23">
        <v>400</v>
      </c>
      <c r="M23" t="s">
        <v>2120</v>
      </c>
      <c r="N23">
        <v>1500</v>
      </c>
    </row>
    <row r="24" spans="1:14" x14ac:dyDescent="0.25">
      <c r="A24" t="s">
        <v>560</v>
      </c>
      <c r="B24">
        <v>2000</v>
      </c>
      <c r="D24" t="s">
        <v>1353</v>
      </c>
      <c r="E24">
        <v>100000</v>
      </c>
      <c r="G24" t="s">
        <v>677</v>
      </c>
      <c r="H24">
        <v>750</v>
      </c>
      <c r="M24" t="s">
        <v>2121</v>
      </c>
      <c r="N24">
        <v>500</v>
      </c>
    </row>
    <row r="25" spans="1:14" x14ac:dyDescent="0.25">
      <c r="A25" t="s">
        <v>561</v>
      </c>
      <c r="B25">
        <v>13000</v>
      </c>
      <c r="D25" t="s">
        <v>1354</v>
      </c>
      <c r="E25">
        <v>55000</v>
      </c>
      <c r="G25" t="s">
        <v>678</v>
      </c>
      <c r="H25">
        <v>1500</v>
      </c>
      <c r="M25" t="s">
        <v>2122</v>
      </c>
      <c r="N25">
        <v>3000</v>
      </c>
    </row>
    <row r="26" spans="1:14" x14ac:dyDescent="0.25">
      <c r="A26" t="s">
        <v>562</v>
      </c>
      <c r="B26">
        <v>15000</v>
      </c>
      <c r="D26" t="s">
        <v>1355</v>
      </c>
      <c r="E26">
        <v>15000</v>
      </c>
      <c r="G26" t="s">
        <v>679</v>
      </c>
      <c r="H26">
        <v>350</v>
      </c>
      <c r="M26" t="s">
        <v>945</v>
      </c>
      <c r="N26">
        <v>1200</v>
      </c>
    </row>
    <row r="27" spans="1:14" x14ac:dyDescent="0.25">
      <c r="A27" t="s">
        <v>563</v>
      </c>
      <c r="B27">
        <v>3000</v>
      </c>
      <c r="D27" t="s">
        <v>1356</v>
      </c>
      <c r="E27">
        <v>35000</v>
      </c>
      <c r="G27" t="s">
        <v>680</v>
      </c>
      <c r="H27">
        <v>300</v>
      </c>
      <c r="M27" t="s">
        <v>2123</v>
      </c>
      <c r="N27">
        <v>6000</v>
      </c>
    </row>
    <row r="28" spans="1:14" x14ac:dyDescent="0.25">
      <c r="A28" t="s">
        <v>564</v>
      </c>
      <c r="B28">
        <v>17000</v>
      </c>
      <c r="D28" t="s">
        <v>1357</v>
      </c>
      <c r="E28">
        <v>75000</v>
      </c>
      <c r="G28" t="s">
        <v>681</v>
      </c>
      <c r="H28">
        <v>1100</v>
      </c>
      <c r="M28" t="s">
        <v>2124</v>
      </c>
      <c r="N28">
        <v>100</v>
      </c>
    </row>
    <row r="29" spans="1:14" x14ac:dyDescent="0.25">
      <c r="A29" t="s">
        <v>565</v>
      </c>
      <c r="B29">
        <v>2000</v>
      </c>
      <c r="D29" t="s">
        <v>1358</v>
      </c>
      <c r="E29">
        <v>35000</v>
      </c>
      <c r="G29" t="s">
        <v>682</v>
      </c>
      <c r="H29">
        <v>1400</v>
      </c>
      <c r="M29" t="s">
        <v>1683</v>
      </c>
      <c r="N29">
        <v>7000</v>
      </c>
    </row>
    <row r="30" spans="1:14" x14ac:dyDescent="0.25">
      <c r="A30" t="s">
        <v>566</v>
      </c>
      <c r="B30">
        <v>3000</v>
      </c>
      <c r="D30" t="s">
        <v>1359</v>
      </c>
      <c r="E30">
        <v>25000</v>
      </c>
      <c r="G30" t="s">
        <v>683</v>
      </c>
      <c r="H30">
        <v>2000</v>
      </c>
      <c r="M30" t="s">
        <v>1684</v>
      </c>
      <c r="N30">
        <v>3000</v>
      </c>
    </row>
    <row r="31" spans="1:14" x14ac:dyDescent="0.25">
      <c r="A31" t="s">
        <v>567</v>
      </c>
      <c r="B31">
        <v>1500</v>
      </c>
      <c r="D31" t="s">
        <v>1360</v>
      </c>
      <c r="E31">
        <v>5000</v>
      </c>
      <c r="G31" t="s">
        <v>684</v>
      </c>
      <c r="H31">
        <v>1000</v>
      </c>
      <c r="M31" t="s">
        <v>1685</v>
      </c>
      <c r="N31">
        <v>10000</v>
      </c>
    </row>
    <row r="32" spans="1:14" x14ac:dyDescent="0.25">
      <c r="A32" t="s">
        <v>568</v>
      </c>
      <c r="B32">
        <v>6000</v>
      </c>
      <c r="D32" t="s">
        <v>1361</v>
      </c>
      <c r="E32">
        <v>100000</v>
      </c>
      <c r="G32" t="s">
        <v>685</v>
      </c>
      <c r="H32">
        <v>40000</v>
      </c>
      <c r="M32" t="s">
        <v>2125</v>
      </c>
      <c r="N32">
        <v>0</v>
      </c>
    </row>
    <row r="33" spans="1:14" x14ac:dyDescent="0.25">
      <c r="A33" t="s">
        <v>569</v>
      </c>
      <c r="B33">
        <v>2000</v>
      </c>
      <c r="D33" t="s">
        <v>1362</v>
      </c>
      <c r="E33">
        <v>35000</v>
      </c>
      <c r="G33" t="s">
        <v>686</v>
      </c>
      <c r="H33">
        <v>250</v>
      </c>
      <c r="M33" t="s">
        <v>1003</v>
      </c>
      <c r="N33">
        <v>450</v>
      </c>
    </row>
    <row r="34" spans="1:14" x14ac:dyDescent="0.25">
      <c r="A34" t="s">
        <v>570</v>
      </c>
      <c r="B34">
        <v>8000</v>
      </c>
      <c r="D34" t="s">
        <v>1363</v>
      </c>
      <c r="E34">
        <v>50000</v>
      </c>
      <c r="G34" t="s">
        <v>687</v>
      </c>
      <c r="H34">
        <v>1800</v>
      </c>
      <c r="M34" t="s">
        <v>2126</v>
      </c>
      <c r="N34">
        <v>500</v>
      </c>
    </row>
    <row r="35" spans="1:14" x14ac:dyDescent="0.25">
      <c r="A35" t="s">
        <v>571</v>
      </c>
      <c r="B35">
        <v>3000</v>
      </c>
      <c r="D35" t="s">
        <v>1364</v>
      </c>
      <c r="E35">
        <v>7500</v>
      </c>
      <c r="G35" t="s">
        <v>688</v>
      </c>
      <c r="H35">
        <v>450</v>
      </c>
      <c r="M35" t="s">
        <v>2127</v>
      </c>
      <c r="N35">
        <v>200</v>
      </c>
    </row>
    <row r="36" spans="1:14" x14ac:dyDescent="0.25">
      <c r="A36" t="s">
        <v>572</v>
      </c>
      <c r="B36">
        <v>2500</v>
      </c>
      <c r="D36" t="s">
        <v>1365</v>
      </c>
      <c r="E36">
        <v>100000</v>
      </c>
      <c r="G36" t="s">
        <v>689</v>
      </c>
      <c r="H36">
        <v>1000</v>
      </c>
      <c r="M36" t="s">
        <v>2128</v>
      </c>
      <c r="N36">
        <v>0</v>
      </c>
    </row>
    <row r="37" spans="1:14" x14ac:dyDescent="0.25">
      <c r="A37" t="s">
        <v>573</v>
      </c>
      <c r="B37">
        <v>2500</v>
      </c>
      <c r="D37" t="s">
        <v>1366</v>
      </c>
      <c r="E37">
        <v>30000</v>
      </c>
      <c r="G37" t="s">
        <v>690</v>
      </c>
      <c r="H37">
        <v>200</v>
      </c>
      <c r="M37" t="s">
        <v>2129</v>
      </c>
      <c r="N37">
        <v>6000</v>
      </c>
    </row>
    <row r="38" spans="1:14" x14ac:dyDescent="0.25">
      <c r="A38" t="s">
        <v>574</v>
      </c>
      <c r="B38">
        <v>8500</v>
      </c>
      <c r="D38" t="s">
        <v>1367</v>
      </c>
      <c r="E38">
        <v>100000</v>
      </c>
      <c r="G38" t="s">
        <v>691</v>
      </c>
      <c r="H38">
        <v>700</v>
      </c>
      <c r="M38" t="s">
        <v>2130</v>
      </c>
      <c r="N38">
        <v>200</v>
      </c>
    </row>
    <row r="39" spans="1:14" x14ac:dyDescent="0.25">
      <c r="A39" t="s">
        <v>575</v>
      </c>
      <c r="B39">
        <v>2000</v>
      </c>
      <c r="D39" t="s">
        <v>1368</v>
      </c>
      <c r="E39">
        <v>20000</v>
      </c>
      <c r="G39" t="s">
        <v>692</v>
      </c>
      <c r="H39">
        <v>600</v>
      </c>
      <c r="M39" t="s">
        <v>2131</v>
      </c>
      <c r="N39">
        <v>500</v>
      </c>
    </row>
    <row r="40" spans="1:14" x14ac:dyDescent="0.25">
      <c r="A40" t="s">
        <v>576</v>
      </c>
      <c r="B40">
        <v>2000</v>
      </c>
      <c r="D40" t="s">
        <v>1369</v>
      </c>
      <c r="E40">
        <v>25000</v>
      </c>
      <c r="G40" t="s">
        <v>693</v>
      </c>
      <c r="H40">
        <v>200</v>
      </c>
      <c r="M40" t="s">
        <v>2132</v>
      </c>
      <c r="N40">
        <v>500</v>
      </c>
    </row>
    <row r="41" spans="1:14" x14ac:dyDescent="0.25">
      <c r="A41" t="s">
        <v>577</v>
      </c>
      <c r="B41">
        <v>500</v>
      </c>
      <c r="D41" t="s">
        <v>1370</v>
      </c>
      <c r="E41">
        <v>0</v>
      </c>
      <c r="G41" t="s">
        <v>694</v>
      </c>
      <c r="H41">
        <v>1300</v>
      </c>
      <c r="M41" t="s">
        <v>2133</v>
      </c>
      <c r="N41">
        <v>5000</v>
      </c>
    </row>
    <row r="42" spans="1:14" x14ac:dyDescent="0.25">
      <c r="A42" t="s">
        <v>578</v>
      </c>
      <c r="B42">
        <v>7500</v>
      </c>
      <c r="D42" t="s">
        <v>1371</v>
      </c>
      <c r="E42">
        <v>0</v>
      </c>
      <c r="G42" t="s">
        <v>695</v>
      </c>
      <c r="H42">
        <v>180</v>
      </c>
      <c r="M42" t="s">
        <v>2134</v>
      </c>
      <c r="N42">
        <v>2000</v>
      </c>
    </row>
    <row r="43" spans="1:14" x14ac:dyDescent="0.25">
      <c r="A43" t="s">
        <v>579</v>
      </c>
      <c r="B43">
        <v>2000</v>
      </c>
      <c r="D43" t="s">
        <v>1372</v>
      </c>
      <c r="E43">
        <v>75000</v>
      </c>
      <c r="G43" t="s">
        <v>696</v>
      </c>
      <c r="H43">
        <v>1500</v>
      </c>
      <c r="M43" t="s">
        <v>2135</v>
      </c>
      <c r="N43">
        <v>3000</v>
      </c>
    </row>
    <row r="44" spans="1:14" x14ac:dyDescent="0.25">
      <c r="A44" t="s">
        <v>580</v>
      </c>
      <c r="B44">
        <v>8000</v>
      </c>
      <c r="D44" t="s">
        <v>1373</v>
      </c>
      <c r="E44">
        <v>100000</v>
      </c>
      <c r="G44" t="s">
        <v>697</v>
      </c>
      <c r="H44">
        <v>2000</v>
      </c>
      <c r="M44" t="s">
        <v>2136</v>
      </c>
      <c r="N44">
        <v>1500</v>
      </c>
    </row>
    <row r="45" spans="1:14" x14ac:dyDescent="0.25">
      <c r="A45" t="s">
        <v>581</v>
      </c>
      <c r="B45">
        <v>9000</v>
      </c>
      <c r="D45" t="s">
        <v>1374</v>
      </c>
      <c r="E45">
        <v>1200</v>
      </c>
      <c r="G45" t="s">
        <v>698</v>
      </c>
      <c r="H45">
        <v>1100</v>
      </c>
      <c r="M45" t="s">
        <v>2137</v>
      </c>
      <c r="N45">
        <v>5000</v>
      </c>
    </row>
    <row r="46" spans="1:14" x14ac:dyDescent="0.25">
      <c r="A46" t="s">
        <v>582</v>
      </c>
      <c r="B46">
        <v>6000</v>
      </c>
      <c r="D46" t="s">
        <v>1375</v>
      </c>
      <c r="E46">
        <v>100000</v>
      </c>
      <c r="G46" t="s">
        <v>699</v>
      </c>
      <c r="H46">
        <v>1050</v>
      </c>
      <c r="M46" t="s">
        <v>2138</v>
      </c>
      <c r="N46">
        <v>5000</v>
      </c>
    </row>
    <row r="47" spans="1:14" x14ac:dyDescent="0.25">
      <c r="A47" t="s">
        <v>583</v>
      </c>
      <c r="B47">
        <v>2000</v>
      </c>
      <c r="D47" t="s">
        <v>1376</v>
      </c>
      <c r="E47">
        <v>100000</v>
      </c>
      <c r="G47" t="s">
        <v>700</v>
      </c>
      <c r="H47">
        <v>1900</v>
      </c>
      <c r="M47" t="s">
        <v>2139</v>
      </c>
      <c r="N47">
        <v>3000</v>
      </c>
    </row>
    <row r="48" spans="1:14" x14ac:dyDescent="0.25">
      <c r="A48" t="s">
        <v>584</v>
      </c>
      <c r="B48">
        <v>500</v>
      </c>
      <c r="D48" t="s">
        <v>1377</v>
      </c>
      <c r="E48">
        <v>50000</v>
      </c>
      <c r="G48" t="s">
        <v>701</v>
      </c>
      <c r="H48">
        <v>1200</v>
      </c>
      <c r="M48" t="s">
        <v>2140</v>
      </c>
      <c r="N48">
        <v>0</v>
      </c>
    </row>
    <row r="49" spans="1:14" x14ac:dyDescent="0.25">
      <c r="A49" t="s">
        <v>585</v>
      </c>
      <c r="B49">
        <v>8500</v>
      </c>
      <c r="D49" t="s">
        <v>1378</v>
      </c>
      <c r="E49">
        <v>20000</v>
      </c>
      <c r="G49" t="s">
        <v>702</v>
      </c>
      <c r="H49">
        <v>2400</v>
      </c>
      <c r="M49" t="s">
        <v>2141</v>
      </c>
      <c r="N49">
        <v>5000</v>
      </c>
    </row>
    <row r="50" spans="1:14" x14ac:dyDescent="0.25">
      <c r="A50" t="s">
        <v>586</v>
      </c>
      <c r="B50">
        <v>2000</v>
      </c>
      <c r="D50" t="s">
        <v>1379</v>
      </c>
      <c r="E50">
        <v>2500</v>
      </c>
      <c r="G50" t="s">
        <v>703</v>
      </c>
      <c r="H50">
        <v>300</v>
      </c>
      <c r="M50" t="s">
        <v>2142</v>
      </c>
      <c r="N50">
        <v>5000</v>
      </c>
    </row>
    <row r="51" spans="1:14" x14ac:dyDescent="0.25">
      <c r="A51" t="s">
        <v>587</v>
      </c>
      <c r="B51">
        <v>2000</v>
      </c>
      <c r="D51" t="s">
        <v>1380</v>
      </c>
      <c r="E51">
        <v>10000</v>
      </c>
      <c r="G51" t="s">
        <v>704</v>
      </c>
      <c r="H51">
        <v>250</v>
      </c>
      <c r="M51" t="s">
        <v>2143</v>
      </c>
      <c r="N51">
        <v>0</v>
      </c>
    </row>
    <row r="52" spans="1:14" x14ac:dyDescent="0.25">
      <c r="A52" t="s">
        <v>588</v>
      </c>
      <c r="B52">
        <v>3000</v>
      </c>
      <c r="D52" t="s">
        <v>1381</v>
      </c>
      <c r="E52">
        <v>25000</v>
      </c>
      <c r="G52" t="s">
        <v>705</v>
      </c>
      <c r="H52">
        <v>6000</v>
      </c>
    </row>
    <row r="53" spans="1:14" x14ac:dyDescent="0.25">
      <c r="A53" t="s">
        <v>589</v>
      </c>
      <c r="B53">
        <v>15000</v>
      </c>
      <c r="D53" t="s">
        <v>1382</v>
      </c>
      <c r="E53">
        <v>50000</v>
      </c>
      <c r="G53" t="s">
        <v>706</v>
      </c>
      <c r="H53">
        <v>2700</v>
      </c>
    </row>
    <row r="54" spans="1:14" x14ac:dyDescent="0.25">
      <c r="A54" t="s">
        <v>590</v>
      </c>
      <c r="B54">
        <v>9000</v>
      </c>
      <c r="D54" t="s">
        <v>1383</v>
      </c>
      <c r="E54">
        <v>75000</v>
      </c>
      <c r="G54" t="s">
        <v>707</v>
      </c>
      <c r="H54">
        <v>4300</v>
      </c>
    </row>
    <row r="55" spans="1:14" x14ac:dyDescent="0.25">
      <c r="A55" t="s">
        <v>591</v>
      </c>
      <c r="B55">
        <v>35000</v>
      </c>
      <c r="D55" t="s">
        <v>1384</v>
      </c>
      <c r="E55">
        <v>20000</v>
      </c>
      <c r="G55" t="s">
        <v>708</v>
      </c>
      <c r="H55">
        <v>6000</v>
      </c>
    </row>
    <row r="56" spans="1:14" x14ac:dyDescent="0.25">
      <c r="A56" t="s">
        <v>592</v>
      </c>
      <c r="B56">
        <v>43000</v>
      </c>
      <c r="D56" t="s">
        <v>1385</v>
      </c>
      <c r="E56">
        <v>3000</v>
      </c>
      <c r="G56" t="s">
        <v>709</v>
      </c>
      <c r="H56">
        <v>2700</v>
      </c>
    </row>
    <row r="57" spans="1:14" x14ac:dyDescent="0.25">
      <c r="A57" t="s">
        <v>593</v>
      </c>
      <c r="B57">
        <v>48000</v>
      </c>
      <c r="D57" t="s">
        <v>1386</v>
      </c>
      <c r="E57">
        <v>15000</v>
      </c>
      <c r="G57" t="s">
        <v>710</v>
      </c>
      <c r="H57">
        <v>400</v>
      </c>
    </row>
    <row r="58" spans="1:14" x14ac:dyDescent="0.25">
      <c r="A58" t="s">
        <v>594</v>
      </c>
      <c r="B58">
        <v>13000</v>
      </c>
      <c r="D58" t="s">
        <v>1387</v>
      </c>
      <c r="E58">
        <v>15000</v>
      </c>
      <c r="G58" t="s">
        <v>711</v>
      </c>
      <c r="H58">
        <v>2500</v>
      </c>
    </row>
    <row r="59" spans="1:14" x14ac:dyDescent="0.25">
      <c r="A59" t="s">
        <v>595</v>
      </c>
      <c r="B59">
        <v>2000</v>
      </c>
      <c r="D59" t="s">
        <v>1388</v>
      </c>
      <c r="E59">
        <v>15000</v>
      </c>
      <c r="G59" t="s">
        <v>712</v>
      </c>
      <c r="H59">
        <v>2000</v>
      </c>
    </row>
    <row r="60" spans="1:14" x14ac:dyDescent="0.25">
      <c r="A60" t="s">
        <v>596</v>
      </c>
      <c r="B60">
        <v>1000</v>
      </c>
      <c r="D60" t="s">
        <v>1389</v>
      </c>
      <c r="E60">
        <v>35000</v>
      </c>
      <c r="G60" t="s">
        <v>713</v>
      </c>
      <c r="H60">
        <v>1200</v>
      </c>
    </row>
    <row r="61" spans="1:14" x14ac:dyDescent="0.25">
      <c r="A61" t="s">
        <v>597</v>
      </c>
      <c r="B61">
        <v>15000</v>
      </c>
      <c r="D61" t="s">
        <v>1390</v>
      </c>
      <c r="E61">
        <v>55000</v>
      </c>
      <c r="G61" t="s">
        <v>714</v>
      </c>
      <c r="H61">
        <v>400</v>
      </c>
    </row>
    <row r="62" spans="1:14" x14ac:dyDescent="0.25">
      <c r="A62" t="s">
        <v>598</v>
      </c>
      <c r="B62">
        <v>15000</v>
      </c>
      <c r="D62" t="s">
        <v>1391</v>
      </c>
      <c r="E62">
        <v>35000</v>
      </c>
      <c r="G62" t="s">
        <v>715</v>
      </c>
      <c r="H62">
        <v>300</v>
      </c>
    </row>
    <row r="63" spans="1:14" x14ac:dyDescent="0.25">
      <c r="A63" t="s">
        <v>599</v>
      </c>
      <c r="B63">
        <v>15000</v>
      </c>
      <c r="D63" t="s">
        <v>1392</v>
      </c>
      <c r="E63">
        <v>20000</v>
      </c>
      <c r="G63" t="s">
        <v>716</v>
      </c>
      <c r="H63">
        <v>1000</v>
      </c>
    </row>
    <row r="64" spans="1:14" x14ac:dyDescent="0.25">
      <c r="A64" t="s">
        <v>600</v>
      </c>
      <c r="B64">
        <v>42000</v>
      </c>
      <c r="D64" t="s">
        <v>1393</v>
      </c>
      <c r="E64">
        <v>20000</v>
      </c>
      <c r="G64" t="s">
        <v>717</v>
      </c>
      <c r="H64">
        <v>1000</v>
      </c>
    </row>
    <row r="65" spans="1:8" x14ac:dyDescent="0.25">
      <c r="A65" t="s">
        <v>601</v>
      </c>
      <c r="B65">
        <v>6000</v>
      </c>
      <c r="D65" t="s">
        <v>1394</v>
      </c>
      <c r="E65">
        <v>75000</v>
      </c>
      <c r="G65" t="s">
        <v>718</v>
      </c>
      <c r="H65">
        <v>1100</v>
      </c>
    </row>
    <row r="66" spans="1:8" x14ac:dyDescent="0.25">
      <c r="A66" t="s">
        <v>602</v>
      </c>
      <c r="B66">
        <v>8000</v>
      </c>
      <c r="D66" t="s">
        <v>1395</v>
      </c>
      <c r="E66">
        <v>20000</v>
      </c>
      <c r="G66" t="s">
        <v>719</v>
      </c>
      <c r="H66">
        <v>1100</v>
      </c>
    </row>
    <row r="67" spans="1:8" x14ac:dyDescent="0.25">
      <c r="A67" t="s">
        <v>603</v>
      </c>
      <c r="B67">
        <v>4000</v>
      </c>
      <c r="D67" t="s">
        <v>1396</v>
      </c>
      <c r="E67">
        <v>100000</v>
      </c>
      <c r="G67" t="s">
        <v>720</v>
      </c>
      <c r="H67">
        <v>1100</v>
      </c>
    </row>
    <row r="68" spans="1:8" x14ac:dyDescent="0.25">
      <c r="A68" t="s">
        <v>604</v>
      </c>
      <c r="B68">
        <v>7500</v>
      </c>
      <c r="D68" t="s">
        <v>1397</v>
      </c>
      <c r="E68">
        <v>15000</v>
      </c>
      <c r="G68" t="s">
        <v>721</v>
      </c>
      <c r="H68">
        <v>30</v>
      </c>
    </row>
    <row r="69" spans="1:8" x14ac:dyDescent="0.25">
      <c r="A69" t="s">
        <v>605</v>
      </c>
      <c r="B69">
        <v>500</v>
      </c>
      <c r="D69" t="s">
        <v>1398</v>
      </c>
      <c r="E69">
        <v>30000</v>
      </c>
      <c r="G69" t="s">
        <v>722</v>
      </c>
      <c r="H69">
        <v>600</v>
      </c>
    </row>
    <row r="70" spans="1:8" x14ac:dyDescent="0.25">
      <c r="A70" t="s">
        <v>606</v>
      </c>
      <c r="B70">
        <v>2000</v>
      </c>
      <c r="D70" t="s">
        <v>1399</v>
      </c>
      <c r="E70">
        <v>85000</v>
      </c>
      <c r="G70" t="s">
        <v>723</v>
      </c>
      <c r="H70">
        <v>250</v>
      </c>
    </row>
    <row r="71" spans="1:8" x14ac:dyDescent="0.25">
      <c r="A71" t="s">
        <v>607</v>
      </c>
      <c r="B71">
        <v>3000</v>
      </c>
      <c r="D71" t="s">
        <v>1400</v>
      </c>
      <c r="E71">
        <v>35000</v>
      </c>
      <c r="G71" t="s">
        <v>724</v>
      </c>
      <c r="H71">
        <v>2500</v>
      </c>
    </row>
    <row r="72" spans="1:8" x14ac:dyDescent="0.25">
      <c r="A72" t="s">
        <v>608</v>
      </c>
      <c r="B72">
        <v>800</v>
      </c>
      <c r="D72" t="s">
        <v>1401</v>
      </c>
      <c r="E72">
        <v>75000</v>
      </c>
      <c r="G72" t="s">
        <v>725</v>
      </c>
      <c r="H72">
        <v>1700</v>
      </c>
    </row>
    <row r="73" spans="1:8" x14ac:dyDescent="0.25">
      <c r="A73" t="s">
        <v>609</v>
      </c>
      <c r="B73">
        <v>3000</v>
      </c>
      <c r="D73" t="s">
        <v>1402</v>
      </c>
      <c r="E73">
        <v>35000</v>
      </c>
      <c r="G73" t="s">
        <v>726</v>
      </c>
      <c r="H73">
        <v>600</v>
      </c>
    </row>
    <row r="74" spans="1:8" x14ac:dyDescent="0.25">
      <c r="A74" t="s">
        <v>610</v>
      </c>
      <c r="B74">
        <v>500</v>
      </c>
      <c r="D74" t="s">
        <v>1403</v>
      </c>
      <c r="E74">
        <v>35000</v>
      </c>
      <c r="G74" t="s">
        <v>727</v>
      </c>
      <c r="H74">
        <v>1500</v>
      </c>
    </row>
    <row r="75" spans="1:8" x14ac:dyDescent="0.25">
      <c r="A75" t="s">
        <v>611</v>
      </c>
      <c r="B75">
        <v>2000</v>
      </c>
      <c r="D75" t="s">
        <v>1404</v>
      </c>
      <c r="E75">
        <v>30000</v>
      </c>
      <c r="G75" t="s">
        <v>728</v>
      </c>
      <c r="H75">
        <v>2400</v>
      </c>
    </row>
    <row r="76" spans="1:8" x14ac:dyDescent="0.25">
      <c r="A76" t="s">
        <v>612</v>
      </c>
      <c r="B76">
        <v>10000</v>
      </c>
      <c r="D76" t="s">
        <v>1405</v>
      </c>
      <c r="E76">
        <v>0</v>
      </c>
      <c r="G76" t="s">
        <v>729</v>
      </c>
      <c r="H76">
        <v>5</v>
      </c>
    </row>
    <row r="77" spans="1:8" x14ac:dyDescent="0.25">
      <c r="A77" t="s">
        <v>613</v>
      </c>
      <c r="B77">
        <v>2000</v>
      </c>
      <c r="D77" t="s">
        <v>1406</v>
      </c>
      <c r="E77">
        <v>1200</v>
      </c>
      <c r="G77" t="s">
        <v>730</v>
      </c>
      <c r="H77">
        <v>650</v>
      </c>
    </row>
    <row r="78" spans="1:8" x14ac:dyDescent="0.25">
      <c r="A78" t="s">
        <v>614</v>
      </c>
      <c r="B78">
        <v>3500</v>
      </c>
      <c r="D78" t="s">
        <v>1407</v>
      </c>
      <c r="E78">
        <v>85000</v>
      </c>
      <c r="G78" t="s">
        <v>731</v>
      </c>
      <c r="H78">
        <v>200</v>
      </c>
    </row>
    <row r="79" spans="1:8" x14ac:dyDescent="0.25">
      <c r="A79" t="s">
        <v>615</v>
      </c>
      <c r="B79">
        <v>1000</v>
      </c>
      <c r="D79" t="s">
        <v>1408</v>
      </c>
      <c r="E79">
        <v>20000</v>
      </c>
      <c r="G79" t="s">
        <v>732</v>
      </c>
      <c r="H79">
        <v>80</v>
      </c>
    </row>
    <row r="80" spans="1:8" x14ac:dyDescent="0.25">
      <c r="A80" t="s">
        <v>616</v>
      </c>
      <c r="B80">
        <v>500</v>
      </c>
      <c r="D80" t="s">
        <v>1409</v>
      </c>
      <c r="E80">
        <v>75000</v>
      </c>
      <c r="G80" t="s">
        <v>733</v>
      </c>
      <c r="H80">
        <v>50</v>
      </c>
    </row>
    <row r="81" spans="1:8" x14ac:dyDescent="0.25">
      <c r="A81" t="s">
        <v>617</v>
      </c>
      <c r="B81">
        <v>8000</v>
      </c>
      <c r="D81" t="s">
        <v>1410</v>
      </c>
      <c r="E81">
        <v>75000</v>
      </c>
      <c r="G81" t="s">
        <v>734</v>
      </c>
      <c r="H81">
        <v>400</v>
      </c>
    </row>
    <row r="82" spans="1:8" x14ac:dyDescent="0.25">
      <c r="A82" t="s">
        <v>618</v>
      </c>
      <c r="B82">
        <v>8000</v>
      </c>
      <c r="D82" t="s">
        <v>1411</v>
      </c>
      <c r="E82">
        <v>120000</v>
      </c>
      <c r="G82" t="s">
        <v>735</v>
      </c>
      <c r="H82">
        <v>300</v>
      </c>
    </row>
    <row r="83" spans="1:8" x14ac:dyDescent="0.25">
      <c r="A83" t="s">
        <v>619</v>
      </c>
      <c r="B83">
        <v>13000</v>
      </c>
      <c r="D83" t="s">
        <v>1412</v>
      </c>
      <c r="E83">
        <v>55000</v>
      </c>
      <c r="G83" t="s">
        <v>736</v>
      </c>
      <c r="H83">
        <v>300</v>
      </c>
    </row>
    <row r="84" spans="1:8" x14ac:dyDescent="0.25">
      <c r="A84" t="s">
        <v>620</v>
      </c>
      <c r="B84">
        <v>5000</v>
      </c>
      <c r="D84" t="s">
        <v>1413</v>
      </c>
      <c r="E84">
        <v>30000</v>
      </c>
      <c r="G84" t="s">
        <v>737</v>
      </c>
      <c r="H84">
        <v>500</v>
      </c>
    </row>
    <row r="85" spans="1:8" x14ac:dyDescent="0.25">
      <c r="A85" t="s">
        <v>621</v>
      </c>
      <c r="B85">
        <v>11000</v>
      </c>
      <c r="D85" t="s">
        <v>1414</v>
      </c>
      <c r="E85">
        <v>30000</v>
      </c>
      <c r="G85" t="s">
        <v>738</v>
      </c>
      <c r="H85">
        <v>100</v>
      </c>
    </row>
    <row r="86" spans="1:8" x14ac:dyDescent="0.25">
      <c r="A86" t="s">
        <v>622</v>
      </c>
      <c r="B86">
        <v>7000</v>
      </c>
      <c r="D86" t="s">
        <v>1415</v>
      </c>
      <c r="E86">
        <v>85000</v>
      </c>
      <c r="G86" t="s">
        <v>739</v>
      </c>
      <c r="H86">
        <v>350</v>
      </c>
    </row>
    <row r="87" spans="1:8" x14ac:dyDescent="0.25">
      <c r="A87" t="s">
        <v>623</v>
      </c>
      <c r="B87">
        <v>6000</v>
      </c>
      <c r="D87" t="s">
        <v>1416</v>
      </c>
      <c r="E87">
        <v>70000</v>
      </c>
      <c r="G87" t="s">
        <v>740</v>
      </c>
      <c r="H87">
        <v>950</v>
      </c>
    </row>
    <row r="88" spans="1:8" x14ac:dyDescent="0.25">
      <c r="A88" t="s">
        <v>624</v>
      </c>
      <c r="B88">
        <v>4000</v>
      </c>
      <c r="D88" t="s">
        <v>1417</v>
      </c>
      <c r="E88">
        <v>75000</v>
      </c>
      <c r="G88" t="s">
        <v>741</v>
      </c>
      <c r="H88">
        <v>250</v>
      </c>
    </row>
    <row r="89" spans="1:8" x14ac:dyDescent="0.25">
      <c r="A89" t="s">
        <v>625</v>
      </c>
      <c r="B89">
        <v>500</v>
      </c>
      <c r="D89" t="s">
        <v>1418</v>
      </c>
      <c r="E89">
        <v>75000</v>
      </c>
      <c r="G89" t="s">
        <v>742</v>
      </c>
      <c r="H89">
        <v>250</v>
      </c>
    </row>
    <row r="90" spans="1:8" x14ac:dyDescent="0.25">
      <c r="A90" t="s">
        <v>626</v>
      </c>
      <c r="B90">
        <v>6000</v>
      </c>
      <c r="D90" t="s">
        <v>1419</v>
      </c>
      <c r="E90">
        <v>55000</v>
      </c>
      <c r="G90" t="s">
        <v>743</v>
      </c>
      <c r="H90">
        <v>250</v>
      </c>
    </row>
    <row r="91" spans="1:8" x14ac:dyDescent="0.25">
      <c r="A91" t="s">
        <v>627</v>
      </c>
      <c r="B91">
        <v>15000</v>
      </c>
      <c r="D91" t="s">
        <v>1420</v>
      </c>
      <c r="E91">
        <v>20000</v>
      </c>
      <c r="G91" t="s">
        <v>744</v>
      </c>
      <c r="H91">
        <v>250</v>
      </c>
    </row>
    <row r="92" spans="1:8" x14ac:dyDescent="0.25">
      <c r="A92" t="s">
        <v>628</v>
      </c>
      <c r="B92">
        <v>2000</v>
      </c>
      <c r="D92" t="s">
        <v>1421</v>
      </c>
      <c r="E92">
        <v>75000</v>
      </c>
      <c r="G92" t="s">
        <v>745</v>
      </c>
      <c r="H92">
        <v>250</v>
      </c>
    </row>
    <row r="93" spans="1:8" x14ac:dyDescent="0.25">
      <c r="A93" t="s">
        <v>629</v>
      </c>
      <c r="B93">
        <v>3500</v>
      </c>
      <c r="D93" t="s">
        <v>1422</v>
      </c>
      <c r="E93">
        <v>4000</v>
      </c>
      <c r="G93" t="s">
        <v>746</v>
      </c>
      <c r="H93">
        <v>360</v>
      </c>
    </row>
    <row r="94" spans="1:8" x14ac:dyDescent="0.25">
      <c r="A94" t="s">
        <v>630</v>
      </c>
      <c r="B94">
        <v>2000</v>
      </c>
      <c r="D94" t="s">
        <v>1423</v>
      </c>
      <c r="E94">
        <v>1200</v>
      </c>
      <c r="G94" t="s">
        <v>747</v>
      </c>
      <c r="H94">
        <v>200</v>
      </c>
    </row>
    <row r="95" spans="1:8" x14ac:dyDescent="0.25">
      <c r="A95" t="s">
        <v>631</v>
      </c>
      <c r="B95">
        <v>2000</v>
      </c>
      <c r="D95" t="s">
        <v>1424</v>
      </c>
      <c r="E95">
        <v>70000</v>
      </c>
      <c r="G95" t="s">
        <v>747</v>
      </c>
      <c r="H95">
        <v>200</v>
      </c>
    </row>
    <row r="96" spans="1:8" x14ac:dyDescent="0.25">
      <c r="A96" t="s">
        <v>632</v>
      </c>
      <c r="B96">
        <v>10000</v>
      </c>
      <c r="D96" t="s">
        <v>1425</v>
      </c>
      <c r="E96">
        <v>20000</v>
      </c>
      <c r="G96" t="s">
        <v>748</v>
      </c>
      <c r="H96">
        <v>11000</v>
      </c>
    </row>
    <row r="97" spans="1:8" x14ac:dyDescent="0.25">
      <c r="A97" t="s">
        <v>633</v>
      </c>
      <c r="B97">
        <v>2000</v>
      </c>
      <c r="D97" t="s">
        <v>1426</v>
      </c>
      <c r="E97">
        <v>55000</v>
      </c>
      <c r="G97" t="s">
        <v>749</v>
      </c>
      <c r="H97">
        <v>900</v>
      </c>
    </row>
    <row r="98" spans="1:8" x14ac:dyDescent="0.25">
      <c r="A98" t="s">
        <v>634</v>
      </c>
      <c r="B98">
        <v>1000</v>
      </c>
      <c r="D98" t="s">
        <v>1427</v>
      </c>
      <c r="E98">
        <v>30000</v>
      </c>
      <c r="G98" t="s">
        <v>750</v>
      </c>
      <c r="H98">
        <v>550</v>
      </c>
    </row>
    <row r="99" spans="1:8" x14ac:dyDescent="0.25">
      <c r="A99" t="s">
        <v>635</v>
      </c>
      <c r="B99">
        <v>2000</v>
      </c>
      <c r="D99" t="s">
        <v>1428</v>
      </c>
      <c r="E99">
        <v>20000</v>
      </c>
      <c r="G99" t="s">
        <v>751</v>
      </c>
      <c r="H99">
        <v>600</v>
      </c>
    </row>
    <row r="100" spans="1:8" x14ac:dyDescent="0.25">
      <c r="A100" t="s">
        <v>636</v>
      </c>
      <c r="B100">
        <v>1000</v>
      </c>
      <c r="D100" t="s">
        <v>1429</v>
      </c>
      <c r="E100">
        <v>20000</v>
      </c>
      <c r="G100" t="s">
        <v>752</v>
      </c>
      <c r="H100">
        <v>1400</v>
      </c>
    </row>
    <row r="101" spans="1:8" x14ac:dyDescent="0.25">
      <c r="A101" t="s">
        <v>637</v>
      </c>
      <c r="B101">
        <v>8000</v>
      </c>
      <c r="D101" t="s">
        <v>1430</v>
      </c>
      <c r="E101">
        <v>70000</v>
      </c>
      <c r="G101" t="s">
        <v>753</v>
      </c>
      <c r="H101">
        <v>1500</v>
      </c>
    </row>
    <row r="102" spans="1:8" x14ac:dyDescent="0.25">
      <c r="A102" t="s">
        <v>638</v>
      </c>
      <c r="B102">
        <v>2000</v>
      </c>
      <c r="D102" t="s">
        <v>1431</v>
      </c>
      <c r="E102">
        <v>30000</v>
      </c>
      <c r="G102" t="s">
        <v>754</v>
      </c>
      <c r="H102">
        <v>2200</v>
      </c>
    </row>
    <row r="103" spans="1:8" x14ac:dyDescent="0.25">
      <c r="A103" t="s">
        <v>639</v>
      </c>
      <c r="B103">
        <v>13000</v>
      </c>
      <c r="D103" t="s">
        <v>1432</v>
      </c>
      <c r="E103">
        <v>1200</v>
      </c>
      <c r="G103" t="s">
        <v>755</v>
      </c>
      <c r="H103">
        <v>2200</v>
      </c>
    </row>
    <row r="104" spans="1:8" x14ac:dyDescent="0.25">
      <c r="A104" t="s">
        <v>640</v>
      </c>
      <c r="B104">
        <v>5000</v>
      </c>
      <c r="D104" t="s">
        <v>1433</v>
      </c>
      <c r="E104">
        <v>1200</v>
      </c>
      <c r="G104" t="s">
        <v>756</v>
      </c>
      <c r="H104">
        <v>1600</v>
      </c>
    </row>
    <row r="105" spans="1:8" x14ac:dyDescent="0.25">
      <c r="A105" t="s">
        <v>641</v>
      </c>
      <c r="B105">
        <v>2000</v>
      </c>
      <c r="D105" t="s">
        <v>1434</v>
      </c>
      <c r="E105">
        <v>45000</v>
      </c>
      <c r="G105" t="s">
        <v>757</v>
      </c>
      <c r="H105">
        <v>1800</v>
      </c>
    </row>
    <row r="106" spans="1:8" x14ac:dyDescent="0.25">
      <c r="A106" t="s">
        <v>642</v>
      </c>
      <c r="B106">
        <v>17000</v>
      </c>
      <c r="D106" t="s">
        <v>1435</v>
      </c>
      <c r="E106">
        <v>75000</v>
      </c>
      <c r="G106" t="s">
        <v>758</v>
      </c>
      <c r="H106">
        <v>1100</v>
      </c>
    </row>
    <row r="107" spans="1:8" x14ac:dyDescent="0.25">
      <c r="A107" t="s">
        <v>643</v>
      </c>
      <c r="B107">
        <v>1500</v>
      </c>
      <c r="D107" t="s">
        <v>1436</v>
      </c>
      <c r="E107">
        <v>45000</v>
      </c>
      <c r="G107" t="s">
        <v>759</v>
      </c>
      <c r="H107">
        <v>1600</v>
      </c>
    </row>
    <row r="108" spans="1:8" x14ac:dyDescent="0.25">
      <c r="A108" t="s">
        <v>644</v>
      </c>
      <c r="B108">
        <v>5000</v>
      </c>
      <c r="D108" t="s">
        <v>1437</v>
      </c>
      <c r="E108">
        <v>45000</v>
      </c>
      <c r="G108" t="s">
        <v>760</v>
      </c>
      <c r="H108">
        <v>3100</v>
      </c>
    </row>
    <row r="109" spans="1:8" x14ac:dyDescent="0.25">
      <c r="A109" t="s">
        <v>645</v>
      </c>
      <c r="B109">
        <v>2000</v>
      </c>
      <c r="D109" t="s">
        <v>1438</v>
      </c>
      <c r="E109">
        <v>75000</v>
      </c>
      <c r="G109" t="s">
        <v>761</v>
      </c>
      <c r="H109">
        <v>1600</v>
      </c>
    </row>
    <row r="110" spans="1:8" x14ac:dyDescent="0.25">
      <c r="A110" t="s">
        <v>646</v>
      </c>
      <c r="B110">
        <v>2000</v>
      </c>
      <c r="D110" t="s">
        <v>1439</v>
      </c>
      <c r="E110">
        <v>75000</v>
      </c>
      <c r="G110" t="s">
        <v>762</v>
      </c>
      <c r="H110">
        <v>3300</v>
      </c>
    </row>
    <row r="111" spans="1:8" x14ac:dyDescent="0.25">
      <c r="A111" t="s">
        <v>647</v>
      </c>
      <c r="B111">
        <v>500</v>
      </c>
      <c r="D111" t="s">
        <v>1440</v>
      </c>
      <c r="E111">
        <v>75000</v>
      </c>
      <c r="G111" t="s">
        <v>763</v>
      </c>
      <c r="H111">
        <v>8500</v>
      </c>
    </row>
    <row r="112" spans="1:8" x14ac:dyDescent="0.25">
      <c r="A112" t="s">
        <v>648</v>
      </c>
      <c r="B112">
        <v>2000</v>
      </c>
      <c r="D112" t="s">
        <v>1441</v>
      </c>
      <c r="E112">
        <v>15000</v>
      </c>
      <c r="G112" t="s">
        <v>764</v>
      </c>
      <c r="H112">
        <v>400</v>
      </c>
    </row>
    <row r="113" spans="1:8" x14ac:dyDescent="0.25">
      <c r="A113" t="s">
        <v>649</v>
      </c>
      <c r="B113">
        <v>9000</v>
      </c>
      <c r="D113" t="s">
        <v>1442</v>
      </c>
      <c r="E113">
        <v>50000</v>
      </c>
      <c r="G113" t="s">
        <v>765</v>
      </c>
      <c r="H113">
        <v>500</v>
      </c>
    </row>
    <row r="114" spans="1:8" x14ac:dyDescent="0.25">
      <c r="A114" t="s">
        <v>650</v>
      </c>
      <c r="B114">
        <v>1000</v>
      </c>
      <c r="D114" t="s">
        <v>1443</v>
      </c>
      <c r="E114">
        <v>7000</v>
      </c>
      <c r="G114" t="s">
        <v>766</v>
      </c>
      <c r="H114">
        <v>160</v>
      </c>
    </row>
    <row r="115" spans="1:8" x14ac:dyDescent="0.25">
      <c r="A115" t="s">
        <v>651</v>
      </c>
      <c r="B115">
        <v>1000</v>
      </c>
      <c r="D115" t="s">
        <v>1444</v>
      </c>
      <c r="E115">
        <v>20000</v>
      </c>
      <c r="G115" t="s">
        <v>767</v>
      </c>
      <c r="H115">
        <v>300</v>
      </c>
    </row>
    <row r="116" spans="1:8" x14ac:dyDescent="0.25">
      <c r="A116" t="s">
        <v>652</v>
      </c>
      <c r="B116">
        <v>2000</v>
      </c>
      <c r="D116" t="s">
        <v>1445</v>
      </c>
      <c r="E116">
        <v>25000</v>
      </c>
      <c r="G116" t="s">
        <v>768</v>
      </c>
      <c r="H116">
        <v>280</v>
      </c>
    </row>
    <row r="117" spans="1:8" x14ac:dyDescent="0.25">
      <c r="A117" t="s">
        <v>653</v>
      </c>
      <c r="B117">
        <v>1000</v>
      </c>
      <c r="D117" t="s">
        <v>1446</v>
      </c>
      <c r="E117">
        <v>50000</v>
      </c>
      <c r="G117" t="s">
        <v>769</v>
      </c>
      <c r="H117">
        <v>400</v>
      </c>
    </row>
    <row r="118" spans="1:8" x14ac:dyDescent="0.25">
      <c r="A118" t="s">
        <v>654</v>
      </c>
      <c r="B118">
        <v>2000</v>
      </c>
      <c r="D118" t="s">
        <v>1447</v>
      </c>
      <c r="E118">
        <v>25000</v>
      </c>
      <c r="G118" t="s">
        <v>770</v>
      </c>
      <c r="H118">
        <v>400</v>
      </c>
    </row>
    <row r="119" spans="1:8" x14ac:dyDescent="0.25">
      <c r="A119" t="s">
        <v>1327</v>
      </c>
      <c r="B119">
        <v>1300</v>
      </c>
      <c r="D119" t="s">
        <v>1448</v>
      </c>
      <c r="E119">
        <v>50000</v>
      </c>
      <c r="G119" t="s">
        <v>771</v>
      </c>
      <c r="H119">
        <v>200</v>
      </c>
    </row>
    <row r="120" spans="1:8" x14ac:dyDescent="0.25">
      <c r="A120" t="s">
        <v>1328</v>
      </c>
      <c r="B120">
        <v>10000</v>
      </c>
      <c r="D120" t="s">
        <v>1449</v>
      </c>
      <c r="E120">
        <v>75000</v>
      </c>
      <c r="G120" t="s">
        <v>772</v>
      </c>
      <c r="H120">
        <v>20</v>
      </c>
    </row>
    <row r="121" spans="1:8" x14ac:dyDescent="0.25">
      <c r="A121" t="s">
        <v>1329</v>
      </c>
      <c r="B121">
        <v>3000</v>
      </c>
      <c r="D121" t="s">
        <v>1450</v>
      </c>
      <c r="E121">
        <v>50000</v>
      </c>
      <c r="G121" t="s">
        <v>773</v>
      </c>
      <c r="H121">
        <v>300</v>
      </c>
    </row>
    <row r="122" spans="1:8" x14ac:dyDescent="0.25">
      <c r="A122" t="s">
        <v>1330</v>
      </c>
      <c r="B122">
        <v>1500</v>
      </c>
      <c r="D122" t="s">
        <v>1451</v>
      </c>
      <c r="E122">
        <v>75000</v>
      </c>
      <c r="G122" t="s">
        <v>774</v>
      </c>
      <c r="H122">
        <v>50</v>
      </c>
    </row>
    <row r="123" spans="1:8" x14ac:dyDescent="0.25">
      <c r="D123" t="s">
        <v>1452</v>
      </c>
      <c r="E123">
        <v>75000</v>
      </c>
      <c r="G123" t="s">
        <v>775</v>
      </c>
      <c r="H123">
        <v>310</v>
      </c>
    </row>
    <row r="124" spans="1:8" x14ac:dyDescent="0.25">
      <c r="D124" t="s">
        <v>1453</v>
      </c>
      <c r="E124">
        <v>50000</v>
      </c>
      <c r="G124" t="s">
        <v>776</v>
      </c>
      <c r="H124">
        <v>500</v>
      </c>
    </row>
    <row r="125" spans="1:8" x14ac:dyDescent="0.25">
      <c r="D125" t="s">
        <v>1454</v>
      </c>
      <c r="E125">
        <v>75000</v>
      </c>
      <c r="G125" t="s">
        <v>777</v>
      </c>
      <c r="H125">
        <v>500</v>
      </c>
    </row>
    <row r="126" spans="1:8" x14ac:dyDescent="0.25">
      <c r="D126" t="s">
        <v>1455</v>
      </c>
      <c r="E126">
        <v>30000</v>
      </c>
      <c r="G126" t="s">
        <v>778</v>
      </c>
      <c r="H126">
        <v>700</v>
      </c>
    </row>
    <row r="127" spans="1:8" x14ac:dyDescent="0.25">
      <c r="D127" t="s">
        <v>1456</v>
      </c>
      <c r="E127">
        <v>20000</v>
      </c>
      <c r="G127" t="s">
        <v>779</v>
      </c>
      <c r="H127">
        <v>500</v>
      </c>
    </row>
    <row r="128" spans="1:8" x14ac:dyDescent="0.25">
      <c r="D128" t="s">
        <v>1457</v>
      </c>
      <c r="E128">
        <v>75000</v>
      </c>
      <c r="G128" t="s">
        <v>780</v>
      </c>
      <c r="H128">
        <v>2300</v>
      </c>
    </row>
    <row r="129" spans="4:8" x14ac:dyDescent="0.25">
      <c r="D129" t="s">
        <v>1458</v>
      </c>
      <c r="E129">
        <v>75000</v>
      </c>
      <c r="G129" t="s">
        <v>781</v>
      </c>
      <c r="H129">
        <v>450</v>
      </c>
    </row>
    <row r="130" spans="4:8" x14ac:dyDescent="0.25">
      <c r="D130" t="s">
        <v>1459</v>
      </c>
      <c r="E130">
        <v>40000</v>
      </c>
      <c r="G130" t="s">
        <v>782</v>
      </c>
      <c r="H130">
        <v>300</v>
      </c>
    </row>
    <row r="131" spans="4:8" x14ac:dyDescent="0.25">
      <c r="D131" t="s">
        <v>1460</v>
      </c>
      <c r="E131">
        <v>3500</v>
      </c>
      <c r="G131" t="s">
        <v>783</v>
      </c>
      <c r="H131">
        <v>1000</v>
      </c>
    </row>
    <row r="132" spans="4:8" x14ac:dyDescent="0.25">
      <c r="D132" t="s">
        <v>1461</v>
      </c>
      <c r="E132">
        <v>3000</v>
      </c>
      <c r="G132" t="s">
        <v>784</v>
      </c>
      <c r="H132">
        <v>5</v>
      </c>
    </row>
    <row r="133" spans="4:8" x14ac:dyDescent="0.25">
      <c r="D133" t="s">
        <v>1462</v>
      </c>
      <c r="E133">
        <v>75000</v>
      </c>
      <c r="G133" t="s">
        <v>785</v>
      </c>
      <c r="H133">
        <v>120</v>
      </c>
    </row>
    <row r="134" spans="4:8" x14ac:dyDescent="0.25">
      <c r="D134" t="s">
        <v>1463</v>
      </c>
      <c r="E134">
        <v>1200</v>
      </c>
      <c r="G134" t="s">
        <v>786</v>
      </c>
      <c r="H134">
        <v>800</v>
      </c>
    </row>
    <row r="135" spans="4:8" x14ac:dyDescent="0.25">
      <c r="D135" t="s">
        <v>1464</v>
      </c>
      <c r="E135">
        <v>30000</v>
      </c>
      <c r="G135" t="s">
        <v>787</v>
      </c>
      <c r="H135">
        <v>3600</v>
      </c>
    </row>
    <row r="136" spans="4:8" x14ac:dyDescent="0.25">
      <c r="D136" t="s">
        <v>1465</v>
      </c>
      <c r="E136">
        <v>75000</v>
      </c>
      <c r="G136" t="s">
        <v>788</v>
      </c>
      <c r="H136">
        <v>2000</v>
      </c>
    </row>
    <row r="137" spans="4:8" x14ac:dyDescent="0.25">
      <c r="D137" t="s">
        <v>1466</v>
      </c>
      <c r="E137">
        <v>75000</v>
      </c>
      <c r="G137" t="s">
        <v>789</v>
      </c>
      <c r="H137">
        <v>250</v>
      </c>
    </row>
    <row r="138" spans="4:8" x14ac:dyDescent="0.25">
      <c r="D138" t="s">
        <v>1467</v>
      </c>
      <c r="E138">
        <v>75000</v>
      </c>
      <c r="G138" t="s">
        <v>790</v>
      </c>
      <c r="H138">
        <v>450</v>
      </c>
    </row>
    <row r="139" spans="4:8" x14ac:dyDescent="0.25">
      <c r="D139" t="s">
        <v>1468</v>
      </c>
      <c r="E139">
        <v>75000</v>
      </c>
      <c r="G139" t="s">
        <v>791</v>
      </c>
      <c r="H139">
        <v>600</v>
      </c>
    </row>
    <row r="140" spans="4:8" x14ac:dyDescent="0.25">
      <c r="D140" t="s">
        <v>1469</v>
      </c>
      <c r="E140">
        <v>25000</v>
      </c>
      <c r="G140" t="s">
        <v>792</v>
      </c>
      <c r="H140">
        <v>700</v>
      </c>
    </row>
    <row r="141" spans="4:8" x14ac:dyDescent="0.25">
      <c r="D141" t="s">
        <v>1470</v>
      </c>
      <c r="E141">
        <v>70000</v>
      </c>
      <c r="G141" t="s">
        <v>793</v>
      </c>
      <c r="H141">
        <v>900</v>
      </c>
    </row>
    <row r="142" spans="4:8" x14ac:dyDescent="0.25">
      <c r="D142" t="s">
        <v>1471</v>
      </c>
      <c r="E142">
        <v>70000</v>
      </c>
      <c r="G142" t="s">
        <v>794</v>
      </c>
      <c r="H142">
        <v>2100</v>
      </c>
    </row>
    <row r="143" spans="4:8" x14ac:dyDescent="0.25">
      <c r="D143" t="s">
        <v>1472</v>
      </c>
      <c r="E143">
        <v>85000</v>
      </c>
      <c r="G143" t="s">
        <v>795</v>
      </c>
      <c r="H143">
        <v>450</v>
      </c>
    </row>
    <row r="144" spans="4:8" x14ac:dyDescent="0.25">
      <c r="D144" t="s">
        <v>1473</v>
      </c>
      <c r="E144">
        <v>75000</v>
      </c>
      <c r="G144" t="s">
        <v>796</v>
      </c>
      <c r="H144">
        <v>600</v>
      </c>
    </row>
    <row r="145" spans="4:8" x14ac:dyDescent="0.25">
      <c r="D145" t="s">
        <v>1474</v>
      </c>
      <c r="E145">
        <v>75000</v>
      </c>
      <c r="G145" t="s">
        <v>797</v>
      </c>
      <c r="H145">
        <v>500</v>
      </c>
    </row>
    <row r="146" spans="4:8" x14ac:dyDescent="0.25">
      <c r="D146" t="s">
        <v>1475</v>
      </c>
      <c r="E146">
        <v>5000</v>
      </c>
      <c r="G146" t="s">
        <v>798</v>
      </c>
      <c r="H146">
        <v>9500</v>
      </c>
    </row>
    <row r="147" spans="4:8" x14ac:dyDescent="0.25">
      <c r="D147" t="s">
        <v>1476</v>
      </c>
      <c r="E147">
        <v>6000</v>
      </c>
      <c r="G147" t="s">
        <v>799</v>
      </c>
      <c r="H147">
        <v>8600</v>
      </c>
    </row>
    <row r="148" spans="4:8" x14ac:dyDescent="0.25">
      <c r="D148" t="s">
        <v>1477</v>
      </c>
      <c r="E148">
        <v>75000</v>
      </c>
      <c r="G148" t="s">
        <v>800</v>
      </c>
      <c r="H148">
        <v>300</v>
      </c>
    </row>
    <row r="149" spans="4:8" x14ac:dyDescent="0.25">
      <c r="D149" t="s">
        <v>1478</v>
      </c>
      <c r="E149">
        <v>25000</v>
      </c>
      <c r="G149" t="s">
        <v>801</v>
      </c>
      <c r="H149">
        <v>2400</v>
      </c>
    </row>
    <row r="150" spans="4:8" x14ac:dyDescent="0.25">
      <c r="D150" t="s">
        <v>1479</v>
      </c>
      <c r="E150">
        <v>75000</v>
      </c>
      <c r="G150" t="s">
        <v>802</v>
      </c>
      <c r="H150">
        <v>700</v>
      </c>
    </row>
    <row r="151" spans="4:8" x14ac:dyDescent="0.25">
      <c r="D151" t="s">
        <v>1480</v>
      </c>
      <c r="E151">
        <v>30000</v>
      </c>
      <c r="G151" t="s">
        <v>803</v>
      </c>
      <c r="H151">
        <v>1500</v>
      </c>
    </row>
    <row r="152" spans="4:8" x14ac:dyDescent="0.25">
      <c r="D152" t="s">
        <v>1481</v>
      </c>
      <c r="E152">
        <v>15000</v>
      </c>
      <c r="G152" t="s">
        <v>804</v>
      </c>
      <c r="H152">
        <v>150</v>
      </c>
    </row>
    <row r="153" spans="4:8" x14ac:dyDescent="0.25">
      <c r="D153" t="s">
        <v>1482</v>
      </c>
      <c r="E153">
        <v>15000</v>
      </c>
      <c r="G153" t="s">
        <v>805</v>
      </c>
      <c r="H153">
        <v>1000</v>
      </c>
    </row>
    <row r="154" spans="4:8" x14ac:dyDescent="0.25">
      <c r="D154" t="s">
        <v>1483</v>
      </c>
      <c r="E154">
        <v>75000</v>
      </c>
      <c r="G154" t="s">
        <v>806</v>
      </c>
      <c r="H154">
        <v>1600</v>
      </c>
    </row>
    <row r="155" spans="4:8" x14ac:dyDescent="0.25">
      <c r="D155" t="s">
        <v>1484</v>
      </c>
      <c r="E155">
        <v>35000</v>
      </c>
      <c r="G155" t="s">
        <v>807</v>
      </c>
      <c r="H155">
        <v>5500</v>
      </c>
    </row>
    <row r="156" spans="4:8" x14ac:dyDescent="0.25">
      <c r="D156" t="s">
        <v>1485</v>
      </c>
      <c r="E156">
        <v>75000</v>
      </c>
      <c r="G156" t="s">
        <v>808</v>
      </c>
      <c r="H156">
        <v>7400</v>
      </c>
    </row>
    <row r="157" spans="4:8" x14ac:dyDescent="0.25">
      <c r="D157" t="s">
        <v>1486</v>
      </c>
      <c r="E157">
        <v>50000</v>
      </c>
      <c r="G157" t="s">
        <v>809</v>
      </c>
      <c r="H157">
        <v>1350</v>
      </c>
    </row>
    <row r="158" spans="4:8" x14ac:dyDescent="0.25">
      <c r="D158" t="s">
        <v>1487</v>
      </c>
      <c r="E158">
        <v>35000</v>
      </c>
      <c r="G158" t="s">
        <v>810</v>
      </c>
      <c r="H158">
        <v>800</v>
      </c>
    </row>
    <row r="159" spans="4:8" x14ac:dyDescent="0.25">
      <c r="D159" t="s">
        <v>1488</v>
      </c>
      <c r="E159">
        <v>20000</v>
      </c>
      <c r="G159" t="s">
        <v>811</v>
      </c>
      <c r="H159">
        <v>900</v>
      </c>
    </row>
    <row r="160" spans="4:8" x14ac:dyDescent="0.25">
      <c r="D160" t="s">
        <v>1489</v>
      </c>
      <c r="E160">
        <v>75000</v>
      </c>
      <c r="G160" t="s">
        <v>812</v>
      </c>
      <c r="H160">
        <v>450</v>
      </c>
    </row>
    <row r="161" spans="4:8" x14ac:dyDescent="0.25">
      <c r="D161" t="s">
        <v>1490</v>
      </c>
      <c r="E161">
        <v>75000</v>
      </c>
      <c r="G161" t="s">
        <v>813</v>
      </c>
      <c r="H161">
        <v>1300</v>
      </c>
    </row>
    <row r="162" spans="4:8" x14ac:dyDescent="0.25">
      <c r="D162" t="s">
        <v>1491</v>
      </c>
      <c r="E162">
        <v>50000</v>
      </c>
      <c r="G162" t="s">
        <v>814</v>
      </c>
      <c r="H162">
        <v>1100</v>
      </c>
    </row>
    <row r="163" spans="4:8" x14ac:dyDescent="0.25">
      <c r="D163" t="s">
        <v>1492</v>
      </c>
      <c r="E163">
        <v>30000</v>
      </c>
      <c r="G163" t="s">
        <v>815</v>
      </c>
      <c r="H163">
        <v>2400</v>
      </c>
    </row>
    <row r="164" spans="4:8" x14ac:dyDescent="0.25">
      <c r="D164" t="s">
        <v>1493</v>
      </c>
      <c r="E164">
        <v>20000</v>
      </c>
      <c r="G164" t="s">
        <v>816</v>
      </c>
      <c r="H164">
        <v>1600</v>
      </c>
    </row>
    <row r="165" spans="4:8" x14ac:dyDescent="0.25">
      <c r="D165" t="s">
        <v>1494</v>
      </c>
      <c r="E165">
        <v>100000</v>
      </c>
      <c r="G165" t="s">
        <v>817</v>
      </c>
      <c r="H165">
        <v>2500</v>
      </c>
    </row>
    <row r="166" spans="4:8" x14ac:dyDescent="0.25">
      <c r="D166" t="s">
        <v>1495</v>
      </c>
      <c r="E166">
        <v>75000</v>
      </c>
      <c r="G166" t="s">
        <v>818</v>
      </c>
      <c r="H166">
        <v>150</v>
      </c>
    </row>
    <row r="167" spans="4:8" x14ac:dyDescent="0.25">
      <c r="D167" t="s">
        <v>1496</v>
      </c>
      <c r="E167">
        <v>10000</v>
      </c>
      <c r="G167" t="s">
        <v>819</v>
      </c>
      <c r="H167">
        <v>340</v>
      </c>
    </row>
    <row r="168" spans="4:8" x14ac:dyDescent="0.25">
      <c r="D168" t="s">
        <v>1497</v>
      </c>
      <c r="E168">
        <v>20000</v>
      </c>
      <c r="G168" t="s">
        <v>820</v>
      </c>
      <c r="H168">
        <v>1000</v>
      </c>
    </row>
    <row r="169" spans="4:8" x14ac:dyDescent="0.25">
      <c r="D169" t="s">
        <v>1498</v>
      </c>
      <c r="E169">
        <v>20000</v>
      </c>
      <c r="G169" t="s">
        <v>821</v>
      </c>
      <c r="H169">
        <v>500</v>
      </c>
    </row>
    <row r="170" spans="4:8" x14ac:dyDescent="0.25">
      <c r="D170" t="s">
        <v>1499</v>
      </c>
      <c r="E170">
        <v>1200</v>
      </c>
      <c r="G170" t="s">
        <v>822</v>
      </c>
      <c r="H170">
        <v>200</v>
      </c>
    </row>
    <row r="171" spans="4:8" x14ac:dyDescent="0.25">
      <c r="D171" t="s">
        <v>1500</v>
      </c>
      <c r="E171">
        <v>30000</v>
      </c>
      <c r="G171" t="s">
        <v>823</v>
      </c>
      <c r="H171">
        <v>1300</v>
      </c>
    </row>
    <row r="172" spans="4:8" x14ac:dyDescent="0.25">
      <c r="D172" t="s">
        <v>1501</v>
      </c>
      <c r="E172">
        <v>75000</v>
      </c>
      <c r="G172" t="s">
        <v>824</v>
      </c>
      <c r="H172">
        <v>2000</v>
      </c>
    </row>
    <row r="173" spans="4:8" x14ac:dyDescent="0.25">
      <c r="D173" t="s">
        <v>1502</v>
      </c>
      <c r="E173">
        <v>30000</v>
      </c>
      <c r="G173" t="s">
        <v>825</v>
      </c>
      <c r="H173">
        <v>100</v>
      </c>
    </row>
    <row r="174" spans="4:8" x14ac:dyDescent="0.25">
      <c r="D174" t="s">
        <v>1503</v>
      </c>
      <c r="E174">
        <v>30000</v>
      </c>
      <c r="G174" t="s">
        <v>826</v>
      </c>
      <c r="H174">
        <v>100</v>
      </c>
    </row>
    <row r="175" spans="4:8" x14ac:dyDescent="0.25">
      <c r="D175" t="s">
        <v>1504</v>
      </c>
      <c r="E175">
        <v>25000</v>
      </c>
      <c r="G175" t="s">
        <v>827</v>
      </c>
      <c r="H175">
        <v>700</v>
      </c>
    </row>
    <row r="176" spans="4:8" x14ac:dyDescent="0.25">
      <c r="D176" t="s">
        <v>1505</v>
      </c>
      <c r="E176">
        <v>35000</v>
      </c>
      <c r="G176" t="s">
        <v>828</v>
      </c>
      <c r="H176">
        <v>800</v>
      </c>
    </row>
    <row r="177" spans="4:8" x14ac:dyDescent="0.25">
      <c r="D177" t="s">
        <v>1506</v>
      </c>
      <c r="E177">
        <v>20000</v>
      </c>
      <c r="G177" t="s">
        <v>829</v>
      </c>
      <c r="H177">
        <v>1700</v>
      </c>
    </row>
    <row r="178" spans="4:8" x14ac:dyDescent="0.25">
      <c r="D178" t="s">
        <v>1507</v>
      </c>
      <c r="E178">
        <v>75000</v>
      </c>
      <c r="G178" t="s">
        <v>830</v>
      </c>
      <c r="H178">
        <v>1000</v>
      </c>
    </row>
    <row r="179" spans="4:8" x14ac:dyDescent="0.25">
      <c r="D179" t="s">
        <v>1508</v>
      </c>
      <c r="E179">
        <v>75000</v>
      </c>
      <c r="G179" t="s">
        <v>831</v>
      </c>
      <c r="H179">
        <v>900</v>
      </c>
    </row>
    <row r="180" spans="4:8" x14ac:dyDescent="0.25">
      <c r="D180" t="s">
        <v>1509</v>
      </c>
      <c r="E180">
        <v>20000</v>
      </c>
      <c r="G180" t="s">
        <v>832</v>
      </c>
      <c r="H180">
        <v>800</v>
      </c>
    </row>
    <row r="181" spans="4:8" x14ac:dyDescent="0.25">
      <c r="D181" t="s">
        <v>1510</v>
      </c>
      <c r="E181">
        <v>75000</v>
      </c>
      <c r="G181" t="s">
        <v>833</v>
      </c>
      <c r="H181">
        <v>600</v>
      </c>
    </row>
    <row r="182" spans="4:8" x14ac:dyDescent="0.25">
      <c r="D182" t="s">
        <v>1511</v>
      </c>
      <c r="E182">
        <v>75000</v>
      </c>
      <c r="G182" t="s">
        <v>834</v>
      </c>
      <c r="H182">
        <v>700</v>
      </c>
    </row>
    <row r="183" spans="4:8" x14ac:dyDescent="0.25">
      <c r="D183" t="s">
        <v>1512</v>
      </c>
      <c r="E183">
        <v>35000</v>
      </c>
      <c r="G183" t="s">
        <v>835</v>
      </c>
      <c r="H183">
        <v>500</v>
      </c>
    </row>
    <row r="184" spans="4:8" x14ac:dyDescent="0.25">
      <c r="D184" t="s">
        <v>1513</v>
      </c>
      <c r="E184">
        <v>35000</v>
      </c>
      <c r="G184" t="s">
        <v>836</v>
      </c>
      <c r="H184">
        <v>100</v>
      </c>
    </row>
    <row r="185" spans="4:8" x14ac:dyDescent="0.25">
      <c r="D185" t="s">
        <v>1514</v>
      </c>
      <c r="E185">
        <v>25000</v>
      </c>
      <c r="G185" t="s">
        <v>837</v>
      </c>
      <c r="H185">
        <v>200</v>
      </c>
    </row>
    <row r="186" spans="4:8" x14ac:dyDescent="0.25">
      <c r="D186" t="s">
        <v>1515</v>
      </c>
      <c r="E186">
        <v>75000</v>
      </c>
      <c r="G186" t="s">
        <v>838</v>
      </c>
      <c r="H186">
        <v>100</v>
      </c>
    </row>
    <row r="187" spans="4:8" x14ac:dyDescent="0.25">
      <c r="D187" t="s">
        <v>1516</v>
      </c>
      <c r="E187">
        <v>75000</v>
      </c>
      <c r="G187" t="s">
        <v>839</v>
      </c>
      <c r="H187">
        <v>750</v>
      </c>
    </row>
    <row r="188" spans="4:8" x14ac:dyDescent="0.25">
      <c r="D188" t="s">
        <v>1517</v>
      </c>
      <c r="E188">
        <v>200</v>
      </c>
      <c r="G188" t="s">
        <v>840</v>
      </c>
      <c r="H188">
        <v>70</v>
      </c>
    </row>
    <row r="189" spans="4:8" x14ac:dyDescent="0.25">
      <c r="D189" t="s">
        <v>1518</v>
      </c>
      <c r="E189">
        <v>75000</v>
      </c>
      <c r="G189" t="s">
        <v>841</v>
      </c>
      <c r="H189">
        <v>2800</v>
      </c>
    </row>
    <row r="190" spans="4:8" x14ac:dyDescent="0.25">
      <c r="D190" t="s">
        <v>1519</v>
      </c>
      <c r="E190">
        <v>75000</v>
      </c>
      <c r="G190" t="s">
        <v>842</v>
      </c>
      <c r="H190">
        <v>20</v>
      </c>
    </row>
    <row r="191" spans="4:8" x14ac:dyDescent="0.25">
      <c r="D191" t="s">
        <v>1520</v>
      </c>
      <c r="E191">
        <v>75000</v>
      </c>
      <c r="G191" t="s">
        <v>843</v>
      </c>
      <c r="H191">
        <v>200</v>
      </c>
    </row>
    <row r="192" spans="4:8" x14ac:dyDescent="0.25">
      <c r="D192" t="s">
        <v>1521</v>
      </c>
      <c r="E192">
        <v>70000</v>
      </c>
      <c r="G192" t="s">
        <v>844</v>
      </c>
      <c r="H192">
        <v>450</v>
      </c>
    </row>
    <row r="193" spans="4:8" x14ac:dyDescent="0.25">
      <c r="D193" t="s">
        <v>1522</v>
      </c>
      <c r="E193">
        <v>2000</v>
      </c>
      <c r="G193" t="s">
        <v>845</v>
      </c>
      <c r="H193">
        <v>450</v>
      </c>
    </row>
    <row r="194" spans="4:8" x14ac:dyDescent="0.25">
      <c r="D194" t="s">
        <v>1523</v>
      </c>
      <c r="E194">
        <v>5000</v>
      </c>
      <c r="G194" t="s">
        <v>846</v>
      </c>
      <c r="H194">
        <v>500</v>
      </c>
    </row>
    <row r="195" spans="4:8" x14ac:dyDescent="0.25">
      <c r="D195" t="s">
        <v>1524</v>
      </c>
      <c r="E195">
        <v>75000</v>
      </c>
      <c r="G195" t="s">
        <v>847</v>
      </c>
      <c r="H195">
        <v>580</v>
      </c>
    </row>
    <row r="196" spans="4:8" x14ac:dyDescent="0.25">
      <c r="D196" t="s">
        <v>1525</v>
      </c>
      <c r="E196">
        <v>30000</v>
      </c>
      <c r="G196" t="s">
        <v>848</v>
      </c>
      <c r="H196">
        <v>420</v>
      </c>
    </row>
    <row r="197" spans="4:8" x14ac:dyDescent="0.25">
      <c r="D197" t="s">
        <v>1526</v>
      </c>
      <c r="E197">
        <v>55000</v>
      </c>
      <c r="G197" t="s">
        <v>849</v>
      </c>
      <c r="H197">
        <v>10000</v>
      </c>
    </row>
    <row r="198" spans="4:8" x14ac:dyDescent="0.25">
      <c r="D198" t="s">
        <v>1527</v>
      </c>
      <c r="E198">
        <v>15000</v>
      </c>
      <c r="G198" t="s">
        <v>850</v>
      </c>
      <c r="H198">
        <v>800</v>
      </c>
    </row>
    <row r="199" spans="4:8" x14ac:dyDescent="0.25">
      <c r="D199" t="s">
        <v>1528</v>
      </c>
      <c r="E199">
        <v>5000</v>
      </c>
      <c r="G199" t="s">
        <v>851</v>
      </c>
      <c r="H199">
        <v>800</v>
      </c>
    </row>
    <row r="200" spans="4:8" x14ac:dyDescent="0.25">
      <c r="D200" t="s">
        <v>1529</v>
      </c>
      <c r="E200">
        <v>4000</v>
      </c>
      <c r="G200" t="s">
        <v>852</v>
      </c>
      <c r="H200">
        <v>1100</v>
      </c>
    </row>
    <row r="201" spans="4:8" x14ac:dyDescent="0.25">
      <c r="D201" t="s">
        <v>1530</v>
      </c>
      <c r="E201">
        <v>20000</v>
      </c>
      <c r="G201" t="s">
        <v>853</v>
      </c>
      <c r="H201">
        <v>350</v>
      </c>
    </row>
    <row r="202" spans="4:8" x14ac:dyDescent="0.25">
      <c r="D202" t="s">
        <v>1531</v>
      </c>
      <c r="E202">
        <v>5000</v>
      </c>
      <c r="G202" t="s">
        <v>854</v>
      </c>
      <c r="H202">
        <v>80</v>
      </c>
    </row>
    <row r="203" spans="4:8" x14ac:dyDescent="0.25">
      <c r="D203" t="s">
        <v>1532</v>
      </c>
      <c r="E203">
        <v>15000</v>
      </c>
      <c r="G203" t="s">
        <v>855</v>
      </c>
      <c r="H203">
        <v>350</v>
      </c>
    </row>
    <row r="204" spans="4:8" x14ac:dyDescent="0.25">
      <c r="D204" t="s">
        <v>1533</v>
      </c>
      <c r="E204">
        <v>20000</v>
      </c>
      <c r="G204" t="s">
        <v>856</v>
      </c>
      <c r="H204">
        <v>400</v>
      </c>
    </row>
    <row r="205" spans="4:8" x14ac:dyDescent="0.25">
      <c r="D205" t="s">
        <v>1534</v>
      </c>
      <c r="E205">
        <v>75000</v>
      </c>
      <c r="G205" t="s">
        <v>857</v>
      </c>
      <c r="H205">
        <v>400</v>
      </c>
    </row>
    <row r="206" spans="4:8" x14ac:dyDescent="0.25">
      <c r="D206" t="s">
        <v>1535</v>
      </c>
      <c r="E206">
        <v>25000</v>
      </c>
      <c r="G206" t="s">
        <v>858</v>
      </c>
      <c r="H206">
        <v>450</v>
      </c>
    </row>
    <row r="207" spans="4:8" x14ac:dyDescent="0.25">
      <c r="D207" t="s">
        <v>1536</v>
      </c>
      <c r="E207">
        <v>30000</v>
      </c>
      <c r="G207" t="s">
        <v>859</v>
      </c>
      <c r="H207">
        <v>1500</v>
      </c>
    </row>
    <row r="208" spans="4:8" x14ac:dyDescent="0.25">
      <c r="D208" t="s">
        <v>1537</v>
      </c>
      <c r="E208">
        <v>30000</v>
      </c>
      <c r="G208" t="s">
        <v>860</v>
      </c>
      <c r="H208">
        <v>400</v>
      </c>
    </row>
    <row r="209" spans="4:8" x14ac:dyDescent="0.25">
      <c r="D209" t="s">
        <v>1538</v>
      </c>
      <c r="E209">
        <v>35000</v>
      </c>
      <c r="G209" t="s">
        <v>861</v>
      </c>
      <c r="H209">
        <v>400</v>
      </c>
    </row>
    <row r="210" spans="4:8" x14ac:dyDescent="0.25">
      <c r="D210" t="s">
        <v>1539</v>
      </c>
      <c r="E210">
        <v>75000</v>
      </c>
      <c r="G210" t="s">
        <v>862</v>
      </c>
      <c r="H210">
        <v>600</v>
      </c>
    </row>
    <row r="211" spans="4:8" x14ac:dyDescent="0.25">
      <c r="D211" t="s">
        <v>1540</v>
      </c>
      <c r="E211">
        <v>30000</v>
      </c>
      <c r="G211" t="s">
        <v>863</v>
      </c>
      <c r="H211">
        <v>6820</v>
      </c>
    </row>
    <row r="212" spans="4:8" x14ac:dyDescent="0.25">
      <c r="D212" t="s">
        <v>1541</v>
      </c>
      <c r="E212">
        <v>35000</v>
      </c>
      <c r="G212" t="s">
        <v>864</v>
      </c>
      <c r="H212">
        <v>2200</v>
      </c>
    </row>
    <row r="213" spans="4:8" x14ac:dyDescent="0.25">
      <c r="D213" t="s">
        <v>1542</v>
      </c>
      <c r="E213">
        <v>1200</v>
      </c>
      <c r="G213" t="s">
        <v>865</v>
      </c>
      <c r="H213">
        <v>500</v>
      </c>
    </row>
    <row r="214" spans="4:8" x14ac:dyDescent="0.25">
      <c r="D214" t="s">
        <v>1543</v>
      </c>
      <c r="E214">
        <v>50000</v>
      </c>
      <c r="G214" t="s">
        <v>866</v>
      </c>
      <c r="H214">
        <v>400</v>
      </c>
    </row>
    <row r="215" spans="4:8" x14ac:dyDescent="0.25">
      <c r="D215" t="s">
        <v>1544</v>
      </c>
      <c r="E215">
        <v>25000</v>
      </c>
      <c r="G215" t="s">
        <v>867</v>
      </c>
      <c r="H215">
        <v>500</v>
      </c>
    </row>
    <row r="216" spans="4:8" x14ac:dyDescent="0.25">
      <c r="D216" t="s">
        <v>1545</v>
      </c>
      <c r="E216">
        <v>35000</v>
      </c>
      <c r="G216" t="s">
        <v>868</v>
      </c>
      <c r="H216">
        <v>550</v>
      </c>
    </row>
    <row r="217" spans="4:8" x14ac:dyDescent="0.25">
      <c r="D217" t="s">
        <v>1546</v>
      </c>
      <c r="E217">
        <v>75000</v>
      </c>
      <c r="G217" t="s">
        <v>869</v>
      </c>
      <c r="H217">
        <v>750</v>
      </c>
    </row>
    <row r="218" spans="4:8" x14ac:dyDescent="0.25">
      <c r="D218" t="s">
        <v>1547</v>
      </c>
      <c r="E218">
        <v>55000</v>
      </c>
      <c r="G218" t="s">
        <v>870</v>
      </c>
      <c r="H218">
        <v>1000</v>
      </c>
    </row>
    <row r="219" spans="4:8" x14ac:dyDescent="0.25">
      <c r="D219" t="s">
        <v>1548</v>
      </c>
      <c r="E219">
        <v>15000</v>
      </c>
      <c r="G219" t="s">
        <v>871</v>
      </c>
      <c r="H219">
        <v>2900</v>
      </c>
    </row>
    <row r="220" spans="4:8" x14ac:dyDescent="0.25">
      <c r="D220" t="s">
        <v>1549</v>
      </c>
      <c r="E220">
        <v>10000</v>
      </c>
      <c r="G220" t="s">
        <v>872</v>
      </c>
      <c r="H220">
        <v>2900</v>
      </c>
    </row>
    <row r="221" spans="4:8" x14ac:dyDescent="0.25">
      <c r="D221" t="s">
        <v>1550</v>
      </c>
      <c r="E221">
        <v>20000</v>
      </c>
      <c r="G221" t="s">
        <v>873</v>
      </c>
      <c r="H221">
        <v>2900</v>
      </c>
    </row>
    <row r="222" spans="4:8" x14ac:dyDescent="0.25">
      <c r="D222" t="s">
        <v>1551</v>
      </c>
      <c r="E222">
        <v>35000</v>
      </c>
      <c r="G222" t="s">
        <v>874</v>
      </c>
      <c r="H222">
        <v>300</v>
      </c>
    </row>
    <row r="223" spans="4:8" x14ac:dyDescent="0.25">
      <c r="D223" t="s">
        <v>1552</v>
      </c>
      <c r="E223">
        <v>35000</v>
      </c>
      <c r="G223" t="s">
        <v>875</v>
      </c>
      <c r="H223">
        <v>300</v>
      </c>
    </row>
    <row r="224" spans="4:8" x14ac:dyDescent="0.25">
      <c r="D224" t="s">
        <v>1553</v>
      </c>
      <c r="E224">
        <v>75000</v>
      </c>
      <c r="G224" t="s">
        <v>876</v>
      </c>
      <c r="H224">
        <v>100</v>
      </c>
    </row>
    <row r="225" spans="4:8" x14ac:dyDescent="0.25">
      <c r="D225" t="s">
        <v>1554</v>
      </c>
      <c r="E225">
        <v>20000</v>
      </c>
      <c r="G225" t="s">
        <v>877</v>
      </c>
      <c r="H225">
        <v>860</v>
      </c>
    </row>
    <row r="226" spans="4:8" x14ac:dyDescent="0.25">
      <c r="D226" t="s">
        <v>1555</v>
      </c>
      <c r="E226">
        <v>20000</v>
      </c>
      <c r="G226" t="s">
        <v>878</v>
      </c>
      <c r="H226">
        <v>1000</v>
      </c>
    </row>
    <row r="227" spans="4:8" x14ac:dyDescent="0.25">
      <c r="D227" t="s">
        <v>1556</v>
      </c>
      <c r="E227">
        <v>75000</v>
      </c>
      <c r="G227" t="s">
        <v>879</v>
      </c>
      <c r="H227">
        <v>200</v>
      </c>
    </row>
    <row r="228" spans="4:8" x14ac:dyDescent="0.25">
      <c r="D228" t="s">
        <v>1557</v>
      </c>
      <c r="E228">
        <v>75000</v>
      </c>
      <c r="G228" t="s">
        <v>880</v>
      </c>
      <c r="H228">
        <v>5</v>
      </c>
    </row>
    <row r="229" spans="4:8" x14ac:dyDescent="0.25">
      <c r="D229" t="s">
        <v>1558</v>
      </c>
      <c r="E229">
        <v>25000</v>
      </c>
      <c r="G229" t="s">
        <v>881</v>
      </c>
      <c r="H229">
        <v>1100</v>
      </c>
    </row>
    <row r="230" spans="4:8" x14ac:dyDescent="0.25">
      <c r="D230" t="s">
        <v>1559</v>
      </c>
      <c r="E230">
        <v>20000</v>
      </c>
      <c r="G230" t="s">
        <v>882</v>
      </c>
      <c r="H230">
        <v>600</v>
      </c>
    </row>
    <row r="231" spans="4:8" x14ac:dyDescent="0.25">
      <c r="D231" t="s">
        <v>1560</v>
      </c>
      <c r="E231">
        <v>75000</v>
      </c>
      <c r="G231" t="s">
        <v>883</v>
      </c>
      <c r="H231">
        <v>1500</v>
      </c>
    </row>
    <row r="232" spans="4:8" x14ac:dyDescent="0.25">
      <c r="D232" t="s">
        <v>1561</v>
      </c>
      <c r="E232">
        <v>20000</v>
      </c>
      <c r="G232" t="s">
        <v>884</v>
      </c>
      <c r="H232">
        <v>300</v>
      </c>
    </row>
    <row r="233" spans="4:8" x14ac:dyDescent="0.25">
      <c r="D233" t="s">
        <v>1562</v>
      </c>
      <c r="E233">
        <v>35000</v>
      </c>
      <c r="G233" t="s">
        <v>885</v>
      </c>
      <c r="H233">
        <v>500</v>
      </c>
    </row>
    <row r="234" spans="4:8" x14ac:dyDescent="0.25">
      <c r="D234" t="s">
        <v>1563</v>
      </c>
      <c r="E234">
        <v>20000</v>
      </c>
      <c r="G234" t="s">
        <v>886</v>
      </c>
      <c r="H234">
        <v>250</v>
      </c>
    </row>
    <row r="235" spans="4:8" x14ac:dyDescent="0.25">
      <c r="D235" t="s">
        <v>1564</v>
      </c>
      <c r="E235">
        <v>35000</v>
      </c>
      <c r="G235" t="s">
        <v>887</v>
      </c>
      <c r="H235">
        <v>2700</v>
      </c>
    </row>
    <row r="236" spans="4:8" x14ac:dyDescent="0.25">
      <c r="D236" t="s">
        <v>1565</v>
      </c>
      <c r="E236">
        <v>15000</v>
      </c>
      <c r="G236" t="s">
        <v>888</v>
      </c>
      <c r="H236">
        <v>1500</v>
      </c>
    </row>
    <row r="237" spans="4:8" x14ac:dyDescent="0.25">
      <c r="D237" t="s">
        <v>1566</v>
      </c>
      <c r="E237">
        <v>35000</v>
      </c>
      <c r="G237" t="s">
        <v>889</v>
      </c>
      <c r="H237">
        <v>2000</v>
      </c>
    </row>
    <row r="238" spans="4:8" x14ac:dyDescent="0.25">
      <c r="D238" t="s">
        <v>1567</v>
      </c>
      <c r="E238">
        <v>25000</v>
      </c>
      <c r="G238" t="s">
        <v>890</v>
      </c>
      <c r="H238">
        <v>2200</v>
      </c>
    </row>
    <row r="239" spans="4:8" x14ac:dyDescent="0.25">
      <c r="D239" t="s">
        <v>1568</v>
      </c>
      <c r="E239">
        <v>75000</v>
      </c>
      <c r="G239" t="s">
        <v>891</v>
      </c>
      <c r="H239">
        <v>1700</v>
      </c>
    </row>
    <row r="240" spans="4:8" x14ac:dyDescent="0.25">
      <c r="D240" t="s">
        <v>1569</v>
      </c>
      <c r="E240">
        <v>75000</v>
      </c>
      <c r="G240" t="s">
        <v>892</v>
      </c>
      <c r="H240">
        <v>1400</v>
      </c>
    </row>
    <row r="241" spans="4:8" x14ac:dyDescent="0.25">
      <c r="D241" t="s">
        <v>1570</v>
      </c>
      <c r="E241">
        <v>75000</v>
      </c>
      <c r="G241" t="s">
        <v>893</v>
      </c>
      <c r="H241">
        <v>100</v>
      </c>
    </row>
    <row r="242" spans="4:8" x14ac:dyDescent="0.25">
      <c r="D242" t="s">
        <v>1571</v>
      </c>
      <c r="E242">
        <v>35000</v>
      </c>
      <c r="G242" t="s">
        <v>894</v>
      </c>
      <c r="H242">
        <v>150</v>
      </c>
    </row>
    <row r="243" spans="4:8" x14ac:dyDescent="0.25">
      <c r="D243" t="s">
        <v>1572</v>
      </c>
      <c r="E243">
        <v>1200</v>
      </c>
      <c r="G243" t="s">
        <v>895</v>
      </c>
      <c r="H243">
        <v>100</v>
      </c>
    </row>
    <row r="244" spans="4:8" x14ac:dyDescent="0.25">
      <c r="D244" t="s">
        <v>1573</v>
      </c>
      <c r="E244">
        <v>70000</v>
      </c>
      <c r="G244" t="s">
        <v>896</v>
      </c>
      <c r="H244">
        <v>550</v>
      </c>
    </row>
    <row r="245" spans="4:8" x14ac:dyDescent="0.25">
      <c r="D245" t="s">
        <v>1574</v>
      </c>
      <c r="E245">
        <v>50000</v>
      </c>
      <c r="G245" t="s">
        <v>897</v>
      </c>
      <c r="H245">
        <v>200</v>
      </c>
    </row>
    <row r="246" spans="4:8" x14ac:dyDescent="0.25">
      <c r="D246" t="s">
        <v>1575</v>
      </c>
      <c r="E246">
        <v>35000</v>
      </c>
      <c r="G246" t="s">
        <v>898</v>
      </c>
      <c r="H246">
        <v>130</v>
      </c>
    </row>
    <row r="247" spans="4:8" x14ac:dyDescent="0.25">
      <c r="D247" t="s">
        <v>1576</v>
      </c>
      <c r="E247">
        <v>20000</v>
      </c>
      <c r="G247" t="s">
        <v>899</v>
      </c>
      <c r="H247">
        <v>10</v>
      </c>
    </row>
    <row r="248" spans="4:8" x14ac:dyDescent="0.25">
      <c r="D248" t="s">
        <v>1577</v>
      </c>
      <c r="E248">
        <v>35000</v>
      </c>
      <c r="G248" t="s">
        <v>900</v>
      </c>
      <c r="H248">
        <v>4200</v>
      </c>
    </row>
    <row r="249" spans="4:8" x14ac:dyDescent="0.25">
      <c r="D249" t="s">
        <v>1578</v>
      </c>
      <c r="E249">
        <v>25000</v>
      </c>
      <c r="G249" t="s">
        <v>901</v>
      </c>
      <c r="H249">
        <v>280</v>
      </c>
    </row>
    <row r="250" spans="4:8" x14ac:dyDescent="0.25">
      <c r="D250" t="s">
        <v>1579</v>
      </c>
      <c r="E250">
        <v>2000</v>
      </c>
      <c r="G250" t="s">
        <v>902</v>
      </c>
      <c r="H250">
        <v>20</v>
      </c>
    </row>
    <row r="251" spans="4:8" x14ac:dyDescent="0.25">
      <c r="D251" t="s">
        <v>1580</v>
      </c>
      <c r="E251">
        <v>35000</v>
      </c>
      <c r="G251" t="s">
        <v>903</v>
      </c>
      <c r="H251">
        <v>100</v>
      </c>
    </row>
    <row r="252" spans="4:8" x14ac:dyDescent="0.25">
      <c r="D252" t="s">
        <v>1581</v>
      </c>
      <c r="E252">
        <v>75000</v>
      </c>
      <c r="G252" t="s">
        <v>904</v>
      </c>
      <c r="H252">
        <v>450</v>
      </c>
    </row>
    <row r="253" spans="4:8" x14ac:dyDescent="0.25">
      <c r="D253" t="s">
        <v>1582</v>
      </c>
      <c r="E253">
        <v>75000</v>
      </c>
      <c r="G253" t="s">
        <v>905</v>
      </c>
      <c r="H253">
        <v>500</v>
      </c>
    </row>
    <row r="254" spans="4:8" x14ac:dyDescent="0.25">
      <c r="D254" t="s">
        <v>1583</v>
      </c>
      <c r="E254">
        <v>35000</v>
      </c>
      <c r="G254" t="s">
        <v>906</v>
      </c>
      <c r="H254">
        <v>2600</v>
      </c>
    </row>
    <row r="255" spans="4:8" x14ac:dyDescent="0.25">
      <c r="D255" t="s">
        <v>1584</v>
      </c>
      <c r="E255">
        <v>35000</v>
      </c>
      <c r="G255" t="s">
        <v>907</v>
      </c>
      <c r="H255">
        <v>400</v>
      </c>
    </row>
    <row r="256" spans="4:8" x14ac:dyDescent="0.25">
      <c r="D256" t="s">
        <v>1585</v>
      </c>
      <c r="E256">
        <v>25000</v>
      </c>
      <c r="G256" t="s">
        <v>908</v>
      </c>
      <c r="H256">
        <v>250</v>
      </c>
    </row>
    <row r="257" spans="4:8" x14ac:dyDescent="0.25">
      <c r="D257" t="s">
        <v>1586</v>
      </c>
      <c r="E257">
        <v>45000</v>
      </c>
      <c r="G257" t="s">
        <v>909</v>
      </c>
      <c r="H257">
        <v>750</v>
      </c>
    </row>
    <row r="258" spans="4:8" x14ac:dyDescent="0.25">
      <c r="D258" t="s">
        <v>1587</v>
      </c>
      <c r="E258">
        <v>3000</v>
      </c>
      <c r="G258" t="s">
        <v>910</v>
      </c>
      <c r="H258">
        <v>3300</v>
      </c>
    </row>
    <row r="259" spans="4:8" x14ac:dyDescent="0.25">
      <c r="D259" t="s">
        <v>1588</v>
      </c>
      <c r="E259">
        <v>5000</v>
      </c>
      <c r="G259" t="s">
        <v>911</v>
      </c>
      <c r="H259">
        <v>3300</v>
      </c>
    </row>
    <row r="260" spans="4:8" x14ac:dyDescent="0.25">
      <c r="D260" t="s">
        <v>1589</v>
      </c>
      <c r="E260">
        <v>5000</v>
      </c>
      <c r="G260" t="s">
        <v>912</v>
      </c>
      <c r="H260">
        <v>350</v>
      </c>
    </row>
    <row r="261" spans="4:8" x14ac:dyDescent="0.25">
      <c r="D261" t="s">
        <v>1590</v>
      </c>
      <c r="E261">
        <v>75000</v>
      </c>
      <c r="G261" t="s">
        <v>913</v>
      </c>
      <c r="H261">
        <v>500</v>
      </c>
    </row>
    <row r="262" spans="4:8" x14ac:dyDescent="0.25">
      <c r="D262" t="s">
        <v>1591</v>
      </c>
      <c r="E262">
        <v>50000</v>
      </c>
      <c r="G262" t="s">
        <v>914</v>
      </c>
      <c r="H262">
        <v>2640</v>
      </c>
    </row>
    <row r="263" spans="4:8" x14ac:dyDescent="0.25">
      <c r="D263" t="s">
        <v>1592</v>
      </c>
      <c r="E263">
        <v>1200</v>
      </c>
      <c r="G263" t="s">
        <v>915</v>
      </c>
      <c r="H263">
        <v>400</v>
      </c>
    </row>
    <row r="264" spans="4:8" x14ac:dyDescent="0.25">
      <c r="D264" t="s">
        <v>1593</v>
      </c>
      <c r="E264">
        <v>1200</v>
      </c>
      <c r="G264" t="s">
        <v>916</v>
      </c>
      <c r="H264">
        <v>300</v>
      </c>
    </row>
    <row r="265" spans="4:8" x14ac:dyDescent="0.25">
      <c r="D265" t="s">
        <v>1594</v>
      </c>
      <c r="E265">
        <v>35000</v>
      </c>
      <c r="G265" t="s">
        <v>917</v>
      </c>
      <c r="H265">
        <v>300</v>
      </c>
    </row>
    <row r="266" spans="4:8" x14ac:dyDescent="0.25">
      <c r="D266" t="s">
        <v>1595</v>
      </c>
      <c r="E266">
        <v>15000</v>
      </c>
      <c r="G266" t="s">
        <v>918</v>
      </c>
      <c r="H266">
        <v>350</v>
      </c>
    </row>
    <row r="267" spans="4:8" x14ac:dyDescent="0.25">
      <c r="D267" t="s">
        <v>1596</v>
      </c>
      <c r="E267">
        <v>15000</v>
      </c>
      <c r="G267" t="s">
        <v>919</v>
      </c>
      <c r="H267">
        <v>50</v>
      </c>
    </row>
    <row r="268" spans="4:8" x14ac:dyDescent="0.25">
      <c r="D268" t="s">
        <v>1597</v>
      </c>
      <c r="E268">
        <v>75000</v>
      </c>
      <c r="G268" t="s">
        <v>920</v>
      </c>
      <c r="H268">
        <v>600</v>
      </c>
    </row>
    <row r="269" spans="4:8" x14ac:dyDescent="0.25">
      <c r="D269" t="s">
        <v>1598</v>
      </c>
      <c r="E269">
        <v>20000</v>
      </c>
      <c r="G269" t="s">
        <v>921</v>
      </c>
      <c r="H269">
        <v>80</v>
      </c>
    </row>
    <row r="270" spans="4:8" x14ac:dyDescent="0.25">
      <c r="D270" t="s">
        <v>1599</v>
      </c>
      <c r="E270">
        <v>20000</v>
      </c>
      <c r="G270" t="s">
        <v>922</v>
      </c>
      <c r="H270">
        <v>100</v>
      </c>
    </row>
    <row r="271" spans="4:8" x14ac:dyDescent="0.25">
      <c r="D271" t="s">
        <v>1600</v>
      </c>
      <c r="E271">
        <v>20000</v>
      </c>
      <c r="G271" t="s">
        <v>923</v>
      </c>
      <c r="H271">
        <v>2200</v>
      </c>
    </row>
    <row r="272" spans="4:8" x14ac:dyDescent="0.25">
      <c r="D272" t="s">
        <v>1601</v>
      </c>
      <c r="E272">
        <v>20000</v>
      </c>
      <c r="G272" t="s">
        <v>924</v>
      </c>
      <c r="H272">
        <v>620</v>
      </c>
    </row>
    <row r="273" spans="4:8" x14ac:dyDescent="0.25">
      <c r="D273" t="s">
        <v>1602</v>
      </c>
      <c r="E273">
        <v>75000</v>
      </c>
      <c r="G273" t="s">
        <v>925</v>
      </c>
      <c r="H273">
        <v>830</v>
      </c>
    </row>
    <row r="274" spans="4:8" x14ac:dyDescent="0.25">
      <c r="D274" t="s">
        <v>1603</v>
      </c>
      <c r="E274">
        <v>2500</v>
      </c>
      <c r="G274" t="s">
        <v>926</v>
      </c>
      <c r="H274">
        <v>900</v>
      </c>
    </row>
    <row r="275" spans="4:8" x14ac:dyDescent="0.25">
      <c r="D275" t="s">
        <v>1604</v>
      </c>
      <c r="E275">
        <v>20000</v>
      </c>
      <c r="G275" t="s">
        <v>927</v>
      </c>
      <c r="H275">
        <v>1000</v>
      </c>
    </row>
    <row r="276" spans="4:8" x14ac:dyDescent="0.25">
      <c r="D276" t="s">
        <v>1605</v>
      </c>
      <c r="E276">
        <v>75000</v>
      </c>
      <c r="G276" t="s">
        <v>928</v>
      </c>
      <c r="H276">
        <v>0</v>
      </c>
    </row>
    <row r="277" spans="4:8" x14ac:dyDescent="0.25">
      <c r="D277" t="s">
        <v>1606</v>
      </c>
      <c r="E277">
        <v>75000</v>
      </c>
      <c r="G277" t="s">
        <v>929</v>
      </c>
      <c r="H277">
        <v>1500</v>
      </c>
    </row>
    <row r="278" spans="4:8" x14ac:dyDescent="0.25">
      <c r="D278" t="s">
        <v>1607</v>
      </c>
      <c r="E278">
        <v>50000</v>
      </c>
      <c r="G278" t="s">
        <v>930</v>
      </c>
      <c r="H278">
        <v>1000</v>
      </c>
    </row>
    <row r="279" spans="4:8" x14ac:dyDescent="0.25">
      <c r="D279" t="s">
        <v>1608</v>
      </c>
      <c r="E279">
        <v>75000</v>
      </c>
      <c r="G279" t="s">
        <v>931</v>
      </c>
      <c r="H279">
        <v>3880</v>
      </c>
    </row>
    <row r="280" spans="4:8" x14ac:dyDescent="0.25">
      <c r="D280" t="s">
        <v>1609</v>
      </c>
      <c r="E280">
        <v>75000</v>
      </c>
      <c r="G280" t="s">
        <v>932</v>
      </c>
      <c r="H280">
        <v>11000</v>
      </c>
    </row>
    <row r="281" spans="4:8" x14ac:dyDescent="0.25">
      <c r="D281" t="s">
        <v>1610</v>
      </c>
      <c r="E281">
        <v>75000</v>
      </c>
      <c r="G281" t="s">
        <v>933</v>
      </c>
      <c r="H281">
        <v>2300</v>
      </c>
    </row>
    <row r="282" spans="4:8" x14ac:dyDescent="0.25">
      <c r="D282" t="s">
        <v>1611</v>
      </c>
      <c r="E282">
        <v>20000</v>
      </c>
      <c r="G282" t="s">
        <v>934</v>
      </c>
      <c r="H282">
        <v>1650</v>
      </c>
    </row>
    <row r="283" spans="4:8" x14ac:dyDescent="0.25">
      <c r="D283" t="s">
        <v>1612</v>
      </c>
      <c r="E283">
        <v>20000</v>
      </c>
      <c r="G283" t="s">
        <v>935</v>
      </c>
      <c r="H283">
        <v>420</v>
      </c>
    </row>
    <row r="284" spans="4:8" x14ac:dyDescent="0.25">
      <c r="D284" t="s">
        <v>1613</v>
      </c>
      <c r="E284">
        <v>30000</v>
      </c>
      <c r="G284" t="s">
        <v>936</v>
      </c>
      <c r="H284">
        <v>450</v>
      </c>
    </row>
    <row r="285" spans="4:8" x14ac:dyDescent="0.25">
      <c r="D285" t="s">
        <v>1614</v>
      </c>
      <c r="E285">
        <v>35000</v>
      </c>
      <c r="G285" t="s">
        <v>937</v>
      </c>
      <c r="H285">
        <v>15</v>
      </c>
    </row>
    <row r="286" spans="4:8" x14ac:dyDescent="0.25">
      <c r="D286" t="s">
        <v>1615</v>
      </c>
      <c r="E286">
        <v>85000</v>
      </c>
      <c r="G286" t="s">
        <v>938</v>
      </c>
      <c r="H286">
        <v>2400</v>
      </c>
    </row>
    <row r="287" spans="4:8" x14ac:dyDescent="0.25">
      <c r="D287" t="s">
        <v>1616</v>
      </c>
      <c r="E287">
        <v>85000</v>
      </c>
      <c r="G287" t="s">
        <v>939</v>
      </c>
      <c r="H287">
        <v>1000</v>
      </c>
    </row>
    <row r="288" spans="4:8" x14ac:dyDescent="0.25">
      <c r="D288" t="s">
        <v>1617</v>
      </c>
      <c r="E288">
        <v>85000</v>
      </c>
      <c r="G288" t="s">
        <v>940</v>
      </c>
      <c r="H288">
        <v>1100</v>
      </c>
    </row>
    <row r="289" spans="4:8" x14ac:dyDescent="0.25">
      <c r="D289" t="s">
        <v>1618</v>
      </c>
      <c r="E289">
        <v>35000</v>
      </c>
      <c r="G289" t="s">
        <v>941</v>
      </c>
      <c r="H289">
        <v>2550</v>
      </c>
    </row>
    <row r="290" spans="4:8" x14ac:dyDescent="0.25">
      <c r="D290" t="s">
        <v>1619</v>
      </c>
      <c r="E290">
        <v>75000</v>
      </c>
      <c r="G290" t="s">
        <v>942</v>
      </c>
      <c r="H290">
        <v>2550</v>
      </c>
    </row>
    <row r="291" spans="4:8" x14ac:dyDescent="0.25">
      <c r="D291" t="s">
        <v>1620</v>
      </c>
      <c r="E291">
        <v>75000</v>
      </c>
      <c r="G291" t="s">
        <v>943</v>
      </c>
      <c r="H291">
        <v>620</v>
      </c>
    </row>
    <row r="292" spans="4:8" x14ac:dyDescent="0.25">
      <c r="D292" t="s">
        <v>1621</v>
      </c>
      <c r="E292">
        <v>15000</v>
      </c>
      <c r="G292" t="s">
        <v>944</v>
      </c>
      <c r="H292">
        <v>650</v>
      </c>
    </row>
    <row r="293" spans="4:8" x14ac:dyDescent="0.25">
      <c r="D293" t="s">
        <v>1622</v>
      </c>
      <c r="E293">
        <v>75000</v>
      </c>
      <c r="G293" t="s">
        <v>945</v>
      </c>
      <c r="H293">
        <v>1200</v>
      </c>
    </row>
    <row r="294" spans="4:8" x14ac:dyDescent="0.25">
      <c r="D294" t="s">
        <v>1623</v>
      </c>
      <c r="E294">
        <v>75000</v>
      </c>
      <c r="G294" t="s">
        <v>946</v>
      </c>
      <c r="H294">
        <v>1500</v>
      </c>
    </row>
    <row r="295" spans="4:8" x14ac:dyDescent="0.25">
      <c r="D295" t="s">
        <v>1624</v>
      </c>
      <c r="E295">
        <v>75000</v>
      </c>
      <c r="G295" t="s">
        <v>947</v>
      </c>
      <c r="H295">
        <v>2000</v>
      </c>
    </row>
    <row r="296" spans="4:8" x14ac:dyDescent="0.25">
      <c r="D296" t="s">
        <v>1625</v>
      </c>
      <c r="E296">
        <v>45000</v>
      </c>
      <c r="G296" t="s">
        <v>948</v>
      </c>
      <c r="H296">
        <v>260</v>
      </c>
    </row>
    <row r="297" spans="4:8" x14ac:dyDescent="0.25">
      <c r="D297" t="s">
        <v>1626</v>
      </c>
      <c r="E297">
        <v>75000</v>
      </c>
      <c r="G297" t="s">
        <v>949</v>
      </c>
      <c r="H297">
        <v>600</v>
      </c>
    </row>
    <row r="298" spans="4:8" x14ac:dyDescent="0.25">
      <c r="D298" t="s">
        <v>1627</v>
      </c>
      <c r="E298">
        <v>75000</v>
      </c>
      <c r="G298" t="s">
        <v>950</v>
      </c>
      <c r="H298">
        <v>150</v>
      </c>
    </row>
    <row r="299" spans="4:8" x14ac:dyDescent="0.25">
      <c r="D299" t="s">
        <v>1628</v>
      </c>
      <c r="E299">
        <v>75000</v>
      </c>
      <c r="G299" t="s">
        <v>951</v>
      </c>
      <c r="H299">
        <v>200</v>
      </c>
    </row>
    <row r="300" spans="4:8" x14ac:dyDescent="0.25">
      <c r="D300" t="s">
        <v>1629</v>
      </c>
      <c r="E300">
        <v>75000</v>
      </c>
      <c r="G300" t="s">
        <v>952</v>
      </c>
      <c r="H300">
        <v>650</v>
      </c>
    </row>
    <row r="301" spans="4:8" x14ac:dyDescent="0.25">
      <c r="D301" t="s">
        <v>1630</v>
      </c>
      <c r="E301">
        <v>50000</v>
      </c>
      <c r="G301" t="s">
        <v>953</v>
      </c>
      <c r="H301">
        <v>400</v>
      </c>
    </row>
    <row r="302" spans="4:8" x14ac:dyDescent="0.25">
      <c r="D302" t="s">
        <v>1631</v>
      </c>
      <c r="E302">
        <v>25000</v>
      </c>
      <c r="G302" t="s">
        <v>954</v>
      </c>
      <c r="H302">
        <v>600</v>
      </c>
    </row>
    <row r="303" spans="4:8" x14ac:dyDescent="0.25">
      <c r="D303" t="s">
        <v>1632</v>
      </c>
      <c r="E303">
        <v>25000</v>
      </c>
      <c r="G303" t="s">
        <v>955</v>
      </c>
      <c r="H303">
        <v>100</v>
      </c>
    </row>
    <row r="304" spans="4:8" x14ac:dyDescent="0.25">
      <c r="D304" t="s">
        <v>1633</v>
      </c>
      <c r="E304">
        <v>25000</v>
      </c>
      <c r="G304" t="s">
        <v>956</v>
      </c>
      <c r="H304">
        <v>250</v>
      </c>
    </row>
    <row r="305" spans="4:8" x14ac:dyDescent="0.25">
      <c r="D305" t="s">
        <v>1634</v>
      </c>
      <c r="E305">
        <v>25000</v>
      </c>
      <c r="G305" t="s">
        <v>957</v>
      </c>
      <c r="H305">
        <v>100</v>
      </c>
    </row>
    <row r="306" spans="4:8" x14ac:dyDescent="0.25">
      <c r="D306" t="s">
        <v>1635</v>
      </c>
      <c r="E306">
        <v>90000</v>
      </c>
      <c r="G306" t="s">
        <v>958</v>
      </c>
      <c r="H306">
        <v>250</v>
      </c>
    </row>
    <row r="307" spans="4:8" x14ac:dyDescent="0.25">
      <c r="D307" t="s">
        <v>1636</v>
      </c>
      <c r="E307">
        <v>35000</v>
      </c>
      <c r="G307" t="s">
        <v>959</v>
      </c>
      <c r="H307">
        <v>200</v>
      </c>
    </row>
    <row r="308" spans="4:8" x14ac:dyDescent="0.25">
      <c r="D308" t="s">
        <v>1637</v>
      </c>
      <c r="E308">
        <v>75000</v>
      </c>
      <c r="G308" t="s">
        <v>960</v>
      </c>
      <c r="H308">
        <v>200</v>
      </c>
    </row>
    <row r="309" spans="4:8" x14ac:dyDescent="0.25">
      <c r="D309" t="s">
        <v>1638</v>
      </c>
      <c r="E309">
        <v>20000</v>
      </c>
      <c r="G309" t="s">
        <v>961</v>
      </c>
      <c r="H309">
        <v>350</v>
      </c>
    </row>
    <row r="310" spans="4:8" x14ac:dyDescent="0.25">
      <c r="D310" t="s">
        <v>1639</v>
      </c>
      <c r="E310">
        <v>35000</v>
      </c>
      <c r="G310" t="s">
        <v>962</v>
      </c>
      <c r="H310">
        <v>170</v>
      </c>
    </row>
    <row r="311" spans="4:8" x14ac:dyDescent="0.25">
      <c r="D311" t="s">
        <v>1640</v>
      </c>
      <c r="E311">
        <v>15000</v>
      </c>
      <c r="G311" t="s">
        <v>963</v>
      </c>
      <c r="H311">
        <v>200</v>
      </c>
    </row>
    <row r="312" spans="4:8" x14ac:dyDescent="0.25">
      <c r="D312" t="s">
        <v>1641</v>
      </c>
      <c r="E312">
        <v>75000</v>
      </c>
      <c r="G312" t="s">
        <v>964</v>
      </c>
      <c r="H312">
        <v>200</v>
      </c>
    </row>
    <row r="313" spans="4:8" x14ac:dyDescent="0.25">
      <c r="D313" t="s">
        <v>1642</v>
      </c>
      <c r="E313">
        <v>75000</v>
      </c>
      <c r="G313" t="s">
        <v>965</v>
      </c>
      <c r="H313">
        <v>1000</v>
      </c>
    </row>
    <row r="314" spans="4:8" x14ac:dyDescent="0.25">
      <c r="D314" t="s">
        <v>1643</v>
      </c>
      <c r="E314">
        <v>75000</v>
      </c>
      <c r="G314" t="s">
        <v>966</v>
      </c>
      <c r="H314">
        <v>200</v>
      </c>
    </row>
    <row r="315" spans="4:8" x14ac:dyDescent="0.25">
      <c r="D315" t="s">
        <v>1644</v>
      </c>
      <c r="E315">
        <v>35000</v>
      </c>
      <c r="G315" t="s">
        <v>967</v>
      </c>
      <c r="H315">
        <v>100</v>
      </c>
    </row>
    <row r="316" spans="4:8" x14ac:dyDescent="0.25">
      <c r="D316" t="s">
        <v>1645</v>
      </c>
      <c r="E316">
        <v>30000</v>
      </c>
      <c r="G316" t="s">
        <v>968</v>
      </c>
      <c r="H316">
        <v>800</v>
      </c>
    </row>
    <row r="317" spans="4:8" x14ac:dyDescent="0.25">
      <c r="D317" t="s">
        <v>1646</v>
      </c>
      <c r="E317">
        <v>30000</v>
      </c>
      <c r="G317" t="s">
        <v>969</v>
      </c>
      <c r="H317">
        <v>1100</v>
      </c>
    </row>
    <row r="318" spans="4:8" x14ac:dyDescent="0.25">
      <c r="D318" t="s">
        <v>1647</v>
      </c>
      <c r="E318">
        <v>75000</v>
      </c>
      <c r="G318" t="s">
        <v>970</v>
      </c>
      <c r="H318">
        <v>400</v>
      </c>
    </row>
    <row r="319" spans="4:8" x14ac:dyDescent="0.25">
      <c r="D319" t="s">
        <v>1648</v>
      </c>
      <c r="E319">
        <v>55000</v>
      </c>
      <c r="G319" t="s">
        <v>971</v>
      </c>
      <c r="H319">
        <v>900</v>
      </c>
    </row>
    <row r="320" spans="4:8" x14ac:dyDescent="0.25">
      <c r="D320" t="s">
        <v>1649</v>
      </c>
      <c r="E320">
        <v>0</v>
      </c>
      <c r="G320" t="s">
        <v>972</v>
      </c>
      <c r="H320">
        <v>500</v>
      </c>
    </row>
    <row r="321" spans="4:8" x14ac:dyDescent="0.25">
      <c r="D321" t="s">
        <v>1650</v>
      </c>
      <c r="E321">
        <v>0</v>
      </c>
      <c r="G321" t="s">
        <v>973</v>
      </c>
      <c r="H321">
        <v>350</v>
      </c>
    </row>
    <row r="322" spans="4:8" x14ac:dyDescent="0.25">
      <c r="D322" t="s">
        <v>1651</v>
      </c>
      <c r="E322">
        <v>35000</v>
      </c>
      <c r="G322" t="s">
        <v>974</v>
      </c>
      <c r="H322">
        <v>300</v>
      </c>
    </row>
    <row r="323" spans="4:8" x14ac:dyDescent="0.25">
      <c r="D323" t="s">
        <v>1652</v>
      </c>
      <c r="E323">
        <v>0</v>
      </c>
      <c r="G323" t="s">
        <v>975</v>
      </c>
      <c r="H323">
        <v>600</v>
      </c>
    </row>
    <row r="324" spans="4:8" x14ac:dyDescent="0.25">
      <c r="D324" t="s">
        <v>1653</v>
      </c>
      <c r="E324">
        <v>15000</v>
      </c>
      <c r="G324" t="s">
        <v>976</v>
      </c>
      <c r="H324">
        <v>750</v>
      </c>
    </row>
    <row r="325" spans="4:8" x14ac:dyDescent="0.25">
      <c r="D325" t="s">
        <v>1654</v>
      </c>
      <c r="E325">
        <v>75000</v>
      </c>
      <c r="G325" t="s">
        <v>977</v>
      </c>
      <c r="H325">
        <v>1100</v>
      </c>
    </row>
    <row r="326" spans="4:8" x14ac:dyDescent="0.25">
      <c r="D326" t="s">
        <v>1655</v>
      </c>
      <c r="E326">
        <v>75000</v>
      </c>
      <c r="G326" t="s">
        <v>978</v>
      </c>
      <c r="H326">
        <v>400</v>
      </c>
    </row>
    <row r="327" spans="4:8" x14ac:dyDescent="0.25">
      <c r="D327" t="s">
        <v>1656</v>
      </c>
      <c r="E327">
        <v>75000</v>
      </c>
      <c r="G327" t="s">
        <v>979</v>
      </c>
      <c r="H327">
        <v>820</v>
      </c>
    </row>
    <row r="328" spans="4:8" x14ac:dyDescent="0.25">
      <c r="D328" t="s">
        <v>1657</v>
      </c>
      <c r="E328">
        <v>20000</v>
      </c>
      <c r="G328" t="s">
        <v>980</v>
      </c>
      <c r="H328">
        <v>300</v>
      </c>
    </row>
    <row r="329" spans="4:8" x14ac:dyDescent="0.25">
      <c r="D329" t="s">
        <v>1658</v>
      </c>
      <c r="E329">
        <v>7000</v>
      </c>
      <c r="G329" t="s">
        <v>981</v>
      </c>
      <c r="H329">
        <v>2800</v>
      </c>
    </row>
    <row r="330" spans="4:8" x14ac:dyDescent="0.25">
      <c r="D330" t="s">
        <v>1659</v>
      </c>
      <c r="E330">
        <v>4000</v>
      </c>
      <c r="G330" t="s">
        <v>982</v>
      </c>
      <c r="H330">
        <v>200</v>
      </c>
    </row>
    <row r="331" spans="4:8" x14ac:dyDescent="0.25">
      <c r="D331" t="s">
        <v>1660</v>
      </c>
      <c r="E331">
        <v>45000</v>
      </c>
      <c r="G331" t="s">
        <v>983</v>
      </c>
      <c r="H331">
        <v>1900</v>
      </c>
    </row>
    <row r="332" spans="4:8" x14ac:dyDescent="0.25">
      <c r="D332" t="s">
        <v>1661</v>
      </c>
      <c r="E332">
        <v>1200</v>
      </c>
      <c r="G332" t="s">
        <v>984</v>
      </c>
      <c r="H332">
        <v>1000</v>
      </c>
    </row>
    <row r="333" spans="4:8" x14ac:dyDescent="0.25">
      <c r="D333" t="s">
        <v>1662</v>
      </c>
      <c r="E333">
        <v>2500</v>
      </c>
      <c r="G333" t="s">
        <v>985</v>
      </c>
      <c r="H333">
        <v>3800</v>
      </c>
    </row>
    <row r="334" spans="4:8" x14ac:dyDescent="0.25">
      <c r="D334" t="s">
        <v>1663</v>
      </c>
      <c r="E334">
        <v>20000</v>
      </c>
      <c r="G334" t="s">
        <v>986</v>
      </c>
      <c r="H334">
        <v>6000</v>
      </c>
    </row>
    <row r="335" spans="4:8" x14ac:dyDescent="0.25">
      <c r="D335" t="s">
        <v>1664</v>
      </c>
      <c r="E335">
        <v>15000</v>
      </c>
      <c r="G335" t="s">
        <v>987</v>
      </c>
      <c r="H335">
        <v>1500</v>
      </c>
    </row>
    <row r="336" spans="4:8" x14ac:dyDescent="0.25">
      <c r="D336" t="s">
        <v>1665</v>
      </c>
      <c r="E336">
        <v>20000</v>
      </c>
      <c r="G336" t="s">
        <v>988</v>
      </c>
      <c r="H336">
        <v>600</v>
      </c>
    </row>
    <row r="337" spans="4:8" x14ac:dyDescent="0.25">
      <c r="D337" t="s">
        <v>1666</v>
      </c>
      <c r="E337">
        <v>45000</v>
      </c>
      <c r="G337" t="s">
        <v>989</v>
      </c>
      <c r="H337">
        <v>500</v>
      </c>
    </row>
    <row r="338" spans="4:8" x14ac:dyDescent="0.25">
      <c r="D338" t="s">
        <v>1667</v>
      </c>
      <c r="E338">
        <v>45000</v>
      </c>
      <c r="G338" t="s">
        <v>990</v>
      </c>
      <c r="H338">
        <v>200</v>
      </c>
    </row>
    <row r="339" spans="4:8" x14ac:dyDescent="0.25">
      <c r="D339" t="s">
        <v>1668</v>
      </c>
      <c r="E339">
        <v>35000</v>
      </c>
      <c r="G339" t="s">
        <v>991</v>
      </c>
      <c r="H339">
        <v>2900</v>
      </c>
    </row>
    <row r="340" spans="4:8" x14ac:dyDescent="0.25">
      <c r="D340" t="s">
        <v>1669</v>
      </c>
      <c r="E340">
        <v>35000</v>
      </c>
      <c r="G340" t="s">
        <v>992</v>
      </c>
      <c r="H340">
        <v>2900</v>
      </c>
    </row>
    <row r="341" spans="4:8" x14ac:dyDescent="0.25">
      <c r="D341" t="s">
        <v>1670</v>
      </c>
      <c r="E341">
        <v>1200</v>
      </c>
      <c r="G341" t="s">
        <v>993</v>
      </c>
      <c r="H341">
        <v>3500</v>
      </c>
    </row>
    <row r="342" spans="4:8" x14ac:dyDescent="0.25">
      <c r="D342" t="s">
        <v>1671</v>
      </c>
      <c r="E342">
        <v>75000</v>
      </c>
      <c r="G342" t="s">
        <v>994</v>
      </c>
      <c r="H342">
        <v>500</v>
      </c>
    </row>
    <row r="343" spans="4:8" x14ac:dyDescent="0.25">
      <c r="D343" t="s">
        <v>1672</v>
      </c>
      <c r="E343">
        <v>30000</v>
      </c>
      <c r="G343" t="s">
        <v>995</v>
      </c>
      <c r="H343">
        <v>2250</v>
      </c>
    </row>
    <row r="344" spans="4:8" x14ac:dyDescent="0.25">
      <c r="D344" t="s">
        <v>1673</v>
      </c>
      <c r="E344">
        <v>20000</v>
      </c>
      <c r="G344" t="s">
        <v>996</v>
      </c>
      <c r="H344">
        <v>570</v>
      </c>
    </row>
    <row r="345" spans="4:8" x14ac:dyDescent="0.25">
      <c r="D345" t="s">
        <v>1674</v>
      </c>
      <c r="E345">
        <v>50000</v>
      </c>
      <c r="G345" t="s">
        <v>997</v>
      </c>
      <c r="H345">
        <v>700</v>
      </c>
    </row>
    <row r="346" spans="4:8" x14ac:dyDescent="0.25">
      <c r="D346" t="s">
        <v>1675</v>
      </c>
      <c r="E346">
        <v>75000</v>
      </c>
      <c r="G346" t="s">
        <v>998</v>
      </c>
      <c r="H346">
        <v>2000</v>
      </c>
    </row>
    <row r="347" spans="4:8" x14ac:dyDescent="0.25">
      <c r="D347" t="s">
        <v>1676</v>
      </c>
      <c r="E347">
        <v>75000</v>
      </c>
      <c r="G347" t="s">
        <v>999</v>
      </c>
      <c r="H347">
        <v>40</v>
      </c>
    </row>
    <row r="348" spans="4:8" x14ac:dyDescent="0.25">
      <c r="D348" t="s">
        <v>1677</v>
      </c>
      <c r="E348">
        <v>45000</v>
      </c>
      <c r="G348" t="s">
        <v>1000</v>
      </c>
      <c r="H348">
        <v>100</v>
      </c>
    </row>
    <row r="349" spans="4:8" x14ac:dyDescent="0.25">
      <c r="D349" t="s">
        <v>1678</v>
      </c>
      <c r="E349">
        <v>50000</v>
      </c>
      <c r="G349" t="s">
        <v>1001</v>
      </c>
      <c r="H349">
        <v>500</v>
      </c>
    </row>
    <row r="350" spans="4:8" x14ac:dyDescent="0.25">
      <c r="D350" t="s">
        <v>1679</v>
      </c>
      <c r="E350">
        <v>30000</v>
      </c>
      <c r="G350" t="s">
        <v>1002</v>
      </c>
      <c r="H350">
        <v>200</v>
      </c>
    </row>
    <row r="351" spans="4:8" x14ac:dyDescent="0.25">
      <c r="D351" t="s">
        <v>1680</v>
      </c>
      <c r="E351">
        <v>75000</v>
      </c>
      <c r="G351" t="s">
        <v>1003</v>
      </c>
      <c r="H351">
        <v>450</v>
      </c>
    </row>
    <row r="352" spans="4:8" x14ac:dyDescent="0.25">
      <c r="D352" t="s">
        <v>1681</v>
      </c>
      <c r="E352">
        <v>30000</v>
      </c>
      <c r="G352" t="s">
        <v>1004</v>
      </c>
      <c r="H352">
        <v>500</v>
      </c>
    </row>
    <row r="353" spans="4:8" x14ac:dyDescent="0.25">
      <c r="D353" t="s">
        <v>1682</v>
      </c>
      <c r="E353">
        <v>30000</v>
      </c>
      <c r="G353" t="s">
        <v>1005</v>
      </c>
      <c r="H353">
        <v>800</v>
      </c>
    </row>
    <row r="354" spans="4:8" x14ac:dyDescent="0.25">
      <c r="D354" t="s">
        <v>1683</v>
      </c>
      <c r="E354">
        <v>7000</v>
      </c>
      <c r="G354" t="s">
        <v>1006</v>
      </c>
      <c r="H354">
        <v>1000</v>
      </c>
    </row>
    <row r="355" spans="4:8" x14ac:dyDescent="0.25">
      <c r="D355" t="s">
        <v>1684</v>
      </c>
      <c r="E355">
        <v>3000</v>
      </c>
      <c r="G355" t="s">
        <v>1007</v>
      </c>
      <c r="H355">
        <v>500</v>
      </c>
    </row>
    <row r="356" spans="4:8" x14ac:dyDescent="0.25">
      <c r="D356" t="s">
        <v>1685</v>
      </c>
      <c r="E356">
        <v>10000</v>
      </c>
      <c r="G356" t="s">
        <v>1008</v>
      </c>
      <c r="H356">
        <v>1000</v>
      </c>
    </row>
    <row r="357" spans="4:8" x14ac:dyDescent="0.25">
      <c r="D357" t="s">
        <v>1686</v>
      </c>
      <c r="E357">
        <v>3000</v>
      </c>
      <c r="G357" t="s">
        <v>1009</v>
      </c>
      <c r="H357">
        <v>300</v>
      </c>
    </row>
    <row r="358" spans="4:8" x14ac:dyDescent="0.25">
      <c r="D358" t="s">
        <v>1687</v>
      </c>
      <c r="E358">
        <v>75000</v>
      </c>
      <c r="G358" t="s">
        <v>1010</v>
      </c>
      <c r="H358">
        <v>1500</v>
      </c>
    </row>
    <row r="359" spans="4:8" x14ac:dyDescent="0.25">
      <c r="D359" t="s">
        <v>1688</v>
      </c>
      <c r="E359">
        <v>75000</v>
      </c>
      <c r="G359" t="s">
        <v>1011</v>
      </c>
      <c r="H359">
        <v>1100</v>
      </c>
    </row>
    <row r="360" spans="4:8" x14ac:dyDescent="0.25">
      <c r="D360" t="s">
        <v>1689</v>
      </c>
      <c r="E360">
        <v>15000</v>
      </c>
      <c r="G360" t="s">
        <v>1012</v>
      </c>
      <c r="H360">
        <v>2900</v>
      </c>
    </row>
    <row r="361" spans="4:8" x14ac:dyDescent="0.25">
      <c r="D361" t="s">
        <v>1690</v>
      </c>
      <c r="E361">
        <v>20000</v>
      </c>
      <c r="G361" t="s">
        <v>1013</v>
      </c>
      <c r="H361">
        <v>4700</v>
      </c>
    </row>
    <row r="362" spans="4:8" x14ac:dyDescent="0.25">
      <c r="D362" t="s">
        <v>1691</v>
      </c>
      <c r="E362">
        <v>50000</v>
      </c>
      <c r="G362" t="s">
        <v>1014</v>
      </c>
      <c r="H362">
        <v>4650</v>
      </c>
    </row>
    <row r="363" spans="4:8" x14ac:dyDescent="0.25">
      <c r="D363" t="s">
        <v>1692</v>
      </c>
      <c r="E363">
        <v>30000</v>
      </c>
      <c r="G363" t="s">
        <v>1015</v>
      </c>
      <c r="H363">
        <v>3500</v>
      </c>
    </row>
    <row r="364" spans="4:8" x14ac:dyDescent="0.25">
      <c r="D364" t="s">
        <v>1693</v>
      </c>
      <c r="E364">
        <v>85000</v>
      </c>
      <c r="G364" t="s">
        <v>1016</v>
      </c>
      <c r="H364">
        <v>300</v>
      </c>
    </row>
    <row r="365" spans="4:8" x14ac:dyDescent="0.25">
      <c r="D365" t="s">
        <v>1694</v>
      </c>
      <c r="E365">
        <v>75000</v>
      </c>
      <c r="G365" t="s">
        <v>1017</v>
      </c>
      <c r="H365">
        <v>1500</v>
      </c>
    </row>
    <row r="366" spans="4:8" x14ac:dyDescent="0.25">
      <c r="D366" t="s">
        <v>1695</v>
      </c>
      <c r="E366">
        <v>0</v>
      </c>
      <c r="G366" t="s">
        <v>1018</v>
      </c>
      <c r="H366">
        <v>500</v>
      </c>
    </row>
    <row r="367" spans="4:8" x14ac:dyDescent="0.25">
      <c r="D367" t="s">
        <v>1696</v>
      </c>
      <c r="E367">
        <v>20000</v>
      </c>
      <c r="G367" t="s">
        <v>1019</v>
      </c>
      <c r="H367">
        <v>1600</v>
      </c>
    </row>
    <row r="368" spans="4:8" x14ac:dyDescent="0.25">
      <c r="D368" t="s">
        <v>1697</v>
      </c>
      <c r="E368">
        <v>75000</v>
      </c>
      <c r="G368" t="s">
        <v>1020</v>
      </c>
      <c r="H368">
        <v>2300</v>
      </c>
    </row>
    <row r="369" spans="4:8" x14ac:dyDescent="0.25">
      <c r="D369" t="s">
        <v>1698</v>
      </c>
      <c r="E369">
        <v>55000</v>
      </c>
      <c r="G369" t="s">
        <v>1021</v>
      </c>
      <c r="H369">
        <v>1500</v>
      </c>
    </row>
    <row r="370" spans="4:8" x14ac:dyDescent="0.25">
      <c r="D370" t="s">
        <v>1699</v>
      </c>
      <c r="E370">
        <v>50000</v>
      </c>
      <c r="G370" t="s">
        <v>1022</v>
      </c>
      <c r="H370">
        <v>3900</v>
      </c>
    </row>
    <row r="371" spans="4:8" x14ac:dyDescent="0.25">
      <c r="D371" t="s">
        <v>1700</v>
      </c>
      <c r="E371">
        <v>75000</v>
      </c>
      <c r="G371" t="s">
        <v>1023</v>
      </c>
      <c r="H371">
        <v>750</v>
      </c>
    </row>
    <row r="372" spans="4:8" x14ac:dyDescent="0.25">
      <c r="D372" t="s">
        <v>1701</v>
      </c>
      <c r="E372">
        <v>150000</v>
      </c>
      <c r="G372" t="s">
        <v>1024</v>
      </c>
      <c r="H372">
        <v>20</v>
      </c>
    </row>
    <row r="373" spans="4:8" x14ac:dyDescent="0.25">
      <c r="D373" t="s">
        <v>1702</v>
      </c>
      <c r="E373">
        <v>75000</v>
      </c>
      <c r="G373" t="s">
        <v>1025</v>
      </c>
      <c r="H373">
        <v>40</v>
      </c>
    </row>
    <row r="374" spans="4:8" x14ac:dyDescent="0.25">
      <c r="D374" t="s">
        <v>1703</v>
      </c>
      <c r="E374">
        <v>75000</v>
      </c>
      <c r="G374" t="s">
        <v>1026</v>
      </c>
      <c r="H374">
        <v>1200</v>
      </c>
    </row>
    <row r="375" spans="4:8" x14ac:dyDescent="0.25">
      <c r="D375" t="s">
        <v>1704</v>
      </c>
      <c r="E375">
        <v>75000</v>
      </c>
      <c r="G375" t="s">
        <v>1027</v>
      </c>
      <c r="H375">
        <v>900</v>
      </c>
    </row>
    <row r="376" spans="4:8" x14ac:dyDescent="0.25">
      <c r="D376" t="s">
        <v>1705</v>
      </c>
      <c r="E376">
        <v>50000</v>
      </c>
      <c r="G376" t="s">
        <v>1028</v>
      </c>
      <c r="H376">
        <v>430</v>
      </c>
    </row>
    <row r="377" spans="4:8" x14ac:dyDescent="0.25">
      <c r="D377" t="s">
        <v>1706</v>
      </c>
      <c r="E377">
        <v>25000</v>
      </c>
      <c r="G377" t="s">
        <v>1029</v>
      </c>
      <c r="H377">
        <v>550</v>
      </c>
    </row>
    <row r="378" spans="4:8" x14ac:dyDescent="0.25">
      <c r="D378" t="s">
        <v>1707</v>
      </c>
      <c r="E378">
        <v>75000</v>
      </c>
      <c r="G378" t="s">
        <v>1030</v>
      </c>
      <c r="H378">
        <v>750</v>
      </c>
    </row>
    <row r="379" spans="4:8" x14ac:dyDescent="0.25">
      <c r="D379" t="s">
        <v>1708</v>
      </c>
      <c r="E379">
        <v>75000</v>
      </c>
      <c r="G379" t="s">
        <v>1031</v>
      </c>
      <c r="H379">
        <v>1100</v>
      </c>
    </row>
    <row r="380" spans="4:8" x14ac:dyDescent="0.25">
      <c r="D380" t="s">
        <v>1709</v>
      </c>
      <c r="E380">
        <v>30000</v>
      </c>
      <c r="G380" t="s">
        <v>1032</v>
      </c>
      <c r="H380">
        <v>550</v>
      </c>
    </row>
    <row r="381" spans="4:8" x14ac:dyDescent="0.25">
      <c r="D381" t="s">
        <v>1710</v>
      </c>
      <c r="E381">
        <v>20000</v>
      </c>
      <c r="G381" t="s">
        <v>1033</v>
      </c>
      <c r="H381">
        <v>500</v>
      </c>
    </row>
    <row r="382" spans="4:8" x14ac:dyDescent="0.25">
      <c r="D382" t="s">
        <v>1711</v>
      </c>
      <c r="E382">
        <v>10000</v>
      </c>
      <c r="G382" t="s">
        <v>1034</v>
      </c>
      <c r="H382">
        <v>300</v>
      </c>
    </row>
    <row r="383" spans="4:8" x14ac:dyDescent="0.25">
      <c r="D383" t="s">
        <v>1712</v>
      </c>
      <c r="E383">
        <v>20000</v>
      </c>
      <c r="G383" t="s">
        <v>1035</v>
      </c>
      <c r="H383">
        <v>50</v>
      </c>
    </row>
    <row r="384" spans="4:8" x14ac:dyDescent="0.25">
      <c r="D384" t="s">
        <v>1713</v>
      </c>
      <c r="E384">
        <v>70000</v>
      </c>
      <c r="G384" t="s">
        <v>1036</v>
      </c>
      <c r="H384">
        <v>100</v>
      </c>
    </row>
    <row r="385" spans="4:8" x14ac:dyDescent="0.25">
      <c r="D385" t="s">
        <v>1714</v>
      </c>
      <c r="E385">
        <v>75000</v>
      </c>
      <c r="G385" t="s">
        <v>1037</v>
      </c>
      <c r="H385">
        <v>5</v>
      </c>
    </row>
    <row r="386" spans="4:8" x14ac:dyDescent="0.25">
      <c r="D386" t="s">
        <v>1715</v>
      </c>
      <c r="E386">
        <v>75000</v>
      </c>
      <c r="G386" t="s">
        <v>1038</v>
      </c>
      <c r="H386">
        <v>200</v>
      </c>
    </row>
    <row r="387" spans="4:8" x14ac:dyDescent="0.25">
      <c r="D387" t="s">
        <v>1716</v>
      </c>
      <c r="E387">
        <v>20000</v>
      </c>
      <c r="G387" t="s">
        <v>1039</v>
      </c>
      <c r="H387">
        <v>300</v>
      </c>
    </row>
    <row r="388" spans="4:8" x14ac:dyDescent="0.25">
      <c r="D388" t="s">
        <v>1717</v>
      </c>
      <c r="E388">
        <v>35000</v>
      </c>
      <c r="G388" t="s">
        <v>1040</v>
      </c>
      <c r="H388">
        <v>1200</v>
      </c>
    </row>
    <row r="389" spans="4:8" x14ac:dyDescent="0.25">
      <c r="D389" t="s">
        <v>1718</v>
      </c>
      <c r="E389">
        <v>70000</v>
      </c>
      <c r="G389" t="s">
        <v>1041</v>
      </c>
      <c r="H389">
        <v>1200</v>
      </c>
    </row>
    <row r="390" spans="4:8" x14ac:dyDescent="0.25">
      <c r="D390" t="s">
        <v>1719</v>
      </c>
      <c r="E390">
        <v>4000</v>
      </c>
      <c r="G390" t="s">
        <v>1042</v>
      </c>
      <c r="H390">
        <v>200</v>
      </c>
    </row>
    <row r="391" spans="4:8" x14ac:dyDescent="0.25">
      <c r="D391" t="s">
        <v>1720</v>
      </c>
      <c r="E391">
        <v>15000</v>
      </c>
      <c r="G391" t="s">
        <v>1043</v>
      </c>
      <c r="H391">
        <v>350</v>
      </c>
    </row>
    <row r="392" spans="4:8" x14ac:dyDescent="0.25">
      <c r="D392" t="s">
        <v>1721</v>
      </c>
      <c r="E392">
        <v>20000</v>
      </c>
      <c r="G392" t="s">
        <v>1044</v>
      </c>
      <c r="H392">
        <v>3300</v>
      </c>
    </row>
    <row r="393" spans="4:8" x14ac:dyDescent="0.25">
      <c r="D393" t="s">
        <v>1722</v>
      </c>
      <c r="E393">
        <v>5000</v>
      </c>
      <c r="G393" t="s">
        <v>1045</v>
      </c>
      <c r="H393">
        <v>6200</v>
      </c>
    </row>
    <row r="394" spans="4:8" x14ac:dyDescent="0.25">
      <c r="D394" t="s">
        <v>1723</v>
      </c>
      <c r="E394">
        <v>75000</v>
      </c>
      <c r="G394" t="s">
        <v>1046</v>
      </c>
      <c r="H394">
        <v>200</v>
      </c>
    </row>
    <row r="395" spans="4:8" x14ac:dyDescent="0.25">
      <c r="D395" t="s">
        <v>1724</v>
      </c>
      <c r="E395">
        <v>35000</v>
      </c>
      <c r="G395" t="s">
        <v>1047</v>
      </c>
      <c r="H395">
        <v>350</v>
      </c>
    </row>
    <row r="396" spans="4:8" x14ac:dyDescent="0.25">
      <c r="D396" t="s">
        <v>1725</v>
      </c>
      <c r="E396">
        <v>15000</v>
      </c>
      <c r="G396" t="s">
        <v>1048</v>
      </c>
      <c r="H396">
        <v>10</v>
      </c>
    </row>
    <row r="397" spans="4:8" x14ac:dyDescent="0.25">
      <c r="D397" t="s">
        <v>1726</v>
      </c>
      <c r="E397">
        <v>20000</v>
      </c>
      <c r="G397" t="s">
        <v>1049</v>
      </c>
      <c r="H397">
        <v>200</v>
      </c>
    </row>
    <row r="398" spans="4:8" x14ac:dyDescent="0.25">
      <c r="D398" t="s">
        <v>1727</v>
      </c>
      <c r="E398">
        <v>75000</v>
      </c>
      <c r="G398" t="s">
        <v>1050</v>
      </c>
      <c r="H398">
        <v>900</v>
      </c>
    </row>
    <row r="399" spans="4:8" x14ac:dyDescent="0.25">
      <c r="D399" t="s">
        <v>1728</v>
      </c>
      <c r="E399">
        <v>50000</v>
      </c>
      <c r="G399" t="s">
        <v>1051</v>
      </c>
      <c r="H399">
        <v>550</v>
      </c>
    </row>
    <row r="400" spans="4:8" x14ac:dyDescent="0.25">
      <c r="D400" t="s">
        <v>1729</v>
      </c>
      <c r="E400">
        <v>50000</v>
      </c>
      <c r="G400" t="s">
        <v>1052</v>
      </c>
      <c r="H400">
        <v>50</v>
      </c>
    </row>
    <row r="401" spans="4:8" x14ac:dyDescent="0.25">
      <c r="D401" t="s">
        <v>1730</v>
      </c>
      <c r="E401">
        <v>25000</v>
      </c>
      <c r="G401" t="s">
        <v>1053</v>
      </c>
      <c r="H401">
        <v>300</v>
      </c>
    </row>
    <row r="402" spans="4:8" x14ac:dyDescent="0.25">
      <c r="D402" t="s">
        <v>1731</v>
      </c>
      <c r="E402">
        <v>75000</v>
      </c>
      <c r="G402" t="s">
        <v>1054</v>
      </c>
      <c r="H402">
        <v>5</v>
      </c>
    </row>
    <row r="403" spans="4:8" x14ac:dyDescent="0.25">
      <c r="D403" t="s">
        <v>1732</v>
      </c>
      <c r="E403">
        <v>50000</v>
      </c>
      <c r="G403" t="s">
        <v>1055</v>
      </c>
      <c r="H403">
        <v>300</v>
      </c>
    </row>
    <row r="404" spans="4:8" x14ac:dyDescent="0.25">
      <c r="D404" t="s">
        <v>1733</v>
      </c>
      <c r="E404">
        <v>30000</v>
      </c>
      <c r="G404" t="s">
        <v>1056</v>
      </c>
      <c r="H404">
        <v>500</v>
      </c>
    </row>
    <row r="405" spans="4:8" x14ac:dyDescent="0.25">
      <c r="D405" t="s">
        <v>1734</v>
      </c>
      <c r="E405">
        <v>85000</v>
      </c>
      <c r="G405" t="s">
        <v>1057</v>
      </c>
      <c r="H405">
        <v>700</v>
      </c>
    </row>
    <row r="406" spans="4:8" x14ac:dyDescent="0.25">
      <c r="D406" t="s">
        <v>1735</v>
      </c>
      <c r="E406">
        <v>100000</v>
      </c>
      <c r="G406" t="s">
        <v>1058</v>
      </c>
      <c r="H406">
        <v>1200</v>
      </c>
    </row>
    <row r="407" spans="4:8" x14ac:dyDescent="0.25">
      <c r="D407" t="s">
        <v>1736</v>
      </c>
      <c r="E407">
        <v>100000</v>
      </c>
      <c r="G407" t="s">
        <v>1059</v>
      </c>
      <c r="H407">
        <v>1200</v>
      </c>
    </row>
    <row r="408" spans="4:8" x14ac:dyDescent="0.25">
      <c r="D408" t="s">
        <v>1737</v>
      </c>
      <c r="E408">
        <v>50000</v>
      </c>
      <c r="G408" t="s">
        <v>1060</v>
      </c>
      <c r="H408">
        <v>370</v>
      </c>
    </row>
    <row r="409" spans="4:8" x14ac:dyDescent="0.25">
      <c r="D409" t="s">
        <v>1738</v>
      </c>
      <c r="E409">
        <v>75000</v>
      </c>
      <c r="G409" t="s">
        <v>1061</v>
      </c>
      <c r="H409">
        <v>1300</v>
      </c>
    </row>
    <row r="410" spans="4:8" x14ac:dyDescent="0.25">
      <c r="D410" t="s">
        <v>1739</v>
      </c>
      <c r="E410">
        <v>75000</v>
      </c>
      <c r="G410" t="s">
        <v>1062</v>
      </c>
      <c r="H410">
        <v>1400</v>
      </c>
    </row>
    <row r="411" spans="4:8" x14ac:dyDescent="0.25">
      <c r="D411" t="s">
        <v>1740</v>
      </c>
      <c r="E411">
        <v>70000</v>
      </c>
      <c r="G411" t="s">
        <v>1063</v>
      </c>
      <c r="H411">
        <v>800</v>
      </c>
    </row>
    <row r="412" spans="4:8" x14ac:dyDescent="0.25">
      <c r="D412" t="s">
        <v>1741</v>
      </c>
      <c r="E412">
        <v>75000</v>
      </c>
      <c r="G412" t="s">
        <v>1064</v>
      </c>
      <c r="H412">
        <v>800</v>
      </c>
    </row>
    <row r="413" spans="4:8" x14ac:dyDescent="0.25">
      <c r="D413" t="s">
        <v>1742</v>
      </c>
      <c r="E413">
        <v>15000</v>
      </c>
      <c r="G413" t="s">
        <v>1065</v>
      </c>
      <c r="H413">
        <v>950</v>
      </c>
    </row>
    <row r="414" spans="4:8" x14ac:dyDescent="0.25">
      <c r="D414" t="s">
        <v>1743</v>
      </c>
      <c r="E414">
        <v>30000</v>
      </c>
      <c r="G414" t="s">
        <v>1066</v>
      </c>
      <c r="H414">
        <v>3250</v>
      </c>
    </row>
    <row r="415" spans="4:8" x14ac:dyDescent="0.25">
      <c r="D415" t="s">
        <v>1045</v>
      </c>
      <c r="E415">
        <v>6200</v>
      </c>
      <c r="G415" t="s">
        <v>1067</v>
      </c>
      <c r="H415">
        <v>3900</v>
      </c>
    </row>
    <row r="416" spans="4:8" x14ac:dyDescent="0.25">
      <c r="D416" t="s">
        <v>1744</v>
      </c>
      <c r="E416">
        <v>1200</v>
      </c>
      <c r="G416" t="s">
        <v>1068</v>
      </c>
      <c r="H416">
        <v>400</v>
      </c>
    </row>
    <row r="417" spans="4:8" x14ac:dyDescent="0.25">
      <c r="D417" t="s">
        <v>1745</v>
      </c>
      <c r="E417">
        <v>50000</v>
      </c>
      <c r="G417" t="s">
        <v>1069</v>
      </c>
      <c r="H417">
        <v>350</v>
      </c>
    </row>
    <row r="418" spans="4:8" x14ac:dyDescent="0.25">
      <c r="D418" t="s">
        <v>1746</v>
      </c>
      <c r="E418">
        <v>10000</v>
      </c>
      <c r="G418" t="s">
        <v>1070</v>
      </c>
      <c r="H418">
        <v>400</v>
      </c>
    </row>
    <row r="419" spans="4:8" x14ac:dyDescent="0.25">
      <c r="D419" t="s">
        <v>1747</v>
      </c>
      <c r="E419">
        <v>45000</v>
      </c>
      <c r="G419" t="s">
        <v>1071</v>
      </c>
      <c r="H419">
        <v>400</v>
      </c>
    </row>
    <row r="420" spans="4:8" x14ac:dyDescent="0.25">
      <c r="D420" t="s">
        <v>1748</v>
      </c>
      <c r="E420">
        <v>25000</v>
      </c>
      <c r="G420" t="s">
        <v>1072</v>
      </c>
      <c r="H420">
        <v>400</v>
      </c>
    </row>
    <row r="421" spans="4:8" x14ac:dyDescent="0.25">
      <c r="D421" t="s">
        <v>1749</v>
      </c>
      <c r="E421">
        <v>15000</v>
      </c>
      <c r="G421" t="s">
        <v>1073</v>
      </c>
      <c r="H421">
        <v>1400</v>
      </c>
    </row>
    <row r="422" spans="4:8" x14ac:dyDescent="0.25">
      <c r="D422" t="s">
        <v>1750</v>
      </c>
      <c r="E422">
        <v>25000</v>
      </c>
      <c r="G422" t="s">
        <v>1074</v>
      </c>
      <c r="H422">
        <v>850</v>
      </c>
    </row>
    <row r="423" spans="4:8" x14ac:dyDescent="0.25">
      <c r="D423" t="s">
        <v>1751</v>
      </c>
      <c r="E423">
        <v>2000</v>
      </c>
      <c r="G423" t="s">
        <v>1075</v>
      </c>
      <c r="H423">
        <v>220</v>
      </c>
    </row>
    <row r="424" spans="4:8" x14ac:dyDescent="0.25">
      <c r="D424" t="s">
        <v>1752</v>
      </c>
      <c r="E424">
        <v>2000</v>
      </c>
      <c r="G424" t="s">
        <v>1076</v>
      </c>
      <c r="H424">
        <v>250</v>
      </c>
    </row>
    <row r="425" spans="4:8" x14ac:dyDescent="0.25">
      <c r="D425" t="s">
        <v>1753</v>
      </c>
      <c r="E425">
        <v>200000</v>
      </c>
      <c r="G425" t="s">
        <v>1077</v>
      </c>
      <c r="H425">
        <v>150</v>
      </c>
    </row>
    <row r="426" spans="4:8" x14ac:dyDescent="0.25">
      <c r="D426" t="s">
        <v>1754</v>
      </c>
      <c r="E426">
        <v>75000</v>
      </c>
      <c r="G426" t="s">
        <v>1078</v>
      </c>
      <c r="H426">
        <v>2800</v>
      </c>
    </row>
    <row r="427" spans="4:8" x14ac:dyDescent="0.25">
      <c r="D427" t="s">
        <v>1755</v>
      </c>
      <c r="E427">
        <v>50000</v>
      </c>
      <c r="G427" t="s">
        <v>1079</v>
      </c>
      <c r="H427">
        <v>700</v>
      </c>
    </row>
    <row r="428" spans="4:8" x14ac:dyDescent="0.25">
      <c r="D428" t="s">
        <v>1756</v>
      </c>
      <c r="E428">
        <v>1200</v>
      </c>
      <c r="G428" t="s">
        <v>1080</v>
      </c>
      <c r="H428">
        <v>200</v>
      </c>
    </row>
    <row r="429" spans="4:8" x14ac:dyDescent="0.25">
      <c r="D429" t="s">
        <v>1757</v>
      </c>
      <c r="E429">
        <v>70000</v>
      </c>
      <c r="G429" t="s">
        <v>1081</v>
      </c>
      <c r="H429">
        <v>1700</v>
      </c>
    </row>
    <row r="430" spans="4:8" x14ac:dyDescent="0.25">
      <c r="D430" t="s">
        <v>1758</v>
      </c>
      <c r="E430">
        <v>30000</v>
      </c>
      <c r="G430" t="s">
        <v>608</v>
      </c>
      <c r="H430">
        <v>800</v>
      </c>
    </row>
    <row r="431" spans="4:8" x14ac:dyDescent="0.25">
      <c r="D431" t="s">
        <v>1759</v>
      </c>
      <c r="E431">
        <v>7000</v>
      </c>
      <c r="G431" t="s">
        <v>1082</v>
      </c>
      <c r="H431">
        <v>2900</v>
      </c>
    </row>
    <row r="432" spans="4:8" x14ac:dyDescent="0.25">
      <c r="D432" t="s">
        <v>1760</v>
      </c>
      <c r="E432">
        <v>1200</v>
      </c>
      <c r="G432" t="s">
        <v>1083</v>
      </c>
      <c r="H432">
        <v>1600</v>
      </c>
    </row>
    <row r="433" spans="4:8" x14ac:dyDescent="0.25">
      <c r="D433" t="s">
        <v>1761</v>
      </c>
      <c r="E433">
        <v>1200</v>
      </c>
      <c r="G433" t="s">
        <v>1084</v>
      </c>
      <c r="H433">
        <v>300</v>
      </c>
    </row>
    <row r="434" spans="4:8" x14ac:dyDescent="0.25">
      <c r="D434" t="s">
        <v>1762</v>
      </c>
      <c r="E434">
        <v>75000</v>
      </c>
      <c r="G434" t="s">
        <v>1085</v>
      </c>
      <c r="H434">
        <v>5600</v>
      </c>
    </row>
    <row r="435" spans="4:8" x14ac:dyDescent="0.25">
      <c r="D435" t="s">
        <v>1763</v>
      </c>
      <c r="E435">
        <v>20000</v>
      </c>
      <c r="G435" t="s">
        <v>1086</v>
      </c>
      <c r="H435">
        <v>200</v>
      </c>
    </row>
    <row r="436" spans="4:8" x14ac:dyDescent="0.25">
      <c r="D436" t="s">
        <v>1764</v>
      </c>
      <c r="E436">
        <v>75000</v>
      </c>
      <c r="G436" t="s">
        <v>1087</v>
      </c>
      <c r="H436">
        <v>800</v>
      </c>
    </row>
    <row r="437" spans="4:8" x14ac:dyDescent="0.25">
      <c r="D437" t="s">
        <v>1765</v>
      </c>
      <c r="E437">
        <v>50000</v>
      </c>
      <c r="G437" t="s">
        <v>1088</v>
      </c>
      <c r="H437">
        <v>2400</v>
      </c>
    </row>
    <row r="438" spans="4:8" x14ac:dyDescent="0.25">
      <c r="D438" t="s">
        <v>1766</v>
      </c>
      <c r="E438">
        <v>75000</v>
      </c>
      <c r="G438" t="s">
        <v>1089</v>
      </c>
      <c r="H438">
        <v>1500</v>
      </c>
    </row>
    <row r="439" spans="4:8" x14ac:dyDescent="0.25">
      <c r="D439" t="s">
        <v>1767</v>
      </c>
      <c r="E439">
        <v>75000</v>
      </c>
      <c r="G439" t="s">
        <v>1090</v>
      </c>
      <c r="H439">
        <v>1100</v>
      </c>
    </row>
    <row r="440" spans="4:8" x14ac:dyDescent="0.25">
      <c r="D440" t="s">
        <v>1768</v>
      </c>
      <c r="E440">
        <v>75000</v>
      </c>
      <c r="G440" t="s">
        <v>1091</v>
      </c>
      <c r="H440">
        <v>2700</v>
      </c>
    </row>
    <row r="441" spans="4:8" x14ac:dyDescent="0.25">
      <c r="D441" t="s">
        <v>1769</v>
      </c>
      <c r="E441">
        <v>75000</v>
      </c>
      <c r="G441" t="s">
        <v>1092</v>
      </c>
      <c r="H441">
        <v>500</v>
      </c>
    </row>
    <row r="442" spans="4:8" x14ac:dyDescent="0.25">
      <c r="D442" t="s">
        <v>1770</v>
      </c>
      <c r="E442">
        <v>75000</v>
      </c>
      <c r="G442" t="s">
        <v>1093</v>
      </c>
      <c r="H442">
        <v>1800</v>
      </c>
    </row>
    <row r="443" spans="4:8" x14ac:dyDescent="0.25">
      <c r="D443" t="s">
        <v>1771</v>
      </c>
      <c r="E443">
        <v>35000</v>
      </c>
      <c r="G443" t="s">
        <v>1094</v>
      </c>
      <c r="H443">
        <v>3400</v>
      </c>
    </row>
    <row r="444" spans="4:8" x14ac:dyDescent="0.25">
      <c r="D444" t="s">
        <v>1772</v>
      </c>
      <c r="E444">
        <v>75000</v>
      </c>
      <c r="G444" t="s">
        <v>1095</v>
      </c>
      <c r="H444">
        <v>1000</v>
      </c>
    </row>
    <row r="445" spans="4:8" x14ac:dyDescent="0.25">
      <c r="D445" t="s">
        <v>1110</v>
      </c>
      <c r="E445">
        <v>700</v>
      </c>
      <c r="G445" t="s">
        <v>1096</v>
      </c>
      <c r="H445">
        <v>1000</v>
      </c>
    </row>
    <row r="446" spans="4:8" x14ac:dyDescent="0.25">
      <c r="D446" t="s">
        <v>1773</v>
      </c>
      <c r="E446">
        <v>75000</v>
      </c>
      <c r="G446" t="s">
        <v>1097</v>
      </c>
      <c r="H446">
        <v>700</v>
      </c>
    </row>
    <row r="447" spans="4:8" x14ac:dyDescent="0.25">
      <c r="D447" t="s">
        <v>1774</v>
      </c>
      <c r="E447">
        <v>25000</v>
      </c>
      <c r="G447" t="s">
        <v>1098</v>
      </c>
      <c r="H447">
        <v>2000</v>
      </c>
    </row>
    <row r="448" spans="4:8" x14ac:dyDescent="0.25">
      <c r="D448" t="s">
        <v>1775</v>
      </c>
      <c r="E448">
        <v>100000</v>
      </c>
      <c r="G448" t="s">
        <v>1099</v>
      </c>
      <c r="H448">
        <v>3450</v>
      </c>
    </row>
    <row r="449" spans="4:8" x14ac:dyDescent="0.25">
      <c r="D449" t="s">
        <v>1776</v>
      </c>
      <c r="E449">
        <v>35000</v>
      </c>
      <c r="G449" t="s">
        <v>1100</v>
      </c>
      <c r="H449">
        <v>2500</v>
      </c>
    </row>
    <row r="450" spans="4:8" x14ac:dyDescent="0.25">
      <c r="D450" t="s">
        <v>1777</v>
      </c>
      <c r="E450">
        <v>75000</v>
      </c>
      <c r="G450" t="s">
        <v>1101</v>
      </c>
      <c r="H450">
        <v>2500</v>
      </c>
    </row>
    <row r="451" spans="4:8" x14ac:dyDescent="0.25">
      <c r="D451" t="s">
        <v>1778</v>
      </c>
      <c r="E451">
        <v>35000</v>
      </c>
      <c r="G451" t="s">
        <v>1102</v>
      </c>
      <c r="H451">
        <v>4000</v>
      </c>
    </row>
    <row r="452" spans="4:8" x14ac:dyDescent="0.25">
      <c r="D452" t="s">
        <v>1779</v>
      </c>
      <c r="E452">
        <v>50000</v>
      </c>
      <c r="G452" t="s">
        <v>1103</v>
      </c>
      <c r="H452">
        <v>400</v>
      </c>
    </row>
    <row r="453" spans="4:8" x14ac:dyDescent="0.25">
      <c r="D453" t="s">
        <v>1780</v>
      </c>
      <c r="E453">
        <v>25000</v>
      </c>
      <c r="G453" t="s">
        <v>1104</v>
      </c>
      <c r="H453">
        <v>600</v>
      </c>
    </row>
    <row r="454" spans="4:8" x14ac:dyDescent="0.25">
      <c r="D454" t="s">
        <v>1781</v>
      </c>
      <c r="E454">
        <v>75000</v>
      </c>
      <c r="G454" t="s">
        <v>1105</v>
      </c>
      <c r="H454">
        <v>350</v>
      </c>
    </row>
    <row r="455" spans="4:8" x14ac:dyDescent="0.25">
      <c r="D455" t="s">
        <v>1782</v>
      </c>
      <c r="E455">
        <v>0</v>
      </c>
      <c r="G455" t="s">
        <v>1106</v>
      </c>
      <c r="H455">
        <v>500</v>
      </c>
    </row>
    <row r="456" spans="4:8" x14ac:dyDescent="0.25">
      <c r="D456" t="s">
        <v>1783</v>
      </c>
      <c r="E456">
        <v>100000</v>
      </c>
      <c r="G456" t="s">
        <v>1107</v>
      </c>
      <c r="H456">
        <v>450</v>
      </c>
    </row>
    <row r="457" spans="4:8" x14ac:dyDescent="0.25">
      <c r="D457" t="s">
        <v>1784</v>
      </c>
      <c r="E457">
        <v>55000</v>
      </c>
      <c r="G457" t="s">
        <v>1108</v>
      </c>
      <c r="H457">
        <v>85</v>
      </c>
    </row>
    <row r="458" spans="4:8" x14ac:dyDescent="0.25">
      <c r="D458" t="s">
        <v>1785</v>
      </c>
      <c r="E458">
        <v>55000</v>
      </c>
      <c r="G458" t="s">
        <v>1109</v>
      </c>
      <c r="H458">
        <v>850</v>
      </c>
    </row>
    <row r="459" spans="4:8" x14ac:dyDescent="0.25">
      <c r="D459" t="s">
        <v>1786</v>
      </c>
      <c r="E459">
        <v>25000</v>
      </c>
      <c r="G459" t="s">
        <v>1110</v>
      </c>
      <c r="H459">
        <v>700</v>
      </c>
    </row>
    <row r="460" spans="4:8" x14ac:dyDescent="0.25">
      <c r="D460" t="s">
        <v>1787</v>
      </c>
      <c r="E460">
        <v>2500</v>
      </c>
      <c r="G460" t="s">
        <v>1111</v>
      </c>
      <c r="H460">
        <v>500</v>
      </c>
    </row>
    <row r="461" spans="4:8" x14ac:dyDescent="0.25">
      <c r="D461" t="s">
        <v>1788</v>
      </c>
      <c r="E461">
        <v>15000</v>
      </c>
      <c r="G461" t="s">
        <v>1112</v>
      </c>
      <c r="H461">
        <v>300</v>
      </c>
    </row>
    <row r="462" spans="4:8" x14ac:dyDescent="0.25">
      <c r="D462" t="s">
        <v>1789</v>
      </c>
      <c r="E462">
        <v>10000</v>
      </c>
      <c r="G462" t="s">
        <v>1113</v>
      </c>
      <c r="H462">
        <v>700</v>
      </c>
    </row>
    <row r="463" spans="4:8" x14ac:dyDescent="0.25">
      <c r="D463" t="s">
        <v>1790</v>
      </c>
      <c r="E463">
        <v>1200</v>
      </c>
      <c r="G463" t="s">
        <v>1114</v>
      </c>
      <c r="H463">
        <v>19380</v>
      </c>
    </row>
    <row r="464" spans="4:8" x14ac:dyDescent="0.25">
      <c r="D464" t="s">
        <v>1791</v>
      </c>
      <c r="E464">
        <v>75000</v>
      </c>
      <c r="G464" t="s">
        <v>1115</v>
      </c>
      <c r="H464">
        <v>3300</v>
      </c>
    </row>
    <row r="465" spans="4:8" x14ac:dyDescent="0.25">
      <c r="D465" t="s">
        <v>1792</v>
      </c>
      <c r="E465">
        <v>75000</v>
      </c>
      <c r="G465" t="s">
        <v>1116</v>
      </c>
      <c r="H465">
        <v>300</v>
      </c>
    </row>
    <row r="466" spans="4:8" x14ac:dyDescent="0.25">
      <c r="D466" t="s">
        <v>1793</v>
      </c>
      <c r="E466">
        <v>75000</v>
      </c>
      <c r="G466" t="s">
        <v>1117</v>
      </c>
      <c r="H466">
        <v>100</v>
      </c>
    </row>
    <row r="467" spans="4:8" x14ac:dyDescent="0.25">
      <c r="D467" t="s">
        <v>1794</v>
      </c>
      <c r="E467">
        <v>20000</v>
      </c>
      <c r="G467" t="s">
        <v>1118</v>
      </c>
      <c r="H467">
        <v>500</v>
      </c>
    </row>
    <row r="468" spans="4:8" x14ac:dyDescent="0.25">
      <c r="D468" t="s">
        <v>1795</v>
      </c>
      <c r="E468">
        <v>35000</v>
      </c>
      <c r="G468" t="s">
        <v>1119</v>
      </c>
      <c r="H468">
        <v>340</v>
      </c>
    </row>
    <row r="469" spans="4:8" x14ac:dyDescent="0.25">
      <c r="D469" t="s">
        <v>1796</v>
      </c>
      <c r="E469">
        <v>20000</v>
      </c>
      <c r="G469" t="s">
        <v>1120</v>
      </c>
      <c r="H469">
        <v>190</v>
      </c>
    </row>
    <row r="470" spans="4:8" x14ac:dyDescent="0.25">
      <c r="D470" t="s">
        <v>1797</v>
      </c>
      <c r="E470">
        <v>75000</v>
      </c>
      <c r="G470" t="s">
        <v>1121</v>
      </c>
      <c r="H470">
        <v>200</v>
      </c>
    </row>
    <row r="471" spans="4:8" x14ac:dyDescent="0.25">
      <c r="D471" t="s">
        <v>1798</v>
      </c>
      <c r="E471">
        <v>50000</v>
      </c>
      <c r="G471" t="s">
        <v>1122</v>
      </c>
      <c r="H471">
        <v>700</v>
      </c>
    </row>
    <row r="472" spans="4:8" x14ac:dyDescent="0.25">
      <c r="D472" t="s">
        <v>1799</v>
      </c>
      <c r="E472">
        <v>75000</v>
      </c>
      <c r="G472" t="s">
        <v>1123</v>
      </c>
      <c r="H472">
        <v>330</v>
      </c>
    </row>
    <row r="473" spans="4:8" x14ac:dyDescent="0.25">
      <c r="D473" t="s">
        <v>1800</v>
      </c>
      <c r="E473">
        <v>1200</v>
      </c>
      <c r="G473" t="s">
        <v>1124</v>
      </c>
      <c r="H473">
        <v>90</v>
      </c>
    </row>
    <row r="474" spans="4:8" x14ac:dyDescent="0.25">
      <c r="D474" t="s">
        <v>1801</v>
      </c>
      <c r="E474">
        <v>75000</v>
      </c>
      <c r="G474" t="s">
        <v>1125</v>
      </c>
      <c r="H474">
        <v>5</v>
      </c>
    </row>
    <row r="475" spans="4:8" x14ac:dyDescent="0.25">
      <c r="D475" t="s">
        <v>1802</v>
      </c>
      <c r="E475">
        <v>25000</v>
      </c>
      <c r="G475" t="s">
        <v>1126</v>
      </c>
      <c r="H475">
        <v>250</v>
      </c>
    </row>
    <row r="476" spans="4:8" x14ac:dyDescent="0.25">
      <c r="D476" t="s">
        <v>1803</v>
      </c>
      <c r="E476">
        <v>75000</v>
      </c>
      <c r="G476" t="s">
        <v>1127</v>
      </c>
      <c r="H476">
        <v>250</v>
      </c>
    </row>
    <row r="477" spans="4:8" x14ac:dyDescent="0.25">
      <c r="D477" t="s">
        <v>1804</v>
      </c>
      <c r="E477">
        <v>75000</v>
      </c>
      <c r="G477" t="s">
        <v>1128</v>
      </c>
      <c r="H477">
        <v>250</v>
      </c>
    </row>
    <row r="478" spans="4:8" x14ac:dyDescent="0.25">
      <c r="D478" t="s">
        <v>1805</v>
      </c>
      <c r="E478">
        <v>75000</v>
      </c>
      <c r="G478" t="s">
        <v>1129</v>
      </c>
      <c r="H478">
        <v>60</v>
      </c>
    </row>
    <row r="479" spans="4:8" x14ac:dyDescent="0.25">
      <c r="D479" t="s">
        <v>1806</v>
      </c>
      <c r="E479">
        <v>55000</v>
      </c>
      <c r="G479" t="s">
        <v>1130</v>
      </c>
      <c r="H479">
        <v>500</v>
      </c>
    </row>
    <row r="480" spans="4:8" x14ac:dyDescent="0.25">
      <c r="D480" t="s">
        <v>1807</v>
      </c>
      <c r="E480">
        <v>55000</v>
      </c>
      <c r="G480" t="s">
        <v>1131</v>
      </c>
      <c r="H480">
        <v>4500</v>
      </c>
    </row>
    <row r="481" spans="4:8" x14ac:dyDescent="0.25">
      <c r="D481" t="s">
        <v>1808</v>
      </c>
      <c r="E481">
        <v>75000</v>
      </c>
      <c r="G481" t="s">
        <v>1132</v>
      </c>
      <c r="H481">
        <v>300</v>
      </c>
    </row>
    <row r="482" spans="4:8" x14ac:dyDescent="0.25">
      <c r="D482" t="s">
        <v>1809</v>
      </c>
      <c r="E482">
        <v>75000</v>
      </c>
      <c r="G482" t="s">
        <v>1133</v>
      </c>
      <c r="H482">
        <v>1100</v>
      </c>
    </row>
    <row r="483" spans="4:8" x14ac:dyDescent="0.25">
      <c r="D483" t="s">
        <v>1810</v>
      </c>
      <c r="E483">
        <v>75000</v>
      </c>
      <c r="G483" t="s">
        <v>1134</v>
      </c>
      <c r="H483">
        <v>400</v>
      </c>
    </row>
    <row r="484" spans="4:8" x14ac:dyDescent="0.25">
      <c r="D484" t="s">
        <v>1811</v>
      </c>
      <c r="E484">
        <v>75000</v>
      </c>
      <c r="G484" t="s">
        <v>1135</v>
      </c>
      <c r="H484">
        <v>1500</v>
      </c>
    </row>
    <row r="485" spans="4:8" x14ac:dyDescent="0.25">
      <c r="D485" t="s">
        <v>1812</v>
      </c>
      <c r="E485">
        <v>75000</v>
      </c>
      <c r="G485" t="s">
        <v>1136</v>
      </c>
      <c r="H485">
        <v>110</v>
      </c>
    </row>
    <row r="486" spans="4:8" x14ac:dyDescent="0.25">
      <c r="D486" t="s">
        <v>1813</v>
      </c>
      <c r="E486">
        <v>20000</v>
      </c>
      <c r="G486" t="s">
        <v>1137</v>
      </c>
      <c r="H486">
        <v>1100</v>
      </c>
    </row>
    <row r="487" spans="4:8" x14ac:dyDescent="0.25">
      <c r="D487" t="s">
        <v>1814</v>
      </c>
      <c r="E487">
        <v>20000</v>
      </c>
      <c r="G487" t="s">
        <v>1138</v>
      </c>
      <c r="H487">
        <v>30</v>
      </c>
    </row>
    <row r="488" spans="4:8" x14ac:dyDescent="0.25">
      <c r="D488" t="s">
        <v>1815</v>
      </c>
      <c r="E488">
        <v>3000</v>
      </c>
      <c r="G488" t="s">
        <v>1139</v>
      </c>
      <c r="H488">
        <v>1200</v>
      </c>
    </row>
    <row r="489" spans="4:8" x14ac:dyDescent="0.25">
      <c r="D489" t="s">
        <v>1816</v>
      </c>
      <c r="E489">
        <v>1200</v>
      </c>
      <c r="G489" t="s">
        <v>1140</v>
      </c>
      <c r="H489">
        <v>1650</v>
      </c>
    </row>
    <row r="490" spans="4:8" x14ac:dyDescent="0.25">
      <c r="D490" t="s">
        <v>1817</v>
      </c>
      <c r="E490">
        <v>70000</v>
      </c>
      <c r="G490" t="s">
        <v>1141</v>
      </c>
      <c r="H490">
        <v>800</v>
      </c>
    </row>
    <row r="491" spans="4:8" x14ac:dyDescent="0.25">
      <c r="D491" t="s">
        <v>1818</v>
      </c>
      <c r="E491">
        <v>30000</v>
      </c>
      <c r="G491" t="s">
        <v>1142</v>
      </c>
      <c r="H491">
        <v>1100</v>
      </c>
    </row>
    <row r="492" spans="4:8" x14ac:dyDescent="0.25">
      <c r="D492" t="s">
        <v>1819</v>
      </c>
      <c r="E492">
        <v>75000</v>
      </c>
      <c r="G492" t="s">
        <v>1143</v>
      </c>
      <c r="H492">
        <v>150</v>
      </c>
    </row>
    <row r="493" spans="4:8" x14ac:dyDescent="0.25">
      <c r="D493" t="s">
        <v>1820</v>
      </c>
      <c r="E493">
        <v>50000</v>
      </c>
      <c r="G493" t="s">
        <v>1144</v>
      </c>
      <c r="H493">
        <v>5</v>
      </c>
    </row>
    <row r="494" spans="4:8" x14ac:dyDescent="0.25">
      <c r="D494" t="s">
        <v>1821</v>
      </c>
      <c r="E494">
        <v>1500</v>
      </c>
      <c r="G494" t="s">
        <v>1145</v>
      </c>
      <c r="H494">
        <v>600</v>
      </c>
    </row>
    <row r="495" spans="4:8" x14ac:dyDescent="0.25">
      <c r="D495" t="s">
        <v>1822</v>
      </c>
      <c r="E495">
        <v>75000</v>
      </c>
      <c r="G495" t="s">
        <v>1146</v>
      </c>
      <c r="H495">
        <v>300</v>
      </c>
    </row>
    <row r="496" spans="4:8" x14ac:dyDescent="0.25">
      <c r="D496" t="s">
        <v>1823</v>
      </c>
      <c r="E496">
        <v>0</v>
      </c>
      <c r="G496" t="s">
        <v>1147</v>
      </c>
      <c r="H496">
        <v>160</v>
      </c>
    </row>
    <row r="497" spans="4:8" x14ac:dyDescent="0.25">
      <c r="D497" t="s">
        <v>1824</v>
      </c>
      <c r="E497">
        <v>75000</v>
      </c>
      <c r="G497" t="s">
        <v>1148</v>
      </c>
      <c r="H497">
        <v>270</v>
      </c>
    </row>
    <row r="498" spans="4:8" x14ac:dyDescent="0.25">
      <c r="D498" t="s">
        <v>1825</v>
      </c>
      <c r="E498">
        <v>75000</v>
      </c>
      <c r="G498" t="s">
        <v>1149</v>
      </c>
      <c r="H498">
        <v>50</v>
      </c>
    </row>
    <row r="499" spans="4:8" x14ac:dyDescent="0.25">
      <c r="D499" t="s">
        <v>1826</v>
      </c>
      <c r="E499">
        <v>75000</v>
      </c>
      <c r="G499" t="s">
        <v>1150</v>
      </c>
      <c r="H499">
        <v>280</v>
      </c>
    </row>
    <row r="500" spans="4:8" x14ac:dyDescent="0.25">
      <c r="D500" t="s">
        <v>1827</v>
      </c>
      <c r="E500">
        <v>75000</v>
      </c>
      <c r="G500" t="s">
        <v>1151</v>
      </c>
      <c r="H500">
        <v>2000</v>
      </c>
    </row>
    <row r="501" spans="4:8" x14ac:dyDescent="0.25">
      <c r="D501" t="s">
        <v>1828</v>
      </c>
      <c r="E501">
        <v>1200</v>
      </c>
      <c r="G501" t="s">
        <v>1152</v>
      </c>
      <c r="H501">
        <v>1000</v>
      </c>
    </row>
    <row r="502" spans="4:8" x14ac:dyDescent="0.25">
      <c r="D502" t="s">
        <v>1829</v>
      </c>
      <c r="E502">
        <v>20000</v>
      </c>
      <c r="G502" t="s">
        <v>1153</v>
      </c>
      <c r="H502">
        <v>900</v>
      </c>
    </row>
    <row r="503" spans="4:8" x14ac:dyDescent="0.25">
      <c r="D503" t="s">
        <v>1830</v>
      </c>
      <c r="E503">
        <v>15000</v>
      </c>
      <c r="G503" t="s">
        <v>1154</v>
      </c>
      <c r="H503">
        <v>150</v>
      </c>
    </row>
    <row r="504" spans="4:8" x14ac:dyDescent="0.25">
      <c r="D504" t="s">
        <v>1831</v>
      </c>
      <c r="E504">
        <v>35000</v>
      </c>
      <c r="G504" t="s">
        <v>1155</v>
      </c>
      <c r="H504">
        <v>250</v>
      </c>
    </row>
    <row r="505" spans="4:8" x14ac:dyDescent="0.25">
      <c r="D505" t="s">
        <v>1832</v>
      </c>
      <c r="E505">
        <v>35000</v>
      </c>
      <c r="G505" t="s">
        <v>1156</v>
      </c>
      <c r="H505">
        <v>100</v>
      </c>
    </row>
    <row r="506" spans="4:8" x14ac:dyDescent="0.25">
      <c r="D506" t="s">
        <v>1833</v>
      </c>
      <c r="E506">
        <v>75000</v>
      </c>
      <c r="G506" t="s">
        <v>1157</v>
      </c>
      <c r="H506">
        <v>1500</v>
      </c>
    </row>
    <row r="507" spans="4:8" x14ac:dyDescent="0.25">
      <c r="D507" t="s">
        <v>1834</v>
      </c>
      <c r="E507">
        <v>1200</v>
      </c>
      <c r="G507" t="s">
        <v>1158</v>
      </c>
      <c r="H507">
        <v>1500</v>
      </c>
    </row>
    <row r="508" spans="4:8" x14ac:dyDescent="0.25">
      <c r="D508" t="s">
        <v>1835</v>
      </c>
      <c r="E508">
        <v>50000</v>
      </c>
      <c r="G508" t="s">
        <v>1159</v>
      </c>
      <c r="H508">
        <v>1250</v>
      </c>
    </row>
    <row r="509" spans="4:8" x14ac:dyDescent="0.25">
      <c r="D509" t="s">
        <v>1836</v>
      </c>
      <c r="E509">
        <v>85000</v>
      </c>
      <c r="G509" t="s">
        <v>1160</v>
      </c>
      <c r="H509">
        <v>200</v>
      </c>
    </row>
    <row r="510" spans="4:8" x14ac:dyDescent="0.25">
      <c r="D510" t="s">
        <v>1837</v>
      </c>
      <c r="E510">
        <v>15000</v>
      </c>
      <c r="G510" t="s">
        <v>1161</v>
      </c>
      <c r="H510">
        <v>250</v>
      </c>
    </row>
    <row r="511" spans="4:8" x14ac:dyDescent="0.25">
      <c r="D511" t="s">
        <v>1838</v>
      </c>
      <c r="E511">
        <v>20000</v>
      </c>
      <c r="G511" t="s">
        <v>1162</v>
      </c>
      <c r="H511">
        <v>110</v>
      </c>
    </row>
    <row r="512" spans="4:8" x14ac:dyDescent="0.25">
      <c r="D512" t="s">
        <v>1839</v>
      </c>
      <c r="E512">
        <v>75000</v>
      </c>
      <c r="G512" t="s">
        <v>1163</v>
      </c>
      <c r="H512">
        <v>15</v>
      </c>
    </row>
    <row r="513" spans="4:8" x14ac:dyDescent="0.25">
      <c r="D513" t="s">
        <v>1840</v>
      </c>
      <c r="E513">
        <v>20000</v>
      </c>
      <c r="G513" t="s">
        <v>1164</v>
      </c>
      <c r="H513">
        <v>250</v>
      </c>
    </row>
    <row r="514" spans="4:8" x14ac:dyDescent="0.25">
      <c r="D514" t="s">
        <v>1841</v>
      </c>
      <c r="E514">
        <v>75000</v>
      </c>
      <c r="G514" t="s">
        <v>1165</v>
      </c>
      <c r="H514">
        <v>10</v>
      </c>
    </row>
    <row r="515" spans="4:8" x14ac:dyDescent="0.25">
      <c r="D515" t="s">
        <v>1842</v>
      </c>
      <c r="E515">
        <v>0</v>
      </c>
      <c r="G515" t="s">
        <v>1166</v>
      </c>
      <c r="H515">
        <v>50</v>
      </c>
    </row>
    <row r="516" spans="4:8" x14ac:dyDescent="0.25">
      <c r="D516" t="s">
        <v>1843</v>
      </c>
      <c r="E516">
        <v>75000</v>
      </c>
      <c r="G516" t="s">
        <v>1167</v>
      </c>
      <c r="H516">
        <v>400</v>
      </c>
    </row>
    <row r="517" spans="4:8" x14ac:dyDescent="0.25">
      <c r="D517" t="s">
        <v>1844</v>
      </c>
      <c r="E517">
        <v>3000</v>
      </c>
      <c r="G517" t="s">
        <v>1168</v>
      </c>
      <c r="H517">
        <v>5</v>
      </c>
    </row>
    <row r="518" spans="4:8" x14ac:dyDescent="0.25">
      <c r="D518" t="s">
        <v>1845</v>
      </c>
      <c r="E518">
        <v>3000</v>
      </c>
      <c r="G518" t="s">
        <v>1169</v>
      </c>
      <c r="H518">
        <v>1750</v>
      </c>
    </row>
    <row r="519" spans="4:8" x14ac:dyDescent="0.25">
      <c r="D519" t="s">
        <v>1846</v>
      </c>
      <c r="E519">
        <v>30000</v>
      </c>
      <c r="G519" t="s">
        <v>1170</v>
      </c>
      <c r="H519">
        <v>1750</v>
      </c>
    </row>
    <row r="520" spans="4:8" x14ac:dyDescent="0.25">
      <c r="D520" t="s">
        <v>1847</v>
      </c>
      <c r="E520">
        <v>30000</v>
      </c>
      <c r="G520" t="s">
        <v>1171</v>
      </c>
      <c r="H520">
        <v>1200</v>
      </c>
    </row>
    <row r="521" spans="4:8" x14ac:dyDescent="0.25">
      <c r="D521" t="s">
        <v>1848</v>
      </c>
      <c r="E521">
        <v>75000</v>
      </c>
      <c r="G521" t="s">
        <v>1172</v>
      </c>
      <c r="H521">
        <v>1120</v>
      </c>
    </row>
    <row r="522" spans="4:8" x14ac:dyDescent="0.25">
      <c r="D522" t="s">
        <v>1849</v>
      </c>
      <c r="E522">
        <v>75000</v>
      </c>
      <c r="G522" t="s">
        <v>1173</v>
      </c>
      <c r="H522">
        <v>250</v>
      </c>
    </row>
    <row r="523" spans="4:8" x14ac:dyDescent="0.25">
      <c r="D523" t="s">
        <v>1850</v>
      </c>
      <c r="E523">
        <v>75000</v>
      </c>
      <c r="G523" t="s">
        <v>1174</v>
      </c>
      <c r="H523">
        <v>550</v>
      </c>
    </row>
    <row r="524" spans="4:8" x14ac:dyDescent="0.25">
      <c r="D524" t="s">
        <v>1851</v>
      </c>
      <c r="E524">
        <v>3500</v>
      </c>
      <c r="G524" t="s">
        <v>1175</v>
      </c>
      <c r="H524">
        <v>1000</v>
      </c>
    </row>
    <row r="525" spans="4:8" x14ac:dyDescent="0.25">
      <c r="D525" t="s">
        <v>1852</v>
      </c>
      <c r="E525">
        <v>20000</v>
      </c>
      <c r="G525" t="s">
        <v>1176</v>
      </c>
      <c r="H525">
        <v>1200</v>
      </c>
    </row>
    <row r="526" spans="4:8" x14ac:dyDescent="0.25">
      <c r="D526" t="s">
        <v>1853</v>
      </c>
      <c r="E526">
        <v>15000</v>
      </c>
      <c r="G526" t="s">
        <v>1177</v>
      </c>
      <c r="H526">
        <v>1900</v>
      </c>
    </row>
    <row r="527" spans="4:8" x14ac:dyDescent="0.25">
      <c r="D527" t="s">
        <v>1854</v>
      </c>
      <c r="E527">
        <v>50000</v>
      </c>
      <c r="G527" t="s">
        <v>1178</v>
      </c>
      <c r="H527">
        <v>600</v>
      </c>
    </row>
    <row r="528" spans="4:8" x14ac:dyDescent="0.25">
      <c r="D528" t="s">
        <v>1855</v>
      </c>
      <c r="E528">
        <v>50000</v>
      </c>
      <c r="G528" t="s">
        <v>1179</v>
      </c>
      <c r="H528">
        <v>3300</v>
      </c>
    </row>
    <row r="529" spans="4:8" x14ac:dyDescent="0.25">
      <c r="D529" t="s">
        <v>1856</v>
      </c>
      <c r="E529">
        <v>75000</v>
      </c>
      <c r="G529" t="s">
        <v>1180</v>
      </c>
      <c r="H529">
        <v>200</v>
      </c>
    </row>
    <row r="530" spans="4:8" x14ac:dyDescent="0.25">
      <c r="D530" t="s">
        <v>1857</v>
      </c>
      <c r="E530">
        <v>75000</v>
      </c>
      <c r="G530" t="s">
        <v>1181</v>
      </c>
      <c r="H530">
        <v>1200</v>
      </c>
    </row>
    <row r="531" spans="4:8" x14ac:dyDescent="0.25">
      <c r="D531" t="s">
        <v>1858</v>
      </c>
      <c r="E531">
        <v>75000</v>
      </c>
      <c r="G531" t="s">
        <v>1182</v>
      </c>
      <c r="H531">
        <v>500</v>
      </c>
    </row>
    <row r="532" spans="4:8" x14ac:dyDescent="0.25">
      <c r="D532" t="s">
        <v>1859</v>
      </c>
      <c r="E532">
        <v>50000</v>
      </c>
      <c r="G532" t="s">
        <v>1183</v>
      </c>
      <c r="H532">
        <v>500</v>
      </c>
    </row>
    <row r="533" spans="4:8" x14ac:dyDescent="0.25">
      <c r="D533" t="s">
        <v>1860</v>
      </c>
      <c r="E533">
        <v>75000</v>
      </c>
      <c r="G533" t="s">
        <v>1184</v>
      </c>
      <c r="H533">
        <v>1700</v>
      </c>
    </row>
    <row r="534" spans="4:8" x14ac:dyDescent="0.25">
      <c r="D534" t="s">
        <v>1861</v>
      </c>
      <c r="E534">
        <v>75000</v>
      </c>
      <c r="G534" t="s">
        <v>1185</v>
      </c>
      <c r="H534">
        <v>900</v>
      </c>
    </row>
    <row r="535" spans="4:8" x14ac:dyDescent="0.25">
      <c r="D535" t="s">
        <v>1862</v>
      </c>
      <c r="E535">
        <v>75000</v>
      </c>
      <c r="G535" t="s">
        <v>1186</v>
      </c>
      <c r="H535">
        <v>1100</v>
      </c>
    </row>
    <row r="536" spans="4:8" x14ac:dyDescent="0.25">
      <c r="D536" t="s">
        <v>1863</v>
      </c>
      <c r="E536">
        <v>75000</v>
      </c>
      <c r="G536" t="s">
        <v>1187</v>
      </c>
      <c r="H536">
        <v>1000</v>
      </c>
    </row>
    <row r="537" spans="4:8" x14ac:dyDescent="0.25">
      <c r="D537" t="s">
        <v>1864</v>
      </c>
      <c r="E537">
        <v>75000</v>
      </c>
      <c r="G537" t="s">
        <v>1188</v>
      </c>
      <c r="H537">
        <v>930</v>
      </c>
    </row>
    <row r="538" spans="4:8" x14ac:dyDescent="0.25">
      <c r="D538" t="s">
        <v>1865</v>
      </c>
      <c r="E538">
        <v>75000</v>
      </c>
      <c r="G538" t="s">
        <v>1189</v>
      </c>
      <c r="H538">
        <v>800</v>
      </c>
    </row>
    <row r="539" spans="4:8" x14ac:dyDescent="0.25">
      <c r="D539" t="s">
        <v>1866</v>
      </c>
      <c r="E539">
        <v>75000</v>
      </c>
      <c r="G539" t="s">
        <v>1190</v>
      </c>
      <c r="H539">
        <v>1700</v>
      </c>
    </row>
    <row r="540" spans="4:8" x14ac:dyDescent="0.25">
      <c r="D540" t="s">
        <v>1867</v>
      </c>
      <c r="E540">
        <v>75000</v>
      </c>
      <c r="G540" t="s">
        <v>1191</v>
      </c>
      <c r="H540">
        <v>1400</v>
      </c>
    </row>
    <row r="541" spans="4:8" x14ac:dyDescent="0.25">
      <c r="D541" t="s">
        <v>1868</v>
      </c>
      <c r="E541">
        <v>55000</v>
      </c>
      <c r="G541" t="s">
        <v>1192</v>
      </c>
      <c r="H541">
        <v>1700</v>
      </c>
    </row>
    <row r="542" spans="4:8" x14ac:dyDescent="0.25">
      <c r="D542" t="s">
        <v>1869</v>
      </c>
      <c r="E542">
        <v>100000</v>
      </c>
      <c r="G542" t="s">
        <v>1193</v>
      </c>
      <c r="H542">
        <v>600</v>
      </c>
    </row>
    <row r="543" spans="4:8" x14ac:dyDescent="0.25">
      <c r="D543" t="s">
        <v>1870</v>
      </c>
      <c r="E543">
        <v>55000</v>
      </c>
      <c r="G543" t="s">
        <v>1194</v>
      </c>
      <c r="H543">
        <v>500</v>
      </c>
    </row>
    <row r="544" spans="4:8" x14ac:dyDescent="0.25">
      <c r="D544" t="s">
        <v>1871</v>
      </c>
      <c r="E544">
        <v>20000</v>
      </c>
      <c r="G544" t="s">
        <v>1195</v>
      </c>
      <c r="H544">
        <v>5000</v>
      </c>
    </row>
    <row r="545" spans="4:8" x14ac:dyDescent="0.25">
      <c r="D545" t="s">
        <v>1872</v>
      </c>
      <c r="E545">
        <v>15000</v>
      </c>
      <c r="G545" t="s">
        <v>1196</v>
      </c>
      <c r="H545">
        <v>1500</v>
      </c>
    </row>
    <row r="546" spans="4:8" x14ac:dyDescent="0.25">
      <c r="D546" t="s">
        <v>1873</v>
      </c>
      <c r="E546">
        <v>75000</v>
      </c>
      <c r="G546" t="s">
        <v>1197</v>
      </c>
      <c r="H546">
        <v>1700</v>
      </c>
    </row>
    <row r="547" spans="4:8" x14ac:dyDescent="0.25">
      <c r="D547" t="s">
        <v>1874</v>
      </c>
      <c r="E547">
        <v>75000</v>
      </c>
      <c r="G547" t="s">
        <v>1198</v>
      </c>
      <c r="H547">
        <v>1500</v>
      </c>
    </row>
    <row r="548" spans="4:8" x14ac:dyDescent="0.25">
      <c r="D548" t="s">
        <v>1875</v>
      </c>
      <c r="E548">
        <v>55000</v>
      </c>
      <c r="G548" t="s">
        <v>1199</v>
      </c>
      <c r="H548">
        <v>750</v>
      </c>
    </row>
    <row r="549" spans="4:8" x14ac:dyDescent="0.25">
      <c r="D549" t="s">
        <v>1876</v>
      </c>
      <c r="E549">
        <v>75000</v>
      </c>
      <c r="G549" t="s">
        <v>1200</v>
      </c>
      <c r="H549">
        <v>650</v>
      </c>
    </row>
    <row r="550" spans="4:8" x14ac:dyDescent="0.25">
      <c r="D550" t="s">
        <v>1877</v>
      </c>
      <c r="E550">
        <v>50000</v>
      </c>
      <c r="G550" t="s">
        <v>1201</v>
      </c>
      <c r="H550">
        <v>1500</v>
      </c>
    </row>
    <row r="551" spans="4:8" x14ac:dyDescent="0.25">
      <c r="D551" t="s">
        <v>1878</v>
      </c>
      <c r="E551">
        <v>50000</v>
      </c>
      <c r="G551" t="s">
        <v>1202</v>
      </c>
      <c r="H551">
        <v>1220</v>
      </c>
    </row>
    <row r="552" spans="4:8" x14ac:dyDescent="0.25">
      <c r="D552" t="s">
        <v>1879</v>
      </c>
      <c r="E552">
        <v>15000</v>
      </c>
      <c r="G552" t="s">
        <v>1203</v>
      </c>
      <c r="H552">
        <v>1550</v>
      </c>
    </row>
    <row r="553" spans="4:8" x14ac:dyDescent="0.25">
      <c r="D553" t="s">
        <v>1880</v>
      </c>
      <c r="E553">
        <v>20000</v>
      </c>
      <c r="G553" t="s">
        <v>1204</v>
      </c>
      <c r="H553">
        <v>1730</v>
      </c>
    </row>
    <row r="554" spans="4:8" x14ac:dyDescent="0.25">
      <c r="D554" t="s">
        <v>1881</v>
      </c>
      <c r="E554">
        <v>15000</v>
      </c>
      <c r="G554" t="s">
        <v>1205</v>
      </c>
      <c r="H554">
        <v>1400</v>
      </c>
    </row>
    <row r="555" spans="4:8" x14ac:dyDescent="0.25">
      <c r="D555" t="s">
        <v>1882</v>
      </c>
      <c r="E555">
        <v>30000</v>
      </c>
      <c r="G555" t="s">
        <v>1206</v>
      </c>
      <c r="H555">
        <v>5</v>
      </c>
    </row>
    <row r="556" spans="4:8" x14ac:dyDescent="0.25">
      <c r="D556" t="s">
        <v>1883</v>
      </c>
      <c r="E556">
        <v>55000</v>
      </c>
      <c r="G556" t="s">
        <v>1207</v>
      </c>
      <c r="H556">
        <v>300</v>
      </c>
    </row>
    <row r="557" spans="4:8" x14ac:dyDescent="0.25">
      <c r="D557" t="s">
        <v>1884</v>
      </c>
      <c r="E557">
        <v>75000</v>
      </c>
      <c r="G557" t="s">
        <v>1208</v>
      </c>
      <c r="H557">
        <v>100</v>
      </c>
    </row>
    <row r="558" spans="4:8" x14ac:dyDescent="0.25">
      <c r="D558" t="s">
        <v>1885</v>
      </c>
      <c r="E558">
        <v>75000</v>
      </c>
      <c r="G558" t="s">
        <v>1209</v>
      </c>
      <c r="H558">
        <v>620</v>
      </c>
    </row>
    <row r="559" spans="4:8" x14ac:dyDescent="0.25">
      <c r="D559" t="s">
        <v>1886</v>
      </c>
      <c r="E559">
        <v>75000</v>
      </c>
      <c r="G559" t="s">
        <v>1210</v>
      </c>
      <c r="H559">
        <v>5000</v>
      </c>
    </row>
    <row r="560" spans="4:8" x14ac:dyDescent="0.25">
      <c r="D560" t="s">
        <v>1887</v>
      </c>
      <c r="E560">
        <v>75000</v>
      </c>
      <c r="G560" t="s">
        <v>1211</v>
      </c>
      <c r="H560">
        <v>50</v>
      </c>
    </row>
    <row r="561" spans="4:8" x14ac:dyDescent="0.25">
      <c r="D561" t="s">
        <v>1888</v>
      </c>
      <c r="E561">
        <v>70000</v>
      </c>
      <c r="G561" t="s">
        <v>1212</v>
      </c>
      <c r="H561">
        <v>60</v>
      </c>
    </row>
    <row r="562" spans="4:8" x14ac:dyDescent="0.25">
      <c r="D562" t="s">
        <v>1889</v>
      </c>
      <c r="E562">
        <v>75000</v>
      </c>
      <c r="G562" t="s">
        <v>1213</v>
      </c>
      <c r="H562">
        <v>60</v>
      </c>
    </row>
    <row r="563" spans="4:8" x14ac:dyDescent="0.25">
      <c r="D563" t="s">
        <v>1890</v>
      </c>
      <c r="E563">
        <v>75000</v>
      </c>
      <c r="G563" t="s">
        <v>1214</v>
      </c>
      <c r="H563">
        <v>350</v>
      </c>
    </row>
    <row r="564" spans="4:8" x14ac:dyDescent="0.25">
      <c r="D564" t="s">
        <v>1891</v>
      </c>
      <c r="E564">
        <v>75000</v>
      </c>
      <c r="G564" t="s">
        <v>1215</v>
      </c>
      <c r="H564">
        <v>300</v>
      </c>
    </row>
    <row r="565" spans="4:8" x14ac:dyDescent="0.25">
      <c r="D565" t="s">
        <v>1892</v>
      </c>
      <c r="E565">
        <v>20000</v>
      </c>
      <c r="G565" t="s">
        <v>1216</v>
      </c>
      <c r="H565">
        <v>5</v>
      </c>
    </row>
    <row r="566" spans="4:8" x14ac:dyDescent="0.25">
      <c r="D566" t="s">
        <v>1893</v>
      </c>
      <c r="E566">
        <v>75000</v>
      </c>
      <c r="G566" t="s">
        <v>1217</v>
      </c>
      <c r="H566">
        <v>6300</v>
      </c>
    </row>
    <row r="567" spans="4:8" x14ac:dyDescent="0.25">
      <c r="D567" t="s">
        <v>1894</v>
      </c>
      <c r="E567">
        <v>55000</v>
      </c>
      <c r="G567" t="s">
        <v>1218</v>
      </c>
      <c r="H567">
        <v>20</v>
      </c>
    </row>
    <row r="568" spans="4:8" x14ac:dyDescent="0.25">
      <c r="D568" t="s">
        <v>1895</v>
      </c>
      <c r="E568">
        <v>75000</v>
      </c>
      <c r="G568" t="s">
        <v>1219</v>
      </c>
      <c r="H568">
        <v>2100</v>
      </c>
    </row>
    <row r="569" spans="4:8" x14ac:dyDescent="0.25">
      <c r="D569" t="s">
        <v>1896</v>
      </c>
      <c r="E569">
        <v>55000</v>
      </c>
      <c r="G569" t="s">
        <v>1220</v>
      </c>
      <c r="H569">
        <v>1100</v>
      </c>
    </row>
    <row r="570" spans="4:8" x14ac:dyDescent="0.25">
      <c r="D570" t="s">
        <v>1897</v>
      </c>
      <c r="E570">
        <v>55000</v>
      </c>
      <c r="G570" t="s">
        <v>1221</v>
      </c>
      <c r="H570">
        <v>2200</v>
      </c>
    </row>
    <row r="571" spans="4:8" x14ac:dyDescent="0.25">
      <c r="D571" t="s">
        <v>1898</v>
      </c>
      <c r="E571">
        <v>75000</v>
      </c>
      <c r="G571" t="s">
        <v>1222</v>
      </c>
      <c r="H571">
        <v>550</v>
      </c>
    </row>
    <row r="572" spans="4:8" x14ac:dyDescent="0.25">
      <c r="D572" t="s">
        <v>1899</v>
      </c>
      <c r="E572">
        <v>30000</v>
      </c>
      <c r="G572" t="s">
        <v>1223</v>
      </c>
      <c r="H572">
        <v>400</v>
      </c>
    </row>
    <row r="573" spans="4:8" x14ac:dyDescent="0.25">
      <c r="D573" t="s">
        <v>1900</v>
      </c>
      <c r="E573">
        <v>45000</v>
      </c>
      <c r="G573" t="s">
        <v>1224</v>
      </c>
      <c r="H573">
        <v>5</v>
      </c>
    </row>
    <row r="574" spans="4:8" x14ac:dyDescent="0.25">
      <c r="D574" t="s">
        <v>1901</v>
      </c>
      <c r="E574">
        <v>75000</v>
      </c>
      <c r="G574" t="s">
        <v>1225</v>
      </c>
      <c r="H574">
        <v>900</v>
      </c>
    </row>
    <row r="575" spans="4:8" x14ac:dyDescent="0.25">
      <c r="D575" t="s">
        <v>1902</v>
      </c>
      <c r="E575">
        <v>75000</v>
      </c>
      <c r="G575" t="s">
        <v>1226</v>
      </c>
      <c r="H575">
        <v>30</v>
      </c>
    </row>
    <row r="576" spans="4:8" x14ac:dyDescent="0.25">
      <c r="D576" t="s">
        <v>1903</v>
      </c>
      <c r="E576">
        <v>75000</v>
      </c>
      <c r="G576" t="s">
        <v>1227</v>
      </c>
      <c r="H576">
        <v>3000</v>
      </c>
    </row>
    <row r="577" spans="4:8" x14ac:dyDescent="0.25">
      <c r="D577" t="s">
        <v>1904</v>
      </c>
      <c r="E577">
        <v>75000</v>
      </c>
      <c r="G577" t="s">
        <v>1228</v>
      </c>
      <c r="H577">
        <v>650</v>
      </c>
    </row>
    <row r="578" spans="4:8" x14ac:dyDescent="0.25">
      <c r="D578" t="s">
        <v>1905</v>
      </c>
      <c r="E578">
        <v>75000</v>
      </c>
      <c r="G578" t="s">
        <v>1229</v>
      </c>
      <c r="H578">
        <v>800</v>
      </c>
    </row>
    <row r="579" spans="4:8" x14ac:dyDescent="0.25">
      <c r="D579" t="s">
        <v>1906</v>
      </c>
      <c r="E579">
        <v>75000</v>
      </c>
      <c r="G579" t="s">
        <v>1230</v>
      </c>
      <c r="H579">
        <v>800</v>
      </c>
    </row>
    <row r="580" spans="4:8" x14ac:dyDescent="0.25">
      <c r="D580" t="s">
        <v>1907</v>
      </c>
      <c r="E580">
        <v>50000</v>
      </c>
      <c r="G580" t="s">
        <v>1231</v>
      </c>
      <c r="H580">
        <v>50</v>
      </c>
    </row>
    <row r="581" spans="4:8" x14ac:dyDescent="0.25">
      <c r="D581" t="s">
        <v>1908</v>
      </c>
      <c r="E581">
        <v>75000</v>
      </c>
      <c r="G581" t="s">
        <v>1232</v>
      </c>
      <c r="H581">
        <v>1500</v>
      </c>
    </row>
    <row r="582" spans="4:8" x14ac:dyDescent="0.25">
      <c r="D582" t="s">
        <v>1909</v>
      </c>
      <c r="E582">
        <v>75000</v>
      </c>
      <c r="G582" t="s">
        <v>1233</v>
      </c>
      <c r="H582">
        <v>1400</v>
      </c>
    </row>
    <row r="583" spans="4:8" x14ac:dyDescent="0.25">
      <c r="D583" t="s">
        <v>1910</v>
      </c>
      <c r="E583">
        <v>55000</v>
      </c>
      <c r="G583" t="s">
        <v>1234</v>
      </c>
      <c r="H583">
        <v>150</v>
      </c>
    </row>
    <row r="584" spans="4:8" x14ac:dyDescent="0.25">
      <c r="D584" t="s">
        <v>1911</v>
      </c>
      <c r="E584">
        <v>30000</v>
      </c>
      <c r="G584" t="s">
        <v>1235</v>
      </c>
      <c r="H584">
        <v>1200</v>
      </c>
    </row>
    <row r="585" spans="4:8" x14ac:dyDescent="0.25">
      <c r="D585" t="s">
        <v>1912</v>
      </c>
      <c r="E585">
        <v>55000</v>
      </c>
      <c r="G585" t="s">
        <v>1236</v>
      </c>
      <c r="H585">
        <v>450</v>
      </c>
    </row>
    <row r="586" spans="4:8" x14ac:dyDescent="0.25">
      <c r="D586" t="s">
        <v>1913</v>
      </c>
      <c r="E586">
        <v>30000</v>
      </c>
      <c r="G586" t="s">
        <v>1237</v>
      </c>
      <c r="H586">
        <v>170</v>
      </c>
    </row>
    <row r="587" spans="4:8" x14ac:dyDescent="0.25">
      <c r="D587" t="s">
        <v>1914</v>
      </c>
      <c r="E587">
        <v>25000</v>
      </c>
      <c r="G587" t="s">
        <v>1238</v>
      </c>
      <c r="H587">
        <v>50</v>
      </c>
    </row>
    <row r="588" spans="4:8" x14ac:dyDescent="0.25">
      <c r="D588" t="s">
        <v>1915</v>
      </c>
      <c r="E588">
        <v>1200</v>
      </c>
      <c r="G588" t="s">
        <v>1239</v>
      </c>
      <c r="H588">
        <v>200</v>
      </c>
    </row>
    <row r="589" spans="4:8" x14ac:dyDescent="0.25">
      <c r="D589" t="s">
        <v>1916</v>
      </c>
      <c r="E589">
        <v>75000</v>
      </c>
      <c r="G589" t="s">
        <v>1240</v>
      </c>
      <c r="H589">
        <v>520</v>
      </c>
    </row>
    <row r="590" spans="4:8" x14ac:dyDescent="0.25">
      <c r="D590" t="s">
        <v>1917</v>
      </c>
      <c r="E590">
        <v>15000</v>
      </c>
      <c r="G590" t="s">
        <v>1241</v>
      </c>
      <c r="H590">
        <v>1600</v>
      </c>
    </row>
    <row r="591" spans="4:8" x14ac:dyDescent="0.25">
      <c r="D591" t="s">
        <v>1918</v>
      </c>
      <c r="E591">
        <v>35000</v>
      </c>
      <c r="G591" t="s">
        <v>1242</v>
      </c>
      <c r="H591">
        <v>400</v>
      </c>
    </row>
    <row r="592" spans="4:8" x14ac:dyDescent="0.25">
      <c r="D592" t="s">
        <v>1919</v>
      </c>
      <c r="E592">
        <v>20000</v>
      </c>
      <c r="G592" t="s">
        <v>1243</v>
      </c>
      <c r="H592">
        <v>100</v>
      </c>
    </row>
    <row r="593" spans="4:8" x14ac:dyDescent="0.25">
      <c r="D593" t="s">
        <v>1920</v>
      </c>
      <c r="E593">
        <v>75000</v>
      </c>
      <c r="G593" t="s">
        <v>1244</v>
      </c>
      <c r="H593">
        <v>50</v>
      </c>
    </row>
    <row r="594" spans="4:8" x14ac:dyDescent="0.25">
      <c r="D594" t="s">
        <v>1921</v>
      </c>
      <c r="E594">
        <v>75000</v>
      </c>
      <c r="G594" t="s">
        <v>1245</v>
      </c>
      <c r="H594">
        <v>50</v>
      </c>
    </row>
    <row r="595" spans="4:8" x14ac:dyDescent="0.25">
      <c r="D595" t="s">
        <v>1922</v>
      </c>
      <c r="E595">
        <v>25000</v>
      </c>
      <c r="G595" t="s">
        <v>1246</v>
      </c>
      <c r="H595">
        <v>2000</v>
      </c>
    </row>
    <row r="596" spans="4:8" x14ac:dyDescent="0.25">
      <c r="D596" t="s">
        <v>1923</v>
      </c>
      <c r="E596">
        <v>25000</v>
      </c>
      <c r="G596" t="s">
        <v>1247</v>
      </c>
      <c r="H596">
        <v>1000</v>
      </c>
    </row>
    <row r="597" spans="4:8" x14ac:dyDescent="0.25">
      <c r="D597" t="s">
        <v>1924</v>
      </c>
      <c r="E597">
        <v>70000</v>
      </c>
      <c r="G597" t="s">
        <v>1248</v>
      </c>
      <c r="H597">
        <v>600</v>
      </c>
    </row>
    <row r="598" spans="4:8" x14ac:dyDescent="0.25">
      <c r="D598" t="s">
        <v>1925</v>
      </c>
      <c r="E598">
        <v>75000</v>
      </c>
      <c r="G598" t="s">
        <v>1249</v>
      </c>
      <c r="H598">
        <v>300</v>
      </c>
    </row>
    <row r="599" spans="4:8" x14ac:dyDescent="0.25">
      <c r="D599" t="s">
        <v>1926</v>
      </c>
      <c r="E599">
        <v>20000</v>
      </c>
      <c r="G599" t="s">
        <v>1250</v>
      </c>
      <c r="H599">
        <v>250</v>
      </c>
    </row>
    <row r="600" spans="4:8" x14ac:dyDescent="0.25">
      <c r="D600" t="s">
        <v>1927</v>
      </c>
      <c r="E600">
        <v>75000</v>
      </c>
      <c r="G600" t="s">
        <v>1251</v>
      </c>
      <c r="H600">
        <v>1500</v>
      </c>
    </row>
    <row r="601" spans="4:8" x14ac:dyDescent="0.25">
      <c r="D601" t="s">
        <v>1928</v>
      </c>
      <c r="E601">
        <v>25000</v>
      </c>
      <c r="G601" t="s">
        <v>1252</v>
      </c>
      <c r="H601">
        <v>2200</v>
      </c>
    </row>
    <row r="602" spans="4:8" x14ac:dyDescent="0.25">
      <c r="D602" t="s">
        <v>1929</v>
      </c>
      <c r="E602">
        <v>3000</v>
      </c>
      <c r="G602" t="s">
        <v>1253</v>
      </c>
      <c r="H602">
        <v>3000</v>
      </c>
    </row>
    <row r="603" spans="4:8" x14ac:dyDescent="0.25">
      <c r="D603" t="s">
        <v>1930</v>
      </c>
      <c r="E603">
        <v>20000</v>
      </c>
      <c r="G603" t="s">
        <v>1254</v>
      </c>
      <c r="H603">
        <v>2500</v>
      </c>
    </row>
    <row r="604" spans="4:8" x14ac:dyDescent="0.25">
      <c r="D604" t="s">
        <v>1931</v>
      </c>
      <c r="E604">
        <v>15000</v>
      </c>
      <c r="G604" t="s">
        <v>1255</v>
      </c>
      <c r="H604">
        <v>1530</v>
      </c>
    </row>
    <row r="605" spans="4:8" x14ac:dyDescent="0.25">
      <c r="D605" t="s">
        <v>1932</v>
      </c>
      <c r="E605">
        <v>35000</v>
      </c>
      <c r="G605" t="s">
        <v>1256</v>
      </c>
      <c r="H605">
        <v>2650</v>
      </c>
    </row>
    <row r="606" spans="4:8" x14ac:dyDescent="0.25">
      <c r="D606" t="s">
        <v>1933</v>
      </c>
      <c r="E606">
        <v>25000</v>
      </c>
      <c r="G606" t="s">
        <v>1257</v>
      </c>
      <c r="H606">
        <v>6700</v>
      </c>
    </row>
    <row r="607" spans="4:8" x14ac:dyDescent="0.25">
      <c r="D607" t="s">
        <v>1934</v>
      </c>
      <c r="E607">
        <v>70000</v>
      </c>
      <c r="G607" t="s">
        <v>1258</v>
      </c>
      <c r="H607">
        <v>2000</v>
      </c>
    </row>
    <row r="608" spans="4:8" x14ac:dyDescent="0.25">
      <c r="D608" t="s">
        <v>1935</v>
      </c>
      <c r="E608">
        <v>4000</v>
      </c>
      <c r="G608" t="s">
        <v>1259</v>
      </c>
      <c r="H608">
        <v>1150</v>
      </c>
    </row>
    <row r="609" spans="4:8" x14ac:dyDescent="0.25">
      <c r="D609" t="s">
        <v>1936</v>
      </c>
      <c r="E609">
        <v>1200</v>
      </c>
      <c r="G609" t="s">
        <v>1260</v>
      </c>
      <c r="H609">
        <v>1500</v>
      </c>
    </row>
    <row r="610" spans="4:8" x14ac:dyDescent="0.25">
      <c r="D610" t="s">
        <v>1937</v>
      </c>
      <c r="E610">
        <v>75000</v>
      </c>
      <c r="G610" t="s">
        <v>1261</v>
      </c>
      <c r="H610">
        <v>450</v>
      </c>
    </row>
    <row r="611" spans="4:8" x14ac:dyDescent="0.25">
      <c r="D611" t="s">
        <v>1938</v>
      </c>
      <c r="E611">
        <v>0</v>
      </c>
      <c r="G611" t="s">
        <v>1262</v>
      </c>
      <c r="H611">
        <v>200</v>
      </c>
    </row>
    <row r="612" spans="4:8" x14ac:dyDescent="0.25">
      <c r="D612" t="s">
        <v>1939</v>
      </c>
      <c r="E612">
        <v>85000</v>
      </c>
      <c r="G612" t="s">
        <v>1263</v>
      </c>
      <c r="H612">
        <v>400</v>
      </c>
    </row>
    <row r="613" spans="4:8" x14ac:dyDescent="0.25">
      <c r="D613" t="s">
        <v>1940</v>
      </c>
      <c r="E613">
        <v>85000</v>
      </c>
      <c r="G613" t="s">
        <v>1264</v>
      </c>
      <c r="H613">
        <v>200</v>
      </c>
    </row>
    <row r="614" spans="4:8" x14ac:dyDescent="0.25">
      <c r="D614" t="s">
        <v>1941</v>
      </c>
      <c r="E614">
        <v>1200</v>
      </c>
      <c r="G614" t="s">
        <v>1265</v>
      </c>
      <c r="H614">
        <v>16800</v>
      </c>
    </row>
    <row r="615" spans="4:8" x14ac:dyDescent="0.25">
      <c r="D615" t="s">
        <v>1942</v>
      </c>
      <c r="E615">
        <v>85000</v>
      </c>
      <c r="G615" t="s">
        <v>1266</v>
      </c>
      <c r="H615">
        <v>2250</v>
      </c>
    </row>
    <row r="616" spans="4:8" x14ac:dyDescent="0.25">
      <c r="D616" t="s">
        <v>1943</v>
      </c>
      <c r="E616">
        <v>70000</v>
      </c>
      <c r="G616" t="s">
        <v>1267</v>
      </c>
      <c r="H616">
        <v>1000</v>
      </c>
    </row>
    <row r="617" spans="4:8" x14ac:dyDescent="0.25">
      <c r="D617" t="s">
        <v>1944</v>
      </c>
      <c r="E617">
        <v>85000</v>
      </c>
      <c r="G617" t="s">
        <v>1268</v>
      </c>
      <c r="H617">
        <v>600</v>
      </c>
    </row>
    <row r="618" spans="4:8" x14ac:dyDescent="0.25">
      <c r="D618" t="s">
        <v>1945</v>
      </c>
      <c r="E618">
        <v>70000</v>
      </c>
      <c r="G618" t="s">
        <v>1269</v>
      </c>
      <c r="H618">
        <v>900</v>
      </c>
    </row>
    <row r="619" spans="4:8" x14ac:dyDescent="0.25">
      <c r="D619" t="s">
        <v>1946</v>
      </c>
      <c r="E619">
        <v>70000</v>
      </c>
      <c r="G619" t="s">
        <v>1270</v>
      </c>
      <c r="H619">
        <v>600</v>
      </c>
    </row>
    <row r="620" spans="4:8" x14ac:dyDescent="0.25">
      <c r="D620" t="s">
        <v>1947</v>
      </c>
      <c r="E620">
        <v>70000</v>
      </c>
      <c r="G620" t="s">
        <v>1271</v>
      </c>
      <c r="H620">
        <v>500</v>
      </c>
    </row>
    <row r="621" spans="4:8" x14ac:dyDescent="0.25">
      <c r="D621" t="s">
        <v>1948</v>
      </c>
      <c r="E621">
        <v>70000</v>
      </c>
      <c r="G621" t="s">
        <v>1272</v>
      </c>
      <c r="H621">
        <v>800</v>
      </c>
    </row>
    <row r="622" spans="4:8" x14ac:dyDescent="0.25">
      <c r="D622" t="s">
        <v>1949</v>
      </c>
      <c r="E622">
        <v>75000</v>
      </c>
      <c r="G622" t="s">
        <v>1273</v>
      </c>
      <c r="H622">
        <v>800</v>
      </c>
    </row>
    <row r="623" spans="4:8" x14ac:dyDescent="0.25">
      <c r="D623" t="s">
        <v>1950</v>
      </c>
      <c r="E623">
        <v>75000</v>
      </c>
      <c r="G623" t="s">
        <v>1274</v>
      </c>
      <c r="H623">
        <v>400</v>
      </c>
    </row>
    <row r="624" spans="4:8" x14ac:dyDescent="0.25">
      <c r="D624" t="s">
        <v>1951</v>
      </c>
      <c r="E624">
        <v>75000</v>
      </c>
      <c r="G624" t="s">
        <v>1275</v>
      </c>
      <c r="H624">
        <v>50</v>
      </c>
    </row>
    <row r="625" spans="4:8" x14ac:dyDescent="0.25">
      <c r="D625" t="s">
        <v>1952</v>
      </c>
      <c r="E625">
        <v>1200</v>
      </c>
      <c r="G625" t="s">
        <v>1276</v>
      </c>
      <c r="H625">
        <v>2000</v>
      </c>
    </row>
    <row r="626" spans="4:8" x14ac:dyDescent="0.25">
      <c r="D626" t="s">
        <v>1953</v>
      </c>
      <c r="E626">
        <v>45000</v>
      </c>
      <c r="G626" t="s">
        <v>1277</v>
      </c>
      <c r="H626">
        <v>250</v>
      </c>
    </row>
    <row r="627" spans="4:8" x14ac:dyDescent="0.25">
      <c r="D627" t="s">
        <v>1954</v>
      </c>
      <c r="E627">
        <v>75000</v>
      </c>
      <c r="G627" t="s">
        <v>1278</v>
      </c>
      <c r="H627">
        <v>450</v>
      </c>
    </row>
    <row r="628" spans="4:8" x14ac:dyDescent="0.25">
      <c r="D628" t="s">
        <v>1955</v>
      </c>
      <c r="E628">
        <v>50000</v>
      </c>
      <c r="G628" t="s">
        <v>1279</v>
      </c>
      <c r="H628">
        <v>500</v>
      </c>
    </row>
    <row r="629" spans="4:8" x14ac:dyDescent="0.25">
      <c r="D629" t="s">
        <v>1956</v>
      </c>
      <c r="E629">
        <v>15000</v>
      </c>
      <c r="G629" t="s">
        <v>1280</v>
      </c>
      <c r="H629">
        <v>500</v>
      </c>
    </row>
    <row r="630" spans="4:8" x14ac:dyDescent="0.25">
      <c r="D630" t="s">
        <v>1957</v>
      </c>
      <c r="E630">
        <v>10000</v>
      </c>
      <c r="G630" t="s">
        <v>1281</v>
      </c>
      <c r="H630">
        <v>1300</v>
      </c>
    </row>
    <row r="631" spans="4:8" x14ac:dyDescent="0.25">
      <c r="D631" t="s">
        <v>1958</v>
      </c>
      <c r="E631">
        <v>75000</v>
      </c>
      <c r="G631" t="s">
        <v>1282</v>
      </c>
      <c r="H631">
        <v>600</v>
      </c>
    </row>
    <row r="632" spans="4:8" x14ac:dyDescent="0.25">
      <c r="D632" t="s">
        <v>1959</v>
      </c>
      <c r="E632">
        <v>50000</v>
      </c>
      <c r="G632" t="s">
        <v>1283</v>
      </c>
      <c r="H632">
        <v>250</v>
      </c>
    </row>
    <row r="633" spans="4:8" x14ac:dyDescent="0.25">
      <c r="D633" t="s">
        <v>1960</v>
      </c>
      <c r="E633">
        <v>15000</v>
      </c>
      <c r="G633" t="s">
        <v>1284</v>
      </c>
      <c r="H633">
        <v>15</v>
      </c>
    </row>
    <row r="634" spans="4:8" x14ac:dyDescent="0.25">
      <c r="D634" t="s">
        <v>1961</v>
      </c>
      <c r="E634">
        <v>75000</v>
      </c>
      <c r="G634" t="s">
        <v>1285</v>
      </c>
      <c r="H634">
        <v>50</v>
      </c>
    </row>
    <row r="635" spans="4:8" x14ac:dyDescent="0.25">
      <c r="D635" t="s">
        <v>1962</v>
      </c>
      <c r="E635">
        <v>70000</v>
      </c>
      <c r="G635" t="s">
        <v>1286</v>
      </c>
      <c r="H635">
        <v>500</v>
      </c>
    </row>
    <row r="636" spans="4:8" x14ac:dyDescent="0.25">
      <c r="D636" t="s">
        <v>1963</v>
      </c>
      <c r="E636">
        <v>4000</v>
      </c>
      <c r="G636" t="s">
        <v>1287</v>
      </c>
      <c r="H636">
        <v>2000</v>
      </c>
    </row>
    <row r="637" spans="4:8" x14ac:dyDescent="0.25">
      <c r="D637" t="s">
        <v>1964</v>
      </c>
      <c r="E637">
        <v>25000</v>
      </c>
      <c r="G637" t="s">
        <v>1288</v>
      </c>
      <c r="H637">
        <v>1500</v>
      </c>
    </row>
    <row r="638" spans="4:8" x14ac:dyDescent="0.25">
      <c r="D638" t="s">
        <v>1965</v>
      </c>
      <c r="E638">
        <v>35000</v>
      </c>
      <c r="G638" t="s">
        <v>1289</v>
      </c>
      <c r="H638">
        <v>600</v>
      </c>
    </row>
    <row r="639" spans="4:8" x14ac:dyDescent="0.25">
      <c r="D639" t="s">
        <v>1966</v>
      </c>
      <c r="E639">
        <v>75000</v>
      </c>
      <c r="G639" t="s">
        <v>1290</v>
      </c>
      <c r="H639">
        <v>1500</v>
      </c>
    </row>
    <row r="640" spans="4:8" x14ac:dyDescent="0.25">
      <c r="D640" t="s">
        <v>1967</v>
      </c>
      <c r="E640">
        <v>75000</v>
      </c>
      <c r="G640" t="s">
        <v>1291</v>
      </c>
      <c r="H640">
        <v>100</v>
      </c>
    </row>
    <row r="641" spans="4:8" x14ac:dyDescent="0.25">
      <c r="D641" t="s">
        <v>1968</v>
      </c>
      <c r="E641">
        <v>25000</v>
      </c>
      <c r="G641" t="s">
        <v>1292</v>
      </c>
      <c r="H641">
        <v>5</v>
      </c>
    </row>
    <row r="642" spans="4:8" x14ac:dyDescent="0.25">
      <c r="D642" t="s">
        <v>1969</v>
      </c>
      <c r="E642">
        <v>75000</v>
      </c>
      <c r="G642" t="s">
        <v>1293</v>
      </c>
      <c r="H642">
        <v>100</v>
      </c>
    </row>
    <row r="643" spans="4:8" x14ac:dyDescent="0.25">
      <c r="D643" t="s">
        <v>1970</v>
      </c>
      <c r="E643">
        <v>75000</v>
      </c>
      <c r="G643" t="s">
        <v>1294</v>
      </c>
      <c r="H643">
        <v>200</v>
      </c>
    </row>
    <row r="644" spans="4:8" x14ac:dyDescent="0.25">
      <c r="D644" t="s">
        <v>1971</v>
      </c>
      <c r="E644">
        <v>25000</v>
      </c>
      <c r="G644" t="s">
        <v>1295</v>
      </c>
      <c r="H644">
        <v>400</v>
      </c>
    </row>
    <row r="645" spans="4:8" x14ac:dyDescent="0.25">
      <c r="D645" t="s">
        <v>1972</v>
      </c>
      <c r="E645">
        <v>35000</v>
      </c>
      <c r="G645" t="s">
        <v>1296</v>
      </c>
      <c r="H645">
        <v>240</v>
      </c>
    </row>
    <row r="646" spans="4:8" x14ac:dyDescent="0.25">
      <c r="D646" t="s">
        <v>1973</v>
      </c>
      <c r="E646">
        <v>0</v>
      </c>
      <c r="G646" t="s">
        <v>1297</v>
      </c>
      <c r="H646">
        <v>250</v>
      </c>
    </row>
    <row r="647" spans="4:8" x14ac:dyDescent="0.25">
      <c r="D647" t="s">
        <v>1974</v>
      </c>
      <c r="E647">
        <v>75000</v>
      </c>
      <c r="G647" t="s">
        <v>1298</v>
      </c>
      <c r="H647">
        <v>300</v>
      </c>
    </row>
    <row r="648" spans="4:8" x14ac:dyDescent="0.25">
      <c r="D648" t="s">
        <v>1975</v>
      </c>
      <c r="E648">
        <v>75000</v>
      </c>
      <c r="G648" t="s">
        <v>1299</v>
      </c>
      <c r="H648">
        <v>5</v>
      </c>
    </row>
    <row r="649" spans="4:8" x14ac:dyDescent="0.25">
      <c r="D649" t="s">
        <v>1976</v>
      </c>
      <c r="E649">
        <v>75000</v>
      </c>
      <c r="G649" t="s">
        <v>1300</v>
      </c>
      <c r="H649">
        <v>1000</v>
      </c>
    </row>
    <row r="650" spans="4:8" x14ac:dyDescent="0.25">
      <c r="D650" t="s">
        <v>1977</v>
      </c>
      <c r="E650">
        <v>75000</v>
      </c>
      <c r="G650" t="s">
        <v>1301</v>
      </c>
      <c r="H650">
        <v>600</v>
      </c>
    </row>
    <row r="651" spans="4:8" x14ac:dyDescent="0.25">
      <c r="D651" t="s">
        <v>1978</v>
      </c>
      <c r="E651">
        <v>75000</v>
      </c>
      <c r="G651" t="s">
        <v>1302</v>
      </c>
      <c r="H651">
        <v>200</v>
      </c>
    </row>
    <row r="652" spans="4:8" x14ac:dyDescent="0.25">
      <c r="D652" t="s">
        <v>1979</v>
      </c>
      <c r="E652">
        <v>75000</v>
      </c>
      <c r="G652" t="s">
        <v>1303</v>
      </c>
      <c r="H652">
        <v>700</v>
      </c>
    </row>
    <row r="653" spans="4:8" x14ac:dyDescent="0.25">
      <c r="D653" t="s">
        <v>1980</v>
      </c>
      <c r="E653">
        <v>35000</v>
      </c>
      <c r="G653" t="s">
        <v>1304</v>
      </c>
      <c r="H653">
        <v>1200</v>
      </c>
    </row>
    <row r="654" spans="4:8" x14ac:dyDescent="0.25">
      <c r="D654" t="s">
        <v>1981</v>
      </c>
      <c r="E654">
        <v>75000</v>
      </c>
      <c r="G654" t="s">
        <v>1305</v>
      </c>
      <c r="H654">
        <v>200</v>
      </c>
    </row>
    <row r="655" spans="4:8" x14ac:dyDescent="0.25">
      <c r="D655" t="s">
        <v>1982</v>
      </c>
      <c r="E655">
        <v>0</v>
      </c>
      <c r="G655" t="s">
        <v>1306</v>
      </c>
      <c r="H655">
        <v>100</v>
      </c>
    </row>
    <row r="656" spans="4:8" x14ac:dyDescent="0.25">
      <c r="D656" t="s">
        <v>1983</v>
      </c>
      <c r="E656">
        <v>25000</v>
      </c>
      <c r="G656" t="s">
        <v>1307</v>
      </c>
      <c r="H656">
        <v>1600</v>
      </c>
    </row>
    <row r="657" spans="4:8" x14ac:dyDescent="0.25">
      <c r="D657" t="s">
        <v>1984</v>
      </c>
      <c r="E657">
        <v>35000</v>
      </c>
      <c r="G657" t="s">
        <v>1308</v>
      </c>
      <c r="H657">
        <v>350</v>
      </c>
    </row>
    <row r="658" spans="4:8" x14ac:dyDescent="0.25">
      <c r="D658" t="s">
        <v>1985</v>
      </c>
      <c r="E658">
        <v>20000</v>
      </c>
      <c r="G658" t="s">
        <v>1309</v>
      </c>
      <c r="H658">
        <v>10</v>
      </c>
    </row>
    <row r="659" spans="4:8" x14ac:dyDescent="0.25">
      <c r="D659" t="s">
        <v>1986</v>
      </c>
      <c r="E659">
        <v>20000</v>
      </c>
      <c r="G659" t="s">
        <v>1310</v>
      </c>
      <c r="H659">
        <v>800</v>
      </c>
    </row>
    <row r="660" spans="4:8" x14ac:dyDescent="0.25">
      <c r="D660" t="s">
        <v>1987</v>
      </c>
      <c r="E660">
        <v>20000</v>
      </c>
      <c r="G660" t="s">
        <v>1311</v>
      </c>
      <c r="H660">
        <v>700</v>
      </c>
    </row>
    <row r="661" spans="4:8" x14ac:dyDescent="0.25">
      <c r="D661" t="s">
        <v>1988</v>
      </c>
      <c r="E661">
        <v>75000</v>
      </c>
      <c r="G661" t="s">
        <v>1312</v>
      </c>
      <c r="H661">
        <v>600</v>
      </c>
    </row>
    <row r="662" spans="4:8" x14ac:dyDescent="0.25">
      <c r="D662" t="s">
        <v>1989</v>
      </c>
      <c r="E662">
        <v>8000</v>
      </c>
      <c r="G662" t="s">
        <v>1313</v>
      </c>
      <c r="H662">
        <v>1400</v>
      </c>
    </row>
    <row r="663" spans="4:8" x14ac:dyDescent="0.25">
      <c r="D663" t="s">
        <v>1990</v>
      </c>
      <c r="E663">
        <v>15000</v>
      </c>
      <c r="G663" t="s">
        <v>1314</v>
      </c>
      <c r="H663">
        <v>100</v>
      </c>
    </row>
    <row r="664" spans="4:8" x14ac:dyDescent="0.25">
      <c r="D664" t="s">
        <v>1991</v>
      </c>
      <c r="E664">
        <v>20000</v>
      </c>
      <c r="G664" t="s">
        <v>1315</v>
      </c>
      <c r="H664">
        <v>3800</v>
      </c>
    </row>
    <row r="665" spans="4:8" x14ac:dyDescent="0.25">
      <c r="D665" t="s">
        <v>1992</v>
      </c>
      <c r="E665">
        <v>100000</v>
      </c>
      <c r="G665" t="s">
        <v>1316</v>
      </c>
      <c r="H665">
        <v>5300</v>
      </c>
    </row>
    <row r="666" spans="4:8" x14ac:dyDescent="0.25">
      <c r="D666" t="s">
        <v>1993</v>
      </c>
      <c r="E666">
        <v>20000</v>
      </c>
      <c r="G666" t="s">
        <v>1317</v>
      </c>
      <c r="H666">
        <v>5000</v>
      </c>
    </row>
    <row r="667" spans="4:8" x14ac:dyDescent="0.25">
      <c r="D667" t="s">
        <v>1994</v>
      </c>
      <c r="E667">
        <v>75000</v>
      </c>
      <c r="G667" t="s">
        <v>1318</v>
      </c>
      <c r="H667">
        <v>900</v>
      </c>
    </row>
    <row r="668" spans="4:8" x14ac:dyDescent="0.25">
      <c r="D668" t="s">
        <v>1995</v>
      </c>
      <c r="E668">
        <v>25000</v>
      </c>
      <c r="G668" t="s">
        <v>1319</v>
      </c>
      <c r="H668">
        <v>3400</v>
      </c>
    </row>
    <row r="669" spans="4:8" x14ac:dyDescent="0.25">
      <c r="D669" t="s">
        <v>1996</v>
      </c>
      <c r="E669">
        <v>20000</v>
      </c>
      <c r="G669" t="s">
        <v>1320</v>
      </c>
      <c r="H669">
        <v>3400</v>
      </c>
    </row>
    <row r="670" spans="4:8" x14ac:dyDescent="0.25">
      <c r="D670" t="s">
        <v>1997</v>
      </c>
      <c r="E670">
        <v>20000</v>
      </c>
      <c r="G670" t="s">
        <v>1321</v>
      </c>
      <c r="H670">
        <v>250</v>
      </c>
    </row>
    <row r="671" spans="4:8" x14ac:dyDescent="0.25">
      <c r="D671" t="s">
        <v>1998</v>
      </c>
      <c r="E671">
        <v>30000</v>
      </c>
      <c r="G671" t="s">
        <v>1322</v>
      </c>
      <c r="H671">
        <v>300</v>
      </c>
    </row>
    <row r="672" spans="4:8" x14ac:dyDescent="0.25">
      <c r="D672" t="s">
        <v>1999</v>
      </c>
      <c r="E672">
        <v>1200</v>
      </c>
      <c r="G672" t="s">
        <v>1323</v>
      </c>
      <c r="H672">
        <v>1000</v>
      </c>
    </row>
    <row r="673" spans="4:8" x14ac:dyDescent="0.25">
      <c r="D673" t="s">
        <v>2000</v>
      </c>
      <c r="E673">
        <v>70000</v>
      </c>
      <c r="G673" t="s">
        <v>1324</v>
      </c>
      <c r="H673">
        <v>1100</v>
      </c>
    </row>
    <row r="674" spans="4:8" x14ac:dyDescent="0.25">
      <c r="D674" t="s">
        <v>2001</v>
      </c>
      <c r="E674">
        <v>100000</v>
      </c>
      <c r="G674" t="s">
        <v>1325</v>
      </c>
      <c r="H674">
        <v>380</v>
      </c>
    </row>
    <row r="675" spans="4:8" x14ac:dyDescent="0.25">
      <c r="D675" t="s">
        <v>2002</v>
      </c>
      <c r="E675">
        <v>100000</v>
      </c>
    </row>
    <row r="676" spans="4:8" x14ac:dyDescent="0.25">
      <c r="D676" t="s">
        <v>2003</v>
      </c>
      <c r="E676">
        <v>100000</v>
      </c>
    </row>
    <row r="677" spans="4:8" x14ac:dyDescent="0.25">
      <c r="D677" t="s">
        <v>2004</v>
      </c>
      <c r="E677">
        <v>20000</v>
      </c>
    </row>
    <row r="678" spans="4:8" x14ac:dyDescent="0.25">
      <c r="D678" t="s">
        <v>2005</v>
      </c>
      <c r="E678">
        <v>10000</v>
      </c>
    </row>
    <row r="679" spans="4:8" x14ac:dyDescent="0.25">
      <c r="D679" t="s">
        <v>2006</v>
      </c>
      <c r="E679">
        <v>75000</v>
      </c>
    </row>
    <row r="680" spans="4:8" x14ac:dyDescent="0.25">
      <c r="D680" t="s">
        <v>2007</v>
      </c>
      <c r="E680">
        <v>15000</v>
      </c>
    </row>
    <row r="681" spans="4:8" x14ac:dyDescent="0.25">
      <c r="D681" t="s">
        <v>2008</v>
      </c>
      <c r="E681">
        <v>75000</v>
      </c>
    </row>
    <row r="682" spans="4:8" x14ac:dyDescent="0.25">
      <c r="D682" t="s">
        <v>2009</v>
      </c>
      <c r="E682">
        <v>75000</v>
      </c>
    </row>
    <row r="683" spans="4:8" x14ac:dyDescent="0.25">
      <c r="D683" t="s">
        <v>2010</v>
      </c>
      <c r="E683">
        <v>75000</v>
      </c>
    </row>
    <row r="684" spans="4:8" x14ac:dyDescent="0.25">
      <c r="D684" t="s">
        <v>2011</v>
      </c>
      <c r="E684">
        <v>25000</v>
      </c>
    </row>
    <row r="685" spans="4:8" x14ac:dyDescent="0.25">
      <c r="D685" t="s">
        <v>2012</v>
      </c>
      <c r="E685">
        <v>75000</v>
      </c>
    </row>
    <row r="686" spans="4:8" x14ac:dyDescent="0.25">
      <c r="D686" t="s">
        <v>2013</v>
      </c>
      <c r="E686">
        <v>75000</v>
      </c>
    </row>
    <row r="687" spans="4:8" x14ac:dyDescent="0.25">
      <c r="D687" t="s">
        <v>2014</v>
      </c>
      <c r="E687">
        <v>75000</v>
      </c>
    </row>
    <row r="688" spans="4:8" x14ac:dyDescent="0.25">
      <c r="D688" t="s">
        <v>2015</v>
      </c>
      <c r="E688">
        <v>75000</v>
      </c>
    </row>
    <row r="689" spans="4:5" x14ac:dyDescent="0.25">
      <c r="D689" t="s">
        <v>2016</v>
      </c>
      <c r="E689">
        <v>10000</v>
      </c>
    </row>
    <row r="690" spans="4:5" x14ac:dyDescent="0.25">
      <c r="D690" t="s">
        <v>2017</v>
      </c>
      <c r="E690">
        <v>15000</v>
      </c>
    </row>
    <row r="691" spans="4:5" x14ac:dyDescent="0.25">
      <c r="D691" t="s">
        <v>2018</v>
      </c>
      <c r="E691">
        <v>15000</v>
      </c>
    </row>
    <row r="692" spans="4:5" x14ac:dyDescent="0.25">
      <c r="D692" t="s">
        <v>2019</v>
      </c>
      <c r="E692">
        <v>25000</v>
      </c>
    </row>
    <row r="693" spans="4:5" x14ac:dyDescent="0.25">
      <c r="D693" t="s">
        <v>2020</v>
      </c>
      <c r="E693">
        <v>150000</v>
      </c>
    </row>
    <row r="694" spans="4:5" x14ac:dyDescent="0.25">
      <c r="D694" t="s">
        <v>2021</v>
      </c>
      <c r="E694">
        <v>75000</v>
      </c>
    </row>
    <row r="695" spans="4:5" x14ac:dyDescent="0.25">
      <c r="D695" t="s">
        <v>2022</v>
      </c>
      <c r="E695">
        <v>50000</v>
      </c>
    </row>
    <row r="696" spans="4:5" x14ac:dyDescent="0.25">
      <c r="D696" t="s">
        <v>2023</v>
      </c>
      <c r="E696">
        <v>75000</v>
      </c>
    </row>
    <row r="697" spans="4:5" x14ac:dyDescent="0.25">
      <c r="D697" t="s">
        <v>2024</v>
      </c>
      <c r="E697">
        <v>75000</v>
      </c>
    </row>
    <row r="698" spans="4:5" x14ac:dyDescent="0.25">
      <c r="D698" t="s">
        <v>2025</v>
      </c>
      <c r="E698">
        <v>75000</v>
      </c>
    </row>
    <row r="699" spans="4:5" x14ac:dyDescent="0.25">
      <c r="D699" t="s">
        <v>2026</v>
      </c>
      <c r="E699">
        <v>75000</v>
      </c>
    </row>
    <row r="700" spans="4:5" x14ac:dyDescent="0.25">
      <c r="D700" t="s">
        <v>2027</v>
      </c>
      <c r="E700">
        <v>75000</v>
      </c>
    </row>
    <row r="701" spans="4:5" x14ac:dyDescent="0.25">
      <c r="D701" t="s">
        <v>2028</v>
      </c>
      <c r="E701">
        <v>25000</v>
      </c>
    </row>
    <row r="702" spans="4:5" x14ac:dyDescent="0.25">
      <c r="D702" t="s">
        <v>2029</v>
      </c>
      <c r="E702">
        <v>70000</v>
      </c>
    </row>
    <row r="703" spans="4:5" x14ac:dyDescent="0.25">
      <c r="D703" t="s">
        <v>2030</v>
      </c>
      <c r="E703">
        <v>75000</v>
      </c>
    </row>
    <row r="704" spans="4:5" x14ac:dyDescent="0.25">
      <c r="D704" t="s">
        <v>2031</v>
      </c>
      <c r="E704">
        <v>75000</v>
      </c>
    </row>
    <row r="705" spans="4:5" x14ac:dyDescent="0.25">
      <c r="D705" t="s">
        <v>2032</v>
      </c>
      <c r="E705">
        <v>75000</v>
      </c>
    </row>
    <row r="706" spans="4:5" x14ac:dyDescent="0.25">
      <c r="D706" t="s">
        <v>2033</v>
      </c>
      <c r="E706">
        <v>75000</v>
      </c>
    </row>
    <row r="707" spans="4:5" x14ac:dyDescent="0.25">
      <c r="D707" t="s">
        <v>2034</v>
      </c>
      <c r="E707">
        <v>75000</v>
      </c>
    </row>
    <row r="708" spans="4:5" x14ac:dyDescent="0.25">
      <c r="D708" t="s">
        <v>2035</v>
      </c>
      <c r="E708">
        <v>75000</v>
      </c>
    </row>
    <row r="709" spans="4:5" x14ac:dyDescent="0.25">
      <c r="D709" t="s">
        <v>2036</v>
      </c>
      <c r="E709">
        <v>75000</v>
      </c>
    </row>
    <row r="710" spans="4:5" x14ac:dyDescent="0.25">
      <c r="D710" t="s">
        <v>2037</v>
      </c>
      <c r="E710">
        <v>75000</v>
      </c>
    </row>
    <row r="711" spans="4:5" x14ac:dyDescent="0.25">
      <c r="D711" t="s">
        <v>2038</v>
      </c>
      <c r="E711">
        <v>75000</v>
      </c>
    </row>
    <row r="712" spans="4:5" x14ac:dyDescent="0.25">
      <c r="D712" t="s">
        <v>2039</v>
      </c>
      <c r="E712">
        <v>75000</v>
      </c>
    </row>
    <row r="713" spans="4:5" x14ac:dyDescent="0.25">
      <c r="D713" t="s">
        <v>2040</v>
      </c>
      <c r="E713">
        <v>75000</v>
      </c>
    </row>
    <row r="714" spans="4:5" x14ac:dyDescent="0.25">
      <c r="D714" t="s">
        <v>2041</v>
      </c>
      <c r="E714">
        <v>30000</v>
      </c>
    </row>
    <row r="715" spans="4:5" x14ac:dyDescent="0.25">
      <c r="D715" t="s">
        <v>2042</v>
      </c>
      <c r="E715">
        <v>55000</v>
      </c>
    </row>
    <row r="716" spans="4:5" x14ac:dyDescent="0.25">
      <c r="D716" t="s">
        <v>2043</v>
      </c>
      <c r="E716">
        <v>30000</v>
      </c>
    </row>
    <row r="717" spans="4:5" x14ac:dyDescent="0.25">
      <c r="D717" t="s">
        <v>2044</v>
      </c>
      <c r="E717">
        <v>25000</v>
      </c>
    </row>
    <row r="718" spans="4:5" x14ac:dyDescent="0.25">
      <c r="D718" t="s">
        <v>2045</v>
      </c>
      <c r="E718">
        <v>85000</v>
      </c>
    </row>
    <row r="719" spans="4:5" x14ac:dyDescent="0.25">
      <c r="D719" t="s">
        <v>2046</v>
      </c>
      <c r="E719">
        <v>85000</v>
      </c>
    </row>
    <row r="720" spans="4:5" x14ac:dyDescent="0.25">
      <c r="D720" t="s">
        <v>2047</v>
      </c>
      <c r="E720">
        <v>85000</v>
      </c>
    </row>
    <row r="721" spans="4:5" x14ac:dyDescent="0.25">
      <c r="D721" t="s">
        <v>2048</v>
      </c>
      <c r="E721">
        <v>30000</v>
      </c>
    </row>
    <row r="722" spans="4:5" x14ac:dyDescent="0.25">
      <c r="D722" t="s">
        <v>2049</v>
      </c>
      <c r="E722">
        <v>25000</v>
      </c>
    </row>
    <row r="723" spans="4:5" x14ac:dyDescent="0.25">
      <c r="D723" t="s">
        <v>2050</v>
      </c>
      <c r="E723">
        <v>15000</v>
      </c>
    </row>
    <row r="724" spans="4:5" x14ac:dyDescent="0.25">
      <c r="D724" t="s">
        <v>2051</v>
      </c>
      <c r="E724">
        <v>50000</v>
      </c>
    </row>
    <row r="725" spans="4:5" x14ac:dyDescent="0.25">
      <c r="D725" t="s">
        <v>2052</v>
      </c>
      <c r="E725">
        <v>15000</v>
      </c>
    </row>
    <row r="726" spans="4:5" x14ac:dyDescent="0.25">
      <c r="D726" t="s">
        <v>2053</v>
      </c>
      <c r="E726">
        <v>15000</v>
      </c>
    </row>
    <row r="727" spans="4:5" x14ac:dyDescent="0.25">
      <c r="D727" t="s">
        <v>2054</v>
      </c>
      <c r="E727">
        <v>35000</v>
      </c>
    </row>
    <row r="728" spans="4:5" x14ac:dyDescent="0.25">
      <c r="D728" t="s">
        <v>2055</v>
      </c>
      <c r="E728">
        <v>35000</v>
      </c>
    </row>
    <row r="729" spans="4:5" x14ac:dyDescent="0.25">
      <c r="D729" t="s">
        <v>2056</v>
      </c>
      <c r="E729">
        <v>75000</v>
      </c>
    </row>
    <row r="730" spans="4:5" x14ac:dyDescent="0.25">
      <c r="D730" t="s">
        <v>2057</v>
      </c>
      <c r="E730">
        <v>75000</v>
      </c>
    </row>
    <row r="731" spans="4:5" x14ac:dyDescent="0.25">
      <c r="D731" t="s">
        <v>2058</v>
      </c>
      <c r="E731">
        <v>75000</v>
      </c>
    </row>
    <row r="732" spans="4:5" x14ac:dyDescent="0.25">
      <c r="D732" t="s">
        <v>2059</v>
      </c>
      <c r="E732">
        <v>75000</v>
      </c>
    </row>
    <row r="733" spans="4:5" x14ac:dyDescent="0.25">
      <c r="D733" t="s">
        <v>2060</v>
      </c>
      <c r="E733">
        <v>55000</v>
      </c>
    </row>
    <row r="734" spans="4:5" x14ac:dyDescent="0.25">
      <c r="D734" t="s">
        <v>2061</v>
      </c>
      <c r="E734">
        <v>75000</v>
      </c>
    </row>
    <row r="735" spans="4:5" x14ac:dyDescent="0.25">
      <c r="D735" t="s">
        <v>2062</v>
      </c>
      <c r="E735">
        <v>75000</v>
      </c>
    </row>
    <row r="736" spans="4:5" x14ac:dyDescent="0.25">
      <c r="D736" t="s">
        <v>2063</v>
      </c>
      <c r="E736">
        <v>75000</v>
      </c>
    </row>
    <row r="737" spans="4:5" x14ac:dyDescent="0.25">
      <c r="D737" t="s">
        <v>2064</v>
      </c>
      <c r="E737">
        <v>75000</v>
      </c>
    </row>
    <row r="738" spans="4:5" x14ac:dyDescent="0.25">
      <c r="D738" t="s">
        <v>2065</v>
      </c>
      <c r="E738">
        <v>75000</v>
      </c>
    </row>
    <row r="739" spans="4:5" x14ac:dyDescent="0.25">
      <c r="D739" t="s">
        <v>2066</v>
      </c>
      <c r="E739">
        <v>75000</v>
      </c>
    </row>
    <row r="740" spans="4:5" x14ac:dyDescent="0.25">
      <c r="D740" t="s">
        <v>2067</v>
      </c>
      <c r="E740">
        <v>20000</v>
      </c>
    </row>
    <row r="741" spans="4:5" x14ac:dyDescent="0.25">
      <c r="D741" t="s">
        <v>2068</v>
      </c>
      <c r="E741">
        <v>1200</v>
      </c>
    </row>
    <row r="742" spans="4:5" x14ac:dyDescent="0.25">
      <c r="D742" t="s">
        <v>2069</v>
      </c>
      <c r="E742">
        <v>25000</v>
      </c>
    </row>
    <row r="743" spans="4:5" x14ac:dyDescent="0.25">
      <c r="D743" t="s">
        <v>2070</v>
      </c>
      <c r="E743">
        <v>35000</v>
      </c>
    </row>
    <row r="744" spans="4:5" x14ac:dyDescent="0.25">
      <c r="D744" t="s">
        <v>2071</v>
      </c>
      <c r="E744">
        <v>55000</v>
      </c>
    </row>
    <row r="745" spans="4:5" x14ac:dyDescent="0.25">
      <c r="D745" t="s">
        <v>2072</v>
      </c>
      <c r="E745">
        <v>20000</v>
      </c>
    </row>
    <row r="746" spans="4:5" x14ac:dyDescent="0.25">
      <c r="D746" t="s">
        <v>2073</v>
      </c>
      <c r="E746">
        <v>55000</v>
      </c>
    </row>
    <row r="747" spans="4:5" x14ac:dyDescent="0.25">
      <c r="D747" t="s">
        <v>2074</v>
      </c>
      <c r="E747">
        <v>75000</v>
      </c>
    </row>
    <row r="748" spans="4:5" x14ac:dyDescent="0.25">
      <c r="D748" t="s">
        <v>2075</v>
      </c>
      <c r="E748">
        <v>70000</v>
      </c>
    </row>
    <row r="749" spans="4:5" x14ac:dyDescent="0.25">
      <c r="D749" t="s">
        <v>2076</v>
      </c>
      <c r="E749">
        <v>70000</v>
      </c>
    </row>
    <row r="750" spans="4:5" x14ac:dyDescent="0.25">
      <c r="D750" t="s">
        <v>2077</v>
      </c>
      <c r="E750">
        <v>70000</v>
      </c>
    </row>
    <row r="751" spans="4:5" x14ac:dyDescent="0.25">
      <c r="D751" t="s">
        <v>2078</v>
      </c>
      <c r="E751">
        <v>70000</v>
      </c>
    </row>
    <row r="752" spans="4:5" x14ac:dyDescent="0.25">
      <c r="D752" t="s">
        <v>2079</v>
      </c>
      <c r="E752">
        <v>75000</v>
      </c>
    </row>
    <row r="753" spans="4:5" x14ac:dyDescent="0.25">
      <c r="D753" t="s">
        <v>2080</v>
      </c>
      <c r="E753">
        <v>55000</v>
      </c>
    </row>
    <row r="754" spans="4:5" x14ac:dyDescent="0.25">
      <c r="D754" t="s">
        <v>2081</v>
      </c>
      <c r="E754">
        <v>45000</v>
      </c>
    </row>
    <row r="755" spans="4:5" x14ac:dyDescent="0.25">
      <c r="D755" t="s">
        <v>2082</v>
      </c>
      <c r="E755">
        <v>20000</v>
      </c>
    </row>
    <row r="756" spans="4:5" x14ac:dyDescent="0.25">
      <c r="D756" t="s">
        <v>2083</v>
      </c>
      <c r="E756">
        <v>35000</v>
      </c>
    </row>
    <row r="757" spans="4:5" x14ac:dyDescent="0.25">
      <c r="D757" t="s">
        <v>2084</v>
      </c>
      <c r="E757">
        <v>75000</v>
      </c>
    </row>
    <row r="758" spans="4:5" x14ac:dyDescent="0.25">
      <c r="D758" t="s">
        <v>2085</v>
      </c>
      <c r="E758">
        <v>75000</v>
      </c>
    </row>
    <row r="759" spans="4:5" x14ac:dyDescent="0.25">
      <c r="D759" t="s">
        <v>2086</v>
      </c>
      <c r="E759">
        <v>70000</v>
      </c>
    </row>
    <row r="760" spans="4:5" x14ac:dyDescent="0.25">
      <c r="D760" t="s">
        <v>2087</v>
      </c>
      <c r="E760">
        <v>55000</v>
      </c>
    </row>
    <row r="761" spans="4:5" x14ac:dyDescent="0.25">
      <c r="D761" t="s">
        <v>2088</v>
      </c>
      <c r="E761">
        <v>55000</v>
      </c>
    </row>
    <row r="762" spans="4:5" x14ac:dyDescent="0.25">
      <c r="D762" t="s">
        <v>2089</v>
      </c>
      <c r="E762">
        <v>75000</v>
      </c>
    </row>
    <row r="763" spans="4:5" x14ac:dyDescent="0.25">
      <c r="D763" t="s">
        <v>2090</v>
      </c>
      <c r="E763">
        <v>75000</v>
      </c>
    </row>
    <row r="764" spans="4:5" x14ac:dyDescent="0.25">
      <c r="D764" t="s">
        <v>2091</v>
      </c>
      <c r="E764">
        <v>50000</v>
      </c>
    </row>
    <row r="765" spans="4:5" x14ac:dyDescent="0.25">
      <c r="D765" t="s">
        <v>2092</v>
      </c>
      <c r="E765">
        <v>15000</v>
      </c>
    </row>
    <row r="766" spans="4:5" x14ac:dyDescent="0.25">
      <c r="D766" t="s">
        <v>2093</v>
      </c>
      <c r="E766">
        <v>30000</v>
      </c>
    </row>
    <row r="767" spans="4:5" x14ac:dyDescent="0.25">
      <c r="D767" t="s">
        <v>2094</v>
      </c>
      <c r="E767">
        <v>100000</v>
      </c>
    </row>
    <row r="768" spans="4:5" x14ac:dyDescent="0.25">
      <c r="D768" t="s">
        <v>2095</v>
      </c>
      <c r="E768">
        <v>75000</v>
      </c>
    </row>
    <row r="769" spans="4:5" x14ac:dyDescent="0.25">
      <c r="D769" t="s">
        <v>2096</v>
      </c>
      <c r="E769">
        <v>75000</v>
      </c>
    </row>
    <row r="770" spans="4:5" x14ac:dyDescent="0.25">
      <c r="D770" t="s">
        <v>2097</v>
      </c>
      <c r="E770">
        <v>75000</v>
      </c>
    </row>
    <row r="771" spans="4:5" x14ac:dyDescent="0.25">
      <c r="D771" t="s">
        <v>2098</v>
      </c>
      <c r="E771">
        <v>50000</v>
      </c>
    </row>
    <row r="772" spans="4:5" x14ac:dyDescent="0.25">
      <c r="D772" t="s">
        <v>2099</v>
      </c>
      <c r="E772">
        <v>25000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AD3C-DD28-4C51-A6AA-96981E739D5F}">
  <sheetPr codeName="Sheet3">
    <tabColor theme="9" tint="0.39997558519241921"/>
  </sheetPr>
  <dimension ref="A1:O3494"/>
  <sheetViews>
    <sheetView zoomScaleNormal="100" workbookViewId="0"/>
  </sheetViews>
  <sheetFormatPr defaultRowHeight="15" x14ac:dyDescent="0.25"/>
  <cols>
    <col min="1" max="1" width="109.5703125" bestFit="1" customWidth="1"/>
    <col min="2" max="2" width="7" bestFit="1" customWidth="1"/>
    <col min="4" max="4" width="34.28515625" customWidth="1"/>
    <col min="7" max="7" width="42.5703125" customWidth="1"/>
    <col min="12" max="12" width="27.28515625" bestFit="1" customWidth="1"/>
    <col min="13" max="13" width="7.42578125" bestFit="1" customWidth="1"/>
  </cols>
  <sheetData>
    <row r="1" spans="1:15" x14ac:dyDescent="0.25">
      <c r="A1" t="s">
        <v>3229</v>
      </c>
      <c r="B1" t="s">
        <v>2154</v>
      </c>
      <c r="D1" t="s">
        <v>1326</v>
      </c>
      <c r="E1" t="s">
        <v>2154</v>
      </c>
      <c r="G1" t="s">
        <v>3228</v>
      </c>
      <c r="H1" t="s">
        <v>2154</v>
      </c>
      <c r="L1" t="s">
        <v>8531</v>
      </c>
      <c r="M1" t="s">
        <v>8532</v>
      </c>
      <c r="O1">
        <v>0</v>
      </c>
    </row>
    <row r="2" spans="1:15" x14ac:dyDescent="0.25">
      <c r="A2" t="s">
        <v>2157</v>
      </c>
      <c r="B2">
        <v>1500</v>
      </c>
      <c r="D2" t="s">
        <v>3090</v>
      </c>
      <c r="E2">
        <v>300</v>
      </c>
      <c r="G2" t="s">
        <v>2157</v>
      </c>
      <c r="H2">
        <v>1500</v>
      </c>
      <c r="L2" t="s">
        <v>2157</v>
      </c>
      <c r="M2" s="11">
        <v>2000</v>
      </c>
    </row>
    <row r="3" spans="1:15" x14ac:dyDescent="0.25">
      <c r="A3" t="s">
        <v>2158</v>
      </c>
      <c r="B3">
        <v>1000</v>
      </c>
      <c r="D3" t="s">
        <v>3089</v>
      </c>
      <c r="E3">
        <v>50</v>
      </c>
      <c r="G3" t="s">
        <v>2158</v>
      </c>
      <c r="H3">
        <v>1000</v>
      </c>
      <c r="L3" t="s">
        <v>8529</v>
      </c>
      <c r="M3" s="11">
        <v>1500</v>
      </c>
    </row>
    <row r="4" spans="1:15" x14ac:dyDescent="0.25">
      <c r="A4" t="s">
        <v>2159</v>
      </c>
      <c r="B4">
        <v>700</v>
      </c>
      <c r="D4" t="s">
        <v>657</v>
      </c>
      <c r="E4">
        <v>4350</v>
      </c>
      <c r="G4" t="s">
        <v>2159</v>
      </c>
      <c r="H4">
        <v>700</v>
      </c>
      <c r="L4" t="s">
        <v>2111</v>
      </c>
      <c r="M4" s="11">
        <v>3000</v>
      </c>
    </row>
    <row r="5" spans="1:15" x14ac:dyDescent="0.25">
      <c r="A5" t="s">
        <v>8524</v>
      </c>
      <c r="B5">
        <v>1000</v>
      </c>
      <c r="D5" t="s">
        <v>658</v>
      </c>
      <c r="E5">
        <v>150</v>
      </c>
      <c r="G5" t="s">
        <v>2338</v>
      </c>
      <c r="H5">
        <v>1000</v>
      </c>
      <c r="L5" t="s">
        <v>8530</v>
      </c>
      <c r="M5" s="11">
        <v>5000</v>
      </c>
    </row>
    <row r="6" spans="1:15" x14ac:dyDescent="0.25">
      <c r="A6" t="s">
        <v>2160</v>
      </c>
      <c r="B6">
        <v>1000</v>
      </c>
      <c r="D6" t="s">
        <v>659</v>
      </c>
      <c r="E6">
        <v>390</v>
      </c>
      <c r="G6" t="s">
        <v>2160</v>
      </c>
      <c r="H6">
        <v>1000</v>
      </c>
    </row>
    <row r="7" spans="1:15" x14ac:dyDescent="0.25">
      <c r="A7" t="s">
        <v>1368</v>
      </c>
      <c r="B7">
        <v>20000</v>
      </c>
      <c r="D7" t="s">
        <v>660</v>
      </c>
      <c r="E7">
        <v>600</v>
      </c>
      <c r="G7" t="s">
        <v>1368</v>
      </c>
      <c r="H7">
        <v>20000</v>
      </c>
    </row>
    <row r="8" spans="1:15" x14ac:dyDescent="0.25">
      <c r="A8" t="s">
        <v>1378</v>
      </c>
      <c r="B8">
        <v>20000</v>
      </c>
      <c r="D8" t="s">
        <v>661</v>
      </c>
      <c r="E8">
        <v>700</v>
      </c>
      <c r="G8" t="s">
        <v>1378</v>
      </c>
      <c r="H8">
        <v>20000</v>
      </c>
    </row>
    <row r="9" spans="1:15" x14ac:dyDescent="0.25">
      <c r="A9" t="s">
        <v>1380</v>
      </c>
      <c r="B9">
        <v>10000</v>
      </c>
      <c r="D9" t="s">
        <v>662</v>
      </c>
      <c r="E9">
        <v>700</v>
      </c>
      <c r="G9" t="s">
        <v>1380</v>
      </c>
      <c r="H9">
        <v>10000</v>
      </c>
    </row>
    <row r="10" spans="1:15" x14ac:dyDescent="0.25">
      <c r="A10" t="s">
        <v>1530</v>
      </c>
      <c r="B10">
        <v>20000</v>
      </c>
      <c r="D10" t="s">
        <v>663</v>
      </c>
      <c r="E10">
        <v>1100</v>
      </c>
      <c r="G10" t="s">
        <v>1530</v>
      </c>
      <c r="H10">
        <v>20000</v>
      </c>
    </row>
    <row r="11" spans="1:15" x14ac:dyDescent="0.25">
      <c r="A11" t="s">
        <v>1588</v>
      </c>
      <c r="B11">
        <v>5000</v>
      </c>
      <c r="D11" t="s">
        <v>664</v>
      </c>
      <c r="E11">
        <v>3400</v>
      </c>
      <c r="G11" t="s">
        <v>1588</v>
      </c>
      <c r="H11">
        <v>5000</v>
      </c>
    </row>
    <row r="12" spans="1:15" x14ac:dyDescent="0.25">
      <c r="A12" t="s">
        <v>1589</v>
      </c>
      <c r="B12">
        <v>5000</v>
      </c>
      <c r="D12" t="s">
        <v>665</v>
      </c>
      <c r="E12">
        <v>250</v>
      </c>
      <c r="G12" t="s">
        <v>1589</v>
      </c>
      <c r="H12">
        <v>5000</v>
      </c>
    </row>
    <row r="13" spans="1:15" x14ac:dyDescent="0.25">
      <c r="A13" t="s">
        <v>1653</v>
      </c>
      <c r="B13">
        <v>15000</v>
      </c>
      <c r="D13" t="s">
        <v>666</v>
      </c>
      <c r="E13">
        <v>30</v>
      </c>
      <c r="G13" t="s">
        <v>1653</v>
      </c>
      <c r="H13">
        <v>15000</v>
      </c>
    </row>
    <row r="14" spans="1:15" x14ac:dyDescent="0.25">
      <c r="A14" t="s">
        <v>1663</v>
      </c>
      <c r="B14">
        <v>20000</v>
      </c>
      <c r="D14" t="s">
        <v>667</v>
      </c>
      <c r="E14">
        <v>300</v>
      </c>
      <c r="G14" t="s">
        <v>1663</v>
      </c>
      <c r="H14">
        <v>20000</v>
      </c>
    </row>
    <row r="15" spans="1:15" x14ac:dyDescent="0.25">
      <c r="A15" t="s">
        <v>1748</v>
      </c>
      <c r="B15">
        <v>25000</v>
      </c>
      <c r="D15" t="s">
        <v>668</v>
      </c>
      <c r="E15">
        <v>200</v>
      </c>
      <c r="G15" t="s">
        <v>1748</v>
      </c>
      <c r="H15">
        <v>25000</v>
      </c>
    </row>
    <row r="16" spans="1:15" x14ac:dyDescent="0.25">
      <c r="A16" t="s">
        <v>1749</v>
      </c>
      <c r="B16">
        <v>15000</v>
      </c>
      <c r="D16" t="s">
        <v>669</v>
      </c>
      <c r="E16">
        <v>1200</v>
      </c>
      <c r="G16" t="s">
        <v>1749</v>
      </c>
      <c r="H16">
        <v>15000</v>
      </c>
    </row>
    <row r="17" spans="1:8" x14ac:dyDescent="0.25">
      <c r="A17" t="s">
        <v>1837</v>
      </c>
      <c r="B17">
        <v>15000</v>
      </c>
      <c r="D17" t="s">
        <v>670</v>
      </c>
      <c r="E17">
        <v>2400</v>
      </c>
      <c r="G17" t="s">
        <v>1837</v>
      </c>
      <c r="H17">
        <v>15000</v>
      </c>
    </row>
    <row r="18" spans="1:8" x14ac:dyDescent="0.25">
      <c r="A18" t="s">
        <v>1881</v>
      </c>
      <c r="B18">
        <v>15000</v>
      </c>
      <c r="D18" t="s">
        <v>671</v>
      </c>
      <c r="E18">
        <v>2200</v>
      </c>
      <c r="G18" t="s">
        <v>1881</v>
      </c>
      <c r="H18">
        <v>15000</v>
      </c>
    </row>
    <row r="19" spans="1:8" x14ac:dyDescent="0.25">
      <c r="A19" t="s">
        <v>1931</v>
      </c>
      <c r="B19">
        <v>15000</v>
      </c>
      <c r="D19" t="s">
        <v>672</v>
      </c>
      <c r="E19">
        <v>2200</v>
      </c>
      <c r="G19" t="s">
        <v>1931</v>
      </c>
      <c r="H19">
        <v>15000</v>
      </c>
    </row>
    <row r="20" spans="1:8" x14ac:dyDescent="0.25">
      <c r="A20" t="s">
        <v>1956</v>
      </c>
      <c r="B20">
        <v>15000</v>
      </c>
      <c r="D20" t="s">
        <v>673</v>
      </c>
      <c r="E20">
        <v>250</v>
      </c>
      <c r="G20" t="s">
        <v>1956</v>
      </c>
      <c r="H20">
        <v>15000</v>
      </c>
    </row>
    <row r="21" spans="1:8" x14ac:dyDescent="0.25">
      <c r="A21" t="s">
        <v>2050</v>
      </c>
      <c r="B21">
        <v>15000</v>
      </c>
      <c r="D21" t="s">
        <v>674</v>
      </c>
      <c r="E21">
        <v>300</v>
      </c>
      <c r="G21" t="s">
        <v>2050</v>
      </c>
      <c r="H21">
        <v>15000</v>
      </c>
    </row>
    <row r="22" spans="1:8" x14ac:dyDescent="0.25">
      <c r="A22" t="s">
        <v>2161</v>
      </c>
      <c r="B22">
        <v>25000</v>
      </c>
      <c r="D22" t="s">
        <v>675</v>
      </c>
      <c r="E22">
        <v>350</v>
      </c>
      <c r="G22" t="s">
        <v>2161</v>
      </c>
      <c r="H22">
        <v>25000</v>
      </c>
    </row>
    <row r="23" spans="1:8" x14ac:dyDescent="0.25">
      <c r="A23" t="s">
        <v>1344</v>
      </c>
      <c r="B23">
        <v>25000</v>
      </c>
      <c r="D23" t="s">
        <v>676</v>
      </c>
      <c r="E23">
        <v>400</v>
      </c>
      <c r="G23" t="s">
        <v>1344</v>
      </c>
      <c r="H23">
        <v>25000</v>
      </c>
    </row>
    <row r="24" spans="1:8" x14ac:dyDescent="0.25">
      <c r="A24" t="s">
        <v>2339</v>
      </c>
      <c r="B24">
        <v>25000</v>
      </c>
      <c r="D24" t="s">
        <v>677</v>
      </c>
      <c r="E24">
        <v>750</v>
      </c>
      <c r="G24" t="s">
        <v>2339</v>
      </c>
      <c r="H24">
        <v>25000</v>
      </c>
    </row>
    <row r="25" spans="1:8" x14ac:dyDescent="0.25">
      <c r="A25" t="s">
        <v>1381</v>
      </c>
      <c r="B25">
        <v>25000</v>
      </c>
      <c r="D25" t="s">
        <v>678</v>
      </c>
      <c r="E25">
        <v>1500</v>
      </c>
      <c r="G25" t="s">
        <v>1381</v>
      </c>
      <c r="H25">
        <v>25000</v>
      </c>
    </row>
    <row r="26" spans="1:8" x14ac:dyDescent="0.25">
      <c r="A26" t="s">
        <v>1445</v>
      </c>
      <c r="B26">
        <v>25000</v>
      </c>
      <c r="D26" t="s">
        <v>679</v>
      </c>
      <c r="E26">
        <v>350</v>
      </c>
      <c r="G26" t="s">
        <v>1445</v>
      </c>
      <c r="H26">
        <v>25000</v>
      </c>
    </row>
    <row r="27" spans="1:8" x14ac:dyDescent="0.25">
      <c r="A27" t="s">
        <v>1469</v>
      </c>
      <c r="B27">
        <v>25000</v>
      </c>
      <c r="D27" t="s">
        <v>680</v>
      </c>
      <c r="E27">
        <v>300</v>
      </c>
      <c r="G27" t="s">
        <v>1469</v>
      </c>
      <c r="H27">
        <v>25000</v>
      </c>
    </row>
    <row r="28" spans="1:8" x14ac:dyDescent="0.25">
      <c r="A28" t="s">
        <v>1478</v>
      </c>
      <c r="B28">
        <v>25000</v>
      </c>
      <c r="D28" t="s">
        <v>681</v>
      </c>
      <c r="E28">
        <v>1100</v>
      </c>
      <c r="G28" t="s">
        <v>1478</v>
      </c>
      <c r="H28">
        <v>25000</v>
      </c>
    </row>
    <row r="29" spans="1:8" x14ac:dyDescent="0.25">
      <c r="A29" t="s">
        <v>2340</v>
      </c>
      <c r="B29">
        <v>25000</v>
      </c>
      <c r="D29" t="s">
        <v>682</v>
      </c>
      <c r="E29">
        <v>1400</v>
      </c>
      <c r="G29" t="s">
        <v>2340</v>
      </c>
      <c r="H29">
        <v>25000</v>
      </c>
    </row>
    <row r="30" spans="1:8" x14ac:dyDescent="0.25">
      <c r="A30" t="s">
        <v>1544</v>
      </c>
      <c r="B30">
        <v>25000</v>
      </c>
      <c r="D30" t="s">
        <v>683</v>
      </c>
      <c r="E30">
        <v>2000</v>
      </c>
      <c r="G30" t="s">
        <v>1544</v>
      </c>
      <c r="H30">
        <v>25000</v>
      </c>
    </row>
    <row r="31" spans="1:8" x14ac:dyDescent="0.25">
      <c r="A31" t="s">
        <v>1558</v>
      </c>
      <c r="B31">
        <v>25000</v>
      </c>
      <c r="D31" t="s">
        <v>684</v>
      </c>
      <c r="E31">
        <v>1000</v>
      </c>
      <c r="G31" t="s">
        <v>1558</v>
      </c>
      <c r="H31">
        <v>25000</v>
      </c>
    </row>
    <row r="32" spans="1:8" x14ac:dyDescent="0.25">
      <c r="A32" t="s">
        <v>1706</v>
      </c>
      <c r="B32">
        <v>25000</v>
      </c>
      <c r="D32" t="s">
        <v>685</v>
      </c>
      <c r="E32">
        <v>40000</v>
      </c>
      <c r="G32" t="s">
        <v>1706</v>
      </c>
      <c r="H32">
        <v>25000</v>
      </c>
    </row>
    <row r="33" spans="1:8" x14ac:dyDescent="0.25">
      <c r="A33" t="s">
        <v>2341</v>
      </c>
      <c r="B33">
        <v>25000</v>
      </c>
      <c r="D33" t="s">
        <v>686</v>
      </c>
      <c r="E33">
        <v>250</v>
      </c>
      <c r="G33" t="s">
        <v>2341</v>
      </c>
      <c r="H33">
        <v>25000</v>
      </c>
    </row>
    <row r="34" spans="1:8" x14ac:dyDescent="0.25">
      <c r="A34" t="s">
        <v>1750</v>
      </c>
      <c r="B34">
        <v>25000</v>
      </c>
      <c r="D34" t="s">
        <v>687</v>
      </c>
      <c r="E34">
        <v>1800</v>
      </c>
      <c r="G34" t="s">
        <v>1750</v>
      </c>
      <c r="H34">
        <v>25000</v>
      </c>
    </row>
    <row r="35" spans="1:8" x14ac:dyDescent="0.25">
      <c r="A35" t="s">
        <v>1771</v>
      </c>
      <c r="B35">
        <v>25000</v>
      </c>
      <c r="D35" t="s">
        <v>688</v>
      </c>
      <c r="E35">
        <v>450</v>
      </c>
      <c r="G35" t="s">
        <v>1771</v>
      </c>
      <c r="H35">
        <v>25000</v>
      </c>
    </row>
    <row r="36" spans="1:8" x14ac:dyDescent="0.25">
      <c r="A36" t="s">
        <v>1802</v>
      </c>
      <c r="B36">
        <v>25000</v>
      </c>
      <c r="D36" t="s">
        <v>689</v>
      </c>
      <c r="E36">
        <v>1000</v>
      </c>
      <c r="G36" t="s">
        <v>1802</v>
      </c>
      <c r="H36">
        <v>25000</v>
      </c>
    </row>
    <row r="37" spans="1:8" x14ac:dyDescent="0.25">
      <c r="A37" t="s">
        <v>1922</v>
      </c>
      <c r="B37">
        <v>25000</v>
      </c>
      <c r="D37" t="s">
        <v>690</v>
      </c>
      <c r="E37">
        <v>200</v>
      </c>
      <c r="G37" t="s">
        <v>1922</v>
      </c>
      <c r="H37">
        <v>25000</v>
      </c>
    </row>
    <row r="38" spans="1:8" x14ac:dyDescent="0.25">
      <c r="A38" t="s">
        <v>1964</v>
      </c>
      <c r="B38">
        <v>25000</v>
      </c>
      <c r="D38" t="s">
        <v>691</v>
      </c>
      <c r="E38">
        <v>700</v>
      </c>
      <c r="G38" t="s">
        <v>1964</v>
      </c>
      <c r="H38">
        <v>25000</v>
      </c>
    </row>
    <row r="39" spans="1:8" x14ac:dyDescent="0.25">
      <c r="A39" t="s">
        <v>1971</v>
      </c>
      <c r="B39">
        <v>25000</v>
      </c>
      <c r="D39" t="s">
        <v>692</v>
      </c>
      <c r="E39">
        <v>600</v>
      </c>
      <c r="G39" t="s">
        <v>1971</v>
      </c>
      <c r="H39">
        <v>25000</v>
      </c>
    </row>
    <row r="40" spans="1:8" x14ac:dyDescent="0.25">
      <c r="A40" t="s">
        <v>2011</v>
      </c>
      <c r="B40">
        <v>25000</v>
      </c>
      <c r="D40" t="s">
        <v>693</v>
      </c>
      <c r="E40">
        <v>200</v>
      </c>
      <c r="G40" t="s">
        <v>2011</v>
      </c>
      <c r="H40">
        <v>25000</v>
      </c>
    </row>
    <row r="41" spans="1:8" x14ac:dyDescent="0.25">
      <c r="A41" t="s">
        <v>2019</v>
      </c>
      <c r="B41">
        <v>25000</v>
      </c>
      <c r="D41" t="s">
        <v>694</v>
      </c>
      <c r="E41">
        <v>1300</v>
      </c>
      <c r="G41" t="s">
        <v>2019</v>
      </c>
      <c r="H41">
        <v>25000</v>
      </c>
    </row>
    <row r="42" spans="1:8" x14ac:dyDescent="0.25">
      <c r="A42" t="s">
        <v>2028</v>
      </c>
      <c r="B42">
        <v>25000</v>
      </c>
      <c r="D42" t="s">
        <v>695</v>
      </c>
      <c r="E42">
        <v>180</v>
      </c>
      <c r="G42" t="s">
        <v>2028</v>
      </c>
      <c r="H42">
        <v>25000</v>
      </c>
    </row>
    <row r="43" spans="1:8" x14ac:dyDescent="0.25">
      <c r="A43" t="s">
        <v>2049</v>
      </c>
      <c r="B43">
        <v>25000</v>
      </c>
      <c r="D43" t="s">
        <v>696</v>
      </c>
      <c r="E43">
        <v>1500</v>
      </c>
      <c r="G43" t="s">
        <v>2049</v>
      </c>
      <c r="H43">
        <v>25000</v>
      </c>
    </row>
    <row r="44" spans="1:8" x14ac:dyDescent="0.25">
      <c r="A44" t="s">
        <v>2099</v>
      </c>
      <c r="B44">
        <v>25000</v>
      </c>
      <c r="D44" t="s">
        <v>697</v>
      </c>
      <c r="E44">
        <v>2000</v>
      </c>
      <c r="G44" t="s">
        <v>2099</v>
      </c>
      <c r="H44">
        <v>25000</v>
      </c>
    </row>
    <row r="45" spans="1:8" x14ac:dyDescent="0.25">
      <c r="A45" t="s">
        <v>2162</v>
      </c>
      <c r="B45">
        <v>50000</v>
      </c>
      <c r="D45" t="s">
        <v>698</v>
      </c>
      <c r="E45">
        <v>1100</v>
      </c>
      <c r="G45" t="s">
        <v>2162</v>
      </c>
      <c r="H45">
        <v>50000</v>
      </c>
    </row>
    <row r="46" spans="1:8" x14ac:dyDescent="0.25">
      <c r="A46" t="s">
        <v>1363</v>
      </c>
      <c r="B46">
        <v>50000</v>
      </c>
      <c r="D46" t="s">
        <v>699</v>
      </c>
      <c r="E46">
        <v>1050</v>
      </c>
      <c r="G46" t="s">
        <v>1363</v>
      </c>
      <c r="H46">
        <v>50000</v>
      </c>
    </row>
    <row r="47" spans="1:8" x14ac:dyDescent="0.25">
      <c r="A47" t="s">
        <v>1377</v>
      </c>
      <c r="B47">
        <v>50000</v>
      </c>
      <c r="D47" t="s">
        <v>700</v>
      </c>
      <c r="E47">
        <v>1900</v>
      </c>
      <c r="G47" t="s">
        <v>1377</v>
      </c>
      <c r="H47">
        <v>50000</v>
      </c>
    </row>
    <row r="48" spans="1:8" x14ac:dyDescent="0.25">
      <c r="A48" t="s">
        <v>1382</v>
      </c>
      <c r="B48">
        <v>50000</v>
      </c>
      <c r="D48" t="s">
        <v>701</v>
      </c>
      <c r="E48">
        <v>1200</v>
      </c>
      <c r="G48" t="s">
        <v>1382</v>
      </c>
      <c r="H48">
        <v>50000</v>
      </c>
    </row>
    <row r="49" spans="1:8" x14ac:dyDescent="0.25">
      <c r="A49" t="s">
        <v>1446</v>
      </c>
      <c r="B49">
        <v>50000</v>
      </c>
      <c r="D49" t="s">
        <v>702</v>
      </c>
      <c r="E49">
        <v>2400</v>
      </c>
      <c r="G49" t="s">
        <v>1446</v>
      </c>
      <c r="H49">
        <v>50000</v>
      </c>
    </row>
    <row r="50" spans="1:8" x14ac:dyDescent="0.25">
      <c r="A50" t="s">
        <v>1491</v>
      </c>
      <c r="B50">
        <v>50000</v>
      </c>
      <c r="D50" t="s">
        <v>703</v>
      </c>
      <c r="E50">
        <v>300</v>
      </c>
      <c r="G50" t="s">
        <v>1491</v>
      </c>
      <c r="H50">
        <v>50000</v>
      </c>
    </row>
    <row r="51" spans="1:8" x14ac:dyDescent="0.25">
      <c r="A51" t="s">
        <v>1543</v>
      </c>
      <c r="B51">
        <v>50000</v>
      </c>
      <c r="D51" t="s">
        <v>704</v>
      </c>
      <c r="E51">
        <v>250</v>
      </c>
      <c r="G51" t="s">
        <v>1543</v>
      </c>
      <c r="H51">
        <v>50000</v>
      </c>
    </row>
    <row r="52" spans="1:8" x14ac:dyDescent="0.25">
      <c r="A52" t="s">
        <v>1574</v>
      </c>
      <c r="B52">
        <v>50000</v>
      </c>
      <c r="D52" t="s">
        <v>705</v>
      </c>
      <c r="E52">
        <v>6000</v>
      </c>
      <c r="G52" t="s">
        <v>1574</v>
      </c>
      <c r="H52">
        <v>50000</v>
      </c>
    </row>
    <row r="53" spans="1:8" x14ac:dyDescent="0.25">
      <c r="A53" t="s">
        <v>1591</v>
      </c>
      <c r="B53">
        <v>50000</v>
      </c>
      <c r="D53" t="s">
        <v>706</v>
      </c>
      <c r="E53">
        <v>2700</v>
      </c>
      <c r="G53" t="s">
        <v>1591</v>
      </c>
      <c r="H53">
        <v>50000</v>
      </c>
    </row>
    <row r="54" spans="1:8" x14ac:dyDescent="0.25">
      <c r="A54" t="s">
        <v>1674</v>
      </c>
      <c r="B54">
        <v>50000</v>
      </c>
      <c r="D54" t="s">
        <v>707</v>
      </c>
      <c r="E54">
        <v>4300</v>
      </c>
      <c r="G54" t="s">
        <v>1674</v>
      </c>
      <c r="H54">
        <v>50000</v>
      </c>
    </row>
    <row r="55" spans="1:8" x14ac:dyDescent="0.25">
      <c r="A55" t="s">
        <v>1678</v>
      </c>
      <c r="B55">
        <v>50000</v>
      </c>
      <c r="D55" t="s">
        <v>708</v>
      </c>
      <c r="E55">
        <v>6000</v>
      </c>
      <c r="G55" t="s">
        <v>1678</v>
      </c>
      <c r="H55">
        <v>50000</v>
      </c>
    </row>
    <row r="56" spans="1:8" x14ac:dyDescent="0.25">
      <c r="A56" t="s">
        <v>1691</v>
      </c>
      <c r="B56">
        <v>50000</v>
      </c>
      <c r="D56" t="s">
        <v>709</v>
      </c>
      <c r="E56">
        <v>2700</v>
      </c>
      <c r="G56" t="s">
        <v>1691</v>
      </c>
      <c r="H56">
        <v>50000</v>
      </c>
    </row>
    <row r="57" spans="1:8" x14ac:dyDescent="0.25">
      <c r="A57" t="s">
        <v>1699</v>
      </c>
      <c r="B57">
        <v>50000</v>
      </c>
      <c r="D57" t="s">
        <v>710</v>
      </c>
      <c r="E57">
        <v>400</v>
      </c>
      <c r="G57" t="s">
        <v>1699</v>
      </c>
      <c r="H57">
        <v>50000</v>
      </c>
    </row>
    <row r="58" spans="1:8" x14ac:dyDescent="0.25">
      <c r="A58" t="s">
        <v>1701</v>
      </c>
      <c r="B58">
        <v>150000</v>
      </c>
      <c r="D58" t="s">
        <v>711</v>
      </c>
      <c r="E58">
        <v>2500</v>
      </c>
      <c r="G58" t="s">
        <v>1701</v>
      </c>
      <c r="H58">
        <v>150000</v>
      </c>
    </row>
    <row r="59" spans="1:8" x14ac:dyDescent="0.25">
      <c r="A59" t="s">
        <v>1705</v>
      </c>
      <c r="B59">
        <v>50000</v>
      </c>
      <c r="D59" t="s">
        <v>712</v>
      </c>
      <c r="E59">
        <v>2000</v>
      </c>
      <c r="G59" t="s">
        <v>1705</v>
      </c>
      <c r="H59">
        <v>50000</v>
      </c>
    </row>
    <row r="60" spans="1:8" x14ac:dyDescent="0.25">
      <c r="A60" t="s">
        <v>1728</v>
      </c>
      <c r="B60">
        <v>50000</v>
      </c>
      <c r="D60" t="s">
        <v>713</v>
      </c>
      <c r="E60">
        <v>1200</v>
      </c>
      <c r="G60" t="s">
        <v>1728</v>
      </c>
      <c r="H60">
        <v>50000</v>
      </c>
    </row>
    <row r="61" spans="1:8" x14ac:dyDescent="0.25">
      <c r="A61" t="s">
        <v>1729</v>
      </c>
      <c r="B61">
        <v>50000</v>
      </c>
      <c r="D61" t="s">
        <v>714</v>
      </c>
      <c r="E61">
        <v>400</v>
      </c>
      <c r="G61" t="s">
        <v>1729</v>
      </c>
      <c r="H61">
        <v>50000</v>
      </c>
    </row>
    <row r="62" spans="1:8" x14ac:dyDescent="0.25">
      <c r="A62" t="s">
        <v>1745</v>
      </c>
      <c r="B62">
        <v>50000</v>
      </c>
      <c r="D62" t="s">
        <v>715</v>
      </c>
      <c r="E62">
        <v>300</v>
      </c>
      <c r="G62" t="s">
        <v>1745</v>
      </c>
      <c r="H62">
        <v>50000</v>
      </c>
    </row>
    <row r="63" spans="1:8" x14ac:dyDescent="0.25">
      <c r="A63" t="s">
        <v>1753</v>
      </c>
      <c r="B63">
        <v>200000</v>
      </c>
      <c r="D63" t="s">
        <v>716</v>
      </c>
      <c r="E63">
        <v>1000</v>
      </c>
      <c r="G63" t="s">
        <v>1753</v>
      </c>
      <c r="H63">
        <v>200000</v>
      </c>
    </row>
    <row r="64" spans="1:8" x14ac:dyDescent="0.25">
      <c r="A64" t="s">
        <v>1798</v>
      </c>
      <c r="B64">
        <v>50000</v>
      </c>
      <c r="D64" t="s">
        <v>717</v>
      </c>
      <c r="E64">
        <v>1000</v>
      </c>
      <c r="G64" t="s">
        <v>1798</v>
      </c>
      <c r="H64">
        <v>50000</v>
      </c>
    </row>
    <row r="65" spans="1:8" x14ac:dyDescent="0.25">
      <c r="A65" t="s">
        <v>1820</v>
      </c>
      <c r="B65">
        <v>50000</v>
      </c>
      <c r="D65" t="s">
        <v>718</v>
      </c>
      <c r="E65">
        <v>1100</v>
      </c>
      <c r="G65" t="s">
        <v>1820</v>
      </c>
      <c r="H65">
        <v>50000</v>
      </c>
    </row>
    <row r="66" spans="1:8" x14ac:dyDescent="0.25">
      <c r="A66" t="s">
        <v>1835</v>
      </c>
      <c r="B66">
        <v>50000</v>
      </c>
      <c r="D66" t="s">
        <v>719</v>
      </c>
      <c r="E66">
        <v>1100</v>
      </c>
      <c r="G66" t="s">
        <v>1835</v>
      </c>
      <c r="H66">
        <v>50000</v>
      </c>
    </row>
    <row r="67" spans="1:8" x14ac:dyDescent="0.25">
      <c r="A67" t="s">
        <v>1877</v>
      </c>
      <c r="B67">
        <v>50000</v>
      </c>
      <c r="D67" t="s">
        <v>720</v>
      </c>
      <c r="E67">
        <v>1100</v>
      </c>
      <c r="G67" t="s">
        <v>1877</v>
      </c>
      <c r="H67">
        <v>50000</v>
      </c>
    </row>
    <row r="68" spans="1:8" x14ac:dyDescent="0.25">
      <c r="A68" t="s">
        <v>1878</v>
      </c>
      <c r="B68">
        <v>50000</v>
      </c>
      <c r="D68" t="s">
        <v>721</v>
      </c>
      <c r="E68">
        <v>30</v>
      </c>
      <c r="G68" t="s">
        <v>1878</v>
      </c>
      <c r="H68">
        <v>50000</v>
      </c>
    </row>
    <row r="69" spans="1:8" x14ac:dyDescent="0.25">
      <c r="A69" t="s">
        <v>1907</v>
      </c>
      <c r="B69">
        <v>50000</v>
      </c>
      <c r="D69" t="s">
        <v>722</v>
      </c>
      <c r="E69">
        <v>600</v>
      </c>
      <c r="G69" t="s">
        <v>1907</v>
      </c>
      <c r="H69">
        <v>50000</v>
      </c>
    </row>
    <row r="70" spans="1:8" x14ac:dyDescent="0.25">
      <c r="A70" t="s">
        <v>1923</v>
      </c>
      <c r="B70">
        <v>50000</v>
      </c>
      <c r="D70" t="s">
        <v>723</v>
      </c>
      <c r="E70">
        <v>250</v>
      </c>
      <c r="G70" t="s">
        <v>1923</v>
      </c>
      <c r="H70">
        <v>50000</v>
      </c>
    </row>
    <row r="71" spans="1:8" x14ac:dyDescent="0.25">
      <c r="A71" t="s">
        <v>1955</v>
      </c>
      <c r="B71">
        <v>50000</v>
      </c>
      <c r="D71" t="s">
        <v>724</v>
      </c>
      <c r="E71">
        <v>2500</v>
      </c>
      <c r="G71" t="s">
        <v>1955</v>
      </c>
      <c r="H71">
        <v>50000</v>
      </c>
    </row>
    <row r="72" spans="1:8" x14ac:dyDescent="0.25">
      <c r="A72" t="s">
        <v>1959</v>
      </c>
      <c r="B72">
        <v>50000</v>
      </c>
      <c r="D72" t="s">
        <v>725</v>
      </c>
      <c r="E72">
        <v>1700</v>
      </c>
      <c r="G72" t="s">
        <v>1959</v>
      </c>
      <c r="H72">
        <v>50000</v>
      </c>
    </row>
    <row r="73" spans="1:8" x14ac:dyDescent="0.25">
      <c r="A73" t="s">
        <v>2022</v>
      </c>
      <c r="B73">
        <v>50000</v>
      </c>
      <c r="D73" t="s">
        <v>726</v>
      </c>
      <c r="E73">
        <v>600</v>
      </c>
      <c r="G73" t="s">
        <v>2022</v>
      </c>
      <c r="H73">
        <v>50000</v>
      </c>
    </row>
    <row r="74" spans="1:8" x14ac:dyDescent="0.25">
      <c r="A74" t="s">
        <v>2051</v>
      </c>
      <c r="B74">
        <v>50000</v>
      </c>
      <c r="D74" t="s">
        <v>727</v>
      </c>
      <c r="E74">
        <v>1500</v>
      </c>
      <c r="G74" t="s">
        <v>2051</v>
      </c>
      <c r="H74">
        <v>50000</v>
      </c>
    </row>
    <row r="75" spans="1:8" x14ac:dyDescent="0.25">
      <c r="A75" t="s">
        <v>2091</v>
      </c>
      <c r="B75">
        <v>50000</v>
      </c>
      <c r="D75" t="s">
        <v>728</v>
      </c>
      <c r="E75">
        <v>2400</v>
      </c>
      <c r="G75" t="s">
        <v>2091</v>
      </c>
      <c r="H75">
        <v>50000</v>
      </c>
    </row>
    <row r="76" spans="1:8" x14ac:dyDescent="0.25">
      <c r="A76" t="s">
        <v>1364</v>
      </c>
      <c r="B76">
        <v>7500</v>
      </c>
      <c r="D76" t="s">
        <v>729</v>
      </c>
      <c r="E76">
        <v>5</v>
      </c>
      <c r="G76" t="s">
        <v>1364</v>
      </c>
      <c r="H76">
        <v>7500</v>
      </c>
    </row>
    <row r="77" spans="1:8" x14ac:dyDescent="0.25">
      <c r="A77" t="s">
        <v>1758</v>
      </c>
      <c r="B77">
        <v>7000</v>
      </c>
      <c r="D77" t="s">
        <v>730</v>
      </c>
      <c r="E77">
        <v>650</v>
      </c>
      <c r="G77" t="s">
        <v>1758</v>
      </c>
      <c r="H77">
        <v>7000</v>
      </c>
    </row>
    <row r="78" spans="1:8" x14ac:dyDescent="0.25">
      <c r="A78" t="s">
        <v>1496</v>
      </c>
      <c r="B78">
        <v>10000</v>
      </c>
      <c r="D78" t="s">
        <v>731</v>
      </c>
      <c r="E78">
        <v>200</v>
      </c>
      <c r="G78" t="s">
        <v>1496</v>
      </c>
      <c r="H78">
        <v>10000</v>
      </c>
    </row>
    <row r="79" spans="1:8" x14ac:dyDescent="0.25">
      <c r="A79" t="s">
        <v>2163</v>
      </c>
      <c r="B79">
        <v>20000</v>
      </c>
      <c r="D79" t="s">
        <v>732</v>
      </c>
      <c r="E79">
        <v>80</v>
      </c>
      <c r="G79" t="s">
        <v>2163</v>
      </c>
      <c r="H79">
        <v>20000</v>
      </c>
    </row>
    <row r="80" spans="1:8" x14ac:dyDescent="0.25">
      <c r="A80" t="s">
        <v>1429</v>
      </c>
      <c r="B80">
        <v>20000</v>
      </c>
      <c r="D80" t="s">
        <v>733</v>
      </c>
      <c r="E80">
        <v>50</v>
      </c>
      <c r="G80" t="s">
        <v>1429</v>
      </c>
      <c r="H80">
        <v>20000</v>
      </c>
    </row>
    <row r="81" spans="1:8" x14ac:dyDescent="0.25">
      <c r="A81" t="s">
        <v>1428</v>
      </c>
      <c r="B81">
        <v>20000</v>
      </c>
      <c r="D81" t="s">
        <v>734</v>
      </c>
      <c r="E81">
        <v>400</v>
      </c>
      <c r="G81" t="s">
        <v>1428</v>
      </c>
      <c r="H81">
        <v>20000</v>
      </c>
    </row>
    <row r="82" spans="1:8" x14ac:dyDescent="0.25">
      <c r="A82" t="s">
        <v>1456</v>
      </c>
      <c r="B82">
        <v>20000</v>
      </c>
      <c r="D82" t="s">
        <v>735</v>
      </c>
      <c r="E82">
        <v>300</v>
      </c>
      <c r="G82" t="s">
        <v>1456</v>
      </c>
      <c r="H82">
        <v>20000</v>
      </c>
    </row>
    <row r="83" spans="1:8" x14ac:dyDescent="0.25">
      <c r="A83" t="s">
        <v>1488</v>
      </c>
      <c r="B83">
        <v>20000</v>
      </c>
      <c r="D83" t="s">
        <v>736</v>
      </c>
      <c r="E83">
        <v>300</v>
      </c>
      <c r="G83" t="s">
        <v>1488</v>
      </c>
      <c r="H83">
        <v>20000</v>
      </c>
    </row>
    <row r="84" spans="1:8" x14ac:dyDescent="0.25">
      <c r="A84" t="s">
        <v>1498</v>
      </c>
      <c r="B84">
        <v>20000</v>
      </c>
      <c r="D84" t="s">
        <v>737</v>
      </c>
      <c r="E84">
        <v>500</v>
      </c>
      <c r="G84" t="s">
        <v>1498</v>
      </c>
      <c r="H84">
        <v>20000</v>
      </c>
    </row>
    <row r="85" spans="1:8" x14ac:dyDescent="0.25">
      <c r="A85" t="s">
        <v>1550</v>
      </c>
      <c r="B85">
        <v>20000</v>
      </c>
      <c r="D85" t="s">
        <v>738</v>
      </c>
      <c r="E85">
        <v>100</v>
      </c>
      <c r="G85" t="s">
        <v>1550</v>
      </c>
      <c r="H85">
        <v>20000</v>
      </c>
    </row>
    <row r="86" spans="1:8" x14ac:dyDescent="0.25">
      <c r="A86" t="s">
        <v>1563</v>
      </c>
      <c r="B86">
        <v>20000</v>
      </c>
      <c r="D86" t="s">
        <v>739</v>
      </c>
      <c r="E86">
        <v>350</v>
      </c>
      <c r="G86" t="s">
        <v>1563</v>
      </c>
      <c r="H86">
        <v>20000</v>
      </c>
    </row>
    <row r="87" spans="1:8" x14ac:dyDescent="0.25">
      <c r="A87" t="s">
        <v>1652</v>
      </c>
      <c r="B87">
        <v>20000</v>
      </c>
      <c r="D87" t="s">
        <v>740</v>
      </c>
      <c r="E87">
        <v>950</v>
      </c>
      <c r="G87" t="s">
        <v>1652</v>
      </c>
      <c r="H87">
        <v>20000</v>
      </c>
    </row>
    <row r="88" spans="1:8" x14ac:dyDescent="0.25">
      <c r="A88" t="s">
        <v>1690</v>
      </c>
      <c r="B88">
        <v>20000</v>
      </c>
      <c r="D88" t="s">
        <v>741</v>
      </c>
      <c r="E88">
        <v>250</v>
      </c>
      <c r="G88" t="s">
        <v>1690</v>
      </c>
      <c r="H88">
        <v>20000</v>
      </c>
    </row>
    <row r="89" spans="1:8" x14ac:dyDescent="0.25">
      <c r="A89" t="s">
        <v>1696</v>
      </c>
      <c r="B89">
        <v>20000</v>
      </c>
      <c r="D89" t="s">
        <v>742</v>
      </c>
      <c r="E89">
        <v>250</v>
      </c>
      <c r="G89" t="s">
        <v>1696</v>
      </c>
      <c r="H89">
        <v>20000</v>
      </c>
    </row>
    <row r="90" spans="1:8" x14ac:dyDescent="0.25">
      <c r="A90" t="s">
        <v>1726</v>
      </c>
      <c r="B90">
        <v>20000</v>
      </c>
      <c r="D90" t="s">
        <v>743</v>
      </c>
      <c r="E90">
        <v>250</v>
      </c>
      <c r="G90" t="s">
        <v>1726</v>
      </c>
      <c r="H90">
        <v>20000</v>
      </c>
    </row>
    <row r="91" spans="1:8" x14ac:dyDescent="0.25">
      <c r="A91" t="s">
        <v>1794</v>
      </c>
      <c r="B91">
        <v>20000</v>
      </c>
      <c r="D91" t="s">
        <v>744</v>
      </c>
      <c r="E91">
        <v>250</v>
      </c>
      <c r="G91" t="s">
        <v>1794</v>
      </c>
      <c r="H91">
        <v>20000</v>
      </c>
    </row>
    <row r="92" spans="1:8" x14ac:dyDescent="0.25">
      <c r="A92" t="s">
        <v>1814</v>
      </c>
      <c r="B92">
        <v>20000</v>
      </c>
      <c r="D92" t="s">
        <v>745</v>
      </c>
      <c r="E92">
        <v>250</v>
      </c>
      <c r="G92" t="s">
        <v>1814</v>
      </c>
      <c r="H92">
        <v>20000</v>
      </c>
    </row>
    <row r="93" spans="1:8" x14ac:dyDescent="0.25">
      <c r="A93" t="s">
        <v>1892</v>
      </c>
      <c r="B93">
        <v>20000</v>
      </c>
      <c r="D93" t="s">
        <v>746</v>
      </c>
      <c r="E93">
        <v>360</v>
      </c>
      <c r="G93" t="s">
        <v>1892</v>
      </c>
      <c r="H93">
        <v>20000</v>
      </c>
    </row>
    <row r="94" spans="1:8" x14ac:dyDescent="0.25">
      <c r="A94" t="s">
        <v>2067</v>
      </c>
      <c r="B94">
        <v>20000</v>
      </c>
      <c r="D94" t="s">
        <v>747</v>
      </c>
      <c r="E94">
        <v>200</v>
      </c>
      <c r="G94" t="s">
        <v>2067</v>
      </c>
      <c r="H94">
        <v>20000</v>
      </c>
    </row>
    <row r="95" spans="1:8" x14ac:dyDescent="0.25">
      <c r="A95" t="s">
        <v>2072</v>
      </c>
      <c r="B95">
        <v>20000</v>
      </c>
      <c r="D95" t="s">
        <v>747</v>
      </c>
      <c r="E95">
        <v>200</v>
      </c>
      <c r="G95" t="s">
        <v>2072</v>
      </c>
      <c r="H95">
        <v>20000</v>
      </c>
    </row>
    <row r="96" spans="1:8" x14ac:dyDescent="0.25">
      <c r="A96" t="s">
        <v>2164</v>
      </c>
      <c r="B96">
        <v>30000</v>
      </c>
      <c r="D96" t="s">
        <v>748</v>
      </c>
      <c r="E96">
        <v>11000</v>
      </c>
      <c r="G96" t="s">
        <v>2164</v>
      </c>
      <c r="H96">
        <v>30000</v>
      </c>
    </row>
    <row r="97" spans="1:8" x14ac:dyDescent="0.25">
      <c r="A97" t="s">
        <v>1427</v>
      </c>
      <c r="B97">
        <v>30000</v>
      </c>
      <c r="D97" t="s">
        <v>749</v>
      </c>
      <c r="E97">
        <v>900</v>
      </c>
      <c r="G97" t="s">
        <v>1427</v>
      </c>
      <c r="H97">
        <v>30000</v>
      </c>
    </row>
    <row r="98" spans="1:8" x14ac:dyDescent="0.25">
      <c r="A98" t="s">
        <v>1455</v>
      </c>
      <c r="B98">
        <v>30000</v>
      </c>
      <c r="D98" t="s">
        <v>750</v>
      </c>
      <c r="E98">
        <v>550</v>
      </c>
      <c r="G98" t="s">
        <v>1455</v>
      </c>
      <c r="H98">
        <v>30000</v>
      </c>
    </row>
    <row r="99" spans="1:8" x14ac:dyDescent="0.25">
      <c r="A99" t="s">
        <v>1500</v>
      </c>
      <c r="B99">
        <v>30000</v>
      </c>
      <c r="D99" t="s">
        <v>751</v>
      </c>
      <c r="E99">
        <v>600</v>
      </c>
      <c r="G99" t="s">
        <v>1500</v>
      </c>
      <c r="H99">
        <v>30000</v>
      </c>
    </row>
    <row r="100" spans="1:8" x14ac:dyDescent="0.25">
      <c r="A100" t="s">
        <v>1645</v>
      </c>
      <c r="B100">
        <v>30000</v>
      </c>
      <c r="D100" t="s">
        <v>752</v>
      </c>
      <c r="E100">
        <v>1400</v>
      </c>
      <c r="G100" t="s">
        <v>1645</v>
      </c>
      <c r="H100">
        <v>30000</v>
      </c>
    </row>
    <row r="101" spans="1:8" x14ac:dyDescent="0.25">
      <c r="A101" t="s">
        <v>1646</v>
      </c>
      <c r="B101">
        <v>30000</v>
      </c>
      <c r="D101" t="s">
        <v>3091</v>
      </c>
      <c r="E101">
        <v>1500</v>
      </c>
      <c r="G101" t="s">
        <v>1646</v>
      </c>
      <c r="H101">
        <v>30000</v>
      </c>
    </row>
    <row r="102" spans="1:8" x14ac:dyDescent="0.25">
      <c r="A102" t="s">
        <v>1672</v>
      </c>
      <c r="B102">
        <v>30000</v>
      </c>
      <c r="D102" t="s">
        <v>754</v>
      </c>
      <c r="E102">
        <v>2200</v>
      </c>
      <c r="G102" t="s">
        <v>1672</v>
      </c>
      <c r="H102">
        <v>30000</v>
      </c>
    </row>
    <row r="103" spans="1:8" x14ac:dyDescent="0.25">
      <c r="A103" t="s">
        <v>1743</v>
      </c>
      <c r="B103">
        <v>30000</v>
      </c>
      <c r="D103" t="s">
        <v>755</v>
      </c>
      <c r="E103">
        <v>2200</v>
      </c>
      <c r="G103" t="s">
        <v>1743</v>
      </c>
      <c r="H103">
        <v>30000</v>
      </c>
    </row>
    <row r="104" spans="1:8" x14ac:dyDescent="0.25">
      <c r="A104" t="s">
        <v>1899</v>
      </c>
      <c r="B104">
        <v>30000</v>
      </c>
      <c r="D104" t="s">
        <v>756</v>
      </c>
      <c r="E104">
        <v>1600</v>
      </c>
      <c r="G104" t="s">
        <v>1899</v>
      </c>
      <c r="H104">
        <v>30000</v>
      </c>
    </row>
    <row r="105" spans="1:8" x14ac:dyDescent="0.25">
      <c r="A105" t="s">
        <v>2162</v>
      </c>
      <c r="B105">
        <v>55000</v>
      </c>
      <c r="D105" t="s">
        <v>757</v>
      </c>
      <c r="E105">
        <v>1800</v>
      </c>
      <c r="G105" t="s">
        <v>2162</v>
      </c>
      <c r="H105">
        <v>55000</v>
      </c>
    </row>
    <row r="106" spans="1:8" x14ac:dyDescent="0.25">
      <c r="A106" t="s">
        <v>1354</v>
      </c>
      <c r="B106">
        <v>55000</v>
      </c>
      <c r="D106" t="s">
        <v>758</v>
      </c>
      <c r="E106">
        <v>1100</v>
      </c>
      <c r="G106" t="s">
        <v>1354</v>
      </c>
      <c r="H106">
        <v>55000</v>
      </c>
    </row>
    <row r="107" spans="1:8" x14ac:dyDescent="0.25">
      <c r="A107" t="s">
        <v>1390</v>
      </c>
      <c r="B107">
        <v>55000</v>
      </c>
      <c r="D107" t="s">
        <v>759</v>
      </c>
      <c r="E107">
        <v>1600</v>
      </c>
      <c r="G107" t="s">
        <v>1390</v>
      </c>
      <c r="H107">
        <v>55000</v>
      </c>
    </row>
    <row r="108" spans="1:8" x14ac:dyDescent="0.25">
      <c r="A108" t="s">
        <v>2165</v>
      </c>
      <c r="B108">
        <v>55000</v>
      </c>
      <c r="D108" t="s">
        <v>760</v>
      </c>
      <c r="E108">
        <v>3100</v>
      </c>
      <c r="G108" t="s">
        <v>2165</v>
      </c>
      <c r="H108">
        <v>55000</v>
      </c>
    </row>
    <row r="109" spans="1:8" x14ac:dyDescent="0.25">
      <c r="A109" t="s">
        <v>1412</v>
      </c>
      <c r="B109">
        <v>55000</v>
      </c>
      <c r="D109" t="s">
        <v>761</v>
      </c>
      <c r="E109">
        <v>1600</v>
      </c>
      <c r="G109" t="s">
        <v>1412</v>
      </c>
      <c r="H109">
        <v>55000</v>
      </c>
    </row>
    <row r="110" spans="1:8" x14ac:dyDescent="0.25">
      <c r="A110" t="s">
        <v>1426</v>
      </c>
      <c r="B110">
        <v>55000</v>
      </c>
      <c r="D110" t="s">
        <v>762</v>
      </c>
      <c r="E110">
        <v>3300</v>
      </c>
      <c r="G110" t="s">
        <v>1426</v>
      </c>
      <c r="H110">
        <v>55000</v>
      </c>
    </row>
    <row r="111" spans="1:8" x14ac:dyDescent="0.25">
      <c r="A111" t="s">
        <v>1526</v>
      </c>
      <c r="B111">
        <v>55000</v>
      </c>
      <c r="D111" t="s">
        <v>763</v>
      </c>
      <c r="E111">
        <v>8500</v>
      </c>
      <c r="G111" t="s">
        <v>1526</v>
      </c>
      <c r="H111">
        <v>55000</v>
      </c>
    </row>
    <row r="112" spans="1:8" x14ac:dyDescent="0.25">
      <c r="A112" t="s">
        <v>1547</v>
      </c>
      <c r="B112">
        <v>55000</v>
      </c>
      <c r="D112" t="s">
        <v>764</v>
      </c>
      <c r="E112">
        <v>400</v>
      </c>
      <c r="G112" t="s">
        <v>1547</v>
      </c>
      <c r="H112">
        <v>55000</v>
      </c>
    </row>
    <row r="113" spans="1:8" x14ac:dyDescent="0.25">
      <c r="A113" t="s">
        <v>1648</v>
      </c>
      <c r="B113">
        <v>55000</v>
      </c>
      <c r="D113" t="s">
        <v>765</v>
      </c>
      <c r="E113">
        <v>500</v>
      </c>
      <c r="G113" t="s">
        <v>1648</v>
      </c>
      <c r="H113">
        <v>55000</v>
      </c>
    </row>
    <row r="114" spans="1:8" x14ac:dyDescent="0.25">
      <c r="A114" t="s">
        <v>1650</v>
      </c>
      <c r="B114">
        <v>55000</v>
      </c>
      <c r="D114" t="s">
        <v>766</v>
      </c>
      <c r="E114">
        <v>160</v>
      </c>
      <c r="G114" t="s">
        <v>1650</v>
      </c>
      <c r="H114">
        <v>55000</v>
      </c>
    </row>
    <row r="115" spans="1:8" x14ac:dyDescent="0.25">
      <c r="A115" t="s">
        <v>1698</v>
      </c>
      <c r="B115">
        <v>55000</v>
      </c>
      <c r="D115" t="s">
        <v>767</v>
      </c>
      <c r="E115">
        <v>300</v>
      </c>
      <c r="G115" t="s">
        <v>1698</v>
      </c>
      <c r="H115">
        <v>55000</v>
      </c>
    </row>
    <row r="116" spans="1:8" x14ac:dyDescent="0.25">
      <c r="A116" t="s">
        <v>1747</v>
      </c>
      <c r="B116">
        <v>55000</v>
      </c>
      <c r="D116" t="s">
        <v>768</v>
      </c>
      <c r="E116">
        <v>280</v>
      </c>
      <c r="G116" t="s">
        <v>1747</v>
      </c>
      <c r="H116">
        <v>55000</v>
      </c>
    </row>
    <row r="117" spans="1:8" x14ac:dyDescent="0.25">
      <c r="A117" t="s">
        <v>1785</v>
      </c>
      <c r="B117">
        <v>55000</v>
      </c>
      <c r="D117" t="s">
        <v>769</v>
      </c>
      <c r="E117">
        <v>400</v>
      </c>
      <c r="G117" t="s">
        <v>1785</v>
      </c>
      <c r="H117">
        <v>55000</v>
      </c>
    </row>
    <row r="118" spans="1:8" x14ac:dyDescent="0.25">
      <c r="A118" t="s">
        <v>1784</v>
      </c>
      <c r="B118">
        <v>55000</v>
      </c>
      <c r="D118" t="s">
        <v>770</v>
      </c>
      <c r="E118">
        <v>400</v>
      </c>
      <c r="G118" t="s">
        <v>1784</v>
      </c>
      <c r="H118">
        <v>55000</v>
      </c>
    </row>
    <row r="119" spans="1:8" x14ac:dyDescent="0.25">
      <c r="A119" t="s">
        <v>1806</v>
      </c>
      <c r="B119">
        <v>55000</v>
      </c>
      <c r="D119" t="s">
        <v>3092</v>
      </c>
      <c r="E119">
        <v>200</v>
      </c>
      <c r="G119" t="s">
        <v>1806</v>
      </c>
      <c r="H119">
        <v>55000</v>
      </c>
    </row>
    <row r="120" spans="1:8" x14ac:dyDescent="0.25">
      <c r="A120" t="s">
        <v>1806</v>
      </c>
      <c r="B120">
        <v>55000</v>
      </c>
      <c r="D120" t="s">
        <v>772</v>
      </c>
      <c r="E120">
        <v>20</v>
      </c>
      <c r="G120" t="s">
        <v>1806</v>
      </c>
      <c r="H120">
        <v>55000</v>
      </c>
    </row>
    <row r="121" spans="1:8" x14ac:dyDescent="0.25">
      <c r="A121" t="s">
        <v>1807</v>
      </c>
      <c r="B121">
        <v>55000</v>
      </c>
      <c r="D121" t="s">
        <v>773</v>
      </c>
      <c r="E121">
        <v>300</v>
      </c>
      <c r="G121" t="s">
        <v>1807</v>
      </c>
      <c r="H121">
        <v>55000</v>
      </c>
    </row>
    <row r="122" spans="1:8" x14ac:dyDescent="0.25">
      <c r="A122" t="s">
        <v>2342</v>
      </c>
      <c r="B122">
        <v>55000</v>
      </c>
      <c r="D122" t="s">
        <v>774</v>
      </c>
      <c r="E122">
        <v>50</v>
      </c>
      <c r="G122" t="s">
        <v>2342</v>
      </c>
      <c r="H122">
        <v>55000</v>
      </c>
    </row>
    <row r="123" spans="1:8" x14ac:dyDescent="0.25">
      <c r="A123" t="s">
        <v>1870</v>
      </c>
      <c r="B123">
        <v>55000</v>
      </c>
      <c r="D123" t="s">
        <v>775</v>
      </c>
      <c r="E123">
        <v>310</v>
      </c>
      <c r="G123" t="s">
        <v>1870</v>
      </c>
      <c r="H123">
        <v>55000</v>
      </c>
    </row>
    <row r="124" spans="1:8" x14ac:dyDescent="0.25">
      <c r="A124" t="s">
        <v>1875</v>
      </c>
      <c r="B124">
        <v>55000</v>
      </c>
      <c r="D124" t="s">
        <v>776</v>
      </c>
      <c r="E124">
        <v>500</v>
      </c>
      <c r="G124" t="s">
        <v>1875</v>
      </c>
      <c r="H124">
        <v>55000</v>
      </c>
    </row>
    <row r="125" spans="1:8" x14ac:dyDescent="0.25">
      <c r="A125" t="s">
        <v>1883</v>
      </c>
      <c r="B125">
        <v>55000</v>
      </c>
      <c r="D125" t="s">
        <v>777</v>
      </c>
      <c r="E125">
        <v>500</v>
      </c>
      <c r="G125" t="s">
        <v>1883</v>
      </c>
      <c r="H125">
        <v>55000</v>
      </c>
    </row>
    <row r="126" spans="1:8" x14ac:dyDescent="0.25">
      <c r="A126" t="s">
        <v>1894</v>
      </c>
      <c r="B126">
        <v>55000</v>
      </c>
      <c r="D126" t="s">
        <v>778</v>
      </c>
      <c r="E126">
        <v>700</v>
      </c>
      <c r="G126" t="s">
        <v>1894</v>
      </c>
      <c r="H126">
        <v>55000</v>
      </c>
    </row>
    <row r="127" spans="1:8" x14ac:dyDescent="0.25">
      <c r="A127" t="s">
        <v>1896</v>
      </c>
      <c r="B127">
        <v>55000</v>
      </c>
      <c r="D127" t="s">
        <v>779</v>
      </c>
      <c r="E127">
        <v>500</v>
      </c>
      <c r="G127" t="s">
        <v>1896</v>
      </c>
      <c r="H127">
        <v>55000</v>
      </c>
    </row>
    <row r="128" spans="1:8" x14ac:dyDescent="0.25">
      <c r="A128" t="s">
        <v>1897</v>
      </c>
      <c r="B128">
        <v>55000</v>
      </c>
      <c r="D128" t="s">
        <v>780</v>
      </c>
      <c r="E128">
        <v>2300</v>
      </c>
      <c r="G128" t="s">
        <v>1897</v>
      </c>
      <c r="H128">
        <v>55000</v>
      </c>
    </row>
    <row r="129" spans="1:8" x14ac:dyDescent="0.25">
      <c r="A129" t="s">
        <v>1910</v>
      </c>
      <c r="B129">
        <v>55000</v>
      </c>
      <c r="D129" t="s">
        <v>781</v>
      </c>
      <c r="E129">
        <v>450</v>
      </c>
      <c r="G129" t="s">
        <v>1910</v>
      </c>
      <c r="H129">
        <v>55000</v>
      </c>
    </row>
    <row r="130" spans="1:8" x14ac:dyDescent="0.25">
      <c r="A130" t="s">
        <v>1912</v>
      </c>
      <c r="B130">
        <v>55000</v>
      </c>
      <c r="D130" t="s">
        <v>782</v>
      </c>
      <c r="E130">
        <v>300</v>
      </c>
      <c r="G130" t="s">
        <v>1912</v>
      </c>
      <c r="H130">
        <v>55000</v>
      </c>
    </row>
    <row r="131" spans="1:8" x14ac:dyDescent="0.25">
      <c r="A131" t="s">
        <v>2042</v>
      </c>
      <c r="B131">
        <v>55000</v>
      </c>
      <c r="D131" t="s">
        <v>783</v>
      </c>
      <c r="E131">
        <v>1000</v>
      </c>
      <c r="G131" t="s">
        <v>2042</v>
      </c>
      <c r="H131">
        <v>55000</v>
      </c>
    </row>
    <row r="132" spans="1:8" x14ac:dyDescent="0.25">
      <c r="A132" t="s">
        <v>2060</v>
      </c>
      <c r="B132">
        <v>55000</v>
      </c>
      <c r="D132" t="s">
        <v>784</v>
      </c>
      <c r="E132">
        <v>5</v>
      </c>
      <c r="G132" t="s">
        <v>2060</v>
      </c>
      <c r="H132">
        <v>55000</v>
      </c>
    </row>
    <row r="133" spans="1:8" x14ac:dyDescent="0.25">
      <c r="A133" t="s">
        <v>2071</v>
      </c>
      <c r="B133">
        <v>55000</v>
      </c>
      <c r="D133" t="s">
        <v>785</v>
      </c>
      <c r="E133">
        <v>120</v>
      </c>
      <c r="G133" t="s">
        <v>2071</v>
      </c>
      <c r="H133">
        <v>55000</v>
      </c>
    </row>
    <row r="134" spans="1:8" x14ac:dyDescent="0.25">
      <c r="A134" t="s">
        <v>2073</v>
      </c>
      <c r="B134">
        <v>55000</v>
      </c>
      <c r="D134" t="s">
        <v>786</v>
      </c>
      <c r="E134">
        <v>800</v>
      </c>
      <c r="G134" t="s">
        <v>2073</v>
      </c>
      <c r="H134">
        <v>55000</v>
      </c>
    </row>
    <row r="135" spans="1:8" x14ac:dyDescent="0.25">
      <c r="A135" t="s">
        <v>2087</v>
      </c>
      <c r="B135">
        <v>55000</v>
      </c>
      <c r="D135" t="s">
        <v>787</v>
      </c>
      <c r="E135">
        <v>3600</v>
      </c>
      <c r="G135" t="s">
        <v>2087</v>
      </c>
      <c r="H135">
        <v>55000</v>
      </c>
    </row>
    <row r="136" spans="1:8" x14ac:dyDescent="0.25">
      <c r="A136" t="s">
        <v>2088</v>
      </c>
      <c r="B136">
        <v>55000</v>
      </c>
      <c r="D136" t="s">
        <v>788</v>
      </c>
      <c r="E136">
        <v>2000</v>
      </c>
      <c r="G136" t="s">
        <v>2088</v>
      </c>
      <c r="H136">
        <v>55000</v>
      </c>
    </row>
    <row r="137" spans="1:8" x14ac:dyDescent="0.25">
      <c r="A137" t="s">
        <v>2090</v>
      </c>
      <c r="B137">
        <v>55000</v>
      </c>
      <c r="D137" t="s">
        <v>789</v>
      </c>
      <c r="E137">
        <v>250</v>
      </c>
      <c r="G137" t="s">
        <v>2090</v>
      </c>
      <c r="H137">
        <v>55000</v>
      </c>
    </row>
    <row r="138" spans="1:8" x14ac:dyDescent="0.25">
      <c r="A138" t="s">
        <v>2096</v>
      </c>
      <c r="B138">
        <v>55000</v>
      </c>
      <c r="D138" t="s">
        <v>790</v>
      </c>
      <c r="E138">
        <v>450</v>
      </c>
      <c r="G138" t="s">
        <v>2096</v>
      </c>
      <c r="H138">
        <v>55000</v>
      </c>
    </row>
    <row r="139" spans="1:8" x14ac:dyDescent="0.25">
      <c r="A139" t="s">
        <v>1379</v>
      </c>
      <c r="B139">
        <v>2500</v>
      </c>
      <c r="D139" t="s">
        <v>791</v>
      </c>
      <c r="E139">
        <v>600</v>
      </c>
      <c r="G139" t="s">
        <v>1379</v>
      </c>
      <c r="H139">
        <v>2500</v>
      </c>
    </row>
    <row r="140" spans="1:8" x14ac:dyDescent="0.25">
      <c r="A140" t="s">
        <v>1476</v>
      </c>
      <c r="B140">
        <v>6000</v>
      </c>
      <c r="D140" t="s">
        <v>792</v>
      </c>
      <c r="E140">
        <v>700</v>
      </c>
      <c r="G140" t="s">
        <v>1476</v>
      </c>
      <c r="H140">
        <v>6000</v>
      </c>
    </row>
    <row r="141" spans="1:8" x14ac:dyDescent="0.25">
      <c r="A141" t="s">
        <v>1523</v>
      </c>
      <c r="B141">
        <v>5000</v>
      </c>
      <c r="D141" t="s">
        <v>3093</v>
      </c>
      <c r="E141">
        <v>900</v>
      </c>
      <c r="G141" t="s">
        <v>1523</v>
      </c>
      <c r="H141">
        <v>5000</v>
      </c>
    </row>
    <row r="142" spans="1:8" x14ac:dyDescent="0.25">
      <c r="A142" t="s">
        <v>1529</v>
      </c>
      <c r="B142">
        <v>4000</v>
      </c>
      <c r="D142" t="s">
        <v>794</v>
      </c>
      <c r="E142">
        <v>2100</v>
      </c>
      <c r="G142" t="s">
        <v>1529</v>
      </c>
      <c r="H142">
        <v>4000</v>
      </c>
    </row>
    <row r="143" spans="1:8" x14ac:dyDescent="0.25">
      <c r="A143" t="s">
        <v>1527</v>
      </c>
      <c r="B143">
        <v>15000</v>
      </c>
      <c r="D143" t="s">
        <v>795</v>
      </c>
      <c r="E143">
        <v>450</v>
      </c>
      <c r="G143" t="s">
        <v>1527</v>
      </c>
      <c r="H143">
        <v>15000</v>
      </c>
    </row>
    <row r="144" spans="1:8" x14ac:dyDescent="0.25">
      <c r="A144" t="s">
        <v>1603</v>
      </c>
      <c r="B144">
        <v>2500</v>
      </c>
      <c r="D144" t="s">
        <v>796</v>
      </c>
      <c r="E144">
        <v>600</v>
      </c>
      <c r="G144" t="s">
        <v>1603</v>
      </c>
      <c r="H144">
        <v>2500</v>
      </c>
    </row>
    <row r="145" spans="1:8" x14ac:dyDescent="0.25">
      <c r="A145" t="s">
        <v>1719</v>
      </c>
      <c r="B145">
        <v>4000</v>
      </c>
      <c r="D145" t="s">
        <v>797</v>
      </c>
      <c r="E145">
        <v>500</v>
      </c>
      <c r="G145" t="s">
        <v>1719</v>
      </c>
      <c r="H145">
        <v>4000</v>
      </c>
    </row>
    <row r="146" spans="1:8" x14ac:dyDescent="0.25">
      <c r="A146" t="s">
        <v>1722</v>
      </c>
      <c r="B146">
        <v>5000</v>
      </c>
      <c r="D146" t="s">
        <v>798</v>
      </c>
      <c r="E146">
        <v>9500</v>
      </c>
      <c r="G146" t="s">
        <v>1722</v>
      </c>
      <c r="H146">
        <v>5000</v>
      </c>
    </row>
    <row r="147" spans="1:8" x14ac:dyDescent="0.25">
      <c r="A147" t="s">
        <v>1751</v>
      </c>
      <c r="B147">
        <v>2000</v>
      </c>
      <c r="D147" t="s">
        <v>799</v>
      </c>
      <c r="E147">
        <v>8600</v>
      </c>
      <c r="G147" t="s">
        <v>1751</v>
      </c>
      <c r="H147">
        <v>2000</v>
      </c>
    </row>
    <row r="148" spans="1:8" x14ac:dyDescent="0.25">
      <c r="A148" t="s">
        <v>1788</v>
      </c>
      <c r="B148">
        <v>15000</v>
      </c>
      <c r="D148" t="s">
        <v>800</v>
      </c>
      <c r="E148">
        <v>300</v>
      </c>
      <c r="G148" t="s">
        <v>1788</v>
      </c>
      <c r="H148">
        <v>15000</v>
      </c>
    </row>
    <row r="149" spans="1:8" x14ac:dyDescent="0.25">
      <c r="A149" t="s">
        <v>2343</v>
      </c>
      <c r="B149">
        <v>15000</v>
      </c>
      <c r="D149" t="s">
        <v>801</v>
      </c>
      <c r="E149">
        <v>2400</v>
      </c>
      <c r="G149" t="s">
        <v>2343</v>
      </c>
      <c r="H149">
        <v>15000</v>
      </c>
    </row>
    <row r="150" spans="1:8" x14ac:dyDescent="0.25">
      <c r="A150" t="s">
        <v>1341</v>
      </c>
      <c r="B150">
        <v>15000</v>
      </c>
      <c r="D150" t="s">
        <v>802</v>
      </c>
      <c r="E150">
        <v>700</v>
      </c>
      <c r="G150" t="s">
        <v>1341</v>
      </c>
      <c r="H150">
        <v>15000</v>
      </c>
    </row>
    <row r="151" spans="1:8" x14ac:dyDescent="0.25">
      <c r="A151" t="s">
        <v>1481</v>
      </c>
      <c r="B151">
        <v>15000</v>
      </c>
      <c r="D151" t="s">
        <v>803</v>
      </c>
      <c r="E151">
        <v>1500</v>
      </c>
      <c r="G151" t="s">
        <v>1481</v>
      </c>
      <c r="H151">
        <v>15000</v>
      </c>
    </row>
    <row r="152" spans="1:8" x14ac:dyDescent="0.25">
      <c r="A152" t="s">
        <v>1388</v>
      </c>
      <c r="B152">
        <v>15000</v>
      </c>
      <c r="D152" t="s">
        <v>804</v>
      </c>
      <c r="E152">
        <v>150</v>
      </c>
      <c r="G152" t="s">
        <v>1388</v>
      </c>
      <c r="H152">
        <v>15000</v>
      </c>
    </row>
    <row r="153" spans="1:8" x14ac:dyDescent="0.25">
      <c r="A153" t="s">
        <v>1397</v>
      </c>
      <c r="B153">
        <v>15000</v>
      </c>
      <c r="D153" t="s">
        <v>805</v>
      </c>
      <c r="E153">
        <v>1000</v>
      </c>
      <c r="G153" t="s">
        <v>1397</v>
      </c>
      <c r="H153">
        <v>15000</v>
      </c>
    </row>
    <row r="154" spans="1:8" x14ac:dyDescent="0.25">
      <c r="A154" t="s">
        <v>1340</v>
      </c>
      <c r="B154">
        <v>15000</v>
      </c>
      <c r="D154" t="s">
        <v>806</v>
      </c>
      <c r="E154">
        <v>1600</v>
      </c>
      <c r="G154" t="s">
        <v>1340</v>
      </c>
      <c r="H154">
        <v>15000</v>
      </c>
    </row>
    <row r="155" spans="1:8" x14ac:dyDescent="0.25">
      <c r="A155" t="s">
        <v>1387</v>
      </c>
      <c r="B155">
        <v>15000</v>
      </c>
      <c r="D155" t="s">
        <v>807</v>
      </c>
      <c r="E155">
        <v>5500</v>
      </c>
      <c r="G155" t="s">
        <v>1387</v>
      </c>
      <c r="H155">
        <v>15000</v>
      </c>
    </row>
    <row r="156" spans="1:8" x14ac:dyDescent="0.25">
      <c r="A156" t="s">
        <v>1339</v>
      </c>
      <c r="B156">
        <v>15000</v>
      </c>
      <c r="D156" t="s">
        <v>808</v>
      </c>
      <c r="E156">
        <v>7400</v>
      </c>
      <c r="G156" t="s">
        <v>1339</v>
      </c>
      <c r="H156">
        <v>15000</v>
      </c>
    </row>
    <row r="157" spans="1:8" x14ac:dyDescent="0.25">
      <c r="A157" t="s">
        <v>1386</v>
      </c>
      <c r="B157">
        <v>15000</v>
      </c>
      <c r="D157" t="s">
        <v>809</v>
      </c>
      <c r="E157">
        <v>1350</v>
      </c>
      <c r="G157" t="s">
        <v>1386</v>
      </c>
      <c r="H157">
        <v>15000</v>
      </c>
    </row>
    <row r="158" spans="1:8" x14ac:dyDescent="0.25">
      <c r="A158" t="s">
        <v>2053</v>
      </c>
      <c r="B158">
        <v>15000</v>
      </c>
      <c r="D158" t="s">
        <v>810</v>
      </c>
      <c r="E158">
        <v>800</v>
      </c>
      <c r="G158" t="s">
        <v>2053</v>
      </c>
      <c r="H158">
        <v>15000</v>
      </c>
    </row>
    <row r="159" spans="1:8" x14ac:dyDescent="0.25">
      <c r="A159" t="s">
        <v>2052</v>
      </c>
      <c r="B159">
        <v>15000</v>
      </c>
      <c r="D159" t="s">
        <v>811</v>
      </c>
      <c r="E159">
        <v>900</v>
      </c>
      <c r="G159" t="s">
        <v>2052</v>
      </c>
      <c r="H159">
        <v>15000</v>
      </c>
    </row>
    <row r="160" spans="1:8" x14ac:dyDescent="0.25">
      <c r="A160" t="s">
        <v>1621</v>
      </c>
      <c r="B160">
        <v>15000</v>
      </c>
      <c r="D160" t="s">
        <v>812</v>
      </c>
      <c r="E160">
        <v>450</v>
      </c>
      <c r="G160" t="s">
        <v>1621</v>
      </c>
      <c r="H160">
        <v>15000</v>
      </c>
    </row>
    <row r="161" spans="1:8" x14ac:dyDescent="0.25">
      <c r="A161" t="s">
        <v>1640</v>
      </c>
      <c r="B161">
        <v>15000</v>
      </c>
      <c r="D161" t="s">
        <v>813</v>
      </c>
      <c r="E161">
        <v>1300</v>
      </c>
      <c r="G161" t="s">
        <v>1640</v>
      </c>
      <c r="H161">
        <v>15000</v>
      </c>
    </row>
    <row r="162" spans="1:8" x14ac:dyDescent="0.25">
      <c r="A162" t="s">
        <v>1742</v>
      </c>
      <c r="B162">
        <v>15000</v>
      </c>
      <c r="D162" t="s">
        <v>814</v>
      </c>
      <c r="E162">
        <v>1100</v>
      </c>
      <c r="G162" t="s">
        <v>1742</v>
      </c>
      <c r="H162">
        <v>15000</v>
      </c>
    </row>
    <row r="163" spans="1:8" x14ac:dyDescent="0.25">
      <c r="A163" t="s">
        <v>2007</v>
      </c>
      <c r="B163">
        <v>15000</v>
      </c>
      <c r="D163" t="s">
        <v>815</v>
      </c>
      <c r="E163">
        <v>2400</v>
      </c>
      <c r="G163" t="s">
        <v>2007</v>
      </c>
      <c r="H163">
        <v>15000</v>
      </c>
    </row>
    <row r="164" spans="1:8" x14ac:dyDescent="0.25">
      <c r="A164" t="s">
        <v>1720</v>
      </c>
      <c r="B164">
        <v>15000</v>
      </c>
      <c r="D164" t="s">
        <v>816</v>
      </c>
      <c r="E164">
        <v>1600</v>
      </c>
      <c r="G164" t="s">
        <v>1720</v>
      </c>
      <c r="H164">
        <v>15000</v>
      </c>
    </row>
    <row r="165" spans="1:8" x14ac:dyDescent="0.25">
      <c r="A165" t="s">
        <v>1595</v>
      </c>
      <c r="B165">
        <v>15000</v>
      </c>
      <c r="D165" t="s">
        <v>3094</v>
      </c>
      <c r="E165">
        <v>2500</v>
      </c>
      <c r="G165" t="s">
        <v>1595</v>
      </c>
      <c r="H165">
        <v>15000</v>
      </c>
    </row>
    <row r="166" spans="1:8" x14ac:dyDescent="0.25">
      <c r="A166" t="s">
        <v>1596</v>
      </c>
      <c r="B166">
        <v>15000</v>
      </c>
      <c r="D166" t="s">
        <v>818</v>
      </c>
      <c r="E166">
        <v>150</v>
      </c>
      <c r="G166" t="s">
        <v>1596</v>
      </c>
      <c r="H166">
        <v>15000</v>
      </c>
    </row>
    <row r="167" spans="1:8" x14ac:dyDescent="0.25">
      <c r="A167" t="s">
        <v>1917</v>
      </c>
      <c r="B167">
        <v>15000</v>
      </c>
      <c r="D167" t="s">
        <v>819</v>
      </c>
      <c r="E167">
        <v>340</v>
      </c>
      <c r="G167" t="s">
        <v>1917</v>
      </c>
      <c r="H167">
        <v>15000</v>
      </c>
    </row>
    <row r="168" spans="1:8" x14ac:dyDescent="0.25">
      <c r="A168" t="s">
        <v>2163</v>
      </c>
      <c r="B168">
        <v>15000</v>
      </c>
      <c r="D168" t="s">
        <v>820</v>
      </c>
      <c r="E168">
        <v>1000</v>
      </c>
      <c r="G168" t="s">
        <v>2163</v>
      </c>
      <c r="H168">
        <v>15000</v>
      </c>
    </row>
    <row r="169" spans="1:8" x14ac:dyDescent="0.25">
      <c r="A169" t="s">
        <v>1350</v>
      </c>
      <c r="B169">
        <v>15000</v>
      </c>
      <c r="D169" t="s">
        <v>821</v>
      </c>
      <c r="E169">
        <v>500</v>
      </c>
      <c r="G169" t="s">
        <v>1350</v>
      </c>
      <c r="H169">
        <v>15000</v>
      </c>
    </row>
    <row r="170" spans="1:8" x14ac:dyDescent="0.25">
      <c r="A170" t="s">
        <v>1351</v>
      </c>
      <c r="B170">
        <v>15000</v>
      </c>
      <c r="D170" t="s">
        <v>822</v>
      </c>
      <c r="E170">
        <v>200</v>
      </c>
      <c r="G170" t="s">
        <v>1351</v>
      </c>
      <c r="H170">
        <v>15000</v>
      </c>
    </row>
    <row r="171" spans="1:8" x14ac:dyDescent="0.25">
      <c r="A171" t="s">
        <v>1441</v>
      </c>
      <c r="B171">
        <v>15000</v>
      </c>
      <c r="D171" t="s">
        <v>823</v>
      </c>
      <c r="E171">
        <v>1300</v>
      </c>
      <c r="G171" t="s">
        <v>1441</v>
      </c>
      <c r="H171">
        <v>15000</v>
      </c>
    </row>
    <row r="172" spans="1:8" x14ac:dyDescent="0.25">
      <c r="A172" t="s">
        <v>2166</v>
      </c>
      <c r="B172">
        <v>15000</v>
      </c>
      <c r="D172" t="s">
        <v>824</v>
      </c>
      <c r="E172">
        <v>2000</v>
      </c>
      <c r="G172" t="s">
        <v>2166</v>
      </c>
      <c r="H172">
        <v>15000</v>
      </c>
    </row>
    <row r="173" spans="1:8" x14ac:dyDescent="0.25">
      <c r="A173" t="s">
        <v>1689</v>
      </c>
      <c r="B173">
        <v>15000</v>
      </c>
      <c r="D173" t="s">
        <v>825</v>
      </c>
      <c r="E173">
        <v>100</v>
      </c>
      <c r="G173" t="s">
        <v>1689</v>
      </c>
      <c r="H173">
        <v>15000</v>
      </c>
    </row>
    <row r="174" spans="1:8" x14ac:dyDescent="0.25">
      <c r="A174" t="s">
        <v>1830</v>
      </c>
      <c r="B174">
        <v>15000</v>
      </c>
      <c r="D174" t="s">
        <v>826</v>
      </c>
      <c r="E174">
        <v>100</v>
      </c>
      <c r="G174" t="s">
        <v>1830</v>
      </c>
      <c r="H174">
        <v>15000</v>
      </c>
    </row>
    <row r="175" spans="1:8" x14ac:dyDescent="0.25">
      <c r="A175" t="s">
        <v>2167</v>
      </c>
      <c r="B175">
        <v>15000</v>
      </c>
      <c r="D175" t="s">
        <v>827</v>
      </c>
      <c r="E175">
        <v>700</v>
      </c>
      <c r="G175" t="s">
        <v>2167</v>
      </c>
      <c r="H175">
        <v>15000</v>
      </c>
    </row>
    <row r="176" spans="1:8" x14ac:dyDescent="0.25">
      <c r="A176" t="s">
        <v>1990</v>
      </c>
      <c r="B176">
        <v>15000</v>
      </c>
      <c r="D176" t="s">
        <v>828</v>
      </c>
      <c r="E176">
        <v>800</v>
      </c>
      <c r="G176" t="s">
        <v>1990</v>
      </c>
      <c r="H176">
        <v>15000</v>
      </c>
    </row>
    <row r="177" spans="1:8" x14ac:dyDescent="0.25">
      <c r="A177" t="s">
        <v>1997</v>
      </c>
      <c r="B177">
        <v>15000</v>
      </c>
      <c r="D177" t="s">
        <v>829</v>
      </c>
      <c r="E177">
        <v>1700</v>
      </c>
      <c r="G177" t="s">
        <v>1997</v>
      </c>
      <c r="H177">
        <v>15000</v>
      </c>
    </row>
    <row r="178" spans="1:8" x14ac:dyDescent="0.25">
      <c r="A178" t="s">
        <v>2164</v>
      </c>
      <c r="B178">
        <v>25000</v>
      </c>
      <c r="D178" t="s">
        <v>830</v>
      </c>
      <c r="E178">
        <v>1000</v>
      </c>
      <c r="G178" t="s">
        <v>2164</v>
      </c>
      <c r="H178">
        <v>25000</v>
      </c>
    </row>
    <row r="179" spans="1:8" x14ac:dyDescent="0.25">
      <c r="A179" t="s">
        <v>1447</v>
      </c>
      <c r="B179">
        <v>25000</v>
      </c>
      <c r="D179" t="s">
        <v>831</v>
      </c>
      <c r="E179">
        <v>900</v>
      </c>
      <c r="G179" t="s">
        <v>1447</v>
      </c>
      <c r="H179">
        <v>25000</v>
      </c>
    </row>
    <row r="180" spans="1:8" x14ac:dyDescent="0.25">
      <c r="A180" t="s">
        <v>1514</v>
      </c>
      <c r="B180">
        <v>25000</v>
      </c>
      <c r="D180" t="s">
        <v>832</v>
      </c>
      <c r="E180">
        <v>800</v>
      </c>
      <c r="G180" t="s">
        <v>1514</v>
      </c>
      <c r="H180">
        <v>25000</v>
      </c>
    </row>
    <row r="181" spans="1:8" x14ac:dyDescent="0.25">
      <c r="A181" t="s">
        <v>1567</v>
      </c>
      <c r="B181">
        <v>25000</v>
      </c>
      <c r="D181" t="s">
        <v>833</v>
      </c>
      <c r="E181">
        <v>600</v>
      </c>
      <c r="G181" t="s">
        <v>1567</v>
      </c>
      <c r="H181">
        <v>25000</v>
      </c>
    </row>
    <row r="182" spans="1:8" x14ac:dyDescent="0.25">
      <c r="A182" t="s">
        <v>1914</v>
      </c>
      <c r="B182">
        <v>25000</v>
      </c>
      <c r="D182" t="s">
        <v>834</v>
      </c>
      <c r="E182">
        <v>700</v>
      </c>
      <c r="G182" t="s">
        <v>1914</v>
      </c>
      <c r="H182">
        <v>25000</v>
      </c>
    </row>
    <row r="183" spans="1:8" x14ac:dyDescent="0.25">
      <c r="A183" t="s">
        <v>1923</v>
      </c>
      <c r="B183">
        <v>25000</v>
      </c>
      <c r="D183" t="s">
        <v>835</v>
      </c>
      <c r="E183">
        <v>500</v>
      </c>
      <c r="G183" t="s">
        <v>1923</v>
      </c>
      <c r="H183">
        <v>25000</v>
      </c>
    </row>
    <row r="184" spans="1:8" x14ac:dyDescent="0.25">
      <c r="A184" t="s">
        <v>1928</v>
      </c>
      <c r="B184">
        <v>25000</v>
      </c>
      <c r="D184" t="s">
        <v>836</v>
      </c>
      <c r="E184">
        <v>100</v>
      </c>
      <c r="G184" t="s">
        <v>1928</v>
      </c>
      <c r="H184">
        <v>25000</v>
      </c>
    </row>
    <row r="185" spans="1:8" x14ac:dyDescent="0.25">
      <c r="A185" t="s">
        <v>1933</v>
      </c>
      <c r="B185">
        <v>25000</v>
      </c>
      <c r="D185" t="s">
        <v>837</v>
      </c>
      <c r="E185">
        <v>200</v>
      </c>
      <c r="G185" t="s">
        <v>1933</v>
      </c>
      <c r="H185">
        <v>25000</v>
      </c>
    </row>
    <row r="186" spans="1:8" x14ac:dyDescent="0.25">
      <c r="A186" t="s">
        <v>1968</v>
      </c>
      <c r="B186">
        <v>25000</v>
      </c>
      <c r="D186" t="s">
        <v>838</v>
      </c>
      <c r="E186">
        <v>100</v>
      </c>
      <c r="G186" t="s">
        <v>1968</v>
      </c>
      <c r="H186">
        <v>25000</v>
      </c>
    </row>
    <row r="187" spans="1:8" x14ac:dyDescent="0.25">
      <c r="A187" t="s">
        <v>1983</v>
      </c>
      <c r="B187">
        <v>25000</v>
      </c>
      <c r="D187" t="s">
        <v>839</v>
      </c>
      <c r="E187">
        <v>750</v>
      </c>
      <c r="G187" t="s">
        <v>1983</v>
      </c>
      <c r="H187">
        <v>25000</v>
      </c>
    </row>
    <row r="188" spans="1:8" x14ac:dyDescent="0.25">
      <c r="A188" t="s">
        <v>1995</v>
      </c>
      <c r="B188">
        <v>25000</v>
      </c>
      <c r="D188" t="s">
        <v>840</v>
      </c>
      <c r="E188">
        <v>70</v>
      </c>
      <c r="G188" t="s">
        <v>1995</v>
      </c>
      <c r="H188">
        <v>25000</v>
      </c>
    </row>
    <row r="189" spans="1:8" x14ac:dyDescent="0.25">
      <c r="A189" t="s">
        <v>1352</v>
      </c>
      <c r="B189">
        <v>100000</v>
      </c>
      <c r="D189" t="s">
        <v>841</v>
      </c>
      <c r="E189">
        <v>2800</v>
      </c>
      <c r="G189" t="s">
        <v>1352</v>
      </c>
      <c r="H189">
        <v>100000</v>
      </c>
    </row>
    <row r="190" spans="1:8" x14ac:dyDescent="0.25">
      <c r="A190" t="s">
        <v>1353</v>
      </c>
      <c r="B190">
        <v>100000</v>
      </c>
      <c r="D190" t="s">
        <v>842</v>
      </c>
      <c r="E190">
        <v>20</v>
      </c>
      <c r="G190" t="s">
        <v>1353</v>
      </c>
      <c r="H190">
        <v>100000</v>
      </c>
    </row>
    <row r="191" spans="1:8" x14ac:dyDescent="0.25">
      <c r="A191" t="s">
        <v>1365</v>
      </c>
      <c r="B191">
        <v>100000</v>
      </c>
      <c r="D191" t="s">
        <v>843</v>
      </c>
      <c r="E191">
        <v>200</v>
      </c>
      <c r="G191" t="s">
        <v>1365</v>
      </c>
      <c r="H191">
        <v>100000</v>
      </c>
    </row>
    <row r="192" spans="1:8" x14ac:dyDescent="0.25">
      <c r="A192" t="s">
        <v>1375</v>
      </c>
      <c r="B192">
        <v>100000</v>
      </c>
      <c r="D192" t="s">
        <v>844</v>
      </c>
      <c r="E192">
        <v>450</v>
      </c>
      <c r="G192" t="s">
        <v>1375</v>
      </c>
      <c r="H192">
        <v>100000</v>
      </c>
    </row>
    <row r="193" spans="1:8" x14ac:dyDescent="0.25">
      <c r="A193" t="s">
        <v>1376</v>
      </c>
      <c r="B193">
        <v>100000</v>
      </c>
      <c r="D193" t="s">
        <v>845</v>
      </c>
      <c r="E193">
        <v>450</v>
      </c>
      <c r="G193" t="s">
        <v>1376</v>
      </c>
      <c r="H193">
        <v>100000</v>
      </c>
    </row>
    <row r="194" spans="1:8" x14ac:dyDescent="0.25">
      <c r="A194" t="s">
        <v>1373</v>
      </c>
      <c r="B194">
        <v>100000</v>
      </c>
      <c r="D194" t="s">
        <v>846</v>
      </c>
      <c r="E194">
        <v>500</v>
      </c>
      <c r="G194" t="s">
        <v>1373</v>
      </c>
      <c r="H194">
        <v>100000</v>
      </c>
    </row>
    <row r="195" spans="1:8" x14ac:dyDescent="0.25">
      <c r="A195" t="s">
        <v>1396</v>
      </c>
      <c r="B195">
        <v>100000</v>
      </c>
      <c r="D195" t="s">
        <v>847</v>
      </c>
      <c r="E195">
        <v>580</v>
      </c>
      <c r="G195" t="s">
        <v>1396</v>
      </c>
      <c r="H195">
        <v>100000</v>
      </c>
    </row>
    <row r="196" spans="1:8" x14ac:dyDescent="0.25">
      <c r="A196" t="s">
        <v>1775</v>
      </c>
      <c r="B196">
        <v>100000</v>
      </c>
      <c r="D196" t="s">
        <v>848</v>
      </c>
      <c r="E196">
        <v>420</v>
      </c>
      <c r="G196" t="s">
        <v>1775</v>
      </c>
      <c r="H196">
        <v>100000</v>
      </c>
    </row>
    <row r="197" spans="1:8" x14ac:dyDescent="0.25">
      <c r="A197" t="s">
        <v>2168</v>
      </c>
      <c r="B197">
        <v>100000</v>
      </c>
      <c r="D197" t="s">
        <v>849</v>
      </c>
      <c r="E197">
        <v>10000</v>
      </c>
      <c r="G197" t="s">
        <v>2168</v>
      </c>
      <c r="H197">
        <v>100000</v>
      </c>
    </row>
    <row r="198" spans="1:8" x14ac:dyDescent="0.25">
      <c r="A198" t="s">
        <v>2169</v>
      </c>
      <c r="B198">
        <v>100000</v>
      </c>
      <c r="D198" t="s">
        <v>850</v>
      </c>
      <c r="E198">
        <v>800</v>
      </c>
      <c r="G198" t="s">
        <v>2169</v>
      </c>
      <c r="H198">
        <v>100000</v>
      </c>
    </row>
    <row r="199" spans="1:8" x14ac:dyDescent="0.25">
      <c r="A199" t="s">
        <v>2170</v>
      </c>
      <c r="B199">
        <v>100000</v>
      </c>
      <c r="D199" t="s">
        <v>851</v>
      </c>
      <c r="E199">
        <v>800</v>
      </c>
      <c r="G199" t="s">
        <v>2170</v>
      </c>
      <c r="H199">
        <v>100000</v>
      </c>
    </row>
    <row r="200" spans="1:8" x14ac:dyDescent="0.25">
      <c r="A200" t="s">
        <v>2171</v>
      </c>
      <c r="B200">
        <v>100000</v>
      </c>
      <c r="D200" t="s">
        <v>852</v>
      </c>
      <c r="E200">
        <v>1100</v>
      </c>
      <c r="G200" t="s">
        <v>2171</v>
      </c>
      <c r="H200">
        <v>100000</v>
      </c>
    </row>
    <row r="201" spans="1:8" x14ac:dyDescent="0.25">
      <c r="A201" t="s">
        <v>2172</v>
      </c>
      <c r="B201">
        <v>100000</v>
      </c>
      <c r="D201" t="s">
        <v>853</v>
      </c>
      <c r="E201">
        <v>350</v>
      </c>
      <c r="G201" t="s">
        <v>2172</v>
      </c>
      <c r="H201">
        <v>100000</v>
      </c>
    </row>
    <row r="202" spans="1:8" x14ac:dyDescent="0.25">
      <c r="A202" t="s">
        <v>2173</v>
      </c>
      <c r="B202">
        <v>100000</v>
      </c>
      <c r="D202" t="s">
        <v>854</v>
      </c>
      <c r="E202">
        <v>80</v>
      </c>
      <c r="G202" t="s">
        <v>2173</v>
      </c>
      <c r="H202">
        <v>100000</v>
      </c>
    </row>
    <row r="203" spans="1:8" x14ac:dyDescent="0.25">
      <c r="A203" t="s">
        <v>2174</v>
      </c>
      <c r="B203">
        <v>100000</v>
      </c>
      <c r="D203" t="s">
        <v>855</v>
      </c>
      <c r="E203">
        <v>350</v>
      </c>
      <c r="G203" t="s">
        <v>2174</v>
      </c>
      <c r="H203">
        <v>100000</v>
      </c>
    </row>
    <row r="204" spans="1:8" x14ac:dyDescent="0.25">
      <c r="A204" t="s">
        <v>2175</v>
      </c>
      <c r="B204">
        <v>100000</v>
      </c>
      <c r="D204" t="s">
        <v>856</v>
      </c>
      <c r="E204">
        <v>400</v>
      </c>
      <c r="G204" t="s">
        <v>2175</v>
      </c>
      <c r="H204">
        <v>100000</v>
      </c>
    </row>
    <row r="205" spans="1:8" x14ac:dyDescent="0.25">
      <c r="A205" t="s">
        <v>2176</v>
      </c>
      <c r="B205">
        <v>100000</v>
      </c>
      <c r="D205" t="s">
        <v>3095</v>
      </c>
      <c r="E205">
        <v>400</v>
      </c>
      <c r="G205" t="s">
        <v>2176</v>
      </c>
      <c r="H205">
        <v>100000</v>
      </c>
    </row>
    <row r="206" spans="1:8" x14ac:dyDescent="0.25">
      <c r="A206" t="s">
        <v>2177</v>
      </c>
      <c r="B206">
        <v>100000</v>
      </c>
      <c r="D206" t="s">
        <v>858</v>
      </c>
      <c r="E206">
        <v>450</v>
      </c>
      <c r="G206" t="s">
        <v>2177</v>
      </c>
      <c r="H206">
        <v>100000</v>
      </c>
    </row>
    <row r="207" spans="1:8" x14ac:dyDescent="0.25">
      <c r="A207" t="s">
        <v>1783</v>
      </c>
      <c r="B207">
        <v>100000</v>
      </c>
      <c r="D207" t="s">
        <v>859</v>
      </c>
      <c r="E207">
        <v>1500</v>
      </c>
      <c r="G207" t="s">
        <v>1783</v>
      </c>
      <c r="H207">
        <v>100000</v>
      </c>
    </row>
    <row r="208" spans="1:8" x14ac:dyDescent="0.25">
      <c r="A208" t="s">
        <v>1869</v>
      </c>
      <c r="B208">
        <v>100000</v>
      </c>
      <c r="D208" t="s">
        <v>860</v>
      </c>
      <c r="E208">
        <v>400</v>
      </c>
      <c r="G208" t="s">
        <v>1869</v>
      </c>
      <c r="H208">
        <v>100000</v>
      </c>
    </row>
    <row r="209" spans="1:8" x14ac:dyDescent="0.25">
      <c r="A209" t="s">
        <v>1992</v>
      </c>
      <c r="B209">
        <v>100000</v>
      </c>
      <c r="D209" t="s">
        <v>861</v>
      </c>
      <c r="E209">
        <v>400</v>
      </c>
      <c r="G209" t="s">
        <v>1992</v>
      </c>
      <c r="H209">
        <v>100000</v>
      </c>
    </row>
    <row r="210" spans="1:8" x14ac:dyDescent="0.25">
      <c r="A210" t="s">
        <v>2001</v>
      </c>
      <c r="B210">
        <v>100000</v>
      </c>
      <c r="D210" t="s">
        <v>862</v>
      </c>
      <c r="E210">
        <v>600</v>
      </c>
      <c r="G210" t="s">
        <v>2001</v>
      </c>
      <c r="H210">
        <v>100000</v>
      </c>
    </row>
    <row r="211" spans="1:8" x14ac:dyDescent="0.25">
      <c r="A211" t="s">
        <v>2002</v>
      </c>
      <c r="B211">
        <v>100000</v>
      </c>
      <c r="D211" t="s">
        <v>863</v>
      </c>
      <c r="E211">
        <v>6820</v>
      </c>
      <c r="G211" t="s">
        <v>2002</v>
      </c>
      <c r="H211">
        <v>100000</v>
      </c>
    </row>
    <row r="212" spans="1:8" x14ac:dyDescent="0.25">
      <c r="A212" t="s">
        <v>1494</v>
      </c>
      <c r="B212">
        <v>100000</v>
      </c>
      <c r="D212" t="s">
        <v>864</v>
      </c>
      <c r="E212">
        <v>2200</v>
      </c>
      <c r="G212" t="s">
        <v>1494</v>
      </c>
      <c r="H212">
        <v>100000</v>
      </c>
    </row>
    <row r="213" spans="1:8" x14ac:dyDescent="0.25">
      <c r="A213" t="s">
        <v>2003</v>
      </c>
      <c r="B213">
        <v>100000</v>
      </c>
      <c r="D213" t="s">
        <v>865</v>
      </c>
      <c r="E213">
        <v>500</v>
      </c>
      <c r="G213" t="s">
        <v>2003</v>
      </c>
      <c r="H213">
        <v>100000</v>
      </c>
    </row>
    <row r="214" spans="1:8" x14ac:dyDescent="0.25">
      <c r="A214" t="s">
        <v>1347</v>
      </c>
      <c r="B214">
        <v>20000</v>
      </c>
      <c r="D214" t="s">
        <v>866</v>
      </c>
      <c r="E214">
        <v>400</v>
      </c>
      <c r="G214" t="s">
        <v>1347</v>
      </c>
      <c r="H214">
        <v>20000</v>
      </c>
    </row>
    <row r="215" spans="1:8" x14ac:dyDescent="0.25">
      <c r="A215" t="s">
        <v>1384</v>
      </c>
      <c r="B215">
        <v>20000</v>
      </c>
      <c r="D215" t="s">
        <v>867</v>
      </c>
      <c r="E215">
        <v>500</v>
      </c>
      <c r="G215" t="s">
        <v>1384</v>
      </c>
      <c r="H215">
        <v>20000</v>
      </c>
    </row>
    <row r="216" spans="1:8" x14ac:dyDescent="0.25">
      <c r="A216" t="s">
        <v>1392</v>
      </c>
      <c r="B216">
        <v>20000</v>
      </c>
      <c r="D216" t="s">
        <v>868</v>
      </c>
      <c r="E216">
        <v>550</v>
      </c>
      <c r="G216" t="s">
        <v>1392</v>
      </c>
      <c r="H216">
        <v>20000</v>
      </c>
    </row>
    <row r="217" spans="1:8" x14ac:dyDescent="0.25">
      <c r="A217" t="s">
        <v>1393</v>
      </c>
      <c r="B217">
        <v>20000</v>
      </c>
      <c r="D217" t="s">
        <v>869</v>
      </c>
      <c r="E217">
        <v>750</v>
      </c>
      <c r="G217" t="s">
        <v>1393</v>
      </c>
      <c r="H217">
        <v>20000</v>
      </c>
    </row>
    <row r="218" spans="1:8" x14ac:dyDescent="0.25">
      <c r="A218" t="s">
        <v>1395</v>
      </c>
      <c r="B218">
        <v>20000</v>
      </c>
      <c r="D218" t="s">
        <v>870</v>
      </c>
      <c r="E218">
        <v>1000</v>
      </c>
      <c r="G218" t="s">
        <v>1395</v>
      </c>
      <c r="H218">
        <v>20000</v>
      </c>
    </row>
    <row r="219" spans="1:8" x14ac:dyDescent="0.25">
      <c r="A219" t="s">
        <v>1408</v>
      </c>
      <c r="B219">
        <v>20000</v>
      </c>
      <c r="D219" t="s">
        <v>871</v>
      </c>
      <c r="E219">
        <v>2900</v>
      </c>
      <c r="G219" t="s">
        <v>1408</v>
      </c>
      <c r="H219">
        <v>20000</v>
      </c>
    </row>
    <row r="220" spans="1:8" x14ac:dyDescent="0.25">
      <c r="A220" t="s">
        <v>1420</v>
      </c>
      <c r="B220">
        <v>20000</v>
      </c>
      <c r="D220" t="s">
        <v>872</v>
      </c>
      <c r="E220">
        <v>2900</v>
      </c>
      <c r="G220" t="s">
        <v>1420</v>
      </c>
      <c r="H220">
        <v>20000</v>
      </c>
    </row>
    <row r="221" spans="1:8" x14ac:dyDescent="0.25">
      <c r="A221" t="s">
        <v>1425</v>
      </c>
      <c r="B221">
        <v>20000</v>
      </c>
      <c r="D221" t="s">
        <v>873</v>
      </c>
      <c r="E221">
        <v>2900</v>
      </c>
      <c r="G221" t="s">
        <v>1425</v>
      </c>
      <c r="H221">
        <v>20000</v>
      </c>
    </row>
    <row r="222" spans="1:8" x14ac:dyDescent="0.25">
      <c r="A222" t="s">
        <v>1444</v>
      </c>
      <c r="B222">
        <v>20000</v>
      </c>
      <c r="D222" t="s">
        <v>874</v>
      </c>
      <c r="E222">
        <v>300</v>
      </c>
      <c r="G222" t="s">
        <v>1444</v>
      </c>
      <c r="H222">
        <v>20000</v>
      </c>
    </row>
    <row r="223" spans="1:8" x14ac:dyDescent="0.25">
      <c r="A223" t="s">
        <v>1493</v>
      </c>
      <c r="B223">
        <v>20000</v>
      </c>
      <c r="D223" t="s">
        <v>875</v>
      </c>
      <c r="E223">
        <v>300</v>
      </c>
      <c r="G223" t="s">
        <v>1493</v>
      </c>
      <c r="H223">
        <v>20000</v>
      </c>
    </row>
    <row r="224" spans="1:8" x14ac:dyDescent="0.25">
      <c r="A224" t="s">
        <v>1497</v>
      </c>
      <c r="B224">
        <v>20000</v>
      </c>
      <c r="D224" t="s">
        <v>876</v>
      </c>
      <c r="E224">
        <v>100</v>
      </c>
      <c r="G224" t="s">
        <v>1497</v>
      </c>
      <c r="H224">
        <v>20000</v>
      </c>
    </row>
    <row r="225" spans="1:8" x14ac:dyDescent="0.25">
      <c r="A225" t="s">
        <v>1506</v>
      </c>
      <c r="B225">
        <v>20000</v>
      </c>
      <c r="D225" t="s">
        <v>877</v>
      </c>
      <c r="E225">
        <v>860</v>
      </c>
      <c r="G225" t="s">
        <v>1506</v>
      </c>
      <c r="H225">
        <v>20000</v>
      </c>
    </row>
    <row r="226" spans="1:8" x14ac:dyDescent="0.25">
      <c r="A226" t="s">
        <v>1509</v>
      </c>
      <c r="B226">
        <v>20000</v>
      </c>
      <c r="D226" t="s">
        <v>878</v>
      </c>
      <c r="E226">
        <v>1000</v>
      </c>
      <c r="G226" t="s">
        <v>1509</v>
      </c>
      <c r="H226">
        <v>20000</v>
      </c>
    </row>
    <row r="227" spans="1:8" x14ac:dyDescent="0.25">
      <c r="A227" t="s">
        <v>1533</v>
      </c>
      <c r="B227">
        <v>20000</v>
      </c>
      <c r="D227" t="s">
        <v>879</v>
      </c>
      <c r="E227">
        <v>200</v>
      </c>
      <c r="G227" t="s">
        <v>1533</v>
      </c>
      <c r="H227">
        <v>20000</v>
      </c>
    </row>
    <row r="228" spans="1:8" x14ac:dyDescent="0.25">
      <c r="A228" t="s">
        <v>1554</v>
      </c>
      <c r="B228">
        <v>20000</v>
      </c>
      <c r="D228" t="s">
        <v>880</v>
      </c>
      <c r="E228">
        <v>5</v>
      </c>
      <c r="G228" t="s">
        <v>1554</v>
      </c>
      <c r="H228">
        <v>20000</v>
      </c>
    </row>
    <row r="229" spans="1:8" x14ac:dyDescent="0.25">
      <c r="A229" t="s">
        <v>1555</v>
      </c>
      <c r="B229">
        <v>20000</v>
      </c>
      <c r="D229" t="s">
        <v>881</v>
      </c>
      <c r="E229">
        <v>1100</v>
      </c>
      <c r="G229" t="s">
        <v>1555</v>
      </c>
      <c r="H229">
        <v>20000</v>
      </c>
    </row>
    <row r="230" spans="1:8" x14ac:dyDescent="0.25">
      <c r="A230" t="s">
        <v>1559</v>
      </c>
      <c r="B230">
        <v>20000</v>
      </c>
      <c r="D230" t="s">
        <v>882</v>
      </c>
      <c r="E230">
        <v>600</v>
      </c>
      <c r="G230" t="s">
        <v>1559</v>
      </c>
      <c r="H230">
        <v>20000</v>
      </c>
    </row>
    <row r="231" spans="1:8" x14ac:dyDescent="0.25">
      <c r="A231" t="s">
        <v>1561</v>
      </c>
      <c r="B231">
        <v>20000</v>
      </c>
      <c r="D231" t="s">
        <v>883</v>
      </c>
      <c r="E231">
        <v>1500</v>
      </c>
      <c r="G231" t="s">
        <v>1561</v>
      </c>
      <c r="H231">
        <v>20000</v>
      </c>
    </row>
    <row r="232" spans="1:8" x14ac:dyDescent="0.25">
      <c r="A232" t="s">
        <v>1576</v>
      </c>
      <c r="B232">
        <v>20000</v>
      </c>
      <c r="D232" t="s">
        <v>884</v>
      </c>
      <c r="E232">
        <v>300</v>
      </c>
      <c r="G232" t="s">
        <v>1576</v>
      </c>
      <c r="H232">
        <v>20000</v>
      </c>
    </row>
    <row r="233" spans="1:8" x14ac:dyDescent="0.25">
      <c r="A233" t="s">
        <v>1599</v>
      </c>
      <c r="B233">
        <v>20000</v>
      </c>
      <c r="D233" t="s">
        <v>885</v>
      </c>
      <c r="E233">
        <v>500</v>
      </c>
      <c r="G233" t="s">
        <v>1599</v>
      </c>
      <c r="H233">
        <v>20000</v>
      </c>
    </row>
    <row r="234" spans="1:8" x14ac:dyDescent="0.25">
      <c r="A234" t="s">
        <v>1600</v>
      </c>
      <c r="B234">
        <v>20000</v>
      </c>
      <c r="D234" t="s">
        <v>886</v>
      </c>
      <c r="E234">
        <v>250</v>
      </c>
      <c r="G234" t="s">
        <v>1600</v>
      </c>
      <c r="H234">
        <v>20000</v>
      </c>
    </row>
    <row r="235" spans="1:8" x14ac:dyDescent="0.25">
      <c r="A235" t="s">
        <v>1598</v>
      </c>
      <c r="B235">
        <v>20000</v>
      </c>
      <c r="D235" t="s">
        <v>887</v>
      </c>
      <c r="E235">
        <v>2700</v>
      </c>
      <c r="G235" t="s">
        <v>1598</v>
      </c>
      <c r="H235">
        <v>20000</v>
      </c>
    </row>
    <row r="236" spans="1:8" x14ac:dyDescent="0.25">
      <c r="A236" t="s">
        <v>1601</v>
      </c>
      <c r="B236">
        <v>20000</v>
      </c>
      <c r="D236" t="s">
        <v>888</v>
      </c>
      <c r="E236">
        <v>1500</v>
      </c>
      <c r="G236" t="s">
        <v>1601</v>
      </c>
      <c r="H236">
        <v>20000</v>
      </c>
    </row>
    <row r="237" spans="1:8" x14ac:dyDescent="0.25">
      <c r="A237" t="s">
        <v>1604</v>
      </c>
      <c r="B237">
        <v>20000</v>
      </c>
      <c r="D237" t="s">
        <v>889</v>
      </c>
      <c r="E237">
        <v>2000</v>
      </c>
      <c r="G237" t="s">
        <v>1604</v>
      </c>
      <c r="H237">
        <v>20000</v>
      </c>
    </row>
    <row r="238" spans="1:8" x14ac:dyDescent="0.25">
      <c r="A238" t="s">
        <v>1611</v>
      </c>
      <c r="B238">
        <v>20000</v>
      </c>
      <c r="D238" t="s">
        <v>890</v>
      </c>
      <c r="E238">
        <v>2200</v>
      </c>
      <c r="G238" t="s">
        <v>1611</v>
      </c>
      <c r="H238">
        <v>20000</v>
      </c>
    </row>
    <row r="239" spans="1:8" x14ac:dyDescent="0.25">
      <c r="A239" t="s">
        <v>1612</v>
      </c>
      <c r="B239">
        <v>20000</v>
      </c>
      <c r="D239" t="s">
        <v>891</v>
      </c>
      <c r="E239">
        <v>1700</v>
      </c>
      <c r="G239" t="s">
        <v>1612</v>
      </c>
      <c r="H239">
        <v>20000</v>
      </c>
    </row>
    <row r="240" spans="1:8" x14ac:dyDescent="0.25">
      <c r="A240" t="s">
        <v>1638</v>
      </c>
      <c r="B240">
        <v>20000</v>
      </c>
      <c r="D240" t="s">
        <v>892</v>
      </c>
      <c r="E240">
        <v>1400</v>
      </c>
      <c r="G240" t="s">
        <v>1638</v>
      </c>
      <c r="H240">
        <v>20000</v>
      </c>
    </row>
    <row r="241" spans="1:8" x14ac:dyDescent="0.25">
      <c r="A241" t="s">
        <v>2178</v>
      </c>
      <c r="B241">
        <v>20000</v>
      </c>
      <c r="D241" t="s">
        <v>893</v>
      </c>
      <c r="E241">
        <v>100</v>
      </c>
      <c r="G241" t="s">
        <v>2178</v>
      </c>
      <c r="H241">
        <v>20000</v>
      </c>
    </row>
    <row r="242" spans="1:8" x14ac:dyDescent="0.25">
      <c r="A242" t="s">
        <v>1665</v>
      </c>
      <c r="B242">
        <v>20000</v>
      </c>
      <c r="D242" t="s">
        <v>894</v>
      </c>
      <c r="E242">
        <v>150</v>
      </c>
      <c r="G242" t="s">
        <v>1665</v>
      </c>
      <c r="H242">
        <v>20000</v>
      </c>
    </row>
    <row r="243" spans="1:8" x14ac:dyDescent="0.25">
      <c r="A243" t="s">
        <v>1657</v>
      </c>
      <c r="B243">
        <v>20000</v>
      </c>
      <c r="D243" t="s">
        <v>895</v>
      </c>
      <c r="E243">
        <v>100</v>
      </c>
      <c r="G243" t="s">
        <v>1657</v>
      </c>
      <c r="H243">
        <v>20000</v>
      </c>
    </row>
    <row r="244" spans="1:8" x14ac:dyDescent="0.25">
      <c r="A244" t="s">
        <v>1673</v>
      </c>
      <c r="B244">
        <v>20000</v>
      </c>
      <c r="D244" t="s">
        <v>896</v>
      </c>
      <c r="E244">
        <v>550</v>
      </c>
      <c r="G244" t="s">
        <v>1673</v>
      </c>
      <c r="H244">
        <v>20000</v>
      </c>
    </row>
    <row r="245" spans="1:8" x14ac:dyDescent="0.25">
      <c r="A245" t="s">
        <v>1710</v>
      </c>
      <c r="B245">
        <v>20000</v>
      </c>
      <c r="D245" t="s">
        <v>897</v>
      </c>
      <c r="E245">
        <v>200</v>
      </c>
      <c r="G245" t="s">
        <v>1710</v>
      </c>
      <c r="H245">
        <v>20000</v>
      </c>
    </row>
    <row r="246" spans="1:8" x14ac:dyDescent="0.25">
      <c r="A246" t="s">
        <v>1712</v>
      </c>
      <c r="B246">
        <v>20000</v>
      </c>
      <c r="D246" t="s">
        <v>898</v>
      </c>
      <c r="E246">
        <v>130</v>
      </c>
      <c r="G246" t="s">
        <v>1712</v>
      </c>
      <c r="H246">
        <v>20000</v>
      </c>
    </row>
    <row r="247" spans="1:8" x14ac:dyDescent="0.25">
      <c r="A247" t="s">
        <v>1716</v>
      </c>
      <c r="B247">
        <v>20000</v>
      </c>
      <c r="D247" t="s">
        <v>899</v>
      </c>
      <c r="E247">
        <v>10</v>
      </c>
      <c r="G247" t="s">
        <v>1716</v>
      </c>
      <c r="H247">
        <v>20000</v>
      </c>
    </row>
    <row r="248" spans="1:8" x14ac:dyDescent="0.25">
      <c r="A248" t="s">
        <v>1721</v>
      </c>
      <c r="B248">
        <v>20000</v>
      </c>
      <c r="D248" t="s">
        <v>900</v>
      </c>
      <c r="E248">
        <v>4200</v>
      </c>
      <c r="G248" t="s">
        <v>1721</v>
      </c>
      <c r="H248">
        <v>20000</v>
      </c>
    </row>
    <row r="249" spans="1:8" x14ac:dyDescent="0.25">
      <c r="A249" t="s">
        <v>1763</v>
      </c>
      <c r="B249">
        <v>20000</v>
      </c>
      <c r="D249" t="s">
        <v>901</v>
      </c>
      <c r="E249">
        <v>280</v>
      </c>
      <c r="G249" t="s">
        <v>1763</v>
      </c>
      <c r="H249">
        <v>20000</v>
      </c>
    </row>
    <row r="250" spans="1:8" x14ac:dyDescent="0.25">
      <c r="A250" t="s">
        <v>1796</v>
      </c>
      <c r="B250">
        <v>20000</v>
      </c>
      <c r="D250" t="s">
        <v>902</v>
      </c>
      <c r="E250">
        <v>20</v>
      </c>
      <c r="G250" t="s">
        <v>1796</v>
      </c>
      <c r="H250">
        <v>20000</v>
      </c>
    </row>
    <row r="251" spans="1:8" x14ac:dyDescent="0.25">
      <c r="A251" t="s">
        <v>1813</v>
      </c>
      <c r="B251">
        <v>20000</v>
      </c>
      <c r="D251" t="s">
        <v>3096</v>
      </c>
      <c r="E251">
        <v>100</v>
      </c>
      <c r="G251" t="s">
        <v>1813</v>
      </c>
      <c r="H251">
        <v>20000</v>
      </c>
    </row>
    <row r="252" spans="1:8" x14ac:dyDescent="0.25">
      <c r="A252" t="s">
        <v>1829</v>
      </c>
      <c r="B252">
        <v>20000</v>
      </c>
      <c r="D252" t="s">
        <v>904</v>
      </c>
      <c r="E252">
        <v>450</v>
      </c>
      <c r="G252" t="s">
        <v>1829</v>
      </c>
      <c r="H252">
        <v>20000</v>
      </c>
    </row>
    <row r="253" spans="1:8" x14ac:dyDescent="0.25">
      <c r="A253" t="s">
        <v>1838</v>
      </c>
      <c r="B253">
        <v>20000</v>
      </c>
      <c r="D253" t="s">
        <v>905</v>
      </c>
      <c r="E253">
        <v>500</v>
      </c>
      <c r="G253" t="s">
        <v>1838</v>
      </c>
      <c r="H253">
        <v>20000</v>
      </c>
    </row>
    <row r="254" spans="1:8" x14ac:dyDescent="0.25">
      <c r="A254" t="s">
        <v>1840</v>
      </c>
      <c r="B254">
        <v>20000</v>
      </c>
      <c r="D254" t="s">
        <v>906</v>
      </c>
      <c r="E254">
        <v>2600</v>
      </c>
      <c r="G254" t="s">
        <v>1840</v>
      </c>
      <c r="H254">
        <v>20000</v>
      </c>
    </row>
    <row r="255" spans="1:8" x14ac:dyDescent="0.25">
      <c r="A255" t="s">
        <v>1852</v>
      </c>
      <c r="B255">
        <v>20000</v>
      </c>
      <c r="D255" t="s">
        <v>907</v>
      </c>
      <c r="E255">
        <v>400</v>
      </c>
      <c r="G255" t="s">
        <v>1852</v>
      </c>
      <c r="H255">
        <v>20000</v>
      </c>
    </row>
    <row r="256" spans="1:8" x14ac:dyDescent="0.25">
      <c r="A256" t="s">
        <v>1871</v>
      </c>
      <c r="B256">
        <v>20000</v>
      </c>
      <c r="D256" t="s">
        <v>908</v>
      </c>
      <c r="E256">
        <v>250</v>
      </c>
      <c r="G256" t="s">
        <v>1871</v>
      </c>
      <c r="H256">
        <v>20000</v>
      </c>
    </row>
    <row r="257" spans="1:8" x14ac:dyDescent="0.25">
      <c r="A257" t="s">
        <v>1880</v>
      </c>
      <c r="B257">
        <v>20000</v>
      </c>
      <c r="D257" t="s">
        <v>909</v>
      </c>
      <c r="E257">
        <v>750</v>
      </c>
      <c r="G257" t="s">
        <v>1880</v>
      </c>
      <c r="H257">
        <v>20000</v>
      </c>
    </row>
    <row r="258" spans="1:8" x14ac:dyDescent="0.25">
      <c r="A258" t="s">
        <v>1919</v>
      </c>
      <c r="B258">
        <v>20000</v>
      </c>
      <c r="D258" t="s">
        <v>910</v>
      </c>
      <c r="E258">
        <v>3300</v>
      </c>
      <c r="G258" t="s">
        <v>1919</v>
      </c>
      <c r="H258">
        <v>20000</v>
      </c>
    </row>
    <row r="259" spans="1:8" x14ac:dyDescent="0.25">
      <c r="A259" t="s">
        <v>1926</v>
      </c>
      <c r="B259">
        <v>20000</v>
      </c>
      <c r="D259" t="s">
        <v>911</v>
      </c>
      <c r="E259">
        <v>3300</v>
      </c>
      <c r="G259" t="s">
        <v>1926</v>
      </c>
      <c r="H259">
        <v>20000</v>
      </c>
    </row>
    <row r="260" spans="1:8" x14ac:dyDescent="0.25">
      <c r="A260" t="s">
        <v>1930</v>
      </c>
      <c r="B260">
        <v>20000</v>
      </c>
      <c r="D260" t="s">
        <v>912</v>
      </c>
      <c r="E260">
        <v>350</v>
      </c>
      <c r="G260" t="s">
        <v>1930</v>
      </c>
      <c r="H260">
        <v>20000</v>
      </c>
    </row>
    <row r="261" spans="1:8" x14ac:dyDescent="0.25">
      <c r="A261" t="s">
        <v>1985</v>
      </c>
      <c r="B261">
        <v>20000</v>
      </c>
      <c r="D261" t="s">
        <v>913</v>
      </c>
      <c r="E261">
        <v>500</v>
      </c>
      <c r="G261" t="s">
        <v>1985</v>
      </c>
      <c r="H261">
        <v>20000</v>
      </c>
    </row>
    <row r="262" spans="1:8" x14ac:dyDescent="0.25">
      <c r="A262" t="s">
        <v>1986</v>
      </c>
      <c r="B262">
        <v>20000</v>
      </c>
      <c r="D262" t="s">
        <v>914</v>
      </c>
      <c r="E262">
        <v>2640</v>
      </c>
      <c r="G262" t="s">
        <v>1986</v>
      </c>
      <c r="H262">
        <v>20000</v>
      </c>
    </row>
    <row r="263" spans="1:8" x14ac:dyDescent="0.25">
      <c r="A263" t="s">
        <v>1987</v>
      </c>
      <c r="B263">
        <v>20000</v>
      </c>
      <c r="D263" t="s">
        <v>915</v>
      </c>
      <c r="E263">
        <v>400</v>
      </c>
      <c r="G263" t="s">
        <v>1987</v>
      </c>
      <c r="H263">
        <v>20000</v>
      </c>
    </row>
    <row r="264" spans="1:8" x14ac:dyDescent="0.25">
      <c r="A264" t="s">
        <v>1991</v>
      </c>
      <c r="B264">
        <v>20000</v>
      </c>
      <c r="D264" t="s">
        <v>916</v>
      </c>
      <c r="E264">
        <v>300</v>
      </c>
      <c r="G264" t="s">
        <v>1991</v>
      </c>
      <c r="H264">
        <v>20000</v>
      </c>
    </row>
    <row r="265" spans="1:8" x14ac:dyDescent="0.25">
      <c r="A265" t="s">
        <v>1993</v>
      </c>
      <c r="B265">
        <v>20000</v>
      </c>
      <c r="D265" t="s">
        <v>917</v>
      </c>
      <c r="E265">
        <v>300</v>
      </c>
      <c r="G265" t="s">
        <v>1993</v>
      </c>
      <c r="H265">
        <v>20000</v>
      </c>
    </row>
    <row r="266" spans="1:8" x14ac:dyDescent="0.25">
      <c r="A266" t="s">
        <v>1996</v>
      </c>
      <c r="B266">
        <v>20000</v>
      </c>
      <c r="D266" t="s">
        <v>918</v>
      </c>
      <c r="E266">
        <v>350</v>
      </c>
      <c r="G266" t="s">
        <v>1996</v>
      </c>
      <c r="H266">
        <v>20000</v>
      </c>
    </row>
    <row r="267" spans="1:8" x14ac:dyDescent="0.25">
      <c r="A267" t="s">
        <v>1997</v>
      </c>
      <c r="B267">
        <v>20000</v>
      </c>
      <c r="D267" t="s">
        <v>919</v>
      </c>
      <c r="E267">
        <v>50</v>
      </c>
      <c r="G267" t="s">
        <v>1997</v>
      </c>
      <c r="H267">
        <v>20000</v>
      </c>
    </row>
    <row r="268" spans="1:8" x14ac:dyDescent="0.25">
      <c r="A268" t="s">
        <v>2004</v>
      </c>
      <c r="B268">
        <v>20000</v>
      </c>
      <c r="D268" t="s">
        <v>920</v>
      </c>
      <c r="E268">
        <v>600</v>
      </c>
      <c r="G268" t="s">
        <v>2004</v>
      </c>
      <c r="H268">
        <v>20000</v>
      </c>
    </row>
    <row r="269" spans="1:8" x14ac:dyDescent="0.25">
      <c r="A269" t="s">
        <v>2082</v>
      </c>
      <c r="B269">
        <v>20000</v>
      </c>
      <c r="D269" t="s">
        <v>921</v>
      </c>
      <c r="E269">
        <v>80</v>
      </c>
      <c r="G269" t="s">
        <v>2082</v>
      </c>
      <c r="H269">
        <v>20000</v>
      </c>
    </row>
    <row r="270" spans="1:8" x14ac:dyDescent="0.25">
      <c r="A270" t="s">
        <v>1344</v>
      </c>
      <c r="B270">
        <v>35000</v>
      </c>
      <c r="D270" t="s">
        <v>922</v>
      </c>
      <c r="E270">
        <v>100</v>
      </c>
      <c r="G270" t="s">
        <v>1344</v>
      </c>
      <c r="H270">
        <v>35000</v>
      </c>
    </row>
    <row r="271" spans="1:8" x14ac:dyDescent="0.25">
      <c r="A271" t="s">
        <v>1356</v>
      </c>
      <c r="B271">
        <v>35000</v>
      </c>
      <c r="D271" t="s">
        <v>923</v>
      </c>
      <c r="E271">
        <v>2200</v>
      </c>
      <c r="G271" t="s">
        <v>1356</v>
      </c>
      <c r="H271">
        <v>35000</v>
      </c>
    </row>
    <row r="272" spans="1:8" x14ac:dyDescent="0.25">
      <c r="A272" t="s">
        <v>1358</v>
      </c>
      <c r="B272">
        <v>35000</v>
      </c>
      <c r="D272" t="s">
        <v>924</v>
      </c>
      <c r="E272">
        <v>620</v>
      </c>
      <c r="G272" t="s">
        <v>1358</v>
      </c>
      <c r="H272">
        <v>35000</v>
      </c>
    </row>
    <row r="273" spans="1:8" x14ac:dyDescent="0.25">
      <c r="A273" t="s">
        <v>1362</v>
      </c>
      <c r="B273">
        <v>35000</v>
      </c>
      <c r="D273" t="s">
        <v>925</v>
      </c>
      <c r="E273">
        <v>830</v>
      </c>
      <c r="G273" t="s">
        <v>1362</v>
      </c>
      <c r="H273">
        <v>35000</v>
      </c>
    </row>
    <row r="274" spans="1:8" x14ac:dyDescent="0.25">
      <c r="A274" t="s">
        <v>2179</v>
      </c>
      <c r="B274">
        <v>35000</v>
      </c>
      <c r="D274" t="s">
        <v>926</v>
      </c>
      <c r="E274">
        <v>900</v>
      </c>
      <c r="G274" t="s">
        <v>2179</v>
      </c>
      <c r="H274">
        <v>35000</v>
      </c>
    </row>
    <row r="275" spans="1:8" x14ac:dyDescent="0.25">
      <c r="A275" t="s">
        <v>1389</v>
      </c>
      <c r="B275">
        <v>35000</v>
      </c>
      <c r="D275" t="s">
        <v>927</v>
      </c>
      <c r="E275">
        <v>1000</v>
      </c>
      <c r="G275" t="s">
        <v>1389</v>
      </c>
      <c r="H275">
        <v>35000</v>
      </c>
    </row>
    <row r="276" spans="1:8" x14ac:dyDescent="0.25">
      <c r="A276" t="s">
        <v>1391</v>
      </c>
      <c r="B276">
        <v>35000</v>
      </c>
      <c r="D276" t="s">
        <v>928</v>
      </c>
      <c r="E276">
        <v>0</v>
      </c>
      <c r="G276" t="s">
        <v>1391</v>
      </c>
      <c r="H276">
        <v>35000</v>
      </c>
    </row>
    <row r="277" spans="1:8" x14ac:dyDescent="0.25">
      <c r="A277" t="s">
        <v>1400</v>
      </c>
      <c r="B277">
        <v>35000</v>
      </c>
      <c r="D277" t="s">
        <v>929</v>
      </c>
      <c r="E277">
        <v>1500</v>
      </c>
      <c r="G277" t="s">
        <v>1400</v>
      </c>
      <c r="H277">
        <v>35000</v>
      </c>
    </row>
    <row r="278" spans="1:8" x14ac:dyDescent="0.25">
      <c r="A278" t="s">
        <v>1402</v>
      </c>
      <c r="B278">
        <v>35000</v>
      </c>
      <c r="D278" t="s">
        <v>930</v>
      </c>
      <c r="E278">
        <v>1000</v>
      </c>
      <c r="G278" t="s">
        <v>1402</v>
      </c>
      <c r="H278">
        <v>35000</v>
      </c>
    </row>
    <row r="279" spans="1:8" x14ac:dyDescent="0.25">
      <c r="A279" t="s">
        <v>1403</v>
      </c>
      <c r="B279">
        <v>35000</v>
      </c>
      <c r="D279" t="s">
        <v>931</v>
      </c>
      <c r="E279">
        <v>3880</v>
      </c>
      <c r="G279" t="s">
        <v>1403</v>
      </c>
      <c r="H279">
        <v>35000</v>
      </c>
    </row>
    <row r="280" spans="1:8" x14ac:dyDescent="0.25">
      <c r="A280" t="s">
        <v>1484</v>
      </c>
      <c r="B280">
        <v>35000</v>
      </c>
      <c r="D280" t="s">
        <v>932</v>
      </c>
      <c r="E280">
        <v>11000</v>
      </c>
      <c r="G280" t="s">
        <v>1484</v>
      </c>
      <c r="H280">
        <v>35000</v>
      </c>
    </row>
    <row r="281" spans="1:8" x14ac:dyDescent="0.25">
      <c r="A281" t="s">
        <v>1487</v>
      </c>
      <c r="B281">
        <v>35000</v>
      </c>
      <c r="D281" t="s">
        <v>933</v>
      </c>
      <c r="E281">
        <v>2300</v>
      </c>
      <c r="G281" t="s">
        <v>1487</v>
      </c>
      <c r="H281">
        <v>35000</v>
      </c>
    </row>
    <row r="282" spans="1:8" x14ac:dyDescent="0.25">
      <c r="A282" t="s">
        <v>1505</v>
      </c>
      <c r="B282">
        <v>35000</v>
      </c>
      <c r="D282" t="s">
        <v>934</v>
      </c>
      <c r="E282">
        <v>1650</v>
      </c>
      <c r="G282" t="s">
        <v>1505</v>
      </c>
      <c r="H282">
        <v>35000</v>
      </c>
    </row>
    <row r="283" spans="1:8" x14ac:dyDescent="0.25">
      <c r="A283" t="s">
        <v>1512</v>
      </c>
      <c r="B283">
        <v>35000</v>
      </c>
      <c r="D283" t="s">
        <v>935</v>
      </c>
      <c r="E283">
        <v>420</v>
      </c>
      <c r="G283" t="s">
        <v>1512</v>
      </c>
      <c r="H283">
        <v>35000</v>
      </c>
    </row>
    <row r="284" spans="1:8" x14ac:dyDescent="0.25">
      <c r="A284" t="s">
        <v>1513</v>
      </c>
      <c r="B284">
        <v>35000</v>
      </c>
      <c r="D284" t="s">
        <v>936</v>
      </c>
      <c r="E284">
        <v>450</v>
      </c>
      <c r="G284" t="s">
        <v>1513</v>
      </c>
      <c r="H284">
        <v>35000</v>
      </c>
    </row>
    <row r="285" spans="1:8" x14ac:dyDescent="0.25">
      <c r="A285" t="s">
        <v>1538</v>
      </c>
      <c r="B285">
        <v>35000</v>
      </c>
      <c r="D285" t="s">
        <v>937</v>
      </c>
      <c r="E285">
        <v>15</v>
      </c>
      <c r="G285" t="s">
        <v>1538</v>
      </c>
      <c r="H285">
        <v>35000</v>
      </c>
    </row>
    <row r="286" spans="1:8" x14ac:dyDescent="0.25">
      <c r="A286" t="s">
        <v>1541</v>
      </c>
      <c r="B286">
        <v>35000</v>
      </c>
      <c r="D286" t="s">
        <v>938</v>
      </c>
      <c r="E286">
        <v>2400</v>
      </c>
      <c r="G286" t="s">
        <v>1541</v>
      </c>
      <c r="H286">
        <v>35000</v>
      </c>
    </row>
    <row r="287" spans="1:8" x14ac:dyDescent="0.25">
      <c r="A287" t="s">
        <v>1545</v>
      </c>
      <c r="B287">
        <v>35000</v>
      </c>
      <c r="D287" t="s">
        <v>939</v>
      </c>
      <c r="E287">
        <v>1000</v>
      </c>
      <c r="G287" t="s">
        <v>1545</v>
      </c>
      <c r="H287">
        <v>35000</v>
      </c>
    </row>
    <row r="288" spans="1:8" x14ac:dyDescent="0.25">
      <c r="A288" t="s">
        <v>1551</v>
      </c>
      <c r="B288">
        <v>35000</v>
      </c>
      <c r="D288" t="s">
        <v>940</v>
      </c>
      <c r="E288">
        <v>1100</v>
      </c>
      <c r="G288" t="s">
        <v>1551</v>
      </c>
      <c r="H288">
        <v>35000</v>
      </c>
    </row>
    <row r="289" spans="1:8" x14ac:dyDescent="0.25">
      <c r="A289" t="s">
        <v>1552</v>
      </c>
      <c r="B289">
        <v>35000</v>
      </c>
      <c r="D289" t="s">
        <v>941</v>
      </c>
      <c r="E289">
        <v>2550</v>
      </c>
      <c r="G289" t="s">
        <v>1552</v>
      </c>
      <c r="H289">
        <v>35000</v>
      </c>
    </row>
    <row r="290" spans="1:8" x14ac:dyDescent="0.25">
      <c r="A290" t="s">
        <v>1562</v>
      </c>
      <c r="B290">
        <v>35000</v>
      </c>
      <c r="D290" t="s">
        <v>942</v>
      </c>
      <c r="E290">
        <v>2550</v>
      </c>
      <c r="G290" t="s">
        <v>1562</v>
      </c>
      <c r="H290">
        <v>35000</v>
      </c>
    </row>
    <row r="291" spans="1:8" x14ac:dyDescent="0.25">
      <c r="A291" t="s">
        <v>1564</v>
      </c>
      <c r="B291">
        <v>35000</v>
      </c>
      <c r="D291" t="s">
        <v>943</v>
      </c>
      <c r="E291">
        <v>620</v>
      </c>
      <c r="G291" t="s">
        <v>1564</v>
      </c>
      <c r="H291">
        <v>35000</v>
      </c>
    </row>
    <row r="292" spans="1:8" x14ac:dyDescent="0.25">
      <c r="A292" t="s">
        <v>1566</v>
      </c>
      <c r="B292">
        <v>35000</v>
      </c>
      <c r="D292" t="s">
        <v>944</v>
      </c>
      <c r="E292">
        <v>650</v>
      </c>
      <c r="G292" t="s">
        <v>1566</v>
      </c>
      <c r="H292">
        <v>35000</v>
      </c>
    </row>
    <row r="293" spans="1:8" x14ac:dyDescent="0.25">
      <c r="A293" t="s">
        <v>1571</v>
      </c>
      <c r="B293">
        <v>35000</v>
      </c>
      <c r="D293" t="s">
        <v>945</v>
      </c>
      <c r="E293">
        <v>1200</v>
      </c>
      <c r="G293" t="s">
        <v>1571</v>
      </c>
      <c r="H293">
        <v>35000</v>
      </c>
    </row>
    <row r="294" spans="1:8" x14ac:dyDescent="0.25">
      <c r="A294" t="s">
        <v>1575</v>
      </c>
      <c r="B294">
        <v>35000</v>
      </c>
      <c r="D294" t="s">
        <v>946</v>
      </c>
      <c r="E294">
        <v>1500</v>
      </c>
      <c r="G294" t="s">
        <v>1575</v>
      </c>
      <c r="H294">
        <v>35000</v>
      </c>
    </row>
    <row r="295" spans="1:8" x14ac:dyDescent="0.25">
      <c r="A295" t="s">
        <v>1577</v>
      </c>
      <c r="B295">
        <v>35000</v>
      </c>
      <c r="D295" t="s">
        <v>947</v>
      </c>
      <c r="E295">
        <v>2000</v>
      </c>
      <c r="G295" t="s">
        <v>1577</v>
      </c>
      <c r="H295">
        <v>35000</v>
      </c>
    </row>
    <row r="296" spans="1:8" x14ac:dyDescent="0.25">
      <c r="A296" t="s">
        <v>1580</v>
      </c>
      <c r="B296">
        <v>35000</v>
      </c>
      <c r="D296" t="s">
        <v>948</v>
      </c>
      <c r="E296">
        <v>260</v>
      </c>
      <c r="G296" t="s">
        <v>1580</v>
      </c>
      <c r="H296">
        <v>35000</v>
      </c>
    </row>
    <row r="297" spans="1:8" x14ac:dyDescent="0.25">
      <c r="A297" t="s">
        <v>1583</v>
      </c>
      <c r="B297">
        <v>35000</v>
      </c>
      <c r="D297" t="s">
        <v>949</v>
      </c>
      <c r="E297">
        <v>600</v>
      </c>
      <c r="G297" t="s">
        <v>1583</v>
      </c>
      <c r="H297">
        <v>35000</v>
      </c>
    </row>
    <row r="298" spans="1:8" x14ac:dyDescent="0.25">
      <c r="A298" t="s">
        <v>1584</v>
      </c>
      <c r="B298">
        <v>35000</v>
      </c>
      <c r="D298" t="s">
        <v>950</v>
      </c>
      <c r="E298">
        <v>150</v>
      </c>
      <c r="G298" t="s">
        <v>1584</v>
      </c>
      <c r="H298">
        <v>35000</v>
      </c>
    </row>
    <row r="299" spans="1:8" x14ac:dyDescent="0.25">
      <c r="A299" t="s">
        <v>1585</v>
      </c>
      <c r="B299">
        <v>35000</v>
      </c>
      <c r="D299" t="s">
        <v>951</v>
      </c>
      <c r="E299">
        <v>200</v>
      </c>
      <c r="G299" t="s">
        <v>1585</v>
      </c>
      <c r="H299">
        <v>35000</v>
      </c>
    </row>
    <row r="300" spans="1:8" x14ac:dyDescent="0.25">
      <c r="A300" t="s">
        <v>1594</v>
      </c>
      <c r="B300">
        <v>35000</v>
      </c>
      <c r="D300" t="s">
        <v>952</v>
      </c>
      <c r="E300">
        <v>650</v>
      </c>
      <c r="G300" t="s">
        <v>1594</v>
      </c>
      <c r="H300">
        <v>35000</v>
      </c>
    </row>
    <row r="301" spans="1:8" x14ac:dyDescent="0.25">
      <c r="A301" t="s">
        <v>1614</v>
      </c>
      <c r="B301">
        <v>35000</v>
      </c>
      <c r="D301" t="s">
        <v>953</v>
      </c>
      <c r="E301">
        <v>400</v>
      </c>
      <c r="G301" t="s">
        <v>1614</v>
      </c>
      <c r="H301">
        <v>35000</v>
      </c>
    </row>
    <row r="302" spans="1:8" x14ac:dyDescent="0.25">
      <c r="A302" t="s">
        <v>1618</v>
      </c>
      <c r="B302">
        <v>35000</v>
      </c>
      <c r="D302" t="s">
        <v>954</v>
      </c>
      <c r="E302">
        <v>600</v>
      </c>
      <c r="G302" t="s">
        <v>1618</v>
      </c>
      <c r="H302">
        <v>35000</v>
      </c>
    </row>
    <row r="303" spans="1:8" x14ac:dyDescent="0.25">
      <c r="A303" t="s">
        <v>1636</v>
      </c>
      <c r="B303">
        <v>35000</v>
      </c>
      <c r="D303" t="s">
        <v>955</v>
      </c>
      <c r="E303">
        <v>100</v>
      </c>
      <c r="G303" t="s">
        <v>1636</v>
      </c>
      <c r="H303">
        <v>35000</v>
      </c>
    </row>
    <row r="304" spans="1:8" x14ac:dyDescent="0.25">
      <c r="A304" t="s">
        <v>1639</v>
      </c>
      <c r="B304">
        <v>35000</v>
      </c>
      <c r="D304" t="s">
        <v>956</v>
      </c>
      <c r="E304">
        <v>250</v>
      </c>
      <c r="G304" t="s">
        <v>1639</v>
      </c>
      <c r="H304">
        <v>35000</v>
      </c>
    </row>
    <row r="305" spans="1:8" x14ac:dyDescent="0.25">
      <c r="A305" t="s">
        <v>1644</v>
      </c>
      <c r="B305">
        <v>35000</v>
      </c>
      <c r="D305" t="s">
        <v>957</v>
      </c>
      <c r="E305">
        <v>100</v>
      </c>
      <c r="G305" t="s">
        <v>1644</v>
      </c>
      <c r="H305">
        <v>35000</v>
      </c>
    </row>
    <row r="306" spans="1:8" x14ac:dyDescent="0.25">
      <c r="A306" t="s">
        <v>1668</v>
      </c>
      <c r="B306">
        <v>35000</v>
      </c>
      <c r="D306" t="s">
        <v>958</v>
      </c>
      <c r="E306">
        <v>250</v>
      </c>
      <c r="G306" t="s">
        <v>1668</v>
      </c>
      <c r="H306">
        <v>35000</v>
      </c>
    </row>
    <row r="307" spans="1:8" x14ac:dyDescent="0.25">
      <c r="A307" t="s">
        <v>1669</v>
      </c>
      <c r="B307">
        <v>35000</v>
      </c>
      <c r="D307" t="s">
        <v>959</v>
      </c>
      <c r="E307">
        <v>200</v>
      </c>
      <c r="G307" t="s">
        <v>1669</v>
      </c>
      <c r="H307">
        <v>35000</v>
      </c>
    </row>
    <row r="308" spans="1:8" x14ac:dyDescent="0.25">
      <c r="A308" t="s">
        <v>1717</v>
      </c>
      <c r="B308">
        <v>35000</v>
      </c>
      <c r="D308" t="s">
        <v>960</v>
      </c>
      <c r="E308">
        <v>200</v>
      </c>
      <c r="G308" t="s">
        <v>1717</v>
      </c>
      <c r="H308">
        <v>35000</v>
      </c>
    </row>
    <row r="309" spans="1:8" x14ac:dyDescent="0.25">
      <c r="A309" t="s">
        <v>1724</v>
      </c>
      <c r="B309">
        <v>35000</v>
      </c>
      <c r="D309" t="s">
        <v>961</v>
      </c>
      <c r="E309">
        <v>350</v>
      </c>
      <c r="G309" t="s">
        <v>1724</v>
      </c>
      <c r="H309">
        <v>35000</v>
      </c>
    </row>
    <row r="310" spans="1:8" x14ac:dyDescent="0.25">
      <c r="A310" t="s">
        <v>1771</v>
      </c>
      <c r="B310">
        <v>35000</v>
      </c>
      <c r="D310" t="s">
        <v>962</v>
      </c>
      <c r="E310">
        <v>170</v>
      </c>
      <c r="G310" t="s">
        <v>1771</v>
      </c>
      <c r="H310">
        <v>35000</v>
      </c>
    </row>
    <row r="311" spans="1:8" x14ac:dyDescent="0.25">
      <c r="A311" t="s">
        <v>1776</v>
      </c>
      <c r="B311">
        <v>35000</v>
      </c>
      <c r="D311" t="s">
        <v>963</v>
      </c>
      <c r="E311">
        <v>200</v>
      </c>
      <c r="G311" t="s">
        <v>1776</v>
      </c>
      <c r="H311">
        <v>35000</v>
      </c>
    </row>
    <row r="312" spans="1:8" x14ac:dyDescent="0.25">
      <c r="A312" t="s">
        <v>1778</v>
      </c>
      <c r="B312">
        <v>35000</v>
      </c>
      <c r="D312" t="s">
        <v>964</v>
      </c>
      <c r="E312">
        <v>200</v>
      </c>
      <c r="G312" t="s">
        <v>1778</v>
      </c>
      <c r="H312">
        <v>35000</v>
      </c>
    </row>
    <row r="313" spans="1:8" x14ac:dyDescent="0.25">
      <c r="A313" t="s">
        <v>1795</v>
      </c>
      <c r="B313">
        <v>35000</v>
      </c>
      <c r="D313" t="s">
        <v>965</v>
      </c>
      <c r="E313">
        <v>1000</v>
      </c>
      <c r="G313" t="s">
        <v>1795</v>
      </c>
      <c r="H313">
        <v>35000</v>
      </c>
    </row>
    <row r="314" spans="1:8" x14ac:dyDescent="0.25">
      <c r="A314" t="s">
        <v>1832</v>
      </c>
      <c r="B314">
        <v>35000</v>
      </c>
      <c r="D314" t="s">
        <v>966</v>
      </c>
      <c r="E314">
        <v>200</v>
      </c>
      <c r="G314" t="s">
        <v>1832</v>
      </c>
      <c r="H314">
        <v>35000</v>
      </c>
    </row>
    <row r="315" spans="1:8" x14ac:dyDescent="0.25">
      <c r="A315" t="s">
        <v>2180</v>
      </c>
      <c r="B315">
        <v>35000</v>
      </c>
      <c r="D315" t="s">
        <v>967</v>
      </c>
      <c r="E315">
        <v>100</v>
      </c>
      <c r="G315" t="s">
        <v>2180</v>
      </c>
      <c r="H315">
        <v>35000</v>
      </c>
    </row>
    <row r="316" spans="1:8" x14ac:dyDescent="0.25">
      <c r="A316" t="s">
        <v>2344</v>
      </c>
      <c r="B316">
        <v>35000</v>
      </c>
      <c r="D316" t="s">
        <v>968</v>
      </c>
      <c r="E316">
        <v>800</v>
      </c>
      <c r="G316" t="s">
        <v>2344</v>
      </c>
      <c r="H316">
        <v>35000</v>
      </c>
    </row>
    <row r="317" spans="1:8" x14ac:dyDescent="0.25">
      <c r="A317" t="s">
        <v>1932</v>
      </c>
      <c r="B317">
        <v>35000</v>
      </c>
      <c r="D317" t="s">
        <v>969</v>
      </c>
      <c r="E317">
        <v>1100</v>
      </c>
      <c r="G317" t="s">
        <v>1932</v>
      </c>
      <c r="H317">
        <v>35000</v>
      </c>
    </row>
    <row r="318" spans="1:8" x14ac:dyDescent="0.25">
      <c r="A318" t="s">
        <v>1965</v>
      </c>
      <c r="B318">
        <v>35000</v>
      </c>
      <c r="D318" t="s">
        <v>970</v>
      </c>
      <c r="E318">
        <v>400</v>
      </c>
      <c r="G318" t="s">
        <v>1965</v>
      </c>
      <c r="H318">
        <v>35000</v>
      </c>
    </row>
    <row r="319" spans="1:8" x14ac:dyDescent="0.25">
      <c r="A319" t="s">
        <v>1972</v>
      </c>
      <c r="B319">
        <v>35000</v>
      </c>
      <c r="D319" t="s">
        <v>971</v>
      </c>
      <c r="E319">
        <v>900</v>
      </c>
      <c r="G319" t="s">
        <v>1972</v>
      </c>
      <c r="H319">
        <v>35000</v>
      </c>
    </row>
    <row r="320" spans="1:8" x14ac:dyDescent="0.25">
      <c r="A320" t="s">
        <v>1980</v>
      </c>
      <c r="B320">
        <v>35000</v>
      </c>
      <c r="D320" t="s">
        <v>972</v>
      </c>
      <c r="E320">
        <v>500</v>
      </c>
      <c r="G320" t="s">
        <v>1980</v>
      </c>
      <c r="H320">
        <v>35000</v>
      </c>
    </row>
    <row r="321" spans="1:8" x14ac:dyDescent="0.25">
      <c r="A321" t="s">
        <v>1984</v>
      </c>
      <c r="B321">
        <v>35000</v>
      </c>
      <c r="D321" t="s">
        <v>973</v>
      </c>
      <c r="E321">
        <v>350</v>
      </c>
      <c r="G321" t="s">
        <v>1984</v>
      </c>
      <c r="H321">
        <v>35000</v>
      </c>
    </row>
    <row r="322" spans="1:8" x14ac:dyDescent="0.25">
      <c r="A322" t="s">
        <v>2054</v>
      </c>
      <c r="B322">
        <v>35000</v>
      </c>
      <c r="D322" t="s">
        <v>974</v>
      </c>
      <c r="E322">
        <v>300</v>
      </c>
      <c r="G322" t="s">
        <v>2054</v>
      </c>
      <c r="H322">
        <v>35000</v>
      </c>
    </row>
    <row r="323" spans="1:8" x14ac:dyDescent="0.25">
      <c r="A323" t="s">
        <v>2083</v>
      </c>
      <c r="B323">
        <v>35000</v>
      </c>
      <c r="D323" t="s">
        <v>975</v>
      </c>
      <c r="E323">
        <v>600</v>
      </c>
      <c r="G323" t="s">
        <v>2083</v>
      </c>
      <c r="H323">
        <v>35000</v>
      </c>
    </row>
    <row r="324" spans="1:8" x14ac:dyDescent="0.25">
      <c r="A324" t="s">
        <v>1332</v>
      </c>
      <c r="B324">
        <v>75000</v>
      </c>
      <c r="D324" t="s">
        <v>976</v>
      </c>
      <c r="E324">
        <v>750</v>
      </c>
      <c r="G324" t="s">
        <v>1332</v>
      </c>
      <c r="H324">
        <v>75000</v>
      </c>
    </row>
    <row r="325" spans="1:8" x14ac:dyDescent="0.25">
      <c r="A325" t="s">
        <v>1333</v>
      </c>
      <c r="B325">
        <v>75000</v>
      </c>
      <c r="D325" t="s">
        <v>977</v>
      </c>
      <c r="E325">
        <v>1100</v>
      </c>
      <c r="G325" t="s">
        <v>1333</v>
      </c>
      <c r="H325">
        <v>75000</v>
      </c>
    </row>
    <row r="326" spans="1:8" x14ac:dyDescent="0.25">
      <c r="A326" t="s">
        <v>1336</v>
      </c>
      <c r="B326">
        <v>75000</v>
      </c>
      <c r="D326" t="s">
        <v>978</v>
      </c>
      <c r="E326">
        <v>400</v>
      </c>
      <c r="G326" t="s">
        <v>1336</v>
      </c>
      <c r="H326">
        <v>75000</v>
      </c>
    </row>
    <row r="327" spans="1:8" x14ac:dyDescent="0.25">
      <c r="A327" t="s">
        <v>1335</v>
      </c>
      <c r="B327">
        <v>75000</v>
      </c>
      <c r="D327" t="s">
        <v>979</v>
      </c>
      <c r="E327">
        <v>820</v>
      </c>
      <c r="G327" t="s">
        <v>1335</v>
      </c>
      <c r="H327">
        <v>75000</v>
      </c>
    </row>
    <row r="328" spans="1:8" x14ac:dyDescent="0.25">
      <c r="A328" t="s">
        <v>1346</v>
      </c>
      <c r="B328">
        <v>75000</v>
      </c>
      <c r="D328" t="s">
        <v>980</v>
      </c>
      <c r="E328">
        <v>300</v>
      </c>
      <c r="G328" t="s">
        <v>1346</v>
      </c>
      <c r="H328">
        <v>75000</v>
      </c>
    </row>
    <row r="329" spans="1:8" x14ac:dyDescent="0.25">
      <c r="A329" t="s">
        <v>1357</v>
      </c>
      <c r="B329">
        <v>75000</v>
      </c>
      <c r="D329" t="s">
        <v>981</v>
      </c>
      <c r="E329">
        <v>2800</v>
      </c>
      <c r="G329" t="s">
        <v>1357</v>
      </c>
      <c r="H329">
        <v>75000</v>
      </c>
    </row>
    <row r="330" spans="1:8" x14ac:dyDescent="0.25">
      <c r="A330" t="s">
        <v>2181</v>
      </c>
      <c r="B330">
        <v>75000</v>
      </c>
      <c r="D330" t="s">
        <v>982</v>
      </c>
      <c r="E330">
        <v>200</v>
      </c>
      <c r="G330" t="s">
        <v>2181</v>
      </c>
      <c r="H330">
        <v>75000</v>
      </c>
    </row>
    <row r="331" spans="1:8" x14ac:dyDescent="0.25">
      <c r="A331" t="s">
        <v>2182</v>
      </c>
      <c r="B331">
        <v>75000</v>
      </c>
      <c r="D331" t="s">
        <v>983</v>
      </c>
      <c r="E331">
        <v>1900</v>
      </c>
      <c r="G331" t="s">
        <v>2182</v>
      </c>
      <c r="H331">
        <v>75000</v>
      </c>
    </row>
    <row r="332" spans="1:8" x14ac:dyDescent="0.25">
      <c r="A332" t="s">
        <v>1383</v>
      </c>
      <c r="B332">
        <v>75000</v>
      </c>
      <c r="D332" t="s">
        <v>984</v>
      </c>
      <c r="E332">
        <v>1000</v>
      </c>
      <c r="G332" t="s">
        <v>1383</v>
      </c>
      <c r="H332">
        <v>75000</v>
      </c>
    </row>
    <row r="333" spans="1:8" x14ac:dyDescent="0.25">
      <c r="A333" t="s">
        <v>1394</v>
      </c>
      <c r="B333">
        <v>75000</v>
      </c>
      <c r="D333" t="s">
        <v>985</v>
      </c>
      <c r="E333">
        <v>3800</v>
      </c>
      <c r="G333" t="s">
        <v>1394</v>
      </c>
      <c r="H333">
        <v>75000</v>
      </c>
    </row>
    <row r="334" spans="1:8" x14ac:dyDescent="0.25">
      <c r="A334" t="s">
        <v>1401</v>
      </c>
      <c r="B334">
        <v>75000</v>
      </c>
      <c r="D334" t="s">
        <v>986</v>
      </c>
      <c r="E334">
        <v>6000</v>
      </c>
      <c r="G334" t="s">
        <v>1401</v>
      </c>
      <c r="H334">
        <v>75000</v>
      </c>
    </row>
    <row r="335" spans="1:8" x14ac:dyDescent="0.25">
      <c r="A335" t="s">
        <v>1409</v>
      </c>
      <c r="B335">
        <v>75000</v>
      </c>
      <c r="D335" t="s">
        <v>987</v>
      </c>
      <c r="E335">
        <v>1500</v>
      </c>
      <c r="G335" t="s">
        <v>1409</v>
      </c>
      <c r="H335">
        <v>75000</v>
      </c>
    </row>
    <row r="336" spans="1:8" x14ac:dyDescent="0.25">
      <c r="A336" t="s">
        <v>1410</v>
      </c>
      <c r="B336">
        <v>75000</v>
      </c>
      <c r="D336" t="s">
        <v>988</v>
      </c>
      <c r="E336">
        <v>600</v>
      </c>
      <c r="G336" t="s">
        <v>1410</v>
      </c>
      <c r="H336">
        <v>75000</v>
      </c>
    </row>
    <row r="337" spans="1:8" x14ac:dyDescent="0.25">
      <c r="A337" t="s">
        <v>1421</v>
      </c>
      <c r="B337">
        <v>75000</v>
      </c>
      <c r="D337" t="s">
        <v>989</v>
      </c>
      <c r="E337">
        <v>500</v>
      </c>
      <c r="G337" t="s">
        <v>1421</v>
      </c>
      <c r="H337">
        <v>75000</v>
      </c>
    </row>
    <row r="338" spans="1:8" x14ac:dyDescent="0.25">
      <c r="A338" t="s">
        <v>1434</v>
      </c>
      <c r="B338">
        <v>75000</v>
      </c>
      <c r="D338" t="s">
        <v>990</v>
      </c>
      <c r="E338">
        <v>200</v>
      </c>
      <c r="G338" t="s">
        <v>1434</v>
      </c>
      <c r="H338">
        <v>75000</v>
      </c>
    </row>
    <row r="339" spans="1:8" x14ac:dyDescent="0.25">
      <c r="A339" t="s">
        <v>1435</v>
      </c>
      <c r="B339">
        <v>75000</v>
      </c>
      <c r="D339" t="s">
        <v>991</v>
      </c>
      <c r="E339">
        <v>2900</v>
      </c>
      <c r="G339" t="s">
        <v>1435</v>
      </c>
      <c r="H339">
        <v>75000</v>
      </c>
    </row>
    <row r="340" spans="1:8" x14ac:dyDescent="0.25">
      <c r="A340" t="s">
        <v>1438</v>
      </c>
      <c r="B340">
        <v>75000</v>
      </c>
      <c r="D340" t="s">
        <v>992</v>
      </c>
      <c r="E340">
        <v>2900</v>
      </c>
      <c r="G340" t="s">
        <v>1438</v>
      </c>
      <c r="H340">
        <v>75000</v>
      </c>
    </row>
    <row r="341" spans="1:8" x14ac:dyDescent="0.25">
      <c r="A341" t="s">
        <v>1439</v>
      </c>
      <c r="B341">
        <v>75000</v>
      </c>
      <c r="D341" t="s">
        <v>993</v>
      </c>
      <c r="E341">
        <v>3500</v>
      </c>
      <c r="G341" t="s">
        <v>1439</v>
      </c>
      <c r="H341">
        <v>75000</v>
      </c>
    </row>
    <row r="342" spans="1:8" x14ac:dyDescent="0.25">
      <c r="A342" t="s">
        <v>1440</v>
      </c>
      <c r="B342">
        <v>75000</v>
      </c>
      <c r="D342" t="s">
        <v>994</v>
      </c>
      <c r="E342">
        <v>500</v>
      </c>
      <c r="G342" t="s">
        <v>1440</v>
      </c>
      <c r="H342">
        <v>75000</v>
      </c>
    </row>
    <row r="343" spans="1:8" x14ac:dyDescent="0.25">
      <c r="A343" t="s">
        <v>1449</v>
      </c>
      <c r="B343">
        <v>75000</v>
      </c>
      <c r="D343" t="s">
        <v>995</v>
      </c>
      <c r="E343">
        <v>2250</v>
      </c>
      <c r="G343" t="s">
        <v>1449</v>
      </c>
      <c r="H343">
        <v>75000</v>
      </c>
    </row>
    <row r="344" spans="1:8" x14ac:dyDescent="0.25">
      <c r="A344" t="s">
        <v>1451</v>
      </c>
      <c r="B344">
        <v>75000</v>
      </c>
      <c r="D344" t="s">
        <v>996</v>
      </c>
      <c r="E344">
        <v>570</v>
      </c>
      <c r="G344" t="s">
        <v>1451</v>
      </c>
      <c r="H344">
        <v>75000</v>
      </c>
    </row>
    <row r="345" spans="1:8" x14ac:dyDescent="0.25">
      <c r="A345" t="s">
        <v>1452</v>
      </c>
      <c r="B345">
        <v>75000</v>
      </c>
      <c r="D345" t="s">
        <v>997</v>
      </c>
      <c r="E345">
        <v>700</v>
      </c>
      <c r="G345" t="s">
        <v>1452</v>
      </c>
      <c r="H345">
        <v>75000</v>
      </c>
    </row>
    <row r="346" spans="1:8" x14ac:dyDescent="0.25">
      <c r="A346" t="s">
        <v>1454</v>
      </c>
      <c r="B346">
        <v>75000</v>
      </c>
      <c r="D346" t="s">
        <v>998</v>
      </c>
      <c r="E346">
        <v>2000</v>
      </c>
      <c r="G346" t="s">
        <v>1454</v>
      </c>
      <c r="H346">
        <v>75000</v>
      </c>
    </row>
    <row r="347" spans="1:8" x14ac:dyDescent="0.25">
      <c r="A347" t="s">
        <v>1458</v>
      </c>
      <c r="B347">
        <v>75000</v>
      </c>
      <c r="D347" t="s">
        <v>999</v>
      </c>
      <c r="E347">
        <v>40</v>
      </c>
      <c r="G347" t="s">
        <v>1458</v>
      </c>
      <c r="H347">
        <v>75000</v>
      </c>
    </row>
    <row r="348" spans="1:8" x14ac:dyDescent="0.25">
      <c r="A348" t="s">
        <v>1462</v>
      </c>
      <c r="B348">
        <v>75000</v>
      </c>
      <c r="D348" t="s">
        <v>1000</v>
      </c>
      <c r="E348">
        <v>100</v>
      </c>
      <c r="G348" t="s">
        <v>1462</v>
      </c>
      <c r="H348">
        <v>75000</v>
      </c>
    </row>
    <row r="349" spans="1:8" x14ac:dyDescent="0.25">
      <c r="A349" t="s">
        <v>1466</v>
      </c>
      <c r="B349">
        <v>75000</v>
      </c>
      <c r="D349" t="s">
        <v>1001</v>
      </c>
      <c r="E349">
        <v>500</v>
      </c>
      <c r="G349" t="s">
        <v>1466</v>
      </c>
      <c r="H349">
        <v>75000</v>
      </c>
    </row>
    <row r="350" spans="1:8" x14ac:dyDescent="0.25">
      <c r="A350" t="s">
        <v>1468</v>
      </c>
      <c r="B350">
        <v>75000</v>
      </c>
      <c r="D350" t="s">
        <v>1002</v>
      </c>
      <c r="E350">
        <v>200</v>
      </c>
      <c r="G350" t="s">
        <v>1468</v>
      </c>
      <c r="H350">
        <v>75000</v>
      </c>
    </row>
    <row r="351" spans="1:8" x14ac:dyDescent="0.25">
      <c r="A351" t="s">
        <v>1473</v>
      </c>
      <c r="B351">
        <v>75000</v>
      </c>
      <c r="D351" t="s">
        <v>3097</v>
      </c>
      <c r="E351">
        <v>450</v>
      </c>
      <c r="G351" t="s">
        <v>1473</v>
      </c>
      <c r="H351">
        <v>75000</v>
      </c>
    </row>
    <row r="352" spans="1:8" x14ac:dyDescent="0.25">
      <c r="A352" t="s">
        <v>1474</v>
      </c>
      <c r="B352">
        <v>75000</v>
      </c>
      <c r="D352" t="s">
        <v>1004</v>
      </c>
      <c r="E352">
        <v>500</v>
      </c>
      <c r="G352" t="s">
        <v>1474</v>
      </c>
      <c r="H352">
        <v>75000</v>
      </c>
    </row>
    <row r="353" spans="1:8" x14ac:dyDescent="0.25">
      <c r="A353" t="s">
        <v>1483</v>
      </c>
      <c r="B353">
        <v>75000</v>
      </c>
      <c r="D353" t="s">
        <v>1005</v>
      </c>
      <c r="E353">
        <v>800</v>
      </c>
      <c r="G353" t="s">
        <v>1483</v>
      </c>
      <c r="H353">
        <v>75000</v>
      </c>
    </row>
    <row r="354" spans="1:8" x14ac:dyDescent="0.25">
      <c r="A354" t="s">
        <v>1485</v>
      </c>
      <c r="B354">
        <v>75000</v>
      </c>
      <c r="D354" t="s">
        <v>1006</v>
      </c>
      <c r="E354">
        <v>1000</v>
      </c>
      <c r="G354" t="s">
        <v>1485</v>
      </c>
      <c r="H354">
        <v>75000</v>
      </c>
    </row>
    <row r="355" spans="1:8" x14ac:dyDescent="0.25">
      <c r="A355" t="s">
        <v>1486</v>
      </c>
      <c r="B355">
        <v>75000</v>
      </c>
      <c r="D355" t="s">
        <v>1007</v>
      </c>
      <c r="E355">
        <v>500</v>
      </c>
      <c r="G355" t="s">
        <v>1486</v>
      </c>
      <c r="H355">
        <v>75000</v>
      </c>
    </row>
    <row r="356" spans="1:8" x14ac:dyDescent="0.25">
      <c r="A356" t="s">
        <v>1495</v>
      </c>
      <c r="B356">
        <v>75000</v>
      </c>
      <c r="D356" t="s">
        <v>1008</v>
      </c>
      <c r="E356">
        <v>1000</v>
      </c>
      <c r="G356" t="s">
        <v>1495</v>
      </c>
      <c r="H356">
        <v>75000</v>
      </c>
    </row>
    <row r="357" spans="1:8" x14ac:dyDescent="0.25">
      <c r="A357" t="s">
        <v>1501</v>
      </c>
      <c r="B357">
        <v>75000</v>
      </c>
      <c r="D357" t="s">
        <v>1009</v>
      </c>
      <c r="E357">
        <v>300</v>
      </c>
      <c r="G357" t="s">
        <v>1501</v>
      </c>
      <c r="H357">
        <v>75000</v>
      </c>
    </row>
    <row r="358" spans="1:8" x14ac:dyDescent="0.25">
      <c r="A358" t="s">
        <v>1507</v>
      </c>
      <c r="B358">
        <v>75000</v>
      </c>
      <c r="D358" t="s">
        <v>1010</v>
      </c>
      <c r="E358">
        <v>1500</v>
      </c>
      <c r="G358" t="s">
        <v>1507</v>
      </c>
      <c r="H358">
        <v>75000</v>
      </c>
    </row>
    <row r="359" spans="1:8" x14ac:dyDescent="0.25">
      <c r="A359" t="s">
        <v>1508</v>
      </c>
      <c r="B359">
        <v>75000</v>
      </c>
      <c r="D359" t="s">
        <v>1011</v>
      </c>
      <c r="E359">
        <v>1100</v>
      </c>
      <c r="G359" t="s">
        <v>1508</v>
      </c>
      <c r="H359">
        <v>75000</v>
      </c>
    </row>
    <row r="360" spans="1:8" x14ac:dyDescent="0.25">
      <c r="A360" t="s">
        <v>1510</v>
      </c>
      <c r="B360">
        <v>75000</v>
      </c>
      <c r="D360" t="s">
        <v>1012</v>
      </c>
      <c r="E360">
        <v>2900</v>
      </c>
      <c r="G360" t="s">
        <v>1510</v>
      </c>
      <c r="H360">
        <v>75000</v>
      </c>
    </row>
    <row r="361" spans="1:8" x14ac:dyDescent="0.25">
      <c r="A361" t="s">
        <v>1511</v>
      </c>
      <c r="B361">
        <v>75000</v>
      </c>
      <c r="D361" t="s">
        <v>1013</v>
      </c>
      <c r="E361">
        <v>4700</v>
      </c>
      <c r="G361" t="s">
        <v>1511</v>
      </c>
      <c r="H361">
        <v>75000</v>
      </c>
    </row>
    <row r="362" spans="1:8" x14ac:dyDescent="0.25">
      <c r="A362" t="s">
        <v>1515</v>
      </c>
      <c r="B362">
        <v>75000</v>
      </c>
      <c r="D362" t="s">
        <v>1014</v>
      </c>
      <c r="E362">
        <v>4650</v>
      </c>
      <c r="G362" t="s">
        <v>1515</v>
      </c>
      <c r="H362">
        <v>75000</v>
      </c>
    </row>
    <row r="363" spans="1:8" x14ac:dyDescent="0.25">
      <c r="A363" t="s">
        <v>1516</v>
      </c>
      <c r="B363">
        <v>75000</v>
      </c>
      <c r="D363" t="s">
        <v>1015</v>
      </c>
      <c r="E363">
        <v>3500</v>
      </c>
      <c r="G363" t="s">
        <v>1516</v>
      </c>
      <c r="H363">
        <v>75000</v>
      </c>
    </row>
    <row r="364" spans="1:8" x14ac:dyDescent="0.25">
      <c r="A364" t="s">
        <v>1518</v>
      </c>
      <c r="B364">
        <v>75000</v>
      </c>
      <c r="D364" t="s">
        <v>1016</v>
      </c>
      <c r="E364">
        <v>300</v>
      </c>
      <c r="G364" t="s">
        <v>1518</v>
      </c>
      <c r="H364">
        <v>75000</v>
      </c>
    </row>
    <row r="365" spans="1:8" x14ac:dyDescent="0.25">
      <c r="A365" t="s">
        <v>1519</v>
      </c>
      <c r="B365">
        <v>75000</v>
      </c>
      <c r="D365" t="s">
        <v>1017</v>
      </c>
      <c r="E365">
        <v>1500</v>
      </c>
      <c r="G365" t="s">
        <v>1519</v>
      </c>
      <c r="H365">
        <v>75000</v>
      </c>
    </row>
    <row r="366" spans="1:8" x14ac:dyDescent="0.25">
      <c r="A366" t="s">
        <v>1520</v>
      </c>
      <c r="B366">
        <v>75000</v>
      </c>
      <c r="D366" t="s">
        <v>1018</v>
      </c>
      <c r="E366">
        <v>500</v>
      </c>
      <c r="G366" t="s">
        <v>1520</v>
      </c>
      <c r="H366">
        <v>75000</v>
      </c>
    </row>
    <row r="367" spans="1:8" x14ac:dyDescent="0.25">
      <c r="A367" t="s">
        <v>1524</v>
      </c>
      <c r="B367">
        <v>75000</v>
      </c>
      <c r="D367" t="s">
        <v>1019</v>
      </c>
      <c r="E367">
        <v>1600</v>
      </c>
      <c r="G367" t="s">
        <v>1524</v>
      </c>
      <c r="H367">
        <v>75000</v>
      </c>
    </row>
    <row r="368" spans="1:8" x14ac:dyDescent="0.25">
      <c r="A368" t="s">
        <v>1534</v>
      </c>
      <c r="B368">
        <v>75000</v>
      </c>
      <c r="D368" t="s">
        <v>1020</v>
      </c>
      <c r="E368">
        <v>2300</v>
      </c>
      <c r="G368" t="s">
        <v>1534</v>
      </c>
      <c r="H368">
        <v>75000</v>
      </c>
    </row>
    <row r="369" spans="1:8" x14ac:dyDescent="0.25">
      <c r="A369" t="s">
        <v>2183</v>
      </c>
      <c r="B369">
        <v>75000</v>
      </c>
      <c r="D369" t="s">
        <v>1021</v>
      </c>
      <c r="E369">
        <v>1500</v>
      </c>
      <c r="G369" t="s">
        <v>2183</v>
      </c>
      <c r="H369">
        <v>75000</v>
      </c>
    </row>
    <row r="370" spans="1:8" x14ac:dyDescent="0.25">
      <c r="A370" t="s">
        <v>2183</v>
      </c>
      <c r="B370">
        <v>75000</v>
      </c>
      <c r="D370" t="s">
        <v>1022</v>
      </c>
      <c r="E370">
        <v>3900</v>
      </c>
      <c r="G370" t="s">
        <v>2183</v>
      </c>
      <c r="H370">
        <v>75000</v>
      </c>
    </row>
    <row r="371" spans="1:8" x14ac:dyDescent="0.25">
      <c r="A371" t="s">
        <v>2184</v>
      </c>
      <c r="B371">
        <v>75000</v>
      </c>
      <c r="D371" t="s">
        <v>1023</v>
      </c>
      <c r="E371">
        <v>750</v>
      </c>
      <c r="G371" t="s">
        <v>2184</v>
      </c>
      <c r="H371">
        <v>75000</v>
      </c>
    </row>
    <row r="372" spans="1:8" x14ac:dyDescent="0.25">
      <c r="A372" t="s">
        <v>1556</v>
      </c>
      <c r="B372">
        <v>75000</v>
      </c>
      <c r="D372" t="s">
        <v>1024</v>
      </c>
      <c r="E372">
        <v>20</v>
      </c>
      <c r="G372" t="s">
        <v>1556</v>
      </c>
      <c r="H372">
        <v>75000</v>
      </c>
    </row>
    <row r="373" spans="1:8" x14ac:dyDescent="0.25">
      <c r="A373" t="s">
        <v>1557</v>
      </c>
      <c r="B373">
        <v>75000</v>
      </c>
      <c r="D373" t="s">
        <v>1025</v>
      </c>
      <c r="E373">
        <v>40</v>
      </c>
      <c r="G373" t="s">
        <v>1557</v>
      </c>
      <c r="H373">
        <v>75000</v>
      </c>
    </row>
    <row r="374" spans="1:8" x14ac:dyDescent="0.25">
      <c r="A374" t="s">
        <v>1560</v>
      </c>
      <c r="B374">
        <v>75000</v>
      </c>
      <c r="D374" t="s">
        <v>1026</v>
      </c>
      <c r="E374">
        <v>1200</v>
      </c>
      <c r="G374" t="s">
        <v>1560</v>
      </c>
      <c r="H374">
        <v>75000</v>
      </c>
    </row>
    <row r="375" spans="1:8" x14ac:dyDescent="0.25">
      <c r="A375" t="s">
        <v>1568</v>
      </c>
      <c r="B375">
        <v>75000</v>
      </c>
      <c r="D375" t="s">
        <v>1027</v>
      </c>
      <c r="E375">
        <v>900</v>
      </c>
      <c r="G375" t="s">
        <v>1568</v>
      </c>
      <c r="H375">
        <v>75000</v>
      </c>
    </row>
    <row r="376" spans="1:8" x14ac:dyDescent="0.25">
      <c r="A376" t="s">
        <v>2345</v>
      </c>
      <c r="B376">
        <v>75000</v>
      </c>
      <c r="D376" t="s">
        <v>1028</v>
      </c>
      <c r="E376">
        <v>430</v>
      </c>
      <c r="G376" t="s">
        <v>2345</v>
      </c>
      <c r="H376">
        <v>75000</v>
      </c>
    </row>
    <row r="377" spans="1:8" x14ac:dyDescent="0.25">
      <c r="A377" t="s">
        <v>1581</v>
      </c>
      <c r="B377">
        <v>75000</v>
      </c>
      <c r="D377" t="s">
        <v>1029</v>
      </c>
      <c r="E377">
        <v>550</v>
      </c>
      <c r="G377" t="s">
        <v>1581</v>
      </c>
      <c r="H377">
        <v>75000</v>
      </c>
    </row>
    <row r="378" spans="1:8" x14ac:dyDescent="0.25">
      <c r="A378" t="s">
        <v>1582</v>
      </c>
      <c r="B378">
        <v>75000</v>
      </c>
      <c r="D378" t="s">
        <v>1030</v>
      </c>
      <c r="E378">
        <v>750</v>
      </c>
      <c r="G378" t="s">
        <v>1582</v>
      </c>
      <c r="H378">
        <v>75000</v>
      </c>
    </row>
    <row r="379" spans="1:8" x14ac:dyDescent="0.25">
      <c r="A379" t="s">
        <v>1590</v>
      </c>
      <c r="B379">
        <v>75000</v>
      </c>
      <c r="D379" t="s">
        <v>1031</v>
      </c>
      <c r="E379">
        <v>1100</v>
      </c>
      <c r="G379" t="s">
        <v>1590</v>
      </c>
      <c r="H379">
        <v>75000</v>
      </c>
    </row>
    <row r="380" spans="1:8" x14ac:dyDescent="0.25">
      <c r="A380" t="s">
        <v>1597</v>
      </c>
      <c r="B380">
        <v>75000</v>
      </c>
      <c r="D380" t="s">
        <v>1032</v>
      </c>
      <c r="E380">
        <v>550</v>
      </c>
      <c r="G380" t="s">
        <v>1597</v>
      </c>
      <c r="H380">
        <v>75000</v>
      </c>
    </row>
    <row r="381" spans="1:8" x14ac:dyDescent="0.25">
      <c r="A381" t="s">
        <v>1602</v>
      </c>
      <c r="B381">
        <v>75000</v>
      </c>
      <c r="D381" t="s">
        <v>1033</v>
      </c>
      <c r="E381">
        <v>500</v>
      </c>
      <c r="G381" t="s">
        <v>1602</v>
      </c>
      <c r="H381">
        <v>75000</v>
      </c>
    </row>
    <row r="382" spans="1:8" x14ac:dyDescent="0.25">
      <c r="A382" t="s">
        <v>1605</v>
      </c>
      <c r="B382">
        <v>75000</v>
      </c>
      <c r="D382" t="s">
        <v>1034</v>
      </c>
      <c r="E382">
        <v>300</v>
      </c>
      <c r="G382" t="s">
        <v>1605</v>
      </c>
      <c r="H382">
        <v>75000</v>
      </c>
    </row>
    <row r="383" spans="1:8" x14ac:dyDescent="0.25">
      <c r="A383" t="s">
        <v>1606</v>
      </c>
      <c r="B383">
        <v>75000</v>
      </c>
      <c r="D383" t="s">
        <v>1035</v>
      </c>
      <c r="E383">
        <v>50</v>
      </c>
      <c r="G383" t="s">
        <v>1606</v>
      </c>
      <c r="H383">
        <v>75000</v>
      </c>
    </row>
    <row r="384" spans="1:8" x14ac:dyDescent="0.25">
      <c r="A384" t="s">
        <v>1608</v>
      </c>
      <c r="B384">
        <v>75000</v>
      </c>
      <c r="D384" t="s">
        <v>1036</v>
      </c>
      <c r="E384">
        <v>100</v>
      </c>
      <c r="G384" t="s">
        <v>1608</v>
      </c>
      <c r="H384">
        <v>75000</v>
      </c>
    </row>
    <row r="385" spans="1:8" x14ac:dyDescent="0.25">
      <c r="A385" t="s">
        <v>1609</v>
      </c>
      <c r="B385">
        <v>75000</v>
      </c>
      <c r="D385" t="s">
        <v>1037</v>
      </c>
      <c r="E385">
        <v>5</v>
      </c>
      <c r="G385" t="s">
        <v>1609</v>
      </c>
      <c r="H385">
        <v>75000</v>
      </c>
    </row>
    <row r="386" spans="1:8" x14ac:dyDescent="0.25">
      <c r="A386" t="s">
        <v>1610</v>
      </c>
      <c r="B386">
        <v>75000</v>
      </c>
      <c r="D386" t="s">
        <v>1038</v>
      </c>
      <c r="E386">
        <v>200</v>
      </c>
      <c r="G386" t="s">
        <v>1610</v>
      </c>
      <c r="H386">
        <v>75000</v>
      </c>
    </row>
    <row r="387" spans="1:8" x14ac:dyDescent="0.25">
      <c r="A387" t="s">
        <v>1619</v>
      </c>
      <c r="B387">
        <v>75000</v>
      </c>
      <c r="D387" t="s">
        <v>1039</v>
      </c>
      <c r="E387">
        <v>300</v>
      </c>
      <c r="G387" t="s">
        <v>1619</v>
      </c>
      <c r="H387">
        <v>75000</v>
      </c>
    </row>
    <row r="388" spans="1:8" x14ac:dyDescent="0.25">
      <c r="A388" t="s">
        <v>1620</v>
      </c>
      <c r="B388">
        <v>75000</v>
      </c>
      <c r="D388" t="s">
        <v>1040</v>
      </c>
      <c r="E388">
        <v>1200</v>
      </c>
      <c r="G388" t="s">
        <v>1620</v>
      </c>
      <c r="H388">
        <v>75000</v>
      </c>
    </row>
    <row r="389" spans="1:8" x14ac:dyDescent="0.25">
      <c r="A389" t="s">
        <v>1622</v>
      </c>
      <c r="B389">
        <v>75000</v>
      </c>
      <c r="D389" t="s">
        <v>1041</v>
      </c>
      <c r="E389">
        <v>1200</v>
      </c>
      <c r="G389" t="s">
        <v>1622</v>
      </c>
      <c r="H389">
        <v>75000</v>
      </c>
    </row>
    <row r="390" spans="1:8" x14ac:dyDescent="0.25">
      <c r="A390" t="s">
        <v>1623</v>
      </c>
      <c r="B390">
        <v>75000</v>
      </c>
      <c r="D390" t="s">
        <v>1042</v>
      </c>
      <c r="E390">
        <v>200</v>
      </c>
      <c r="G390" t="s">
        <v>1623</v>
      </c>
      <c r="H390">
        <v>75000</v>
      </c>
    </row>
    <row r="391" spans="1:8" x14ac:dyDescent="0.25">
      <c r="A391" t="s">
        <v>1624</v>
      </c>
      <c r="B391">
        <v>75000</v>
      </c>
      <c r="D391" t="s">
        <v>1043</v>
      </c>
      <c r="E391">
        <v>350</v>
      </c>
      <c r="G391" t="s">
        <v>1624</v>
      </c>
      <c r="H391">
        <v>75000</v>
      </c>
    </row>
    <row r="392" spans="1:8" x14ac:dyDescent="0.25">
      <c r="A392" t="s">
        <v>1625</v>
      </c>
      <c r="B392">
        <v>75000</v>
      </c>
      <c r="D392" t="s">
        <v>1044</v>
      </c>
      <c r="E392">
        <v>3300</v>
      </c>
      <c r="G392" t="s">
        <v>1625</v>
      </c>
      <c r="H392">
        <v>75000</v>
      </c>
    </row>
    <row r="393" spans="1:8" x14ac:dyDescent="0.25">
      <c r="A393" t="s">
        <v>1626</v>
      </c>
      <c r="B393">
        <v>75000</v>
      </c>
      <c r="D393" t="s">
        <v>1045</v>
      </c>
      <c r="E393">
        <v>6200</v>
      </c>
      <c r="G393" t="s">
        <v>1626</v>
      </c>
      <c r="H393">
        <v>75000</v>
      </c>
    </row>
    <row r="394" spans="1:8" x14ac:dyDescent="0.25">
      <c r="A394" t="s">
        <v>1627</v>
      </c>
      <c r="B394">
        <v>75000</v>
      </c>
      <c r="D394" t="s">
        <v>1046</v>
      </c>
      <c r="E394">
        <v>200</v>
      </c>
      <c r="G394" t="s">
        <v>1627</v>
      </c>
      <c r="H394">
        <v>75000</v>
      </c>
    </row>
    <row r="395" spans="1:8" x14ac:dyDescent="0.25">
      <c r="A395" t="s">
        <v>1628</v>
      </c>
      <c r="B395">
        <v>75000</v>
      </c>
      <c r="D395" t="s">
        <v>1047</v>
      </c>
      <c r="E395">
        <v>350</v>
      </c>
      <c r="G395" t="s">
        <v>1628</v>
      </c>
      <c r="H395">
        <v>75000</v>
      </c>
    </row>
    <row r="396" spans="1:8" x14ac:dyDescent="0.25">
      <c r="A396" t="s">
        <v>1629</v>
      </c>
      <c r="B396">
        <v>75000</v>
      </c>
      <c r="D396" t="s">
        <v>1048</v>
      </c>
      <c r="E396">
        <v>10</v>
      </c>
      <c r="G396" t="s">
        <v>1629</v>
      </c>
      <c r="H396">
        <v>75000</v>
      </c>
    </row>
    <row r="397" spans="1:8" x14ac:dyDescent="0.25">
      <c r="A397" t="s">
        <v>1637</v>
      </c>
      <c r="B397">
        <v>75000</v>
      </c>
      <c r="D397" t="s">
        <v>1049</v>
      </c>
      <c r="E397">
        <v>200</v>
      </c>
      <c r="G397" t="s">
        <v>1637</v>
      </c>
      <c r="H397">
        <v>75000</v>
      </c>
    </row>
    <row r="398" spans="1:8" x14ac:dyDescent="0.25">
      <c r="A398" t="s">
        <v>1641</v>
      </c>
      <c r="B398">
        <v>75000</v>
      </c>
      <c r="D398" t="s">
        <v>1050</v>
      </c>
      <c r="E398">
        <v>900</v>
      </c>
      <c r="G398" t="s">
        <v>1641</v>
      </c>
      <c r="H398">
        <v>75000</v>
      </c>
    </row>
    <row r="399" spans="1:8" x14ac:dyDescent="0.25">
      <c r="A399" t="s">
        <v>1642</v>
      </c>
      <c r="B399">
        <v>75000</v>
      </c>
      <c r="D399" t="s">
        <v>1051</v>
      </c>
      <c r="E399">
        <v>550</v>
      </c>
      <c r="G399" t="s">
        <v>1642</v>
      </c>
      <c r="H399">
        <v>75000</v>
      </c>
    </row>
    <row r="400" spans="1:8" x14ac:dyDescent="0.25">
      <c r="A400" t="s">
        <v>1643</v>
      </c>
      <c r="B400">
        <v>75000</v>
      </c>
      <c r="D400" t="s">
        <v>1052</v>
      </c>
      <c r="E400">
        <v>50</v>
      </c>
      <c r="G400" t="s">
        <v>1643</v>
      </c>
      <c r="H400">
        <v>75000</v>
      </c>
    </row>
    <row r="401" spans="1:8" x14ac:dyDescent="0.25">
      <c r="A401" t="s">
        <v>1647</v>
      </c>
      <c r="B401">
        <v>75000</v>
      </c>
      <c r="D401" t="s">
        <v>1053</v>
      </c>
      <c r="E401">
        <v>300</v>
      </c>
      <c r="G401" t="s">
        <v>1647</v>
      </c>
      <c r="H401">
        <v>75000</v>
      </c>
    </row>
    <row r="402" spans="1:8" x14ac:dyDescent="0.25">
      <c r="A402" t="s">
        <v>1654</v>
      </c>
      <c r="B402">
        <v>75000</v>
      </c>
      <c r="D402" t="s">
        <v>1054</v>
      </c>
      <c r="E402">
        <v>5</v>
      </c>
      <c r="G402" t="s">
        <v>1654</v>
      </c>
      <c r="H402">
        <v>75000</v>
      </c>
    </row>
    <row r="403" spans="1:8" x14ac:dyDescent="0.25">
      <c r="A403" t="s">
        <v>1655</v>
      </c>
      <c r="B403">
        <v>75000</v>
      </c>
      <c r="D403" t="s">
        <v>1055</v>
      </c>
      <c r="E403">
        <v>300</v>
      </c>
      <c r="G403" t="s">
        <v>1655</v>
      </c>
      <c r="H403">
        <v>75000</v>
      </c>
    </row>
    <row r="404" spans="1:8" x14ac:dyDescent="0.25">
      <c r="A404" t="s">
        <v>1656</v>
      </c>
      <c r="B404">
        <v>75000</v>
      </c>
      <c r="D404" t="s">
        <v>1056</v>
      </c>
      <c r="E404">
        <v>500</v>
      </c>
      <c r="G404" t="s">
        <v>1656</v>
      </c>
      <c r="H404">
        <v>75000</v>
      </c>
    </row>
    <row r="405" spans="1:8" x14ac:dyDescent="0.25">
      <c r="A405" t="s">
        <v>1671</v>
      </c>
      <c r="B405">
        <v>75000</v>
      </c>
      <c r="D405" t="s">
        <v>1057</v>
      </c>
      <c r="E405">
        <v>700</v>
      </c>
      <c r="G405" t="s">
        <v>1671</v>
      </c>
      <c r="H405">
        <v>75000</v>
      </c>
    </row>
    <row r="406" spans="1:8" x14ac:dyDescent="0.25">
      <c r="A406" t="s">
        <v>1675</v>
      </c>
      <c r="B406">
        <v>75000</v>
      </c>
      <c r="D406" t="s">
        <v>1058</v>
      </c>
      <c r="E406">
        <v>1200</v>
      </c>
      <c r="G406" t="s">
        <v>1675</v>
      </c>
      <c r="H406">
        <v>75000</v>
      </c>
    </row>
    <row r="407" spans="1:8" x14ac:dyDescent="0.25">
      <c r="A407" t="s">
        <v>1676</v>
      </c>
      <c r="B407">
        <v>75000</v>
      </c>
      <c r="D407" t="s">
        <v>1059</v>
      </c>
      <c r="E407">
        <v>1200</v>
      </c>
      <c r="G407" t="s">
        <v>1676</v>
      </c>
      <c r="H407">
        <v>75000</v>
      </c>
    </row>
    <row r="408" spans="1:8" x14ac:dyDescent="0.25">
      <c r="A408" t="s">
        <v>1680</v>
      </c>
      <c r="B408">
        <v>75000</v>
      </c>
      <c r="D408" t="s">
        <v>1060</v>
      </c>
      <c r="E408">
        <v>370</v>
      </c>
      <c r="G408" t="s">
        <v>1680</v>
      </c>
      <c r="H408">
        <v>75000</v>
      </c>
    </row>
    <row r="409" spans="1:8" x14ac:dyDescent="0.25">
      <c r="A409" t="s">
        <v>1687</v>
      </c>
      <c r="B409">
        <v>75000</v>
      </c>
      <c r="D409" t="s">
        <v>1061</v>
      </c>
      <c r="E409">
        <v>1300</v>
      </c>
      <c r="G409" t="s">
        <v>1687</v>
      </c>
      <c r="H409">
        <v>75000</v>
      </c>
    </row>
    <row r="410" spans="1:8" x14ac:dyDescent="0.25">
      <c r="A410" t="s">
        <v>1694</v>
      </c>
      <c r="B410">
        <v>75000</v>
      </c>
      <c r="D410" t="s">
        <v>1062</v>
      </c>
      <c r="E410">
        <v>1400</v>
      </c>
      <c r="G410" t="s">
        <v>1694</v>
      </c>
      <c r="H410">
        <v>75000</v>
      </c>
    </row>
    <row r="411" spans="1:8" x14ac:dyDescent="0.25">
      <c r="A411" t="s">
        <v>1697</v>
      </c>
      <c r="B411">
        <v>75000</v>
      </c>
      <c r="D411" t="s">
        <v>1063</v>
      </c>
      <c r="E411">
        <v>800</v>
      </c>
      <c r="G411" t="s">
        <v>1697</v>
      </c>
      <c r="H411">
        <v>75000</v>
      </c>
    </row>
    <row r="412" spans="1:8" x14ac:dyDescent="0.25">
      <c r="A412" t="s">
        <v>1700</v>
      </c>
      <c r="B412">
        <v>75000</v>
      </c>
      <c r="D412" t="s">
        <v>1064</v>
      </c>
      <c r="E412">
        <v>800</v>
      </c>
      <c r="G412" t="s">
        <v>1700</v>
      </c>
      <c r="H412">
        <v>75000</v>
      </c>
    </row>
    <row r="413" spans="1:8" x14ac:dyDescent="0.25">
      <c r="A413" t="s">
        <v>1702</v>
      </c>
      <c r="B413">
        <v>75000</v>
      </c>
      <c r="D413" t="s">
        <v>1065</v>
      </c>
      <c r="E413">
        <v>950</v>
      </c>
      <c r="G413" t="s">
        <v>1702</v>
      </c>
      <c r="H413">
        <v>75000</v>
      </c>
    </row>
    <row r="414" spans="1:8" x14ac:dyDescent="0.25">
      <c r="A414" t="s">
        <v>1703</v>
      </c>
      <c r="B414">
        <v>75000</v>
      </c>
      <c r="D414" t="s">
        <v>1066</v>
      </c>
      <c r="E414">
        <v>3250</v>
      </c>
      <c r="G414" t="s">
        <v>1703</v>
      </c>
      <c r="H414">
        <v>75000</v>
      </c>
    </row>
    <row r="415" spans="1:8" x14ac:dyDescent="0.25">
      <c r="A415" t="s">
        <v>1704</v>
      </c>
      <c r="B415">
        <v>75000</v>
      </c>
      <c r="D415" t="s">
        <v>1067</v>
      </c>
      <c r="E415">
        <v>3900</v>
      </c>
      <c r="G415" t="s">
        <v>1704</v>
      </c>
      <c r="H415">
        <v>75000</v>
      </c>
    </row>
    <row r="416" spans="1:8" x14ac:dyDescent="0.25">
      <c r="A416" t="s">
        <v>1708</v>
      </c>
      <c r="B416">
        <v>75000</v>
      </c>
      <c r="D416" t="s">
        <v>1068</v>
      </c>
      <c r="E416">
        <v>400</v>
      </c>
      <c r="G416" t="s">
        <v>1708</v>
      </c>
      <c r="H416">
        <v>75000</v>
      </c>
    </row>
    <row r="417" spans="1:8" x14ac:dyDescent="0.25">
      <c r="A417" t="s">
        <v>1714</v>
      </c>
      <c r="B417">
        <v>75000</v>
      </c>
      <c r="D417" t="s">
        <v>1069</v>
      </c>
      <c r="E417">
        <v>350</v>
      </c>
      <c r="G417" t="s">
        <v>1714</v>
      </c>
      <c r="H417">
        <v>75000</v>
      </c>
    </row>
    <row r="418" spans="1:8" x14ac:dyDescent="0.25">
      <c r="A418" t="s">
        <v>1715</v>
      </c>
      <c r="B418">
        <v>75000</v>
      </c>
      <c r="D418" t="s">
        <v>1070</v>
      </c>
      <c r="E418">
        <v>400</v>
      </c>
      <c r="G418" t="s">
        <v>1715</v>
      </c>
      <c r="H418">
        <v>75000</v>
      </c>
    </row>
    <row r="419" spans="1:8" x14ac:dyDescent="0.25">
      <c r="A419" t="s">
        <v>1723</v>
      </c>
      <c r="B419">
        <v>75000</v>
      </c>
      <c r="D419" t="s">
        <v>1071</v>
      </c>
      <c r="E419">
        <v>400</v>
      </c>
      <c r="G419" t="s">
        <v>1723</v>
      </c>
      <c r="H419">
        <v>75000</v>
      </c>
    </row>
    <row r="420" spans="1:8" x14ac:dyDescent="0.25">
      <c r="A420" t="s">
        <v>1727</v>
      </c>
      <c r="B420">
        <v>75000</v>
      </c>
      <c r="D420" t="s">
        <v>1072</v>
      </c>
      <c r="E420">
        <v>400</v>
      </c>
      <c r="G420" t="s">
        <v>1727</v>
      </c>
      <c r="H420">
        <v>75000</v>
      </c>
    </row>
    <row r="421" spans="1:8" x14ac:dyDescent="0.25">
      <c r="A421" t="s">
        <v>1731</v>
      </c>
      <c r="B421">
        <v>75000</v>
      </c>
      <c r="D421" t="s">
        <v>1073</v>
      </c>
      <c r="E421">
        <v>1400</v>
      </c>
      <c r="G421" t="s">
        <v>1731</v>
      </c>
      <c r="H421">
        <v>75000</v>
      </c>
    </row>
    <row r="422" spans="1:8" x14ac:dyDescent="0.25">
      <c r="A422" t="s">
        <v>1738</v>
      </c>
      <c r="B422">
        <v>75000</v>
      </c>
      <c r="D422" t="s">
        <v>1074</v>
      </c>
      <c r="E422">
        <v>850</v>
      </c>
      <c r="G422" t="s">
        <v>1738</v>
      </c>
      <c r="H422">
        <v>75000</v>
      </c>
    </row>
    <row r="423" spans="1:8" x14ac:dyDescent="0.25">
      <c r="A423" t="s">
        <v>1739</v>
      </c>
      <c r="B423">
        <v>75000</v>
      </c>
      <c r="D423" t="s">
        <v>1075</v>
      </c>
      <c r="E423">
        <v>220</v>
      </c>
      <c r="G423" t="s">
        <v>1739</v>
      </c>
      <c r="H423">
        <v>75000</v>
      </c>
    </row>
    <row r="424" spans="1:8" x14ac:dyDescent="0.25">
      <c r="A424" t="s">
        <v>1741</v>
      </c>
      <c r="B424">
        <v>75000</v>
      </c>
      <c r="D424" t="s">
        <v>1076</v>
      </c>
      <c r="E424">
        <v>250</v>
      </c>
      <c r="G424" t="s">
        <v>1741</v>
      </c>
      <c r="H424">
        <v>75000</v>
      </c>
    </row>
    <row r="425" spans="1:8" x14ac:dyDescent="0.25">
      <c r="A425" t="s">
        <v>1754</v>
      </c>
      <c r="B425">
        <v>75000</v>
      </c>
      <c r="D425" t="s">
        <v>1077</v>
      </c>
      <c r="E425">
        <v>150</v>
      </c>
      <c r="G425" t="s">
        <v>1754</v>
      </c>
      <c r="H425">
        <v>75000</v>
      </c>
    </row>
    <row r="426" spans="1:8" x14ac:dyDescent="0.25">
      <c r="A426" t="s">
        <v>1755</v>
      </c>
      <c r="B426">
        <v>75000</v>
      </c>
      <c r="D426" t="s">
        <v>1078</v>
      </c>
      <c r="E426">
        <v>2800</v>
      </c>
      <c r="G426" t="s">
        <v>1755</v>
      </c>
      <c r="H426">
        <v>75000</v>
      </c>
    </row>
    <row r="427" spans="1:8" x14ac:dyDescent="0.25">
      <c r="A427" t="s">
        <v>1762</v>
      </c>
      <c r="B427">
        <v>75000</v>
      </c>
      <c r="D427" t="s">
        <v>1079</v>
      </c>
      <c r="E427">
        <v>700</v>
      </c>
      <c r="G427" t="s">
        <v>1762</v>
      </c>
      <c r="H427">
        <v>75000</v>
      </c>
    </row>
    <row r="428" spans="1:8" x14ac:dyDescent="0.25">
      <c r="A428" t="s">
        <v>1764</v>
      </c>
      <c r="B428">
        <v>75000</v>
      </c>
      <c r="D428" t="s">
        <v>1080</v>
      </c>
      <c r="E428">
        <v>200</v>
      </c>
      <c r="G428" t="s">
        <v>1764</v>
      </c>
      <c r="H428">
        <v>75000</v>
      </c>
    </row>
    <row r="429" spans="1:8" x14ac:dyDescent="0.25">
      <c r="A429" t="s">
        <v>1766</v>
      </c>
      <c r="B429">
        <v>75000</v>
      </c>
      <c r="D429" t="s">
        <v>1081</v>
      </c>
      <c r="E429">
        <v>1700</v>
      </c>
      <c r="G429" t="s">
        <v>1766</v>
      </c>
      <c r="H429">
        <v>75000</v>
      </c>
    </row>
    <row r="430" spans="1:8" x14ac:dyDescent="0.25">
      <c r="A430" t="s">
        <v>1767</v>
      </c>
      <c r="B430">
        <v>75000</v>
      </c>
      <c r="D430" t="s">
        <v>608</v>
      </c>
      <c r="E430">
        <v>800</v>
      </c>
      <c r="G430" t="s">
        <v>1767</v>
      </c>
      <c r="H430">
        <v>75000</v>
      </c>
    </row>
    <row r="431" spans="1:8" x14ac:dyDescent="0.25">
      <c r="A431" t="s">
        <v>1768</v>
      </c>
      <c r="B431">
        <v>75000</v>
      </c>
      <c r="D431" t="s">
        <v>1082</v>
      </c>
      <c r="E431">
        <v>2900</v>
      </c>
      <c r="G431" t="s">
        <v>1768</v>
      </c>
      <c r="H431">
        <v>75000</v>
      </c>
    </row>
    <row r="432" spans="1:8" x14ac:dyDescent="0.25">
      <c r="A432" t="s">
        <v>1769</v>
      </c>
      <c r="B432">
        <v>75000</v>
      </c>
      <c r="D432" t="s">
        <v>1083</v>
      </c>
      <c r="E432">
        <v>1600</v>
      </c>
      <c r="G432" t="s">
        <v>1769</v>
      </c>
      <c r="H432">
        <v>75000</v>
      </c>
    </row>
    <row r="433" spans="1:8" x14ac:dyDescent="0.25">
      <c r="A433" t="s">
        <v>1770</v>
      </c>
      <c r="B433">
        <v>75000</v>
      </c>
      <c r="D433" t="s">
        <v>1084</v>
      </c>
      <c r="E433">
        <v>300</v>
      </c>
      <c r="G433" t="s">
        <v>1770</v>
      </c>
      <c r="H433">
        <v>75000</v>
      </c>
    </row>
    <row r="434" spans="1:8" x14ac:dyDescent="0.25">
      <c r="A434" t="s">
        <v>1772</v>
      </c>
      <c r="B434">
        <v>75000</v>
      </c>
      <c r="D434" t="s">
        <v>1085</v>
      </c>
      <c r="E434">
        <v>5600</v>
      </c>
      <c r="G434" t="s">
        <v>1772</v>
      </c>
      <c r="H434">
        <v>75000</v>
      </c>
    </row>
    <row r="435" spans="1:8" x14ac:dyDescent="0.25">
      <c r="A435" t="s">
        <v>1773</v>
      </c>
      <c r="B435">
        <v>75000</v>
      </c>
      <c r="D435" t="s">
        <v>1086</v>
      </c>
      <c r="E435">
        <v>200</v>
      </c>
      <c r="G435" t="s">
        <v>1773</v>
      </c>
      <c r="H435">
        <v>75000</v>
      </c>
    </row>
    <row r="436" spans="1:8" x14ac:dyDescent="0.25">
      <c r="A436" t="s">
        <v>1777</v>
      </c>
      <c r="B436">
        <v>75000</v>
      </c>
      <c r="D436" t="s">
        <v>1087</v>
      </c>
      <c r="E436">
        <v>800</v>
      </c>
      <c r="G436" t="s">
        <v>1777</v>
      </c>
      <c r="H436">
        <v>75000</v>
      </c>
    </row>
    <row r="437" spans="1:8" x14ac:dyDescent="0.25">
      <c r="A437" t="s">
        <v>1781</v>
      </c>
      <c r="B437">
        <v>75000</v>
      </c>
      <c r="D437" t="s">
        <v>1088</v>
      </c>
      <c r="E437">
        <v>2400</v>
      </c>
      <c r="G437" t="s">
        <v>1781</v>
      </c>
      <c r="H437">
        <v>75000</v>
      </c>
    </row>
    <row r="438" spans="1:8" x14ac:dyDescent="0.25">
      <c r="A438" t="s">
        <v>1791</v>
      </c>
      <c r="B438">
        <v>75000</v>
      </c>
      <c r="D438" t="s">
        <v>1089</v>
      </c>
      <c r="E438">
        <v>1500</v>
      </c>
      <c r="G438" t="s">
        <v>1791</v>
      </c>
      <c r="H438">
        <v>75000</v>
      </c>
    </row>
    <row r="439" spans="1:8" x14ac:dyDescent="0.25">
      <c r="A439" t="s">
        <v>1792</v>
      </c>
      <c r="B439">
        <v>75000</v>
      </c>
      <c r="D439" t="s">
        <v>1090</v>
      </c>
      <c r="E439">
        <v>1100</v>
      </c>
      <c r="G439" t="s">
        <v>1792</v>
      </c>
      <c r="H439">
        <v>75000</v>
      </c>
    </row>
    <row r="440" spans="1:8" x14ac:dyDescent="0.25">
      <c r="A440" t="s">
        <v>1793</v>
      </c>
      <c r="B440">
        <v>75000</v>
      </c>
      <c r="D440" t="s">
        <v>1091</v>
      </c>
      <c r="E440">
        <v>2700</v>
      </c>
      <c r="G440" t="s">
        <v>1793</v>
      </c>
      <c r="H440">
        <v>75000</v>
      </c>
    </row>
    <row r="441" spans="1:8" x14ac:dyDescent="0.25">
      <c r="A441" t="s">
        <v>1799</v>
      </c>
      <c r="B441">
        <v>75000</v>
      </c>
      <c r="D441" t="s">
        <v>1092</v>
      </c>
      <c r="E441">
        <v>500</v>
      </c>
      <c r="G441" t="s">
        <v>1799</v>
      </c>
      <c r="H441">
        <v>75000</v>
      </c>
    </row>
    <row r="442" spans="1:8" x14ac:dyDescent="0.25">
      <c r="A442" t="s">
        <v>1801</v>
      </c>
      <c r="B442">
        <v>75000</v>
      </c>
      <c r="D442" t="s">
        <v>1093</v>
      </c>
      <c r="E442">
        <v>1800</v>
      </c>
      <c r="G442" t="s">
        <v>1801</v>
      </c>
      <c r="H442">
        <v>75000</v>
      </c>
    </row>
    <row r="443" spans="1:8" x14ac:dyDescent="0.25">
      <c r="A443" t="s">
        <v>1803</v>
      </c>
      <c r="B443">
        <v>75000</v>
      </c>
      <c r="D443" t="s">
        <v>1094</v>
      </c>
      <c r="E443">
        <v>3400</v>
      </c>
      <c r="G443" t="s">
        <v>1803</v>
      </c>
      <c r="H443">
        <v>75000</v>
      </c>
    </row>
    <row r="444" spans="1:8" x14ac:dyDescent="0.25">
      <c r="A444" t="s">
        <v>1804</v>
      </c>
      <c r="B444">
        <v>75000</v>
      </c>
      <c r="D444" t="s">
        <v>1095</v>
      </c>
      <c r="E444">
        <v>1000</v>
      </c>
      <c r="G444" t="s">
        <v>1804</v>
      </c>
      <c r="H444">
        <v>75000</v>
      </c>
    </row>
    <row r="445" spans="1:8" x14ac:dyDescent="0.25">
      <c r="A445" t="s">
        <v>1805</v>
      </c>
      <c r="B445">
        <v>75000</v>
      </c>
      <c r="D445" t="s">
        <v>1096</v>
      </c>
      <c r="E445">
        <v>1000</v>
      </c>
      <c r="G445" t="s">
        <v>1805</v>
      </c>
      <c r="H445">
        <v>75000</v>
      </c>
    </row>
    <row r="446" spans="1:8" x14ac:dyDescent="0.25">
      <c r="A446" t="s">
        <v>1808</v>
      </c>
      <c r="B446">
        <v>75000</v>
      </c>
      <c r="D446" t="s">
        <v>1097</v>
      </c>
      <c r="E446">
        <v>700</v>
      </c>
      <c r="G446" t="s">
        <v>1808</v>
      </c>
      <c r="H446">
        <v>75000</v>
      </c>
    </row>
    <row r="447" spans="1:8" x14ac:dyDescent="0.25">
      <c r="A447" t="s">
        <v>1810</v>
      </c>
      <c r="B447">
        <v>75000</v>
      </c>
      <c r="D447" t="s">
        <v>1098</v>
      </c>
      <c r="E447">
        <v>2000</v>
      </c>
      <c r="G447" t="s">
        <v>1810</v>
      </c>
      <c r="H447">
        <v>75000</v>
      </c>
    </row>
    <row r="448" spans="1:8" x14ac:dyDescent="0.25">
      <c r="A448" t="s">
        <v>1812</v>
      </c>
      <c r="B448">
        <v>75000</v>
      </c>
      <c r="D448" t="s">
        <v>1099</v>
      </c>
      <c r="E448">
        <v>3450</v>
      </c>
      <c r="G448" t="s">
        <v>1812</v>
      </c>
      <c r="H448">
        <v>75000</v>
      </c>
    </row>
    <row r="449" spans="1:8" x14ac:dyDescent="0.25">
      <c r="A449" t="s">
        <v>1819</v>
      </c>
      <c r="B449">
        <v>75000</v>
      </c>
      <c r="D449" t="s">
        <v>1100</v>
      </c>
      <c r="E449">
        <v>2500</v>
      </c>
      <c r="G449" t="s">
        <v>1819</v>
      </c>
      <c r="H449">
        <v>75000</v>
      </c>
    </row>
    <row r="450" spans="1:8" x14ac:dyDescent="0.25">
      <c r="A450" t="s">
        <v>1822</v>
      </c>
      <c r="B450">
        <v>75000</v>
      </c>
      <c r="D450" t="s">
        <v>1101</v>
      </c>
      <c r="E450">
        <v>2500</v>
      </c>
      <c r="G450" t="s">
        <v>1822</v>
      </c>
      <c r="H450">
        <v>75000</v>
      </c>
    </row>
    <row r="451" spans="1:8" x14ac:dyDescent="0.25">
      <c r="A451" t="s">
        <v>1824</v>
      </c>
      <c r="B451">
        <v>75000</v>
      </c>
      <c r="D451" t="s">
        <v>1102</v>
      </c>
      <c r="E451">
        <v>4000</v>
      </c>
      <c r="G451" t="s">
        <v>1824</v>
      </c>
      <c r="H451">
        <v>75000</v>
      </c>
    </row>
    <row r="452" spans="1:8" x14ac:dyDescent="0.25">
      <c r="A452" t="s">
        <v>1825</v>
      </c>
      <c r="B452">
        <v>75000</v>
      </c>
      <c r="D452" t="s">
        <v>1103</v>
      </c>
      <c r="E452">
        <v>400</v>
      </c>
      <c r="G452" t="s">
        <v>1825</v>
      </c>
      <c r="H452">
        <v>75000</v>
      </c>
    </row>
    <row r="453" spans="1:8" x14ac:dyDescent="0.25">
      <c r="A453" t="s">
        <v>1826</v>
      </c>
      <c r="B453">
        <v>75000</v>
      </c>
      <c r="D453" t="s">
        <v>1104</v>
      </c>
      <c r="E453">
        <v>600</v>
      </c>
      <c r="G453" t="s">
        <v>1826</v>
      </c>
      <c r="H453">
        <v>75000</v>
      </c>
    </row>
    <row r="454" spans="1:8" x14ac:dyDescent="0.25">
      <c r="A454" t="s">
        <v>1827</v>
      </c>
      <c r="B454">
        <v>75000</v>
      </c>
      <c r="D454" t="s">
        <v>1105</v>
      </c>
      <c r="E454">
        <v>350</v>
      </c>
      <c r="G454" t="s">
        <v>1827</v>
      </c>
      <c r="H454">
        <v>75000</v>
      </c>
    </row>
    <row r="455" spans="1:8" x14ac:dyDescent="0.25">
      <c r="A455" t="s">
        <v>1833</v>
      </c>
      <c r="B455">
        <v>75000</v>
      </c>
      <c r="D455" t="s">
        <v>1106</v>
      </c>
      <c r="E455">
        <v>500</v>
      </c>
      <c r="G455" t="s">
        <v>1833</v>
      </c>
      <c r="H455">
        <v>75000</v>
      </c>
    </row>
    <row r="456" spans="1:8" x14ac:dyDescent="0.25">
      <c r="A456" t="s">
        <v>1839</v>
      </c>
      <c r="B456">
        <v>75000</v>
      </c>
      <c r="D456" t="s">
        <v>1107</v>
      </c>
      <c r="E456">
        <v>450</v>
      </c>
      <c r="G456" t="s">
        <v>1839</v>
      </c>
      <c r="H456">
        <v>75000</v>
      </c>
    </row>
    <row r="457" spans="1:8" x14ac:dyDescent="0.25">
      <c r="A457" t="s">
        <v>1841</v>
      </c>
      <c r="B457">
        <v>75000</v>
      </c>
      <c r="D457" t="s">
        <v>1108</v>
      </c>
      <c r="E457">
        <v>85</v>
      </c>
      <c r="G457" t="s">
        <v>1841</v>
      </c>
      <c r="H457">
        <v>75000</v>
      </c>
    </row>
    <row r="458" spans="1:8" x14ac:dyDescent="0.25">
      <c r="A458" t="s">
        <v>1843</v>
      </c>
      <c r="B458">
        <v>75000</v>
      </c>
      <c r="D458" t="s">
        <v>1109</v>
      </c>
      <c r="E458">
        <v>850</v>
      </c>
      <c r="G458" t="s">
        <v>1843</v>
      </c>
      <c r="H458">
        <v>75000</v>
      </c>
    </row>
    <row r="459" spans="1:8" x14ac:dyDescent="0.25">
      <c r="A459" t="s">
        <v>1849</v>
      </c>
      <c r="B459">
        <v>75000</v>
      </c>
      <c r="D459" t="s">
        <v>1110</v>
      </c>
      <c r="E459">
        <v>700</v>
      </c>
      <c r="G459" t="s">
        <v>1849</v>
      </c>
      <c r="H459">
        <v>75000</v>
      </c>
    </row>
    <row r="460" spans="1:8" x14ac:dyDescent="0.25">
      <c r="A460" t="s">
        <v>1850</v>
      </c>
      <c r="B460">
        <v>75000</v>
      </c>
      <c r="D460" t="s">
        <v>1111</v>
      </c>
      <c r="E460">
        <v>500</v>
      </c>
      <c r="G460" t="s">
        <v>1850</v>
      </c>
      <c r="H460">
        <v>75000</v>
      </c>
    </row>
    <row r="461" spans="1:8" x14ac:dyDescent="0.25">
      <c r="A461" t="s">
        <v>1854</v>
      </c>
      <c r="B461">
        <v>75000</v>
      </c>
      <c r="D461" t="s">
        <v>1112</v>
      </c>
      <c r="E461">
        <v>300</v>
      </c>
      <c r="G461" t="s">
        <v>1854</v>
      </c>
      <c r="H461">
        <v>75000</v>
      </c>
    </row>
    <row r="462" spans="1:8" x14ac:dyDescent="0.25">
      <c r="A462" t="s">
        <v>1856</v>
      </c>
      <c r="B462">
        <v>75000</v>
      </c>
      <c r="D462" t="s">
        <v>1113</v>
      </c>
      <c r="E462">
        <v>700</v>
      </c>
      <c r="G462" t="s">
        <v>1856</v>
      </c>
      <c r="H462">
        <v>75000</v>
      </c>
    </row>
    <row r="463" spans="1:8" x14ac:dyDescent="0.25">
      <c r="A463" t="s">
        <v>1857</v>
      </c>
      <c r="B463">
        <v>75000</v>
      </c>
      <c r="D463" t="s">
        <v>1114</v>
      </c>
      <c r="E463">
        <v>19380</v>
      </c>
      <c r="G463" t="s">
        <v>1857</v>
      </c>
      <c r="H463">
        <v>75000</v>
      </c>
    </row>
    <row r="464" spans="1:8" x14ac:dyDescent="0.25">
      <c r="A464" t="s">
        <v>1858</v>
      </c>
      <c r="B464">
        <v>75000</v>
      </c>
      <c r="D464" t="s">
        <v>1115</v>
      </c>
      <c r="E464">
        <v>3300</v>
      </c>
      <c r="G464" t="s">
        <v>1858</v>
      </c>
      <c r="H464">
        <v>75000</v>
      </c>
    </row>
    <row r="465" spans="1:8" x14ac:dyDescent="0.25">
      <c r="A465" t="s">
        <v>1860</v>
      </c>
      <c r="B465">
        <v>75000</v>
      </c>
      <c r="D465" t="s">
        <v>1116</v>
      </c>
      <c r="E465">
        <v>300</v>
      </c>
      <c r="G465" t="s">
        <v>1860</v>
      </c>
      <c r="H465">
        <v>75000</v>
      </c>
    </row>
    <row r="466" spans="1:8" x14ac:dyDescent="0.25">
      <c r="A466" t="s">
        <v>1862</v>
      </c>
      <c r="B466">
        <v>75000</v>
      </c>
      <c r="D466" t="s">
        <v>1117</v>
      </c>
      <c r="E466">
        <v>100</v>
      </c>
      <c r="G466" t="s">
        <v>1862</v>
      </c>
      <c r="H466">
        <v>75000</v>
      </c>
    </row>
    <row r="467" spans="1:8" x14ac:dyDescent="0.25">
      <c r="A467" t="s">
        <v>1863</v>
      </c>
      <c r="B467">
        <v>75000</v>
      </c>
      <c r="D467" t="s">
        <v>1118</v>
      </c>
      <c r="E467">
        <v>500</v>
      </c>
      <c r="G467" t="s">
        <v>1863</v>
      </c>
      <c r="H467">
        <v>75000</v>
      </c>
    </row>
    <row r="468" spans="1:8" x14ac:dyDescent="0.25">
      <c r="A468" t="s">
        <v>1863</v>
      </c>
      <c r="B468">
        <v>75000</v>
      </c>
      <c r="D468" t="s">
        <v>1119</v>
      </c>
      <c r="E468">
        <v>340</v>
      </c>
      <c r="G468" t="s">
        <v>1863</v>
      </c>
      <c r="H468">
        <v>75000</v>
      </c>
    </row>
    <row r="469" spans="1:8" x14ac:dyDescent="0.25">
      <c r="A469" t="s">
        <v>1864</v>
      </c>
      <c r="B469">
        <v>75000</v>
      </c>
      <c r="D469" t="s">
        <v>1120</v>
      </c>
      <c r="E469">
        <v>190</v>
      </c>
      <c r="G469" t="s">
        <v>1864</v>
      </c>
      <c r="H469">
        <v>75000</v>
      </c>
    </row>
    <row r="470" spans="1:8" x14ac:dyDescent="0.25">
      <c r="A470" t="s">
        <v>1865</v>
      </c>
      <c r="B470">
        <v>75000</v>
      </c>
      <c r="D470" t="s">
        <v>1121</v>
      </c>
      <c r="E470">
        <v>200</v>
      </c>
      <c r="G470" t="s">
        <v>1865</v>
      </c>
      <c r="H470">
        <v>75000</v>
      </c>
    </row>
    <row r="471" spans="1:8" x14ac:dyDescent="0.25">
      <c r="A471" t="s">
        <v>1866</v>
      </c>
      <c r="B471">
        <v>75000</v>
      </c>
      <c r="D471" t="s">
        <v>1122</v>
      </c>
      <c r="E471">
        <v>700</v>
      </c>
      <c r="G471" t="s">
        <v>1866</v>
      </c>
      <c r="H471">
        <v>75000</v>
      </c>
    </row>
    <row r="472" spans="1:8" x14ac:dyDescent="0.25">
      <c r="A472" t="s">
        <v>1867</v>
      </c>
      <c r="B472">
        <v>75000</v>
      </c>
      <c r="D472" t="s">
        <v>1123</v>
      </c>
      <c r="E472">
        <v>330</v>
      </c>
      <c r="G472" t="s">
        <v>1867</v>
      </c>
      <c r="H472">
        <v>75000</v>
      </c>
    </row>
    <row r="473" spans="1:8" x14ac:dyDescent="0.25">
      <c r="A473" t="s">
        <v>1874</v>
      </c>
      <c r="B473">
        <v>75000</v>
      </c>
      <c r="D473" t="s">
        <v>1124</v>
      </c>
      <c r="E473">
        <v>90</v>
      </c>
      <c r="G473" t="s">
        <v>1874</v>
      </c>
      <c r="H473">
        <v>75000</v>
      </c>
    </row>
    <row r="474" spans="1:8" x14ac:dyDescent="0.25">
      <c r="A474" t="s">
        <v>1873</v>
      </c>
      <c r="B474">
        <v>75000</v>
      </c>
      <c r="D474" t="s">
        <v>1125</v>
      </c>
      <c r="E474">
        <v>5</v>
      </c>
      <c r="G474" t="s">
        <v>1873</v>
      </c>
      <c r="H474">
        <v>75000</v>
      </c>
    </row>
    <row r="475" spans="1:8" x14ac:dyDescent="0.25">
      <c r="A475" t="s">
        <v>1876</v>
      </c>
      <c r="B475">
        <v>75000</v>
      </c>
      <c r="D475" t="s">
        <v>1126</v>
      </c>
      <c r="E475">
        <v>250</v>
      </c>
      <c r="G475" t="s">
        <v>1876</v>
      </c>
      <c r="H475">
        <v>75000</v>
      </c>
    </row>
    <row r="476" spans="1:8" x14ac:dyDescent="0.25">
      <c r="A476" t="s">
        <v>1884</v>
      </c>
      <c r="B476">
        <v>75000</v>
      </c>
      <c r="D476" t="s">
        <v>1127</v>
      </c>
      <c r="E476">
        <v>250</v>
      </c>
      <c r="G476" t="s">
        <v>1884</v>
      </c>
      <c r="H476">
        <v>75000</v>
      </c>
    </row>
    <row r="477" spans="1:8" x14ac:dyDescent="0.25">
      <c r="A477" t="s">
        <v>1885</v>
      </c>
      <c r="B477">
        <v>75000</v>
      </c>
      <c r="D477" t="s">
        <v>1128</v>
      </c>
      <c r="E477">
        <v>250</v>
      </c>
      <c r="G477" t="s">
        <v>1885</v>
      </c>
      <c r="H477">
        <v>75000</v>
      </c>
    </row>
    <row r="478" spans="1:8" x14ac:dyDescent="0.25">
      <c r="A478" t="s">
        <v>1886</v>
      </c>
      <c r="B478">
        <v>75000</v>
      </c>
      <c r="D478" t="s">
        <v>1129</v>
      </c>
      <c r="E478">
        <v>60</v>
      </c>
      <c r="G478" t="s">
        <v>1886</v>
      </c>
      <c r="H478">
        <v>75000</v>
      </c>
    </row>
    <row r="479" spans="1:8" x14ac:dyDescent="0.25">
      <c r="A479" t="s">
        <v>1887</v>
      </c>
      <c r="B479">
        <v>75000</v>
      </c>
      <c r="D479" t="s">
        <v>1130</v>
      </c>
      <c r="E479">
        <v>500</v>
      </c>
      <c r="G479" t="s">
        <v>1887</v>
      </c>
      <c r="H479">
        <v>75000</v>
      </c>
    </row>
    <row r="480" spans="1:8" x14ac:dyDescent="0.25">
      <c r="A480" t="s">
        <v>1889</v>
      </c>
      <c r="B480">
        <v>75000</v>
      </c>
      <c r="D480" t="s">
        <v>1131</v>
      </c>
      <c r="E480">
        <v>4500</v>
      </c>
      <c r="G480" t="s">
        <v>1889</v>
      </c>
      <c r="H480">
        <v>75000</v>
      </c>
    </row>
    <row r="481" spans="1:8" x14ac:dyDescent="0.25">
      <c r="A481" t="s">
        <v>1890</v>
      </c>
      <c r="B481">
        <v>75000</v>
      </c>
      <c r="D481" t="s">
        <v>1132</v>
      </c>
      <c r="E481">
        <v>300</v>
      </c>
      <c r="G481" t="s">
        <v>1890</v>
      </c>
      <c r="H481">
        <v>75000</v>
      </c>
    </row>
    <row r="482" spans="1:8" x14ac:dyDescent="0.25">
      <c r="A482" t="s">
        <v>1891</v>
      </c>
      <c r="B482">
        <v>75000</v>
      </c>
      <c r="D482" t="s">
        <v>1133</v>
      </c>
      <c r="E482">
        <v>1100</v>
      </c>
      <c r="G482" t="s">
        <v>1891</v>
      </c>
      <c r="H482">
        <v>75000</v>
      </c>
    </row>
    <row r="483" spans="1:8" x14ac:dyDescent="0.25">
      <c r="A483" t="s">
        <v>1893</v>
      </c>
      <c r="B483">
        <v>75000</v>
      </c>
      <c r="D483" t="s">
        <v>1134</v>
      </c>
      <c r="E483">
        <v>400</v>
      </c>
      <c r="G483" t="s">
        <v>1893</v>
      </c>
      <c r="H483">
        <v>75000</v>
      </c>
    </row>
    <row r="484" spans="1:8" x14ac:dyDescent="0.25">
      <c r="A484" t="s">
        <v>1895</v>
      </c>
      <c r="B484">
        <v>75000</v>
      </c>
      <c r="D484" t="s">
        <v>1135</v>
      </c>
      <c r="E484">
        <v>1500</v>
      </c>
      <c r="G484" t="s">
        <v>1895</v>
      </c>
      <c r="H484">
        <v>75000</v>
      </c>
    </row>
    <row r="485" spans="1:8" x14ac:dyDescent="0.25">
      <c r="A485" t="s">
        <v>1898</v>
      </c>
      <c r="B485">
        <v>75000</v>
      </c>
      <c r="D485" t="s">
        <v>1136</v>
      </c>
      <c r="E485">
        <v>110</v>
      </c>
      <c r="G485" t="s">
        <v>1898</v>
      </c>
      <c r="H485">
        <v>75000</v>
      </c>
    </row>
    <row r="486" spans="1:8" x14ac:dyDescent="0.25">
      <c r="A486" t="s">
        <v>2346</v>
      </c>
      <c r="B486">
        <v>75000</v>
      </c>
      <c r="D486" t="s">
        <v>1137</v>
      </c>
      <c r="E486">
        <v>1100</v>
      </c>
      <c r="G486" t="s">
        <v>2346</v>
      </c>
      <c r="H486">
        <v>75000</v>
      </c>
    </row>
    <row r="487" spans="1:8" x14ac:dyDescent="0.25">
      <c r="A487" t="s">
        <v>2347</v>
      </c>
      <c r="B487">
        <v>75000</v>
      </c>
      <c r="D487" t="s">
        <v>1138</v>
      </c>
      <c r="E487">
        <v>30</v>
      </c>
      <c r="G487" t="s">
        <v>2347</v>
      </c>
      <c r="H487">
        <v>75000</v>
      </c>
    </row>
    <row r="488" spans="1:8" x14ac:dyDescent="0.25">
      <c r="A488" t="s">
        <v>1903</v>
      </c>
      <c r="B488">
        <v>75000</v>
      </c>
      <c r="D488" t="s">
        <v>1139</v>
      </c>
      <c r="E488">
        <v>1200</v>
      </c>
      <c r="G488" t="s">
        <v>1903</v>
      </c>
      <c r="H488">
        <v>75000</v>
      </c>
    </row>
    <row r="489" spans="1:8" x14ac:dyDescent="0.25">
      <c r="A489" t="s">
        <v>1905</v>
      </c>
      <c r="B489">
        <v>75000</v>
      </c>
      <c r="D489" t="s">
        <v>1140</v>
      </c>
      <c r="E489">
        <v>1650</v>
      </c>
      <c r="G489" t="s">
        <v>1905</v>
      </c>
      <c r="H489">
        <v>75000</v>
      </c>
    </row>
    <row r="490" spans="1:8" x14ac:dyDescent="0.25">
      <c r="A490" t="s">
        <v>1906</v>
      </c>
      <c r="B490">
        <v>75000</v>
      </c>
      <c r="D490" t="s">
        <v>1141</v>
      </c>
      <c r="E490">
        <v>800</v>
      </c>
      <c r="G490" t="s">
        <v>1906</v>
      </c>
      <c r="H490">
        <v>75000</v>
      </c>
    </row>
    <row r="491" spans="1:8" x14ac:dyDescent="0.25">
      <c r="A491" t="s">
        <v>1908</v>
      </c>
      <c r="B491">
        <v>75000</v>
      </c>
      <c r="D491" t="s">
        <v>1142</v>
      </c>
      <c r="E491">
        <v>1100</v>
      </c>
      <c r="G491" t="s">
        <v>1908</v>
      </c>
      <c r="H491">
        <v>75000</v>
      </c>
    </row>
    <row r="492" spans="1:8" x14ac:dyDescent="0.25">
      <c r="A492" t="s">
        <v>1909</v>
      </c>
      <c r="B492">
        <v>75000</v>
      </c>
      <c r="D492" t="s">
        <v>1143</v>
      </c>
      <c r="E492">
        <v>150</v>
      </c>
      <c r="G492" t="s">
        <v>1909</v>
      </c>
      <c r="H492">
        <v>75000</v>
      </c>
    </row>
    <row r="493" spans="1:8" x14ac:dyDescent="0.25">
      <c r="A493" t="s">
        <v>1920</v>
      </c>
      <c r="B493">
        <v>75000</v>
      </c>
      <c r="D493" t="s">
        <v>1144</v>
      </c>
      <c r="E493">
        <v>5</v>
      </c>
      <c r="G493" t="s">
        <v>1920</v>
      </c>
      <c r="H493">
        <v>75000</v>
      </c>
    </row>
    <row r="494" spans="1:8" x14ac:dyDescent="0.25">
      <c r="A494" t="s">
        <v>1921</v>
      </c>
      <c r="B494">
        <v>75000</v>
      </c>
      <c r="D494" t="s">
        <v>1145</v>
      </c>
      <c r="E494">
        <v>600</v>
      </c>
      <c r="G494" t="s">
        <v>1921</v>
      </c>
      <c r="H494">
        <v>75000</v>
      </c>
    </row>
    <row r="495" spans="1:8" x14ac:dyDescent="0.25">
      <c r="A495" t="s">
        <v>1925</v>
      </c>
      <c r="B495">
        <v>75000</v>
      </c>
      <c r="D495" t="s">
        <v>1146</v>
      </c>
      <c r="E495">
        <v>300</v>
      </c>
      <c r="G495" t="s">
        <v>1925</v>
      </c>
      <c r="H495">
        <v>75000</v>
      </c>
    </row>
    <row r="496" spans="1:8" x14ac:dyDescent="0.25">
      <c r="A496" t="s">
        <v>1927</v>
      </c>
      <c r="B496">
        <v>75000</v>
      </c>
      <c r="D496" t="s">
        <v>1147</v>
      </c>
      <c r="E496">
        <v>160</v>
      </c>
      <c r="G496" t="s">
        <v>1927</v>
      </c>
      <c r="H496">
        <v>75000</v>
      </c>
    </row>
    <row r="497" spans="1:8" x14ac:dyDescent="0.25">
      <c r="A497" t="s">
        <v>1949</v>
      </c>
      <c r="B497">
        <v>75000</v>
      </c>
      <c r="D497" t="s">
        <v>1148</v>
      </c>
      <c r="E497">
        <v>270</v>
      </c>
      <c r="G497" t="s">
        <v>1949</v>
      </c>
      <c r="H497">
        <v>75000</v>
      </c>
    </row>
    <row r="498" spans="1:8" x14ac:dyDescent="0.25">
      <c r="A498" t="s">
        <v>1950</v>
      </c>
      <c r="B498">
        <v>75000</v>
      </c>
      <c r="D498" t="s">
        <v>1149</v>
      </c>
      <c r="E498">
        <v>50</v>
      </c>
      <c r="G498" t="s">
        <v>1950</v>
      </c>
      <c r="H498">
        <v>75000</v>
      </c>
    </row>
    <row r="499" spans="1:8" x14ac:dyDescent="0.25">
      <c r="A499" t="s">
        <v>1951</v>
      </c>
      <c r="B499">
        <v>75000</v>
      </c>
      <c r="D499" t="s">
        <v>1150</v>
      </c>
      <c r="E499">
        <v>280</v>
      </c>
      <c r="G499" t="s">
        <v>1951</v>
      </c>
      <c r="H499">
        <v>75000</v>
      </c>
    </row>
    <row r="500" spans="1:8" x14ac:dyDescent="0.25">
      <c r="A500" t="s">
        <v>1958</v>
      </c>
      <c r="B500">
        <v>75000</v>
      </c>
      <c r="D500" t="s">
        <v>1151</v>
      </c>
      <c r="E500">
        <v>2000</v>
      </c>
      <c r="G500" t="s">
        <v>1958</v>
      </c>
      <c r="H500">
        <v>75000</v>
      </c>
    </row>
    <row r="501" spans="1:8" x14ac:dyDescent="0.25">
      <c r="A501" t="s">
        <v>1961</v>
      </c>
      <c r="B501">
        <v>75000</v>
      </c>
      <c r="D501" t="s">
        <v>1152</v>
      </c>
      <c r="E501">
        <v>1000</v>
      </c>
      <c r="G501" t="s">
        <v>1961</v>
      </c>
      <c r="H501">
        <v>75000</v>
      </c>
    </row>
    <row r="502" spans="1:8" x14ac:dyDescent="0.25">
      <c r="A502" t="s">
        <v>1966</v>
      </c>
      <c r="B502">
        <v>75000</v>
      </c>
      <c r="D502" t="s">
        <v>1153</v>
      </c>
      <c r="E502">
        <v>900</v>
      </c>
      <c r="G502" t="s">
        <v>1966</v>
      </c>
      <c r="H502">
        <v>75000</v>
      </c>
    </row>
    <row r="503" spans="1:8" x14ac:dyDescent="0.25">
      <c r="A503" t="s">
        <v>1967</v>
      </c>
      <c r="B503">
        <v>75000</v>
      </c>
      <c r="D503" t="s">
        <v>1154</v>
      </c>
      <c r="E503">
        <v>150</v>
      </c>
      <c r="G503" t="s">
        <v>1967</v>
      </c>
      <c r="H503">
        <v>75000</v>
      </c>
    </row>
    <row r="504" spans="1:8" x14ac:dyDescent="0.25">
      <c r="A504" t="s">
        <v>1969</v>
      </c>
      <c r="B504">
        <v>75000</v>
      </c>
      <c r="D504" t="s">
        <v>1155</v>
      </c>
      <c r="E504">
        <v>250</v>
      </c>
      <c r="G504" t="s">
        <v>1969</v>
      </c>
      <c r="H504">
        <v>75000</v>
      </c>
    </row>
    <row r="505" spans="1:8" x14ac:dyDescent="0.25">
      <c r="A505" t="s">
        <v>1970</v>
      </c>
      <c r="B505">
        <v>75000</v>
      </c>
      <c r="D505" t="s">
        <v>1156</v>
      </c>
      <c r="E505">
        <v>100</v>
      </c>
      <c r="G505" t="s">
        <v>1970</v>
      </c>
      <c r="H505">
        <v>75000</v>
      </c>
    </row>
    <row r="506" spans="1:8" x14ac:dyDescent="0.25">
      <c r="A506" t="s">
        <v>1974</v>
      </c>
      <c r="B506">
        <v>75000</v>
      </c>
      <c r="D506" t="s">
        <v>1157</v>
      </c>
      <c r="E506">
        <v>1500</v>
      </c>
      <c r="G506" t="s">
        <v>1974</v>
      </c>
      <c r="H506">
        <v>75000</v>
      </c>
    </row>
    <row r="507" spans="1:8" x14ac:dyDescent="0.25">
      <c r="A507" t="s">
        <v>1975</v>
      </c>
      <c r="B507">
        <v>75000</v>
      </c>
      <c r="D507" t="s">
        <v>1158</v>
      </c>
      <c r="E507">
        <v>1500</v>
      </c>
      <c r="G507" t="s">
        <v>1975</v>
      </c>
      <c r="H507">
        <v>75000</v>
      </c>
    </row>
    <row r="508" spans="1:8" x14ac:dyDescent="0.25">
      <c r="A508" t="s">
        <v>1976</v>
      </c>
      <c r="B508">
        <v>75000</v>
      </c>
      <c r="D508" t="s">
        <v>1159</v>
      </c>
      <c r="E508">
        <v>1250</v>
      </c>
      <c r="G508" t="s">
        <v>1976</v>
      </c>
      <c r="H508">
        <v>75000</v>
      </c>
    </row>
    <row r="509" spans="1:8" x14ac:dyDescent="0.25">
      <c r="A509" t="s">
        <v>1977</v>
      </c>
      <c r="B509">
        <v>75000</v>
      </c>
      <c r="D509" t="s">
        <v>1160</v>
      </c>
      <c r="E509">
        <v>200</v>
      </c>
      <c r="G509" t="s">
        <v>1977</v>
      </c>
      <c r="H509">
        <v>75000</v>
      </c>
    </row>
    <row r="510" spans="1:8" x14ac:dyDescent="0.25">
      <c r="A510" t="s">
        <v>1978</v>
      </c>
      <c r="B510">
        <v>75000</v>
      </c>
      <c r="D510" t="s">
        <v>1161</v>
      </c>
      <c r="E510">
        <v>250</v>
      </c>
      <c r="G510" t="s">
        <v>1978</v>
      </c>
      <c r="H510">
        <v>75000</v>
      </c>
    </row>
    <row r="511" spans="1:8" x14ac:dyDescent="0.25">
      <c r="A511" t="s">
        <v>1979</v>
      </c>
      <c r="B511">
        <v>75000</v>
      </c>
      <c r="D511" t="s">
        <v>1162</v>
      </c>
      <c r="E511">
        <v>110</v>
      </c>
      <c r="G511" t="s">
        <v>1979</v>
      </c>
      <c r="H511">
        <v>75000</v>
      </c>
    </row>
    <row r="512" spans="1:8" x14ac:dyDescent="0.25">
      <c r="A512" t="s">
        <v>2185</v>
      </c>
      <c r="B512">
        <v>75000</v>
      </c>
      <c r="D512" t="s">
        <v>1163</v>
      </c>
      <c r="E512">
        <v>15</v>
      </c>
      <c r="G512" t="s">
        <v>2185</v>
      </c>
      <c r="H512">
        <v>75000</v>
      </c>
    </row>
    <row r="513" spans="1:8" x14ac:dyDescent="0.25">
      <c r="A513" t="s">
        <v>1988</v>
      </c>
      <c r="B513">
        <v>75000</v>
      </c>
      <c r="D513" t="s">
        <v>1164</v>
      </c>
      <c r="E513">
        <v>250</v>
      </c>
      <c r="G513" t="s">
        <v>1988</v>
      </c>
      <c r="H513">
        <v>75000</v>
      </c>
    </row>
    <row r="514" spans="1:8" x14ac:dyDescent="0.25">
      <c r="A514" t="s">
        <v>1994</v>
      </c>
      <c r="B514">
        <v>75000</v>
      </c>
      <c r="D514" t="s">
        <v>1165</v>
      </c>
      <c r="E514">
        <v>10</v>
      </c>
      <c r="G514" t="s">
        <v>1994</v>
      </c>
      <c r="H514">
        <v>75000</v>
      </c>
    </row>
    <row r="515" spans="1:8" x14ac:dyDescent="0.25">
      <c r="A515" t="s">
        <v>2006</v>
      </c>
      <c r="B515">
        <v>75000</v>
      </c>
      <c r="D515" t="s">
        <v>1166</v>
      </c>
      <c r="E515">
        <v>50</v>
      </c>
      <c r="G515" t="s">
        <v>2006</v>
      </c>
      <c r="H515">
        <v>75000</v>
      </c>
    </row>
    <row r="516" spans="1:8" x14ac:dyDescent="0.25">
      <c r="A516" t="s">
        <v>2008</v>
      </c>
      <c r="B516">
        <v>75000</v>
      </c>
      <c r="D516" t="s">
        <v>1167</v>
      </c>
      <c r="E516">
        <v>400</v>
      </c>
      <c r="G516" t="s">
        <v>2008</v>
      </c>
      <c r="H516">
        <v>75000</v>
      </c>
    </row>
    <row r="517" spans="1:8" x14ac:dyDescent="0.25">
      <c r="A517" t="s">
        <v>2009</v>
      </c>
      <c r="B517">
        <v>75000</v>
      </c>
      <c r="D517" t="s">
        <v>1168</v>
      </c>
      <c r="E517">
        <v>5</v>
      </c>
      <c r="G517" t="s">
        <v>2009</v>
      </c>
      <c r="H517">
        <v>75000</v>
      </c>
    </row>
    <row r="518" spans="1:8" x14ac:dyDescent="0.25">
      <c r="A518" t="s">
        <v>2010</v>
      </c>
      <c r="B518">
        <v>75000</v>
      </c>
      <c r="D518" t="s">
        <v>1169</v>
      </c>
      <c r="E518">
        <v>1750</v>
      </c>
      <c r="G518" t="s">
        <v>2010</v>
      </c>
      <c r="H518">
        <v>75000</v>
      </c>
    </row>
    <row r="519" spans="1:8" x14ac:dyDescent="0.25">
      <c r="A519" t="s">
        <v>2012</v>
      </c>
      <c r="B519">
        <v>75000</v>
      </c>
      <c r="D519" t="s">
        <v>1170</v>
      </c>
      <c r="E519">
        <v>1750</v>
      </c>
      <c r="G519" t="s">
        <v>2012</v>
      </c>
      <c r="H519">
        <v>75000</v>
      </c>
    </row>
    <row r="520" spans="1:8" x14ac:dyDescent="0.25">
      <c r="A520" t="s">
        <v>2013</v>
      </c>
      <c r="B520">
        <v>75000</v>
      </c>
      <c r="D520" t="s">
        <v>1171</v>
      </c>
      <c r="E520">
        <v>1200</v>
      </c>
      <c r="G520" t="s">
        <v>2013</v>
      </c>
      <c r="H520">
        <v>75000</v>
      </c>
    </row>
    <row r="521" spans="1:8" x14ac:dyDescent="0.25">
      <c r="A521" t="s">
        <v>2014</v>
      </c>
      <c r="B521">
        <v>75000</v>
      </c>
      <c r="D521" t="s">
        <v>1172</v>
      </c>
      <c r="E521">
        <v>1120</v>
      </c>
      <c r="G521" t="s">
        <v>2014</v>
      </c>
      <c r="H521">
        <v>75000</v>
      </c>
    </row>
    <row r="522" spans="1:8" x14ac:dyDescent="0.25">
      <c r="A522" t="s">
        <v>2015</v>
      </c>
      <c r="B522">
        <v>75000</v>
      </c>
      <c r="D522" t="s">
        <v>1173</v>
      </c>
      <c r="E522">
        <v>250</v>
      </c>
      <c r="G522" t="s">
        <v>2015</v>
      </c>
      <c r="H522">
        <v>75000</v>
      </c>
    </row>
    <row r="523" spans="1:8" x14ac:dyDescent="0.25">
      <c r="A523" t="s">
        <v>2021</v>
      </c>
      <c r="B523">
        <v>75000</v>
      </c>
      <c r="D523" t="s">
        <v>1174</v>
      </c>
      <c r="E523">
        <v>550</v>
      </c>
      <c r="G523" t="s">
        <v>2021</v>
      </c>
      <c r="H523">
        <v>75000</v>
      </c>
    </row>
    <row r="524" spans="1:8" x14ac:dyDescent="0.25">
      <c r="A524" t="s">
        <v>2023</v>
      </c>
      <c r="B524">
        <v>75000</v>
      </c>
      <c r="D524" t="s">
        <v>1175</v>
      </c>
      <c r="E524">
        <v>1000</v>
      </c>
      <c r="G524" t="s">
        <v>2023</v>
      </c>
      <c r="H524">
        <v>75000</v>
      </c>
    </row>
    <row r="525" spans="1:8" x14ac:dyDescent="0.25">
      <c r="A525" t="s">
        <v>2025</v>
      </c>
      <c r="B525">
        <v>75000</v>
      </c>
      <c r="D525" t="s">
        <v>1176</v>
      </c>
      <c r="E525">
        <v>1200</v>
      </c>
      <c r="G525" t="s">
        <v>2025</v>
      </c>
      <c r="H525">
        <v>75000</v>
      </c>
    </row>
    <row r="526" spans="1:8" x14ac:dyDescent="0.25">
      <c r="A526" t="s">
        <v>2026</v>
      </c>
      <c r="B526">
        <v>75000</v>
      </c>
      <c r="D526" t="s">
        <v>3098</v>
      </c>
      <c r="E526">
        <v>1900</v>
      </c>
      <c r="G526" t="s">
        <v>2026</v>
      </c>
      <c r="H526">
        <v>75000</v>
      </c>
    </row>
    <row r="527" spans="1:8" x14ac:dyDescent="0.25">
      <c r="A527" t="s">
        <v>2027</v>
      </c>
      <c r="B527">
        <v>75000</v>
      </c>
      <c r="D527" t="s">
        <v>1178</v>
      </c>
      <c r="E527">
        <v>600</v>
      </c>
      <c r="G527" t="s">
        <v>2027</v>
      </c>
      <c r="H527">
        <v>75000</v>
      </c>
    </row>
    <row r="528" spans="1:8" x14ac:dyDescent="0.25">
      <c r="A528" t="s">
        <v>2030</v>
      </c>
      <c r="B528">
        <v>75000</v>
      </c>
      <c r="D528" t="s">
        <v>1179</v>
      </c>
      <c r="E528">
        <v>3300</v>
      </c>
      <c r="G528" t="s">
        <v>2030</v>
      </c>
      <c r="H528">
        <v>75000</v>
      </c>
    </row>
    <row r="529" spans="1:8" x14ac:dyDescent="0.25">
      <c r="A529" t="s">
        <v>2031</v>
      </c>
      <c r="B529">
        <v>75000</v>
      </c>
      <c r="D529" t="s">
        <v>1180</v>
      </c>
      <c r="E529">
        <v>200</v>
      </c>
      <c r="G529" t="s">
        <v>2031</v>
      </c>
      <c r="H529">
        <v>75000</v>
      </c>
    </row>
    <row r="530" spans="1:8" x14ac:dyDescent="0.25">
      <c r="A530" t="s">
        <v>2032</v>
      </c>
      <c r="B530">
        <v>75000</v>
      </c>
      <c r="D530" t="s">
        <v>1181</v>
      </c>
      <c r="E530">
        <v>1200</v>
      </c>
      <c r="G530" t="s">
        <v>2032</v>
      </c>
      <c r="H530">
        <v>75000</v>
      </c>
    </row>
    <row r="531" spans="1:8" x14ac:dyDescent="0.25">
      <c r="A531" t="s">
        <v>2033</v>
      </c>
      <c r="B531">
        <v>75000</v>
      </c>
      <c r="D531" t="s">
        <v>1182</v>
      </c>
      <c r="E531">
        <v>500</v>
      </c>
      <c r="G531" t="s">
        <v>2033</v>
      </c>
      <c r="H531">
        <v>75000</v>
      </c>
    </row>
    <row r="532" spans="1:8" x14ac:dyDescent="0.25">
      <c r="A532" t="s">
        <v>2034</v>
      </c>
      <c r="B532">
        <v>75000</v>
      </c>
      <c r="D532" t="s">
        <v>1183</v>
      </c>
      <c r="E532">
        <v>500</v>
      </c>
      <c r="G532" t="s">
        <v>2034</v>
      </c>
      <c r="H532">
        <v>75000</v>
      </c>
    </row>
    <row r="533" spans="1:8" x14ac:dyDescent="0.25">
      <c r="A533" t="s">
        <v>2035</v>
      </c>
      <c r="B533">
        <v>75000</v>
      </c>
      <c r="D533" t="s">
        <v>1184</v>
      </c>
      <c r="E533">
        <v>1700</v>
      </c>
      <c r="G533" t="s">
        <v>2035</v>
      </c>
      <c r="H533">
        <v>75000</v>
      </c>
    </row>
    <row r="534" spans="1:8" x14ac:dyDescent="0.25">
      <c r="A534" t="s">
        <v>2036</v>
      </c>
      <c r="B534">
        <v>75000</v>
      </c>
      <c r="D534" t="s">
        <v>1185</v>
      </c>
      <c r="E534">
        <v>900</v>
      </c>
      <c r="G534" t="s">
        <v>2036</v>
      </c>
      <c r="H534">
        <v>75000</v>
      </c>
    </row>
    <row r="535" spans="1:8" x14ac:dyDescent="0.25">
      <c r="A535" t="s">
        <v>2037</v>
      </c>
      <c r="B535">
        <v>75000</v>
      </c>
      <c r="D535" t="s">
        <v>1186</v>
      </c>
      <c r="E535">
        <v>1100</v>
      </c>
      <c r="G535" t="s">
        <v>2037</v>
      </c>
      <c r="H535">
        <v>75000</v>
      </c>
    </row>
    <row r="536" spans="1:8" x14ac:dyDescent="0.25">
      <c r="A536" t="s">
        <v>2038</v>
      </c>
      <c r="B536">
        <v>75000</v>
      </c>
      <c r="D536" t="s">
        <v>1187</v>
      </c>
      <c r="E536">
        <v>1000</v>
      </c>
      <c r="G536" t="s">
        <v>2038</v>
      </c>
      <c r="H536">
        <v>75000</v>
      </c>
    </row>
    <row r="537" spans="1:8" x14ac:dyDescent="0.25">
      <c r="A537" t="s">
        <v>2056</v>
      </c>
      <c r="B537">
        <v>75000</v>
      </c>
      <c r="D537" t="s">
        <v>1188</v>
      </c>
      <c r="E537">
        <v>930</v>
      </c>
      <c r="G537" t="s">
        <v>2056</v>
      </c>
      <c r="H537">
        <v>75000</v>
      </c>
    </row>
    <row r="538" spans="1:8" x14ac:dyDescent="0.25">
      <c r="A538" t="s">
        <v>2057</v>
      </c>
      <c r="B538">
        <v>75000</v>
      </c>
      <c r="D538" t="s">
        <v>1189</v>
      </c>
      <c r="E538">
        <v>800</v>
      </c>
      <c r="G538" t="s">
        <v>2057</v>
      </c>
      <c r="H538">
        <v>75000</v>
      </c>
    </row>
    <row r="539" spans="1:8" x14ac:dyDescent="0.25">
      <c r="A539" t="s">
        <v>2058</v>
      </c>
      <c r="B539">
        <v>75000</v>
      </c>
      <c r="D539" t="s">
        <v>1190</v>
      </c>
      <c r="E539">
        <v>1700</v>
      </c>
      <c r="G539" t="s">
        <v>2058</v>
      </c>
      <c r="H539">
        <v>75000</v>
      </c>
    </row>
    <row r="540" spans="1:8" x14ac:dyDescent="0.25">
      <c r="A540" t="s">
        <v>2059</v>
      </c>
      <c r="B540">
        <v>75000</v>
      </c>
      <c r="D540" t="s">
        <v>1191</v>
      </c>
      <c r="E540">
        <v>1400</v>
      </c>
      <c r="G540" t="s">
        <v>2059</v>
      </c>
      <c r="H540">
        <v>75000</v>
      </c>
    </row>
    <row r="541" spans="1:8" x14ac:dyDescent="0.25">
      <c r="A541" t="s">
        <v>2061</v>
      </c>
      <c r="B541">
        <v>75000</v>
      </c>
      <c r="D541" t="s">
        <v>1192</v>
      </c>
      <c r="E541">
        <v>1700</v>
      </c>
      <c r="G541" t="s">
        <v>2061</v>
      </c>
      <c r="H541">
        <v>75000</v>
      </c>
    </row>
    <row r="542" spans="1:8" x14ac:dyDescent="0.25">
      <c r="A542" t="s">
        <v>2063</v>
      </c>
      <c r="B542">
        <v>75000</v>
      </c>
      <c r="D542" t="s">
        <v>1193</v>
      </c>
      <c r="E542">
        <v>600</v>
      </c>
      <c r="G542" t="s">
        <v>2063</v>
      </c>
      <c r="H542">
        <v>75000</v>
      </c>
    </row>
    <row r="543" spans="1:8" x14ac:dyDescent="0.25">
      <c r="A543" t="s">
        <v>2064</v>
      </c>
      <c r="B543">
        <v>75000</v>
      </c>
      <c r="D543" t="s">
        <v>1194</v>
      </c>
      <c r="E543">
        <v>500</v>
      </c>
      <c r="G543" t="s">
        <v>2064</v>
      </c>
      <c r="H543">
        <v>75000</v>
      </c>
    </row>
    <row r="544" spans="1:8" x14ac:dyDescent="0.25">
      <c r="A544" t="s">
        <v>2062</v>
      </c>
      <c r="B544">
        <v>75000</v>
      </c>
      <c r="D544" t="s">
        <v>1195</v>
      </c>
      <c r="E544">
        <v>5000</v>
      </c>
      <c r="G544" t="s">
        <v>2062</v>
      </c>
      <c r="H544">
        <v>75000</v>
      </c>
    </row>
    <row r="545" spans="1:8" x14ac:dyDescent="0.25">
      <c r="A545" t="s">
        <v>2065</v>
      </c>
      <c r="B545">
        <v>75000</v>
      </c>
      <c r="D545" t="s">
        <v>1196</v>
      </c>
      <c r="E545">
        <v>1500</v>
      </c>
      <c r="G545" t="s">
        <v>2065</v>
      </c>
      <c r="H545">
        <v>75000</v>
      </c>
    </row>
    <row r="546" spans="1:8" x14ac:dyDescent="0.25">
      <c r="A546" t="s">
        <v>2066</v>
      </c>
      <c r="B546">
        <v>75000</v>
      </c>
      <c r="D546" t="s">
        <v>1197</v>
      </c>
      <c r="E546">
        <v>1700</v>
      </c>
      <c r="G546" t="s">
        <v>2066</v>
      </c>
      <c r="H546">
        <v>75000</v>
      </c>
    </row>
    <row r="547" spans="1:8" x14ac:dyDescent="0.25">
      <c r="A547" t="s">
        <v>2074</v>
      </c>
      <c r="B547">
        <v>75000</v>
      </c>
      <c r="D547" t="s">
        <v>1198</v>
      </c>
      <c r="E547">
        <v>1500</v>
      </c>
      <c r="G547" t="s">
        <v>2074</v>
      </c>
      <c r="H547">
        <v>75000</v>
      </c>
    </row>
    <row r="548" spans="1:8" x14ac:dyDescent="0.25">
      <c r="A548" t="s">
        <v>2079</v>
      </c>
      <c r="B548">
        <v>75000</v>
      </c>
      <c r="D548" t="s">
        <v>1199</v>
      </c>
      <c r="E548">
        <v>750</v>
      </c>
      <c r="G548" t="s">
        <v>2079</v>
      </c>
      <c r="H548">
        <v>75000</v>
      </c>
    </row>
    <row r="549" spans="1:8" x14ac:dyDescent="0.25">
      <c r="A549" t="s">
        <v>2084</v>
      </c>
      <c r="B549">
        <v>75000</v>
      </c>
      <c r="D549" t="s">
        <v>1200</v>
      </c>
      <c r="E549">
        <v>650</v>
      </c>
      <c r="G549" t="s">
        <v>2084</v>
      </c>
      <c r="H549">
        <v>75000</v>
      </c>
    </row>
    <row r="550" spans="1:8" x14ac:dyDescent="0.25">
      <c r="A550" t="s">
        <v>2085</v>
      </c>
      <c r="B550">
        <v>75000</v>
      </c>
      <c r="D550" t="s">
        <v>1201</v>
      </c>
      <c r="E550">
        <v>1500</v>
      </c>
      <c r="G550" t="s">
        <v>2085</v>
      </c>
      <c r="H550">
        <v>75000</v>
      </c>
    </row>
    <row r="551" spans="1:8" x14ac:dyDescent="0.25">
      <c r="A551" t="s">
        <v>2089</v>
      </c>
      <c r="B551">
        <v>75000</v>
      </c>
      <c r="D551" t="s">
        <v>1202</v>
      </c>
      <c r="E551">
        <v>1220</v>
      </c>
      <c r="G551" t="s">
        <v>2089</v>
      </c>
      <c r="H551">
        <v>75000</v>
      </c>
    </row>
    <row r="552" spans="1:8" x14ac:dyDescent="0.25">
      <c r="A552" t="s">
        <v>2090</v>
      </c>
      <c r="B552">
        <v>75000</v>
      </c>
      <c r="D552" t="s">
        <v>1203</v>
      </c>
      <c r="E552">
        <v>1550</v>
      </c>
      <c r="G552" t="s">
        <v>2090</v>
      </c>
      <c r="H552">
        <v>75000</v>
      </c>
    </row>
    <row r="553" spans="1:8" x14ac:dyDescent="0.25">
      <c r="A553" t="s">
        <v>2095</v>
      </c>
      <c r="B553">
        <v>75000</v>
      </c>
      <c r="D553" t="s">
        <v>1204</v>
      </c>
      <c r="E553">
        <v>1730</v>
      </c>
      <c r="G553" t="s">
        <v>2095</v>
      </c>
      <c r="H553">
        <v>75000</v>
      </c>
    </row>
    <row r="554" spans="1:8" x14ac:dyDescent="0.25">
      <c r="A554" t="s">
        <v>2096</v>
      </c>
      <c r="B554">
        <v>75000</v>
      </c>
      <c r="D554" t="s">
        <v>1205</v>
      </c>
      <c r="E554">
        <v>1400</v>
      </c>
      <c r="G554" t="s">
        <v>2096</v>
      </c>
      <c r="H554">
        <v>75000</v>
      </c>
    </row>
    <row r="555" spans="1:8" x14ac:dyDescent="0.25">
      <c r="A555" t="s">
        <v>2097</v>
      </c>
      <c r="B555">
        <v>75000</v>
      </c>
      <c r="D555" t="s">
        <v>1206</v>
      </c>
      <c r="E555">
        <v>5</v>
      </c>
      <c r="G555" t="s">
        <v>2097</v>
      </c>
      <c r="H555">
        <v>75000</v>
      </c>
    </row>
    <row r="556" spans="1:8" x14ac:dyDescent="0.25">
      <c r="A556" t="s">
        <v>2098</v>
      </c>
      <c r="B556">
        <v>50000</v>
      </c>
      <c r="D556" t="s">
        <v>1207</v>
      </c>
      <c r="E556">
        <v>300</v>
      </c>
      <c r="G556" t="s">
        <v>2098</v>
      </c>
      <c r="H556">
        <v>50000</v>
      </c>
    </row>
    <row r="557" spans="1:8" x14ac:dyDescent="0.25">
      <c r="A557" t="s">
        <v>1337</v>
      </c>
      <c r="B557">
        <v>25000</v>
      </c>
      <c r="D557" t="s">
        <v>1208</v>
      </c>
      <c r="E557">
        <v>100</v>
      </c>
      <c r="G557" t="s">
        <v>1337</v>
      </c>
      <c r="H557">
        <v>25000</v>
      </c>
    </row>
    <row r="558" spans="1:8" x14ac:dyDescent="0.25">
      <c r="A558" t="s">
        <v>1345</v>
      </c>
      <c r="B558">
        <v>100000</v>
      </c>
      <c r="D558" t="s">
        <v>1209</v>
      </c>
      <c r="E558">
        <v>620</v>
      </c>
      <c r="G558" t="s">
        <v>1345</v>
      </c>
      <c r="H558">
        <v>100000</v>
      </c>
    </row>
    <row r="559" spans="1:8" x14ac:dyDescent="0.25">
      <c r="A559" t="s">
        <v>1370</v>
      </c>
      <c r="B559">
        <v>45000</v>
      </c>
      <c r="D559" t="s">
        <v>1210</v>
      </c>
      <c r="E559">
        <v>5000</v>
      </c>
      <c r="G559" t="s">
        <v>1370</v>
      </c>
      <c r="H559">
        <v>45000</v>
      </c>
    </row>
    <row r="560" spans="1:8" x14ac:dyDescent="0.25">
      <c r="A560" t="s">
        <v>1434</v>
      </c>
      <c r="B560">
        <v>45000</v>
      </c>
      <c r="D560" t="s">
        <v>1211</v>
      </c>
      <c r="E560">
        <v>50</v>
      </c>
      <c r="G560" t="s">
        <v>1434</v>
      </c>
      <c r="H560">
        <v>45000</v>
      </c>
    </row>
    <row r="561" spans="1:8" x14ac:dyDescent="0.25">
      <c r="A561" t="s">
        <v>1436</v>
      </c>
      <c r="B561">
        <v>45000</v>
      </c>
      <c r="D561" t="s">
        <v>1212</v>
      </c>
      <c r="E561">
        <v>60</v>
      </c>
      <c r="G561" t="s">
        <v>1436</v>
      </c>
      <c r="H561">
        <v>45000</v>
      </c>
    </row>
    <row r="562" spans="1:8" x14ac:dyDescent="0.25">
      <c r="A562" t="s">
        <v>1437</v>
      </c>
      <c r="B562">
        <v>45000</v>
      </c>
      <c r="D562" t="s">
        <v>1213</v>
      </c>
      <c r="E562">
        <v>60</v>
      </c>
      <c r="G562" t="s">
        <v>1437</v>
      </c>
      <c r="H562">
        <v>45000</v>
      </c>
    </row>
    <row r="563" spans="1:8" x14ac:dyDescent="0.25">
      <c r="A563" t="s">
        <v>1482</v>
      </c>
      <c r="B563">
        <v>15000</v>
      </c>
      <c r="D563" t="s">
        <v>1214</v>
      </c>
      <c r="E563">
        <v>350</v>
      </c>
      <c r="G563" t="s">
        <v>1482</v>
      </c>
      <c r="H563">
        <v>15000</v>
      </c>
    </row>
    <row r="564" spans="1:8" x14ac:dyDescent="0.25">
      <c r="A564" t="s">
        <v>1535</v>
      </c>
      <c r="B564">
        <v>25000</v>
      </c>
      <c r="D564" t="s">
        <v>1215</v>
      </c>
      <c r="E564">
        <v>300</v>
      </c>
      <c r="G564" t="s">
        <v>1535</v>
      </c>
      <c r="H564">
        <v>25000</v>
      </c>
    </row>
    <row r="565" spans="1:8" x14ac:dyDescent="0.25">
      <c r="A565" t="s">
        <v>1578</v>
      </c>
      <c r="B565">
        <v>25000</v>
      </c>
      <c r="D565" t="s">
        <v>1216</v>
      </c>
      <c r="E565">
        <v>5</v>
      </c>
      <c r="G565" t="s">
        <v>1578</v>
      </c>
      <c r="H565">
        <v>25000</v>
      </c>
    </row>
    <row r="566" spans="1:8" x14ac:dyDescent="0.25">
      <c r="A566" t="s">
        <v>1625</v>
      </c>
      <c r="B566">
        <v>45000</v>
      </c>
      <c r="D566" t="s">
        <v>1217</v>
      </c>
      <c r="E566">
        <v>6300</v>
      </c>
      <c r="G566" t="s">
        <v>1625</v>
      </c>
      <c r="H566">
        <v>45000</v>
      </c>
    </row>
    <row r="567" spans="1:8" x14ac:dyDescent="0.25">
      <c r="A567" t="s">
        <v>1649</v>
      </c>
      <c r="B567">
        <v>45000</v>
      </c>
      <c r="D567" t="s">
        <v>1218</v>
      </c>
      <c r="E567">
        <v>20</v>
      </c>
      <c r="G567" t="s">
        <v>1649</v>
      </c>
      <c r="H567">
        <v>45000</v>
      </c>
    </row>
    <row r="568" spans="1:8" x14ac:dyDescent="0.25">
      <c r="A568" t="s">
        <v>1660</v>
      </c>
      <c r="B568">
        <v>45000</v>
      </c>
      <c r="D568" t="s">
        <v>1219</v>
      </c>
      <c r="E568">
        <v>2100</v>
      </c>
      <c r="G568" t="s">
        <v>1660</v>
      </c>
      <c r="H568">
        <v>45000</v>
      </c>
    </row>
    <row r="569" spans="1:8" x14ac:dyDescent="0.25">
      <c r="A569" t="s">
        <v>1666</v>
      </c>
      <c r="B569">
        <v>45000</v>
      </c>
      <c r="D569" t="s">
        <v>1220</v>
      </c>
      <c r="E569">
        <v>1100</v>
      </c>
      <c r="G569" t="s">
        <v>1666</v>
      </c>
      <c r="H569">
        <v>45000</v>
      </c>
    </row>
    <row r="570" spans="1:8" x14ac:dyDescent="0.25">
      <c r="A570" t="s">
        <v>1667</v>
      </c>
      <c r="B570">
        <v>45000</v>
      </c>
      <c r="D570" t="s">
        <v>1221</v>
      </c>
      <c r="E570">
        <v>2200</v>
      </c>
      <c r="G570" t="s">
        <v>1667</v>
      </c>
      <c r="H570">
        <v>45000</v>
      </c>
    </row>
    <row r="571" spans="1:8" x14ac:dyDescent="0.25">
      <c r="A571" t="s">
        <v>1677</v>
      </c>
      <c r="B571">
        <v>45000</v>
      </c>
      <c r="D571" t="s">
        <v>1222</v>
      </c>
      <c r="E571">
        <v>550</v>
      </c>
      <c r="G571" t="s">
        <v>1677</v>
      </c>
      <c r="H571">
        <v>45000</v>
      </c>
    </row>
    <row r="572" spans="1:8" x14ac:dyDescent="0.25">
      <c r="A572" t="s">
        <v>1747</v>
      </c>
      <c r="B572">
        <v>45000</v>
      </c>
      <c r="D572" t="s">
        <v>1223</v>
      </c>
      <c r="E572">
        <v>400</v>
      </c>
      <c r="G572" t="s">
        <v>1747</v>
      </c>
      <c r="H572">
        <v>45000</v>
      </c>
    </row>
    <row r="573" spans="1:8" x14ac:dyDescent="0.25">
      <c r="A573" t="s">
        <v>1774</v>
      </c>
      <c r="B573">
        <v>25000</v>
      </c>
      <c r="D573" t="s">
        <v>1224</v>
      </c>
      <c r="E573">
        <v>5</v>
      </c>
      <c r="G573" t="s">
        <v>1774</v>
      </c>
      <c r="H573">
        <v>25000</v>
      </c>
    </row>
    <row r="574" spans="1:8" x14ac:dyDescent="0.25">
      <c r="A574" t="s">
        <v>1786</v>
      </c>
      <c r="B574">
        <v>25000</v>
      </c>
      <c r="D574" t="s">
        <v>1225</v>
      </c>
      <c r="E574">
        <v>900</v>
      </c>
      <c r="G574" t="s">
        <v>1786</v>
      </c>
      <c r="H574">
        <v>25000</v>
      </c>
    </row>
    <row r="575" spans="1:8" x14ac:dyDescent="0.25">
      <c r="A575" t="s">
        <v>1818</v>
      </c>
      <c r="B575">
        <v>30000</v>
      </c>
      <c r="D575" t="s">
        <v>1226</v>
      </c>
      <c r="E575">
        <v>30</v>
      </c>
      <c r="G575" t="s">
        <v>1818</v>
      </c>
      <c r="H575">
        <v>30000</v>
      </c>
    </row>
    <row r="576" spans="1:8" x14ac:dyDescent="0.25">
      <c r="A576" t="s">
        <v>1900</v>
      </c>
      <c r="B576">
        <v>45000</v>
      </c>
      <c r="D576" t="s">
        <v>1227</v>
      </c>
      <c r="E576">
        <v>3000</v>
      </c>
      <c r="G576" t="s">
        <v>1900</v>
      </c>
      <c r="H576">
        <v>45000</v>
      </c>
    </row>
    <row r="577" spans="1:8" x14ac:dyDescent="0.25">
      <c r="A577" t="s">
        <v>1911</v>
      </c>
      <c r="B577">
        <v>30000</v>
      </c>
      <c r="D577" t="s">
        <v>1228</v>
      </c>
      <c r="E577">
        <v>650</v>
      </c>
      <c r="G577" t="s">
        <v>1911</v>
      </c>
      <c r="H577">
        <v>30000</v>
      </c>
    </row>
    <row r="578" spans="1:8" x14ac:dyDescent="0.25">
      <c r="A578" t="s">
        <v>1913</v>
      </c>
      <c r="B578">
        <v>30000</v>
      </c>
      <c r="D578" t="s">
        <v>1229</v>
      </c>
      <c r="E578">
        <v>800</v>
      </c>
      <c r="G578" t="s">
        <v>1913</v>
      </c>
      <c r="H578">
        <v>30000</v>
      </c>
    </row>
    <row r="579" spans="1:8" x14ac:dyDescent="0.25">
      <c r="A579" t="s">
        <v>2069</v>
      </c>
      <c r="B579">
        <v>25000</v>
      </c>
      <c r="D579" t="s">
        <v>1230</v>
      </c>
      <c r="E579">
        <v>800</v>
      </c>
      <c r="G579" t="s">
        <v>2069</v>
      </c>
      <c r="H579">
        <v>25000</v>
      </c>
    </row>
    <row r="580" spans="1:8" x14ac:dyDescent="0.25">
      <c r="A580" t="s">
        <v>2080</v>
      </c>
      <c r="B580">
        <v>55000</v>
      </c>
      <c r="D580" t="s">
        <v>1231</v>
      </c>
      <c r="E580">
        <v>50</v>
      </c>
      <c r="G580" t="s">
        <v>2080</v>
      </c>
      <c r="H580">
        <v>55000</v>
      </c>
    </row>
    <row r="581" spans="1:8" x14ac:dyDescent="0.25">
      <c r="A581" t="s">
        <v>2081</v>
      </c>
      <c r="B581">
        <v>45000</v>
      </c>
      <c r="D581" t="s">
        <v>1232</v>
      </c>
      <c r="E581">
        <v>1500</v>
      </c>
      <c r="G581" t="s">
        <v>2081</v>
      </c>
      <c r="H581">
        <v>45000</v>
      </c>
    </row>
    <row r="582" spans="1:8" x14ac:dyDescent="0.25">
      <c r="A582" t="s">
        <v>1879</v>
      </c>
      <c r="B582">
        <v>15000</v>
      </c>
      <c r="D582" t="s">
        <v>3099</v>
      </c>
      <c r="E582">
        <v>1400</v>
      </c>
      <c r="G582" t="s">
        <v>1879</v>
      </c>
      <c r="H582">
        <v>15000</v>
      </c>
    </row>
    <row r="583" spans="1:8" x14ac:dyDescent="0.25">
      <c r="A583" t="s">
        <v>2018</v>
      </c>
      <c r="B583">
        <v>15000</v>
      </c>
      <c r="D583" t="s">
        <v>1234</v>
      </c>
      <c r="E583">
        <v>150</v>
      </c>
      <c r="G583" t="s">
        <v>2018</v>
      </c>
      <c r="H583">
        <v>15000</v>
      </c>
    </row>
    <row r="584" spans="1:8" x14ac:dyDescent="0.25">
      <c r="A584" t="s">
        <v>1853</v>
      </c>
      <c r="B584">
        <v>15000</v>
      </c>
      <c r="D584" t="s">
        <v>1235</v>
      </c>
      <c r="E584">
        <v>1200</v>
      </c>
      <c r="G584" t="s">
        <v>1853</v>
      </c>
      <c r="H584">
        <v>15000</v>
      </c>
    </row>
    <row r="585" spans="1:8" x14ac:dyDescent="0.25">
      <c r="A585" t="s">
        <v>1664</v>
      </c>
      <c r="B585">
        <v>15000</v>
      </c>
      <c r="D585" t="s">
        <v>1236</v>
      </c>
      <c r="E585">
        <v>450</v>
      </c>
      <c r="G585" t="s">
        <v>1664</v>
      </c>
      <c r="H585">
        <v>15000</v>
      </c>
    </row>
    <row r="586" spans="1:8" x14ac:dyDescent="0.25">
      <c r="A586" t="s">
        <v>1664</v>
      </c>
      <c r="B586">
        <v>15000</v>
      </c>
      <c r="D586" t="s">
        <v>1237</v>
      </c>
      <c r="E586">
        <v>170</v>
      </c>
      <c r="G586" t="s">
        <v>1664</v>
      </c>
      <c r="H586">
        <v>15000</v>
      </c>
    </row>
    <row r="587" spans="1:8" x14ac:dyDescent="0.25">
      <c r="A587" t="s">
        <v>2092</v>
      </c>
      <c r="B587">
        <v>15000</v>
      </c>
      <c r="D587" t="s">
        <v>1238</v>
      </c>
      <c r="E587">
        <v>50</v>
      </c>
      <c r="G587" t="s">
        <v>2092</v>
      </c>
      <c r="H587">
        <v>15000</v>
      </c>
    </row>
    <row r="588" spans="1:8" x14ac:dyDescent="0.25">
      <c r="A588" t="s">
        <v>1331</v>
      </c>
      <c r="B588">
        <v>15000</v>
      </c>
      <c r="D588" t="s">
        <v>1239</v>
      </c>
      <c r="E588">
        <v>200</v>
      </c>
      <c r="G588" t="s">
        <v>1331</v>
      </c>
      <c r="H588">
        <v>15000</v>
      </c>
    </row>
    <row r="589" spans="1:8" x14ac:dyDescent="0.25">
      <c r="A589" t="s">
        <v>1960</v>
      </c>
      <c r="B589">
        <v>15000</v>
      </c>
      <c r="D589" t="s">
        <v>1240</v>
      </c>
      <c r="E589">
        <v>520</v>
      </c>
      <c r="G589" t="s">
        <v>1960</v>
      </c>
      <c r="H589">
        <v>15000</v>
      </c>
    </row>
    <row r="590" spans="1:8" x14ac:dyDescent="0.25">
      <c r="A590" t="s">
        <v>2164</v>
      </c>
      <c r="B590">
        <v>30000</v>
      </c>
      <c r="D590" t="s">
        <v>1241</v>
      </c>
      <c r="E590">
        <v>1600</v>
      </c>
      <c r="G590" t="s">
        <v>2164</v>
      </c>
      <c r="H590">
        <v>30000</v>
      </c>
    </row>
    <row r="591" spans="1:8" x14ac:dyDescent="0.25">
      <c r="A591" t="s">
        <v>1343</v>
      </c>
      <c r="B591">
        <v>30000</v>
      </c>
      <c r="D591" t="s">
        <v>1242</v>
      </c>
      <c r="E591">
        <v>400</v>
      </c>
      <c r="G591" t="s">
        <v>1343</v>
      </c>
      <c r="H591">
        <v>30000</v>
      </c>
    </row>
    <row r="592" spans="1:8" x14ac:dyDescent="0.25">
      <c r="A592" t="s">
        <v>1366</v>
      </c>
      <c r="B592">
        <v>30000</v>
      </c>
      <c r="D592" t="s">
        <v>1243</v>
      </c>
      <c r="E592">
        <v>100</v>
      </c>
      <c r="G592" t="s">
        <v>1366</v>
      </c>
      <c r="H592">
        <v>30000</v>
      </c>
    </row>
    <row r="593" spans="1:8" x14ac:dyDescent="0.25">
      <c r="A593" t="s">
        <v>1398</v>
      </c>
      <c r="B593">
        <v>30000</v>
      </c>
      <c r="D593" t="s">
        <v>1244</v>
      </c>
      <c r="E593">
        <v>50</v>
      </c>
      <c r="G593" t="s">
        <v>1398</v>
      </c>
      <c r="H593">
        <v>30000</v>
      </c>
    </row>
    <row r="594" spans="1:8" x14ac:dyDescent="0.25">
      <c r="A594" t="s">
        <v>1404</v>
      </c>
      <c r="B594">
        <v>30000</v>
      </c>
      <c r="D594" t="s">
        <v>1245</v>
      </c>
      <c r="E594">
        <v>50</v>
      </c>
      <c r="G594" t="s">
        <v>1404</v>
      </c>
      <c r="H594">
        <v>30000</v>
      </c>
    </row>
    <row r="595" spans="1:8" x14ac:dyDescent="0.25">
      <c r="A595" t="s">
        <v>1413</v>
      </c>
      <c r="B595">
        <v>30000</v>
      </c>
      <c r="D595" t="s">
        <v>1246</v>
      </c>
      <c r="E595">
        <v>2000</v>
      </c>
      <c r="G595" t="s">
        <v>1413</v>
      </c>
      <c r="H595">
        <v>30000</v>
      </c>
    </row>
    <row r="596" spans="1:8" x14ac:dyDescent="0.25">
      <c r="A596" t="s">
        <v>1414</v>
      </c>
      <c r="B596">
        <v>30000</v>
      </c>
      <c r="D596" t="s">
        <v>1247</v>
      </c>
      <c r="E596">
        <v>1000</v>
      </c>
      <c r="G596" t="s">
        <v>1414</v>
      </c>
      <c r="H596">
        <v>30000</v>
      </c>
    </row>
    <row r="597" spans="1:8" x14ac:dyDescent="0.25">
      <c r="A597" t="s">
        <v>1417</v>
      </c>
      <c r="B597">
        <v>75000</v>
      </c>
      <c r="D597" t="s">
        <v>1248</v>
      </c>
      <c r="E597">
        <v>600</v>
      </c>
      <c r="G597" t="s">
        <v>1417</v>
      </c>
      <c r="H597">
        <v>75000</v>
      </c>
    </row>
    <row r="598" spans="1:8" x14ac:dyDescent="0.25">
      <c r="A598" t="s">
        <v>1418</v>
      </c>
      <c r="B598">
        <v>75000</v>
      </c>
      <c r="D598" t="s">
        <v>1249</v>
      </c>
      <c r="E598">
        <v>300</v>
      </c>
      <c r="G598" t="s">
        <v>1418</v>
      </c>
      <c r="H598">
        <v>75000</v>
      </c>
    </row>
    <row r="599" spans="1:8" x14ac:dyDescent="0.25">
      <c r="A599" t="s">
        <v>1419</v>
      </c>
      <c r="B599">
        <v>55000</v>
      </c>
      <c r="D599" t="s">
        <v>1250</v>
      </c>
      <c r="E599">
        <v>250</v>
      </c>
      <c r="G599" t="s">
        <v>1419</v>
      </c>
      <c r="H599">
        <v>55000</v>
      </c>
    </row>
    <row r="600" spans="1:8" x14ac:dyDescent="0.25">
      <c r="A600" t="s">
        <v>1431</v>
      </c>
      <c r="B600">
        <v>30000</v>
      </c>
      <c r="D600" t="s">
        <v>1251</v>
      </c>
      <c r="E600">
        <v>1500</v>
      </c>
      <c r="G600" t="s">
        <v>1431</v>
      </c>
      <c r="H600">
        <v>30000</v>
      </c>
    </row>
    <row r="601" spans="1:8" x14ac:dyDescent="0.25">
      <c r="A601" t="s">
        <v>1457</v>
      </c>
      <c r="B601">
        <v>75000</v>
      </c>
      <c r="D601" t="s">
        <v>1252</v>
      </c>
      <c r="E601">
        <v>2200</v>
      </c>
      <c r="G601" t="s">
        <v>1457</v>
      </c>
      <c r="H601">
        <v>75000</v>
      </c>
    </row>
    <row r="602" spans="1:8" x14ac:dyDescent="0.25">
      <c r="A602" t="s">
        <v>1464</v>
      </c>
      <c r="B602">
        <v>30000</v>
      </c>
      <c r="D602" t="s">
        <v>1253</v>
      </c>
      <c r="E602">
        <v>3000</v>
      </c>
      <c r="G602" t="s">
        <v>1464</v>
      </c>
      <c r="H602">
        <v>30000</v>
      </c>
    </row>
    <row r="603" spans="1:8" x14ac:dyDescent="0.25">
      <c r="A603" t="s">
        <v>1465</v>
      </c>
      <c r="B603">
        <v>75000</v>
      </c>
      <c r="D603" t="s">
        <v>1254</v>
      </c>
      <c r="E603">
        <v>2500</v>
      </c>
      <c r="G603" t="s">
        <v>1465</v>
      </c>
      <c r="H603">
        <v>75000</v>
      </c>
    </row>
    <row r="604" spans="1:8" x14ac:dyDescent="0.25">
      <c r="A604" t="s">
        <v>1467</v>
      </c>
      <c r="B604">
        <v>75000</v>
      </c>
      <c r="D604" t="s">
        <v>1255</v>
      </c>
      <c r="E604">
        <v>1530</v>
      </c>
      <c r="G604" t="s">
        <v>1467</v>
      </c>
      <c r="H604">
        <v>75000</v>
      </c>
    </row>
    <row r="605" spans="1:8" x14ac:dyDescent="0.25">
      <c r="A605" t="s">
        <v>1477</v>
      </c>
      <c r="B605">
        <v>75000</v>
      </c>
      <c r="D605" t="s">
        <v>1256</v>
      </c>
      <c r="E605">
        <v>2650</v>
      </c>
      <c r="G605" t="s">
        <v>1477</v>
      </c>
      <c r="H605">
        <v>75000</v>
      </c>
    </row>
    <row r="606" spans="1:8" x14ac:dyDescent="0.25">
      <c r="A606" t="s">
        <v>1479</v>
      </c>
      <c r="B606">
        <v>75000</v>
      </c>
      <c r="D606" t="s">
        <v>1257</v>
      </c>
      <c r="E606">
        <v>6700</v>
      </c>
      <c r="G606" t="s">
        <v>1479</v>
      </c>
      <c r="H606">
        <v>75000</v>
      </c>
    </row>
    <row r="607" spans="1:8" x14ac:dyDescent="0.25">
      <c r="A607" t="s">
        <v>1480</v>
      </c>
      <c r="B607">
        <v>30000</v>
      </c>
      <c r="D607" t="s">
        <v>1258</v>
      </c>
      <c r="E607">
        <v>2000</v>
      </c>
      <c r="G607" t="s">
        <v>1480</v>
      </c>
      <c r="H607">
        <v>30000</v>
      </c>
    </row>
    <row r="608" spans="1:8" x14ac:dyDescent="0.25">
      <c r="A608" t="s">
        <v>1489</v>
      </c>
      <c r="B608">
        <v>75000</v>
      </c>
      <c r="D608" t="s">
        <v>1259</v>
      </c>
      <c r="E608">
        <v>1150</v>
      </c>
      <c r="G608" t="s">
        <v>1489</v>
      </c>
      <c r="H608">
        <v>75000</v>
      </c>
    </row>
    <row r="609" spans="1:8" x14ac:dyDescent="0.25">
      <c r="A609" t="s">
        <v>1490</v>
      </c>
      <c r="B609">
        <v>75000</v>
      </c>
      <c r="D609" t="s">
        <v>1260</v>
      </c>
      <c r="E609">
        <v>1500</v>
      </c>
      <c r="G609" t="s">
        <v>1490</v>
      </c>
      <c r="H609">
        <v>75000</v>
      </c>
    </row>
    <row r="610" spans="1:8" x14ac:dyDescent="0.25">
      <c r="A610" t="s">
        <v>1492</v>
      </c>
      <c r="B610">
        <v>30000</v>
      </c>
      <c r="D610" t="s">
        <v>1261</v>
      </c>
      <c r="E610">
        <v>450</v>
      </c>
      <c r="G610" t="s">
        <v>1492</v>
      </c>
      <c r="H610">
        <v>30000</v>
      </c>
    </row>
    <row r="611" spans="1:8" x14ac:dyDescent="0.25">
      <c r="A611" t="s">
        <v>1502</v>
      </c>
      <c r="B611">
        <v>30000</v>
      </c>
      <c r="D611" t="s">
        <v>1262</v>
      </c>
      <c r="E611">
        <v>200</v>
      </c>
      <c r="G611" t="s">
        <v>1502</v>
      </c>
      <c r="H611">
        <v>30000</v>
      </c>
    </row>
    <row r="612" spans="1:8" x14ac:dyDescent="0.25">
      <c r="A612" t="s">
        <v>1503</v>
      </c>
      <c r="B612">
        <v>30000</v>
      </c>
      <c r="D612" t="s">
        <v>1263</v>
      </c>
      <c r="E612">
        <v>400</v>
      </c>
      <c r="G612" t="s">
        <v>1503</v>
      </c>
      <c r="H612">
        <v>30000</v>
      </c>
    </row>
    <row r="613" spans="1:8" x14ac:dyDescent="0.25">
      <c r="A613" t="s">
        <v>1525</v>
      </c>
      <c r="B613">
        <v>30000</v>
      </c>
      <c r="D613" t="s">
        <v>1264</v>
      </c>
      <c r="E613">
        <v>200</v>
      </c>
      <c r="G613" t="s">
        <v>1525</v>
      </c>
      <c r="H613">
        <v>30000</v>
      </c>
    </row>
    <row r="614" spans="1:8" x14ac:dyDescent="0.25">
      <c r="A614" t="s">
        <v>1536</v>
      </c>
      <c r="B614">
        <v>30000</v>
      </c>
      <c r="D614" t="s">
        <v>1265</v>
      </c>
      <c r="E614">
        <v>16800</v>
      </c>
      <c r="G614" t="s">
        <v>1536</v>
      </c>
      <c r="H614">
        <v>30000</v>
      </c>
    </row>
    <row r="615" spans="1:8" x14ac:dyDescent="0.25">
      <c r="A615" t="s">
        <v>1537</v>
      </c>
      <c r="B615">
        <v>30000</v>
      </c>
      <c r="D615" t="s">
        <v>1266</v>
      </c>
      <c r="E615">
        <v>2250</v>
      </c>
      <c r="G615" t="s">
        <v>1537</v>
      </c>
      <c r="H615">
        <v>30000</v>
      </c>
    </row>
    <row r="616" spans="1:8" x14ac:dyDescent="0.25">
      <c r="A616" t="s">
        <v>1540</v>
      </c>
      <c r="B616">
        <v>30000</v>
      </c>
      <c r="D616" t="s">
        <v>1267</v>
      </c>
      <c r="E616">
        <v>1000</v>
      </c>
      <c r="G616" t="s">
        <v>1540</v>
      </c>
      <c r="H616">
        <v>30000</v>
      </c>
    </row>
    <row r="617" spans="1:8" x14ac:dyDescent="0.25">
      <c r="A617" t="s">
        <v>1546</v>
      </c>
      <c r="B617">
        <v>75000</v>
      </c>
      <c r="D617" t="s">
        <v>1268</v>
      </c>
      <c r="E617">
        <v>600</v>
      </c>
      <c r="G617" t="s">
        <v>1546</v>
      </c>
      <c r="H617">
        <v>75000</v>
      </c>
    </row>
    <row r="618" spans="1:8" x14ac:dyDescent="0.25">
      <c r="A618" t="s">
        <v>1570</v>
      </c>
      <c r="B618">
        <v>75000</v>
      </c>
      <c r="D618" t="s">
        <v>1269</v>
      </c>
      <c r="E618">
        <v>900</v>
      </c>
      <c r="G618" t="s">
        <v>1570</v>
      </c>
      <c r="H618">
        <v>75000</v>
      </c>
    </row>
    <row r="619" spans="1:8" x14ac:dyDescent="0.25">
      <c r="A619" t="s">
        <v>2348</v>
      </c>
      <c r="B619">
        <v>30000</v>
      </c>
      <c r="D619" t="s">
        <v>1270</v>
      </c>
      <c r="E619">
        <v>600</v>
      </c>
      <c r="G619" t="s">
        <v>2348</v>
      </c>
      <c r="H619">
        <v>30000</v>
      </c>
    </row>
    <row r="620" spans="1:8" x14ac:dyDescent="0.25">
      <c r="A620" t="s">
        <v>1679</v>
      </c>
      <c r="B620">
        <v>30000</v>
      </c>
      <c r="D620" t="s">
        <v>1271</v>
      </c>
      <c r="E620">
        <v>500</v>
      </c>
      <c r="G620" t="s">
        <v>1679</v>
      </c>
      <c r="H620">
        <v>30000</v>
      </c>
    </row>
    <row r="621" spans="1:8" x14ac:dyDescent="0.25">
      <c r="A621" t="s">
        <v>1681</v>
      </c>
      <c r="B621">
        <v>30000</v>
      </c>
      <c r="D621" t="s">
        <v>1272</v>
      </c>
      <c r="E621">
        <v>800</v>
      </c>
      <c r="G621" t="s">
        <v>1681</v>
      </c>
      <c r="H621">
        <v>30000</v>
      </c>
    </row>
    <row r="622" spans="1:8" x14ac:dyDescent="0.25">
      <c r="A622" t="s">
        <v>1682</v>
      </c>
      <c r="B622">
        <v>30000</v>
      </c>
      <c r="D622" t="s">
        <v>1273</v>
      </c>
      <c r="E622">
        <v>800</v>
      </c>
      <c r="G622" t="s">
        <v>1682</v>
      </c>
      <c r="H622">
        <v>30000</v>
      </c>
    </row>
    <row r="623" spans="1:8" x14ac:dyDescent="0.25">
      <c r="A623" t="s">
        <v>1688</v>
      </c>
      <c r="B623">
        <v>75000</v>
      </c>
      <c r="D623" t="s">
        <v>1274</v>
      </c>
      <c r="E623">
        <v>400</v>
      </c>
      <c r="G623" t="s">
        <v>1688</v>
      </c>
      <c r="H623">
        <v>75000</v>
      </c>
    </row>
    <row r="624" spans="1:8" x14ac:dyDescent="0.25">
      <c r="A624" t="s">
        <v>1692</v>
      </c>
      <c r="B624">
        <v>30000</v>
      </c>
      <c r="D624" t="s">
        <v>1275</v>
      </c>
      <c r="E624">
        <v>50</v>
      </c>
      <c r="G624" t="s">
        <v>1692</v>
      </c>
      <c r="H624">
        <v>30000</v>
      </c>
    </row>
    <row r="625" spans="1:8" x14ac:dyDescent="0.25">
      <c r="A625" t="s">
        <v>1707</v>
      </c>
      <c r="B625">
        <v>75000</v>
      </c>
      <c r="D625" t="s">
        <v>1276</v>
      </c>
      <c r="E625">
        <v>2000</v>
      </c>
      <c r="G625" t="s">
        <v>1707</v>
      </c>
      <c r="H625">
        <v>75000</v>
      </c>
    </row>
    <row r="626" spans="1:8" x14ac:dyDescent="0.25">
      <c r="A626" t="s">
        <v>1709</v>
      </c>
      <c r="B626">
        <v>30000</v>
      </c>
      <c r="D626" t="s">
        <v>1277</v>
      </c>
      <c r="E626">
        <v>250</v>
      </c>
      <c r="G626" t="s">
        <v>1709</v>
      </c>
      <c r="H626">
        <v>30000</v>
      </c>
    </row>
    <row r="627" spans="1:8" x14ac:dyDescent="0.25">
      <c r="A627" t="s">
        <v>1733</v>
      </c>
      <c r="B627">
        <v>30000</v>
      </c>
      <c r="D627" t="s">
        <v>1278</v>
      </c>
      <c r="E627">
        <v>450</v>
      </c>
      <c r="G627" t="s">
        <v>1733</v>
      </c>
      <c r="H627">
        <v>30000</v>
      </c>
    </row>
    <row r="628" spans="1:8" x14ac:dyDescent="0.25">
      <c r="A628" t="s">
        <v>1797</v>
      </c>
      <c r="B628">
        <v>75000</v>
      </c>
      <c r="D628" t="s">
        <v>1279</v>
      </c>
      <c r="E628">
        <v>500</v>
      </c>
      <c r="G628" t="s">
        <v>1797</v>
      </c>
      <c r="H628">
        <v>75000</v>
      </c>
    </row>
    <row r="629" spans="1:8" x14ac:dyDescent="0.25">
      <c r="A629" t="s">
        <v>1809</v>
      </c>
      <c r="B629">
        <v>75000</v>
      </c>
      <c r="D629" t="s">
        <v>1280</v>
      </c>
      <c r="E629">
        <v>500</v>
      </c>
      <c r="G629" t="s">
        <v>1809</v>
      </c>
      <c r="H629">
        <v>75000</v>
      </c>
    </row>
    <row r="630" spans="1:8" x14ac:dyDescent="0.25">
      <c r="A630" t="s">
        <v>1811</v>
      </c>
      <c r="B630">
        <v>75000</v>
      </c>
      <c r="D630" t="s">
        <v>1281</v>
      </c>
      <c r="E630">
        <v>1300</v>
      </c>
      <c r="G630" t="s">
        <v>1811</v>
      </c>
      <c r="H630">
        <v>75000</v>
      </c>
    </row>
    <row r="631" spans="1:8" x14ac:dyDescent="0.25">
      <c r="A631" t="s">
        <v>1846</v>
      </c>
      <c r="B631">
        <v>30000</v>
      </c>
      <c r="D631" t="s">
        <v>1282</v>
      </c>
      <c r="E631">
        <v>600</v>
      </c>
      <c r="G631" t="s">
        <v>1846</v>
      </c>
      <c r="H631">
        <v>30000</v>
      </c>
    </row>
    <row r="632" spans="1:8" x14ac:dyDescent="0.25">
      <c r="A632" t="s">
        <v>1847</v>
      </c>
      <c r="B632">
        <v>30000</v>
      </c>
      <c r="D632" t="s">
        <v>1283</v>
      </c>
      <c r="E632">
        <v>250</v>
      </c>
      <c r="G632" t="s">
        <v>1847</v>
      </c>
      <c r="H632">
        <v>30000</v>
      </c>
    </row>
    <row r="633" spans="1:8" x14ac:dyDescent="0.25">
      <c r="A633" t="s">
        <v>1848</v>
      </c>
      <c r="B633">
        <v>75000</v>
      </c>
      <c r="D633" t="s">
        <v>1284</v>
      </c>
      <c r="E633">
        <v>15</v>
      </c>
      <c r="G633" t="s">
        <v>1848</v>
      </c>
      <c r="H633">
        <v>75000</v>
      </c>
    </row>
    <row r="634" spans="1:8" x14ac:dyDescent="0.25">
      <c r="A634" t="s">
        <v>1861</v>
      </c>
      <c r="B634">
        <v>75000</v>
      </c>
      <c r="D634" t="s">
        <v>1285</v>
      </c>
      <c r="E634">
        <v>50</v>
      </c>
      <c r="G634" t="s">
        <v>1861</v>
      </c>
      <c r="H634">
        <v>75000</v>
      </c>
    </row>
    <row r="635" spans="1:8" x14ac:dyDescent="0.25">
      <c r="A635" t="s">
        <v>1882</v>
      </c>
      <c r="B635">
        <v>30000</v>
      </c>
      <c r="D635" t="s">
        <v>1286</v>
      </c>
      <c r="E635">
        <v>500</v>
      </c>
      <c r="G635" t="s">
        <v>1882</v>
      </c>
      <c r="H635">
        <v>30000</v>
      </c>
    </row>
    <row r="636" spans="1:8" x14ac:dyDescent="0.25">
      <c r="A636" t="s">
        <v>1904</v>
      </c>
      <c r="B636">
        <v>75000</v>
      </c>
      <c r="D636" t="s">
        <v>1287</v>
      </c>
      <c r="E636">
        <v>2000</v>
      </c>
      <c r="G636" t="s">
        <v>1904</v>
      </c>
      <c r="H636">
        <v>75000</v>
      </c>
    </row>
    <row r="637" spans="1:8" x14ac:dyDescent="0.25">
      <c r="A637" t="s">
        <v>1916</v>
      </c>
      <c r="B637">
        <v>75000</v>
      </c>
      <c r="D637" t="s">
        <v>1288</v>
      </c>
      <c r="E637">
        <v>1500</v>
      </c>
      <c r="G637" t="s">
        <v>1916</v>
      </c>
      <c r="H637">
        <v>75000</v>
      </c>
    </row>
    <row r="638" spans="1:8" x14ac:dyDescent="0.25">
      <c r="A638" t="s">
        <v>1937</v>
      </c>
      <c r="B638">
        <v>75000</v>
      </c>
      <c r="D638" t="s">
        <v>1289</v>
      </c>
      <c r="E638">
        <v>600</v>
      </c>
      <c r="G638" t="s">
        <v>1937</v>
      </c>
      <c r="H638">
        <v>75000</v>
      </c>
    </row>
    <row r="639" spans="1:8" x14ac:dyDescent="0.25">
      <c r="A639" t="s">
        <v>1954</v>
      </c>
      <c r="B639">
        <v>75000</v>
      </c>
      <c r="D639" t="s">
        <v>1290</v>
      </c>
      <c r="E639">
        <v>1500</v>
      </c>
      <c r="G639" t="s">
        <v>1954</v>
      </c>
      <c r="H639">
        <v>75000</v>
      </c>
    </row>
    <row r="640" spans="1:8" x14ac:dyDescent="0.25">
      <c r="A640" t="s">
        <v>1998</v>
      </c>
      <c r="B640">
        <v>30000</v>
      </c>
      <c r="D640" t="s">
        <v>1291</v>
      </c>
      <c r="E640">
        <v>100</v>
      </c>
      <c r="G640" t="s">
        <v>1998</v>
      </c>
      <c r="H640">
        <v>30000</v>
      </c>
    </row>
    <row r="641" spans="1:8" x14ac:dyDescent="0.25">
      <c r="A641" t="s">
        <v>2024</v>
      </c>
      <c r="B641">
        <v>75000</v>
      </c>
      <c r="D641" t="s">
        <v>1292</v>
      </c>
      <c r="E641">
        <v>5</v>
      </c>
      <c r="G641" t="s">
        <v>2024</v>
      </c>
      <c r="H641">
        <v>75000</v>
      </c>
    </row>
    <row r="642" spans="1:8" x14ac:dyDescent="0.25">
      <c r="A642" t="s">
        <v>2039</v>
      </c>
      <c r="B642">
        <v>75000</v>
      </c>
      <c r="D642" t="s">
        <v>1293</v>
      </c>
      <c r="E642">
        <v>100</v>
      </c>
      <c r="G642" t="s">
        <v>2039</v>
      </c>
      <c r="H642">
        <v>75000</v>
      </c>
    </row>
    <row r="643" spans="1:8" x14ac:dyDescent="0.25">
      <c r="A643" t="s">
        <v>2040</v>
      </c>
      <c r="B643">
        <v>75000</v>
      </c>
      <c r="D643" t="s">
        <v>1294</v>
      </c>
      <c r="E643">
        <v>200</v>
      </c>
      <c r="G643" t="s">
        <v>2040</v>
      </c>
      <c r="H643">
        <v>75000</v>
      </c>
    </row>
    <row r="644" spans="1:8" x14ac:dyDescent="0.25">
      <c r="A644" t="s">
        <v>2041</v>
      </c>
      <c r="B644">
        <v>30000</v>
      </c>
      <c r="D644" t="s">
        <v>1295</v>
      </c>
      <c r="E644">
        <v>400</v>
      </c>
      <c r="G644" t="s">
        <v>2041</v>
      </c>
      <c r="H644">
        <v>30000</v>
      </c>
    </row>
    <row r="645" spans="1:8" x14ac:dyDescent="0.25">
      <c r="A645" t="s">
        <v>2043</v>
      </c>
      <c r="B645">
        <v>30000</v>
      </c>
      <c r="D645" t="s">
        <v>1296</v>
      </c>
      <c r="E645">
        <v>240</v>
      </c>
      <c r="G645" t="s">
        <v>2043</v>
      </c>
      <c r="H645">
        <v>30000</v>
      </c>
    </row>
    <row r="646" spans="1:8" x14ac:dyDescent="0.25">
      <c r="A646" t="s">
        <v>2048</v>
      </c>
      <c r="B646">
        <v>30000</v>
      </c>
      <c r="D646" t="s">
        <v>1297</v>
      </c>
      <c r="E646">
        <v>250</v>
      </c>
      <c r="G646" t="s">
        <v>2048</v>
      </c>
      <c r="H646">
        <v>30000</v>
      </c>
    </row>
    <row r="647" spans="1:8" x14ac:dyDescent="0.25">
      <c r="A647" t="s">
        <v>2093</v>
      </c>
      <c r="B647">
        <v>30000</v>
      </c>
      <c r="D647" t="s">
        <v>1298</v>
      </c>
      <c r="E647">
        <v>300</v>
      </c>
      <c r="G647" t="s">
        <v>2093</v>
      </c>
      <c r="H647">
        <v>30000</v>
      </c>
    </row>
    <row r="648" spans="1:8" x14ac:dyDescent="0.25">
      <c r="A648" t="s">
        <v>2094</v>
      </c>
      <c r="B648">
        <v>100000</v>
      </c>
      <c r="D648" t="s">
        <v>1299</v>
      </c>
      <c r="E648">
        <v>5</v>
      </c>
      <c r="G648" t="s">
        <v>2094</v>
      </c>
      <c r="H648">
        <v>100000</v>
      </c>
    </row>
    <row r="649" spans="1:8" x14ac:dyDescent="0.25">
      <c r="A649" t="s">
        <v>2094</v>
      </c>
      <c r="B649">
        <v>100000</v>
      </c>
      <c r="D649" t="s">
        <v>1300</v>
      </c>
      <c r="E649">
        <v>1000</v>
      </c>
      <c r="G649" t="s">
        <v>2094</v>
      </c>
      <c r="H649">
        <v>100000</v>
      </c>
    </row>
    <row r="650" spans="1:8" x14ac:dyDescent="0.25">
      <c r="A650" t="s">
        <v>1531</v>
      </c>
      <c r="B650">
        <v>5000</v>
      </c>
      <c r="D650" t="s">
        <v>1301</v>
      </c>
      <c r="E650">
        <v>600</v>
      </c>
      <c r="G650" t="s">
        <v>1531</v>
      </c>
      <c r="H650">
        <v>5000</v>
      </c>
    </row>
    <row r="651" spans="1:8" x14ac:dyDescent="0.25">
      <c r="A651" t="s">
        <v>1528</v>
      </c>
      <c r="B651">
        <v>5000</v>
      </c>
      <c r="D651" t="s">
        <v>1302</v>
      </c>
      <c r="E651">
        <v>200</v>
      </c>
      <c r="G651" t="s">
        <v>1528</v>
      </c>
      <c r="H651">
        <v>5000</v>
      </c>
    </row>
    <row r="652" spans="1:8" x14ac:dyDescent="0.25">
      <c r="A652" t="s">
        <v>2349</v>
      </c>
      <c r="B652">
        <v>4000</v>
      </c>
      <c r="D652" t="s">
        <v>1303</v>
      </c>
      <c r="E652">
        <v>700</v>
      </c>
      <c r="G652" t="s">
        <v>2349</v>
      </c>
      <c r="H652">
        <v>4000</v>
      </c>
    </row>
    <row r="653" spans="1:8" x14ac:dyDescent="0.25">
      <c r="A653" t="s">
        <v>1461</v>
      </c>
      <c r="B653">
        <v>3000</v>
      </c>
      <c r="D653" t="s">
        <v>1304</v>
      </c>
      <c r="E653">
        <v>1200</v>
      </c>
      <c r="G653" t="s">
        <v>1461</v>
      </c>
      <c r="H653">
        <v>3000</v>
      </c>
    </row>
    <row r="654" spans="1:8" x14ac:dyDescent="0.25">
      <c r="A654" t="s">
        <v>1844</v>
      </c>
      <c r="B654">
        <v>3000</v>
      </c>
      <c r="D654" t="s">
        <v>1305</v>
      </c>
      <c r="E654">
        <v>200</v>
      </c>
      <c r="G654" t="s">
        <v>1844</v>
      </c>
      <c r="H654">
        <v>3000</v>
      </c>
    </row>
    <row r="655" spans="1:8" x14ac:dyDescent="0.25">
      <c r="A655" t="s">
        <v>1845</v>
      </c>
      <c r="B655">
        <v>3000</v>
      </c>
      <c r="D655" t="s">
        <v>1306</v>
      </c>
      <c r="E655">
        <v>100</v>
      </c>
      <c r="G655" t="s">
        <v>1845</v>
      </c>
      <c r="H655">
        <v>3000</v>
      </c>
    </row>
    <row r="656" spans="1:8" x14ac:dyDescent="0.25">
      <c r="A656" t="s">
        <v>1385</v>
      </c>
      <c r="B656">
        <v>3000</v>
      </c>
      <c r="D656" t="s">
        <v>1307</v>
      </c>
      <c r="E656">
        <v>1600</v>
      </c>
      <c r="G656" t="s">
        <v>1385</v>
      </c>
      <c r="H656">
        <v>3000</v>
      </c>
    </row>
    <row r="657" spans="1:8" x14ac:dyDescent="0.25">
      <c r="A657" t="s">
        <v>1935</v>
      </c>
      <c r="B657">
        <v>4000</v>
      </c>
      <c r="D657" t="s">
        <v>1308</v>
      </c>
      <c r="E657">
        <v>350</v>
      </c>
      <c r="G657" t="s">
        <v>1935</v>
      </c>
      <c r="H657">
        <v>4000</v>
      </c>
    </row>
    <row r="658" spans="1:8" x14ac:dyDescent="0.25">
      <c r="A658" t="s">
        <v>1532</v>
      </c>
      <c r="B658">
        <v>15000</v>
      </c>
      <c r="D658" t="s">
        <v>1309</v>
      </c>
      <c r="E658">
        <v>10</v>
      </c>
      <c r="G658" t="s">
        <v>1532</v>
      </c>
      <c r="H658">
        <v>15000</v>
      </c>
    </row>
    <row r="659" spans="1:8" x14ac:dyDescent="0.25">
      <c r="A659" t="s">
        <v>1475</v>
      </c>
      <c r="B659">
        <v>5000</v>
      </c>
      <c r="D659" t="s">
        <v>1310</v>
      </c>
      <c r="E659">
        <v>800</v>
      </c>
      <c r="G659" t="s">
        <v>1475</v>
      </c>
      <c r="H659">
        <v>5000</v>
      </c>
    </row>
    <row r="660" spans="1:8" x14ac:dyDescent="0.25">
      <c r="A660" t="s">
        <v>1789</v>
      </c>
      <c r="B660">
        <v>10000</v>
      </c>
      <c r="D660" t="s">
        <v>1311</v>
      </c>
      <c r="E660">
        <v>700</v>
      </c>
      <c r="G660" t="s">
        <v>1789</v>
      </c>
      <c r="H660">
        <v>10000</v>
      </c>
    </row>
    <row r="661" spans="1:8" x14ac:dyDescent="0.25">
      <c r="A661" t="s">
        <v>1752</v>
      </c>
      <c r="B661">
        <v>2000</v>
      </c>
      <c r="D661" t="s">
        <v>1312</v>
      </c>
      <c r="E661">
        <v>600</v>
      </c>
      <c r="G661" t="s">
        <v>1752</v>
      </c>
      <c r="H661">
        <v>2000</v>
      </c>
    </row>
    <row r="662" spans="1:8" x14ac:dyDescent="0.25">
      <c r="A662" t="s">
        <v>1603</v>
      </c>
      <c r="B662">
        <v>2500</v>
      </c>
      <c r="D662" t="s">
        <v>1313</v>
      </c>
      <c r="E662">
        <v>1400</v>
      </c>
      <c r="G662" t="s">
        <v>1603</v>
      </c>
      <c r="H662">
        <v>2500</v>
      </c>
    </row>
    <row r="663" spans="1:8" x14ac:dyDescent="0.25">
      <c r="A663" t="s">
        <v>1379</v>
      </c>
      <c r="B663">
        <v>2500</v>
      </c>
      <c r="D663" t="s">
        <v>1314</v>
      </c>
      <c r="E663">
        <v>100</v>
      </c>
      <c r="G663" t="s">
        <v>1379</v>
      </c>
      <c r="H663">
        <v>2500</v>
      </c>
    </row>
    <row r="664" spans="1:8" x14ac:dyDescent="0.25">
      <c r="A664" t="s">
        <v>2016</v>
      </c>
      <c r="B664">
        <v>10000</v>
      </c>
      <c r="D664" t="s">
        <v>1315</v>
      </c>
      <c r="E664">
        <v>3800</v>
      </c>
      <c r="G664" t="s">
        <v>2016</v>
      </c>
      <c r="H664">
        <v>10000</v>
      </c>
    </row>
    <row r="665" spans="1:8" x14ac:dyDescent="0.25">
      <c r="A665" t="s">
        <v>1719</v>
      </c>
      <c r="B665">
        <v>4000</v>
      </c>
      <c r="D665" t="s">
        <v>1316</v>
      </c>
      <c r="E665">
        <v>5300</v>
      </c>
      <c r="G665" t="s">
        <v>1719</v>
      </c>
      <c r="H665">
        <v>4000</v>
      </c>
    </row>
    <row r="666" spans="1:8" x14ac:dyDescent="0.25">
      <c r="A666" t="s">
        <v>1821</v>
      </c>
      <c r="B666">
        <v>1500</v>
      </c>
      <c r="D666" t="s">
        <v>1317</v>
      </c>
      <c r="E666">
        <v>5000</v>
      </c>
      <c r="G666" t="s">
        <v>1821</v>
      </c>
      <c r="H666">
        <v>1500</v>
      </c>
    </row>
    <row r="667" spans="1:8" x14ac:dyDescent="0.25">
      <c r="A667" t="s">
        <v>1662</v>
      </c>
      <c r="B667">
        <v>2500</v>
      </c>
      <c r="D667" t="s">
        <v>1318</v>
      </c>
      <c r="E667">
        <v>900</v>
      </c>
      <c r="G667" t="s">
        <v>1662</v>
      </c>
      <c r="H667">
        <v>2500</v>
      </c>
    </row>
    <row r="668" spans="1:8" x14ac:dyDescent="0.25">
      <c r="A668" t="s">
        <v>1548</v>
      </c>
      <c r="B668">
        <v>15000</v>
      </c>
      <c r="D668" t="s">
        <v>1319</v>
      </c>
      <c r="E668">
        <v>3400</v>
      </c>
      <c r="G668" t="s">
        <v>1548</v>
      </c>
      <c r="H668">
        <v>15000</v>
      </c>
    </row>
    <row r="669" spans="1:8" x14ac:dyDescent="0.25">
      <c r="A669" t="s">
        <v>1963</v>
      </c>
      <c r="B669">
        <v>4000</v>
      </c>
      <c r="D669" t="s">
        <v>1320</v>
      </c>
      <c r="E669">
        <v>3400</v>
      </c>
      <c r="G669" t="s">
        <v>1963</v>
      </c>
      <c r="H669">
        <v>4000</v>
      </c>
    </row>
    <row r="670" spans="1:8" x14ac:dyDescent="0.25">
      <c r="A670" t="s">
        <v>1355</v>
      </c>
      <c r="B670">
        <v>15000</v>
      </c>
      <c r="D670" t="s">
        <v>1321</v>
      </c>
      <c r="E670">
        <v>250</v>
      </c>
      <c r="G670" t="s">
        <v>1355</v>
      </c>
      <c r="H670">
        <v>15000</v>
      </c>
    </row>
    <row r="671" spans="1:8" x14ac:dyDescent="0.25">
      <c r="A671" t="s">
        <v>1872</v>
      </c>
      <c r="B671">
        <v>15000</v>
      </c>
      <c r="D671" t="s">
        <v>1322</v>
      </c>
      <c r="E671">
        <v>300</v>
      </c>
      <c r="G671" t="s">
        <v>1872</v>
      </c>
      <c r="H671">
        <v>15000</v>
      </c>
    </row>
    <row r="672" spans="1:8" x14ac:dyDescent="0.25">
      <c r="A672" t="s">
        <v>1359</v>
      </c>
      <c r="B672">
        <v>25000</v>
      </c>
      <c r="D672" t="s">
        <v>1323</v>
      </c>
      <c r="E672">
        <v>1000</v>
      </c>
      <c r="G672" t="s">
        <v>1359</v>
      </c>
      <c r="H672">
        <v>25000</v>
      </c>
    </row>
    <row r="673" spans="1:8" x14ac:dyDescent="0.25">
      <c r="A673" t="s">
        <v>1631</v>
      </c>
      <c r="B673">
        <v>25000</v>
      </c>
      <c r="D673" t="s">
        <v>1324</v>
      </c>
      <c r="E673">
        <v>1100</v>
      </c>
      <c r="G673" t="s">
        <v>1631</v>
      </c>
      <c r="H673">
        <v>25000</v>
      </c>
    </row>
    <row r="674" spans="1:8" x14ac:dyDescent="0.25">
      <c r="A674" t="s">
        <v>1632</v>
      </c>
      <c r="B674">
        <v>25000</v>
      </c>
      <c r="D674" t="s">
        <v>1325</v>
      </c>
      <c r="E674">
        <v>380</v>
      </c>
      <c r="G674" t="s">
        <v>1632</v>
      </c>
      <c r="H674">
        <v>25000</v>
      </c>
    </row>
    <row r="675" spans="1:8" x14ac:dyDescent="0.25">
      <c r="A675" t="s">
        <v>1633</v>
      </c>
      <c r="B675">
        <v>25000</v>
      </c>
      <c r="D675" t="s">
        <v>2407</v>
      </c>
      <c r="E675" t="s">
        <v>2408</v>
      </c>
      <c r="G675" t="s">
        <v>1633</v>
      </c>
      <c r="H675">
        <v>25000</v>
      </c>
    </row>
    <row r="676" spans="1:8" x14ac:dyDescent="0.25">
      <c r="A676" t="s">
        <v>1634</v>
      </c>
      <c r="B676">
        <v>25000</v>
      </c>
      <c r="D676" t="s">
        <v>2409</v>
      </c>
      <c r="E676" t="s">
        <v>2408</v>
      </c>
      <c r="G676" t="s">
        <v>1634</v>
      </c>
      <c r="H676">
        <v>25000</v>
      </c>
    </row>
    <row r="677" spans="1:8" x14ac:dyDescent="0.25">
      <c r="A677" t="s">
        <v>1780</v>
      </c>
      <c r="B677">
        <v>25000</v>
      </c>
      <c r="D677" t="s">
        <v>2410</v>
      </c>
      <c r="E677" t="s">
        <v>2408</v>
      </c>
      <c r="G677" t="s">
        <v>1780</v>
      </c>
      <c r="H677">
        <v>25000</v>
      </c>
    </row>
    <row r="678" spans="1:8" x14ac:dyDescent="0.25">
      <c r="A678" t="s">
        <v>1334</v>
      </c>
      <c r="B678">
        <v>50000</v>
      </c>
      <c r="D678" t="s">
        <v>2411</v>
      </c>
      <c r="E678" t="s">
        <v>2408</v>
      </c>
      <c r="G678" t="s">
        <v>1334</v>
      </c>
      <c r="H678">
        <v>50000</v>
      </c>
    </row>
    <row r="679" spans="1:8" x14ac:dyDescent="0.25">
      <c r="A679" t="s">
        <v>1442</v>
      </c>
      <c r="B679">
        <v>50000</v>
      </c>
      <c r="D679" t="s">
        <v>2412</v>
      </c>
      <c r="E679" t="s">
        <v>2408</v>
      </c>
      <c r="G679" t="s">
        <v>1442</v>
      </c>
      <c r="H679">
        <v>50000</v>
      </c>
    </row>
    <row r="680" spans="1:8" x14ac:dyDescent="0.25">
      <c r="A680" t="s">
        <v>1448</v>
      </c>
      <c r="B680">
        <v>50000</v>
      </c>
      <c r="D680" t="s">
        <v>2413</v>
      </c>
      <c r="E680">
        <v>50</v>
      </c>
      <c r="G680" t="s">
        <v>1448</v>
      </c>
      <c r="H680">
        <v>50000</v>
      </c>
    </row>
    <row r="681" spans="1:8" x14ac:dyDescent="0.25">
      <c r="A681" t="s">
        <v>1450</v>
      </c>
      <c r="B681">
        <v>50000</v>
      </c>
      <c r="D681" t="s">
        <v>2413</v>
      </c>
      <c r="E681">
        <v>50</v>
      </c>
      <c r="G681" t="s">
        <v>1450</v>
      </c>
      <c r="H681">
        <v>50000</v>
      </c>
    </row>
    <row r="682" spans="1:8" x14ac:dyDescent="0.25">
      <c r="A682" t="s">
        <v>1453</v>
      </c>
      <c r="B682">
        <v>50000</v>
      </c>
      <c r="D682" t="s">
        <v>2414</v>
      </c>
      <c r="E682">
        <v>150</v>
      </c>
      <c r="G682" t="s">
        <v>1453</v>
      </c>
      <c r="H682">
        <v>50000</v>
      </c>
    </row>
    <row r="683" spans="1:8" x14ac:dyDescent="0.25">
      <c r="A683" t="s">
        <v>1486</v>
      </c>
      <c r="B683">
        <v>50000</v>
      </c>
      <c r="D683" t="s">
        <v>2415</v>
      </c>
      <c r="E683">
        <v>20</v>
      </c>
      <c r="G683" t="s">
        <v>1486</v>
      </c>
      <c r="H683">
        <v>50000</v>
      </c>
    </row>
    <row r="684" spans="1:8" x14ac:dyDescent="0.25">
      <c r="A684" t="s">
        <v>2350</v>
      </c>
      <c r="B684">
        <v>50000</v>
      </c>
      <c r="D684" t="s">
        <v>2416</v>
      </c>
      <c r="E684">
        <v>200</v>
      </c>
      <c r="G684" t="s">
        <v>2350</v>
      </c>
      <c r="H684">
        <v>50000</v>
      </c>
    </row>
    <row r="685" spans="1:8" x14ac:dyDescent="0.25">
      <c r="A685" t="s">
        <v>1607</v>
      </c>
      <c r="B685">
        <v>50000</v>
      </c>
      <c r="D685" t="s">
        <v>2416</v>
      </c>
      <c r="E685">
        <v>300</v>
      </c>
      <c r="G685" t="s">
        <v>1607</v>
      </c>
      <c r="H685">
        <v>50000</v>
      </c>
    </row>
    <row r="686" spans="1:8" x14ac:dyDescent="0.25">
      <c r="A686" t="s">
        <v>1630</v>
      </c>
      <c r="B686">
        <v>50000</v>
      </c>
      <c r="D686" t="s">
        <v>2417</v>
      </c>
      <c r="E686">
        <v>5</v>
      </c>
      <c r="G686" t="s">
        <v>1630</v>
      </c>
      <c r="H686">
        <v>50000</v>
      </c>
    </row>
    <row r="687" spans="1:8" x14ac:dyDescent="0.25">
      <c r="A687" t="s">
        <v>1732</v>
      </c>
      <c r="B687">
        <v>50000</v>
      </c>
      <c r="D687" t="s">
        <v>2418</v>
      </c>
      <c r="E687">
        <v>150</v>
      </c>
      <c r="G687" t="s">
        <v>1732</v>
      </c>
      <c r="H687">
        <v>50000</v>
      </c>
    </row>
    <row r="688" spans="1:8" x14ac:dyDescent="0.25">
      <c r="A688" t="s">
        <v>1737</v>
      </c>
      <c r="B688">
        <v>50000</v>
      </c>
      <c r="D688" t="s">
        <v>2419</v>
      </c>
      <c r="E688">
        <v>20</v>
      </c>
      <c r="G688" t="s">
        <v>1737</v>
      </c>
      <c r="H688">
        <v>50000</v>
      </c>
    </row>
    <row r="689" spans="1:8" x14ac:dyDescent="0.25">
      <c r="A689" t="s">
        <v>1755</v>
      </c>
      <c r="B689">
        <v>50000</v>
      </c>
      <c r="D689" t="s">
        <v>2420</v>
      </c>
      <c r="E689">
        <v>1600</v>
      </c>
      <c r="G689" t="s">
        <v>1755</v>
      </c>
      <c r="H689">
        <v>50000</v>
      </c>
    </row>
    <row r="690" spans="1:8" x14ac:dyDescent="0.25">
      <c r="A690" t="s">
        <v>1779</v>
      </c>
      <c r="B690">
        <v>50000</v>
      </c>
      <c r="D690" t="s">
        <v>2421</v>
      </c>
      <c r="E690" t="s">
        <v>2408</v>
      </c>
      <c r="G690" t="s">
        <v>1779</v>
      </c>
      <c r="H690">
        <v>50000</v>
      </c>
    </row>
    <row r="691" spans="1:8" x14ac:dyDescent="0.25">
      <c r="A691" t="s">
        <v>1854</v>
      </c>
      <c r="B691">
        <v>50000</v>
      </c>
      <c r="D691" t="s">
        <v>2422</v>
      </c>
      <c r="E691">
        <v>250</v>
      </c>
      <c r="G691" t="s">
        <v>1854</v>
      </c>
      <c r="H691">
        <v>50000</v>
      </c>
    </row>
    <row r="692" spans="1:8" x14ac:dyDescent="0.25">
      <c r="A692" t="s">
        <v>1855</v>
      </c>
      <c r="B692">
        <v>50000</v>
      </c>
      <c r="D692" t="s">
        <v>2423</v>
      </c>
      <c r="E692">
        <v>360</v>
      </c>
      <c r="G692" t="s">
        <v>1855</v>
      </c>
      <c r="H692">
        <v>50000</v>
      </c>
    </row>
    <row r="693" spans="1:8" x14ac:dyDescent="0.25">
      <c r="A693" t="s">
        <v>1859</v>
      </c>
      <c r="B693">
        <v>50000</v>
      </c>
      <c r="D693" t="s">
        <v>2423</v>
      </c>
      <c r="E693">
        <v>360</v>
      </c>
      <c r="G693" t="s">
        <v>1859</v>
      </c>
      <c r="H693">
        <v>50000</v>
      </c>
    </row>
    <row r="694" spans="1:8" x14ac:dyDescent="0.25">
      <c r="A694" t="s">
        <v>2186</v>
      </c>
      <c r="B694">
        <v>2500</v>
      </c>
      <c r="D694" t="s">
        <v>2424</v>
      </c>
      <c r="E694">
        <v>250</v>
      </c>
      <c r="G694" t="s">
        <v>2186</v>
      </c>
      <c r="H694">
        <v>2500</v>
      </c>
    </row>
    <row r="695" spans="1:8" x14ac:dyDescent="0.25">
      <c r="A695" t="s">
        <v>2187</v>
      </c>
      <c r="B695">
        <v>2500</v>
      </c>
      <c r="D695" t="s">
        <v>2425</v>
      </c>
      <c r="E695">
        <v>400</v>
      </c>
      <c r="G695" t="s">
        <v>2187</v>
      </c>
      <c r="H695">
        <v>2500</v>
      </c>
    </row>
    <row r="696" spans="1:8" x14ac:dyDescent="0.25">
      <c r="A696" t="s">
        <v>2188</v>
      </c>
      <c r="B696">
        <v>2500</v>
      </c>
      <c r="D696" t="s">
        <v>2426</v>
      </c>
      <c r="E696">
        <v>800</v>
      </c>
      <c r="G696" t="s">
        <v>2188</v>
      </c>
      <c r="H696">
        <v>2500</v>
      </c>
    </row>
    <row r="697" spans="1:8" x14ac:dyDescent="0.25">
      <c r="A697" t="s">
        <v>1929</v>
      </c>
      <c r="B697">
        <v>3000</v>
      </c>
      <c r="D697" t="s">
        <v>2427</v>
      </c>
      <c r="E697">
        <v>400</v>
      </c>
      <c r="G697" t="s">
        <v>1929</v>
      </c>
      <c r="H697">
        <v>3000</v>
      </c>
    </row>
    <row r="698" spans="1:8" x14ac:dyDescent="0.25">
      <c r="A698" t="s">
        <v>1348</v>
      </c>
      <c r="B698">
        <v>3000</v>
      </c>
      <c r="D698" t="s">
        <v>2428</v>
      </c>
      <c r="E698">
        <v>1500</v>
      </c>
      <c r="G698" t="s">
        <v>1348</v>
      </c>
      <c r="H698">
        <v>3000</v>
      </c>
    </row>
    <row r="699" spans="1:8" x14ac:dyDescent="0.25">
      <c r="A699" t="s">
        <v>1349</v>
      </c>
      <c r="B699">
        <v>3500</v>
      </c>
      <c r="D699" t="s">
        <v>2429</v>
      </c>
      <c r="E699">
        <v>900</v>
      </c>
      <c r="G699" t="s">
        <v>1349</v>
      </c>
      <c r="H699">
        <v>3500</v>
      </c>
    </row>
    <row r="700" spans="1:8" x14ac:dyDescent="0.25">
      <c r="A700" t="s">
        <v>1460</v>
      </c>
      <c r="B700">
        <v>3500</v>
      </c>
      <c r="D700" t="s">
        <v>2430</v>
      </c>
      <c r="E700">
        <v>850</v>
      </c>
      <c r="G700" t="s">
        <v>1460</v>
      </c>
      <c r="H700">
        <v>3500</v>
      </c>
    </row>
    <row r="701" spans="1:8" x14ac:dyDescent="0.25">
      <c r="A701" t="s">
        <v>1851</v>
      </c>
      <c r="B701">
        <v>3500</v>
      </c>
      <c r="D701" t="s">
        <v>2431</v>
      </c>
      <c r="E701" t="s">
        <v>2408</v>
      </c>
      <c r="G701" t="s">
        <v>1851</v>
      </c>
      <c r="H701">
        <v>3500</v>
      </c>
    </row>
    <row r="702" spans="1:8" x14ac:dyDescent="0.25">
      <c r="A702" t="s">
        <v>1989</v>
      </c>
      <c r="B702">
        <v>8000</v>
      </c>
      <c r="D702" t="s">
        <v>2432</v>
      </c>
      <c r="E702">
        <v>800</v>
      </c>
      <c r="G702" t="s">
        <v>1989</v>
      </c>
      <c r="H702">
        <v>8000</v>
      </c>
    </row>
    <row r="703" spans="1:8" x14ac:dyDescent="0.25">
      <c r="A703" t="s">
        <v>1815</v>
      </c>
      <c r="B703">
        <v>3000</v>
      </c>
      <c r="D703" t="s">
        <v>2433</v>
      </c>
      <c r="E703">
        <v>200</v>
      </c>
      <c r="G703" t="s">
        <v>1815</v>
      </c>
      <c r="H703">
        <v>3000</v>
      </c>
    </row>
    <row r="704" spans="1:8" x14ac:dyDescent="0.25">
      <c r="A704" t="s">
        <v>1579</v>
      </c>
      <c r="B704">
        <v>2000</v>
      </c>
      <c r="D704" t="s">
        <v>2433</v>
      </c>
      <c r="E704">
        <v>300</v>
      </c>
      <c r="G704" t="s">
        <v>1579</v>
      </c>
      <c r="H704">
        <v>2000</v>
      </c>
    </row>
    <row r="705" spans="1:8" x14ac:dyDescent="0.25">
      <c r="A705" t="s">
        <v>1587</v>
      </c>
      <c r="B705">
        <v>3000</v>
      </c>
      <c r="D705" t="s">
        <v>2434</v>
      </c>
      <c r="E705">
        <v>100</v>
      </c>
      <c r="G705" t="s">
        <v>1587</v>
      </c>
      <c r="H705">
        <v>3000</v>
      </c>
    </row>
    <row r="706" spans="1:8" x14ac:dyDescent="0.25">
      <c r="A706" t="s">
        <v>1585</v>
      </c>
      <c r="B706">
        <v>25000</v>
      </c>
      <c r="D706" t="s">
        <v>2435</v>
      </c>
      <c r="E706">
        <v>200</v>
      </c>
      <c r="G706" t="s">
        <v>1585</v>
      </c>
      <c r="H706">
        <v>25000</v>
      </c>
    </row>
    <row r="707" spans="1:8" x14ac:dyDescent="0.25">
      <c r="A707" t="s">
        <v>1586</v>
      </c>
      <c r="B707">
        <v>45000</v>
      </c>
      <c r="D707" t="s">
        <v>2436</v>
      </c>
      <c r="E707">
        <v>50</v>
      </c>
      <c r="G707" t="s">
        <v>1586</v>
      </c>
      <c r="H707">
        <v>45000</v>
      </c>
    </row>
    <row r="708" spans="1:8" x14ac:dyDescent="0.25">
      <c r="A708" t="s">
        <v>1953</v>
      </c>
      <c r="B708">
        <v>45000</v>
      </c>
      <c r="D708" t="s">
        <v>2437</v>
      </c>
      <c r="E708">
        <v>50</v>
      </c>
      <c r="G708" t="s">
        <v>1953</v>
      </c>
      <c r="H708">
        <v>45000</v>
      </c>
    </row>
    <row r="709" spans="1:8" x14ac:dyDescent="0.25">
      <c r="A709" t="s">
        <v>2044</v>
      </c>
      <c r="B709">
        <v>25000</v>
      </c>
      <c r="D709" t="s">
        <v>2438</v>
      </c>
      <c r="E709">
        <v>200</v>
      </c>
      <c r="G709" t="s">
        <v>2044</v>
      </c>
      <c r="H709">
        <v>25000</v>
      </c>
    </row>
    <row r="710" spans="1:8" x14ac:dyDescent="0.25">
      <c r="A710" t="s">
        <v>1423</v>
      </c>
      <c r="B710">
        <v>1200</v>
      </c>
      <c r="D710" t="s">
        <v>2438</v>
      </c>
      <c r="E710">
        <v>150</v>
      </c>
      <c r="G710" t="s">
        <v>1423</v>
      </c>
      <c r="H710">
        <v>1200</v>
      </c>
    </row>
    <row r="711" spans="1:8" x14ac:dyDescent="0.25">
      <c r="A711" t="s">
        <v>1432</v>
      </c>
      <c r="B711">
        <v>1200</v>
      </c>
      <c r="D711" t="s">
        <v>2439</v>
      </c>
      <c r="E711">
        <v>50</v>
      </c>
      <c r="G711" t="s">
        <v>1432</v>
      </c>
      <c r="H711">
        <v>1200</v>
      </c>
    </row>
    <row r="712" spans="1:8" x14ac:dyDescent="0.25">
      <c r="A712" t="s">
        <v>1499</v>
      </c>
      <c r="B712">
        <v>1200</v>
      </c>
      <c r="D712" t="s">
        <v>2440</v>
      </c>
      <c r="E712">
        <v>30</v>
      </c>
      <c r="G712" t="s">
        <v>1499</v>
      </c>
      <c r="H712">
        <v>1200</v>
      </c>
    </row>
    <row r="713" spans="1:8" x14ac:dyDescent="0.25">
      <c r="A713" t="s">
        <v>1572</v>
      </c>
      <c r="B713">
        <v>1200</v>
      </c>
      <c r="D713" t="s">
        <v>2441</v>
      </c>
      <c r="E713">
        <v>100</v>
      </c>
      <c r="G713" t="s">
        <v>1572</v>
      </c>
      <c r="H713">
        <v>1200</v>
      </c>
    </row>
    <row r="714" spans="1:8" x14ac:dyDescent="0.25">
      <c r="A714" t="s">
        <v>1941</v>
      </c>
      <c r="B714">
        <v>1200</v>
      </c>
      <c r="D714" t="s">
        <v>2442</v>
      </c>
      <c r="E714">
        <v>3500</v>
      </c>
      <c r="G714" t="s">
        <v>1941</v>
      </c>
      <c r="H714">
        <v>1200</v>
      </c>
    </row>
    <row r="715" spans="1:8" x14ac:dyDescent="0.25">
      <c r="A715" t="s">
        <v>1800</v>
      </c>
      <c r="B715">
        <v>1200</v>
      </c>
      <c r="D715" t="s">
        <v>3100</v>
      </c>
      <c r="E715">
        <v>2</v>
      </c>
      <c r="G715" t="s">
        <v>1800</v>
      </c>
      <c r="H715">
        <v>1200</v>
      </c>
    </row>
    <row r="716" spans="1:8" x14ac:dyDescent="0.25">
      <c r="A716" t="s">
        <v>1816</v>
      </c>
      <c r="B716">
        <v>1200</v>
      </c>
      <c r="D716" t="s">
        <v>2443</v>
      </c>
      <c r="E716">
        <v>3</v>
      </c>
      <c r="G716" t="s">
        <v>1816</v>
      </c>
      <c r="H716">
        <v>1200</v>
      </c>
    </row>
    <row r="717" spans="1:8" x14ac:dyDescent="0.25">
      <c r="A717" t="s">
        <v>1915</v>
      </c>
      <c r="B717">
        <v>1200</v>
      </c>
      <c r="D717" t="s">
        <v>2444</v>
      </c>
      <c r="E717">
        <v>30</v>
      </c>
      <c r="G717" t="s">
        <v>1915</v>
      </c>
      <c r="H717">
        <v>1200</v>
      </c>
    </row>
    <row r="718" spans="1:8" x14ac:dyDescent="0.25">
      <c r="A718" t="s">
        <v>1661</v>
      </c>
      <c r="B718">
        <v>1200</v>
      </c>
      <c r="D718" t="s">
        <v>2445</v>
      </c>
      <c r="E718">
        <v>120</v>
      </c>
      <c r="G718" t="s">
        <v>1661</v>
      </c>
      <c r="H718">
        <v>1200</v>
      </c>
    </row>
    <row r="719" spans="1:8" x14ac:dyDescent="0.25">
      <c r="A719" t="s">
        <v>1756</v>
      </c>
      <c r="B719">
        <v>1200</v>
      </c>
      <c r="D719" t="s">
        <v>2446</v>
      </c>
      <c r="E719">
        <v>200</v>
      </c>
      <c r="G719" t="s">
        <v>1756</v>
      </c>
      <c r="H719">
        <v>1200</v>
      </c>
    </row>
    <row r="720" spans="1:8" x14ac:dyDescent="0.25">
      <c r="A720" t="s">
        <v>1542</v>
      </c>
      <c r="B720">
        <v>1200</v>
      </c>
      <c r="D720" t="s">
        <v>2447</v>
      </c>
      <c r="E720">
        <v>30</v>
      </c>
      <c r="G720" t="s">
        <v>1542</v>
      </c>
      <c r="H720">
        <v>1200</v>
      </c>
    </row>
    <row r="721" spans="1:8" x14ac:dyDescent="0.25">
      <c r="A721" t="s">
        <v>1999</v>
      </c>
      <c r="B721">
        <v>1200</v>
      </c>
      <c r="D721" t="s">
        <v>2448</v>
      </c>
      <c r="E721">
        <v>400</v>
      </c>
      <c r="G721" t="s">
        <v>1999</v>
      </c>
      <c r="H721">
        <v>1200</v>
      </c>
    </row>
    <row r="722" spans="1:8" x14ac:dyDescent="0.25">
      <c r="A722" t="s">
        <v>1670</v>
      </c>
      <c r="B722">
        <v>1200</v>
      </c>
      <c r="D722" t="s">
        <v>2449</v>
      </c>
      <c r="E722">
        <v>20</v>
      </c>
      <c r="G722" t="s">
        <v>1670</v>
      </c>
      <c r="H722">
        <v>1200</v>
      </c>
    </row>
    <row r="723" spans="1:8" x14ac:dyDescent="0.25">
      <c r="A723" t="s">
        <v>1463</v>
      </c>
      <c r="B723">
        <v>1200</v>
      </c>
      <c r="D723" t="s">
        <v>2450</v>
      </c>
      <c r="E723">
        <v>180</v>
      </c>
      <c r="G723" t="s">
        <v>1463</v>
      </c>
      <c r="H723">
        <v>1200</v>
      </c>
    </row>
    <row r="724" spans="1:8" x14ac:dyDescent="0.25">
      <c r="A724" t="s">
        <v>1592</v>
      </c>
      <c r="B724">
        <v>1200</v>
      </c>
      <c r="D724" t="s">
        <v>2451</v>
      </c>
      <c r="E724">
        <v>60</v>
      </c>
      <c r="G724" t="s">
        <v>1592</v>
      </c>
      <c r="H724">
        <v>1200</v>
      </c>
    </row>
    <row r="725" spans="1:8" x14ac:dyDescent="0.25">
      <c r="A725" t="s">
        <v>1828</v>
      </c>
      <c r="B725">
        <v>1200</v>
      </c>
      <c r="D725" t="s">
        <v>2452</v>
      </c>
      <c r="E725">
        <v>20</v>
      </c>
      <c r="G725" t="s">
        <v>1828</v>
      </c>
      <c r="H725">
        <v>1200</v>
      </c>
    </row>
    <row r="726" spans="1:8" x14ac:dyDescent="0.25">
      <c r="A726" t="s">
        <v>1374</v>
      </c>
      <c r="B726">
        <v>1200</v>
      </c>
      <c r="D726" t="s">
        <v>2452</v>
      </c>
      <c r="E726">
        <v>15</v>
      </c>
      <c r="G726" t="s">
        <v>1374</v>
      </c>
      <c r="H726">
        <v>1200</v>
      </c>
    </row>
    <row r="727" spans="1:8" x14ac:dyDescent="0.25">
      <c r="A727" t="s">
        <v>1936</v>
      </c>
      <c r="B727">
        <v>1200</v>
      </c>
      <c r="D727" t="s">
        <v>2453</v>
      </c>
      <c r="E727">
        <v>50</v>
      </c>
      <c r="G727" t="s">
        <v>1936</v>
      </c>
      <c r="H727">
        <v>1200</v>
      </c>
    </row>
    <row r="728" spans="1:8" x14ac:dyDescent="0.25">
      <c r="A728" t="s">
        <v>1744</v>
      </c>
      <c r="B728">
        <v>1200</v>
      </c>
      <c r="D728" t="s">
        <v>2454</v>
      </c>
      <c r="E728">
        <v>400</v>
      </c>
      <c r="G728" t="s">
        <v>1744</v>
      </c>
      <c r="H728">
        <v>1200</v>
      </c>
    </row>
    <row r="729" spans="1:8" x14ac:dyDescent="0.25">
      <c r="A729" t="s">
        <v>1406</v>
      </c>
      <c r="B729">
        <v>1200</v>
      </c>
      <c r="D729" t="s">
        <v>2455</v>
      </c>
      <c r="E729">
        <v>65</v>
      </c>
      <c r="G729" t="s">
        <v>1406</v>
      </c>
      <c r="H729">
        <v>1200</v>
      </c>
    </row>
    <row r="730" spans="1:8" x14ac:dyDescent="0.25">
      <c r="A730" t="s">
        <v>1433</v>
      </c>
      <c r="B730">
        <v>1200</v>
      </c>
      <c r="D730" t="s">
        <v>2455</v>
      </c>
      <c r="E730">
        <v>65</v>
      </c>
      <c r="G730" t="s">
        <v>1433</v>
      </c>
      <c r="H730">
        <v>1200</v>
      </c>
    </row>
    <row r="731" spans="1:8" x14ac:dyDescent="0.25">
      <c r="A731" t="s">
        <v>1834</v>
      </c>
      <c r="B731">
        <v>1200</v>
      </c>
      <c r="D731" t="s">
        <v>2456</v>
      </c>
      <c r="E731">
        <v>70</v>
      </c>
      <c r="G731" t="s">
        <v>1834</v>
      </c>
      <c r="H731">
        <v>1200</v>
      </c>
    </row>
    <row r="732" spans="1:8" x14ac:dyDescent="0.25">
      <c r="A732" t="s">
        <v>1593</v>
      </c>
      <c r="B732">
        <v>1200</v>
      </c>
      <c r="D732" t="s">
        <v>2456</v>
      </c>
      <c r="E732">
        <v>80</v>
      </c>
      <c r="G732" t="s">
        <v>1593</v>
      </c>
      <c r="H732">
        <v>1200</v>
      </c>
    </row>
    <row r="733" spans="1:8" x14ac:dyDescent="0.25">
      <c r="A733" t="s">
        <v>1952</v>
      </c>
      <c r="B733">
        <v>1200</v>
      </c>
      <c r="D733" t="s">
        <v>2457</v>
      </c>
      <c r="E733">
        <v>20</v>
      </c>
      <c r="G733" t="s">
        <v>1952</v>
      </c>
      <c r="H733">
        <v>1200</v>
      </c>
    </row>
    <row r="734" spans="1:8" x14ac:dyDescent="0.25">
      <c r="A734" t="s">
        <v>1760</v>
      </c>
      <c r="B734">
        <v>1200</v>
      </c>
      <c r="D734" t="s">
        <v>2458</v>
      </c>
      <c r="E734">
        <v>150</v>
      </c>
      <c r="G734" t="s">
        <v>1760</v>
      </c>
      <c r="H734">
        <v>1200</v>
      </c>
    </row>
    <row r="735" spans="1:8" x14ac:dyDescent="0.25">
      <c r="A735" t="s">
        <v>1790</v>
      </c>
      <c r="B735">
        <v>1200</v>
      </c>
      <c r="D735" t="s">
        <v>2459</v>
      </c>
      <c r="E735">
        <v>10</v>
      </c>
      <c r="G735" t="s">
        <v>1790</v>
      </c>
      <c r="H735">
        <v>1200</v>
      </c>
    </row>
    <row r="736" spans="1:8" x14ac:dyDescent="0.25">
      <c r="A736" t="s">
        <v>1761</v>
      </c>
      <c r="B736">
        <v>1200</v>
      </c>
      <c r="D736" t="s">
        <v>2459</v>
      </c>
      <c r="E736">
        <v>20</v>
      </c>
      <c r="G736" t="s">
        <v>1761</v>
      </c>
      <c r="H736">
        <v>1200</v>
      </c>
    </row>
    <row r="737" spans="1:8" x14ac:dyDescent="0.25">
      <c r="A737" t="s">
        <v>2068</v>
      </c>
      <c r="B737">
        <v>1200</v>
      </c>
      <c r="D737" t="s">
        <v>2460</v>
      </c>
      <c r="E737">
        <v>250</v>
      </c>
      <c r="G737" t="s">
        <v>2068</v>
      </c>
      <c r="H737">
        <v>1200</v>
      </c>
    </row>
    <row r="738" spans="1:8" x14ac:dyDescent="0.25">
      <c r="A738" t="s">
        <v>1338</v>
      </c>
      <c r="B738">
        <v>3000</v>
      </c>
      <c r="D738" t="s">
        <v>2461</v>
      </c>
      <c r="E738">
        <v>50</v>
      </c>
      <c r="G738" t="s">
        <v>1338</v>
      </c>
      <c r="H738">
        <v>3000</v>
      </c>
    </row>
    <row r="739" spans="1:8" x14ac:dyDescent="0.25">
      <c r="A739" t="s">
        <v>1651</v>
      </c>
      <c r="B739">
        <v>35000</v>
      </c>
      <c r="D739" t="s">
        <v>2462</v>
      </c>
      <c r="E739">
        <v>100</v>
      </c>
      <c r="G739" t="s">
        <v>1651</v>
      </c>
      <c r="H739">
        <v>35000</v>
      </c>
    </row>
    <row r="740" spans="1:8" x14ac:dyDescent="0.25">
      <c r="A740" t="s">
        <v>1831</v>
      </c>
      <c r="B740">
        <v>35000</v>
      </c>
      <c r="D740" t="s">
        <v>2463</v>
      </c>
      <c r="E740">
        <v>40</v>
      </c>
      <c r="G740" t="s">
        <v>1831</v>
      </c>
      <c r="H740">
        <v>35000</v>
      </c>
    </row>
    <row r="741" spans="1:8" x14ac:dyDescent="0.25">
      <c r="A741" t="s">
        <v>2070</v>
      </c>
      <c r="B741">
        <v>35000</v>
      </c>
      <c r="D741" t="s">
        <v>2463</v>
      </c>
      <c r="E741">
        <v>60</v>
      </c>
      <c r="G741" t="s">
        <v>2070</v>
      </c>
      <c r="H741">
        <v>35000</v>
      </c>
    </row>
    <row r="742" spans="1:8" x14ac:dyDescent="0.25">
      <c r="A742" t="s">
        <v>1888</v>
      </c>
      <c r="B742">
        <v>70000</v>
      </c>
      <c r="D742" t="s">
        <v>2464</v>
      </c>
      <c r="E742">
        <v>10</v>
      </c>
      <c r="G742" t="s">
        <v>1888</v>
      </c>
      <c r="H742">
        <v>70000</v>
      </c>
    </row>
    <row r="743" spans="1:8" x14ac:dyDescent="0.25">
      <c r="A743" t="s">
        <v>1934</v>
      </c>
      <c r="B743">
        <v>70000</v>
      </c>
      <c r="D743" t="s">
        <v>2465</v>
      </c>
      <c r="E743">
        <v>100</v>
      </c>
      <c r="G743" t="s">
        <v>1934</v>
      </c>
      <c r="H743">
        <v>70000</v>
      </c>
    </row>
    <row r="744" spans="1:8" x14ac:dyDescent="0.25">
      <c r="A744" t="s">
        <v>1962</v>
      </c>
      <c r="B744">
        <v>70000</v>
      </c>
      <c r="D744" t="s">
        <v>2466</v>
      </c>
      <c r="E744">
        <v>20</v>
      </c>
      <c r="G744" t="s">
        <v>1962</v>
      </c>
      <c r="H744">
        <v>70000</v>
      </c>
    </row>
    <row r="745" spans="1:8" x14ac:dyDescent="0.25">
      <c r="A745" t="s">
        <v>2086</v>
      </c>
      <c r="B745">
        <v>70000</v>
      </c>
      <c r="D745" t="s">
        <v>2467</v>
      </c>
      <c r="E745">
        <v>20</v>
      </c>
      <c r="G745" t="s">
        <v>2086</v>
      </c>
      <c r="H745">
        <v>70000</v>
      </c>
    </row>
    <row r="746" spans="1:8" x14ac:dyDescent="0.25">
      <c r="A746" t="s">
        <v>1416</v>
      </c>
      <c r="B746">
        <v>70000</v>
      </c>
      <c r="D746" t="s">
        <v>2468</v>
      </c>
      <c r="E746">
        <v>50</v>
      </c>
      <c r="G746" t="s">
        <v>1416</v>
      </c>
      <c r="H746">
        <v>70000</v>
      </c>
    </row>
    <row r="747" spans="1:8" x14ac:dyDescent="0.25">
      <c r="A747" t="s">
        <v>1430</v>
      </c>
      <c r="B747">
        <v>70000</v>
      </c>
      <c r="D747" t="s">
        <v>2469</v>
      </c>
      <c r="E747">
        <v>30</v>
      </c>
      <c r="G747" t="s">
        <v>1430</v>
      </c>
      <c r="H747">
        <v>70000</v>
      </c>
    </row>
    <row r="748" spans="1:8" x14ac:dyDescent="0.25">
      <c r="A748" t="s">
        <v>1470</v>
      </c>
      <c r="B748">
        <v>70000</v>
      </c>
      <c r="D748" t="s">
        <v>2470</v>
      </c>
      <c r="E748">
        <v>1500</v>
      </c>
      <c r="G748" t="s">
        <v>1470</v>
      </c>
      <c r="H748">
        <v>70000</v>
      </c>
    </row>
    <row r="749" spans="1:8" x14ac:dyDescent="0.25">
      <c r="A749" t="s">
        <v>1471</v>
      </c>
      <c r="B749">
        <v>70000</v>
      </c>
      <c r="D749" t="s">
        <v>2471</v>
      </c>
      <c r="E749">
        <v>5</v>
      </c>
      <c r="G749" t="s">
        <v>1471</v>
      </c>
      <c r="H749">
        <v>70000</v>
      </c>
    </row>
    <row r="750" spans="1:8" x14ac:dyDescent="0.25">
      <c r="A750" t="s">
        <v>1424</v>
      </c>
      <c r="B750">
        <v>70000</v>
      </c>
      <c r="D750" t="s">
        <v>2472</v>
      </c>
      <c r="E750">
        <v>180</v>
      </c>
      <c r="G750" t="s">
        <v>1424</v>
      </c>
      <c r="H750">
        <v>70000</v>
      </c>
    </row>
    <row r="751" spans="1:8" x14ac:dyDescent="0.25">
      <c r="A751" t="s">
        <v>1521</v>
      </c>
      <c r="B751">
        <v>70000</v>
      </c>
      <c r="D751" t="s">
        <v>2473</v>
      </c>
      <c r="E751">
        <v>25</v>
      </c>
      <c r="G751" t="s">
        <v>1521</v>
      </c>
      <c r="H751">
        <v>70000</v>
      </c>
    </row>
    <row r="752" spans="1:8" x14ac:dyDescent="0.25">
      <c r="A752" t="s">
        <v>1713</v>
      </c>
      <c r="B752">
        <v>70000</v>
      </c>
      <c r="D752" t="s">
        <v>2474</v>
      </c>
      <c r="E752">
        <v>20</v>
      </c>
      <c r="G752" t="s">
        <v>1713</v>
      </c>
      <c r="H752">
        <v>70000</v>
      </c>
    </row>
    <row r="753" spans="1:8" x14ac:dyDescent="0.25">
      <c r="A753" t="s">
        <v>1718</v>
      </c>
      <c r="B753">
        <v>70000</v>
      </c>
      <c r="D753" t="s">
        <v>2475</v>
      </c>
      <c r="E753">
        <v>400</v>
      </c>
      <c r="G753" t="s">
        <v>1718</v>
      </c>
      <c r="H753">
        <v>70000</v>
      </c>
    </row>
    <row r="754" spans="1:8" x14ac:dyDescent="0.25">
      <c r="A754" t="s">
        <v>1740</v>
      </c>
      <c r="B754">
        <v>70000</v>
      </c>
      <c r="D754" t="s">
        <v>2476</v>
      </c>
      <c r="E754">
        <v>20</v>
      </c>
      <c r="G754" t="s">
        <v>1740</v>
      </c>
      <c r="H754">
        <v>70000</v>
      </c>
    </row>
    <row r="755" spans="1:8" x14ac:dyDescent="0.25">
      <c r="A755" t="s">
        <v>1757</v>
      </c>
      <c r="B755">
        <v>70000</v>
      </c>
      <c r="D755" t="s">
        <v>2477</v>
      </c>
      <c r="E755">
        <v>1000</v>
      </c>
      <c r="G755" t="s">
        <v>1757</v>
      </c>
      <c r="H755">
        <v>70000</v>
      </c>
    </row>
    <row r="756" spans="1:8" x14ac:dyDescent="0.25">
      <c r="A756" t="s">
        <v>1817</v>
      </c>
      <c r="B756">
        <v>70000</v>
      </c>
      <c r="D756" t="s">
        <v>2417</v>
      </c>
      <c r="E756">
        <v>5</v>
      </c>
      <c r="G756" t="s">
        <v>1817</v>
      </c>
      <c r="H756">
        <v>70000</v>
      </c>
    </row>
    <row r="757" spans="1:8" x14ac:dyDescent="0.25">
      <c r="A757" t="s">
        <v>1924</v>
      </c>
      <c r="B757">
        <v>70000</v>
      </c>
      <c r="D757" t="s">
        <v>2418</v>
      </c>
      <c r="E757">
        <v>150</v>
      </c>
      <c r="G757" t="s">
        <v>1924</v>
      </c>
      <c r="H757">
        <v>70000</v>
      </c>
    </row>
    <row r="758" spans="1:8" x14ac:dyDescent="0.25">
      <c r="A758" t="s">
        <v>1943</v>
      </c>
      <c r="B758">
        <v>70000</v>
      </c>
      <c r="D758" t="s">
        <v>2419</v>
      </c>
      <c r="E758">
        <v>20</v>
      </c>
      <c r="G758" t="s">
        <v>1943</v>
      </c>
      <c r="H758">
        <v>70000</v>
      </c>
    </row>
    <row r="759" spans="1:8" x14ac:dyDescent="0.25">
      <c r="A759" t="s">
        <v>1945</v>
      </c>
      <c r="B759">
        <v>70000</v>
      </c>
      <c r="D759" t="s">
        <v>2478</v>
      </c>
      <c r="E759">
        <v>20</v>
      </c>
      <c r="G759" t="s">
        <v>1945</v>
      </c>
      <c r="H759">
        <v>70000</v>
      </c>
    </row>
    <row r="760" spans="1:8" x14ac:dyDescent="0.25">
      <c r="A760" t="s">
        <v>1946</v>
      </c>
      <c r="B760">
        <v>70000</v>
      </c>
      <c r="D760" t="s">
        <v>2479</v>
      </c>
      <c r="E760">
        <v>30</v>
      </c>
      <c r="G760" t="s">
        <v>1946</v>
      </c>
      <c r="H760">
        <v>70000</v>
      </c>
    </row>
    <row r="761" spans="1:8" x14ac:dyDescent="0.25">
      <c r="A761" t="s">
        <v>1947</v>
      </c>
      <c r="B761">
        <v>70000</v>
      </c>
      <c r="D761" t="s">
        <v>2479</v>
      </c>
      <c r="E761">
        <v>30</v>
      </c>
      <c r="G761" t="s">
        <v>1947</v>
      </c>
      <c r="H761">
        <v>70000</v>
      </c>
    </row>
    <row r="762" spans="1:8" x14ac:dyDescent="0.25">
      <c r="A762" t="s">
        <v>1948</v>
      </c>
      <c r="B762">
        <v>70000</v>
      </c>
      <c r="D762" t="s">
        <v>2480</v>
      </c>
      <c r="E762">
        <v>120</v>
      </c>
      <c r="G762" t="s">
        <v>1948</v>
      </c>
      <c r="H762">
        <v>70000</v>
      </c>
    </row>
    <row r="763" spans="1:8" x14ac:dyDescent="0.25">
      <c r="A763" t="s">
        <v>2000</v>
      </c>
      <c r="B763">
        <v>70000</v>
      </c>
      <c r="D763" t="s">
        <v>2480</v>
      </c>
      <c r="E763">
        <v>120</v>
      </c>
      <c r="G763" t="s">
        <v>2000</v>
      </c>
      <c r="H763">
        <v>70000</v>
      </c>
    </row>
    <row r="764" spans="1:8" x14ac:dyDescent="0.25">
      <c r="A764" t="s">
        <v>2029</v>
      </c>
      <c r="B764">
        <v>70000</v>
      </c>
      <c r="D764" t="s">
        <v>2481</v>
      </c>
      <c r="E764">
        <v>50</v>
      </c>
      <c r="G764" t="s">
        <v>2029</v>
      </c>
      <c r="H764">
        <v>70000</v>
      </c>
    </row>
    <row r="765" spans="1:8" x14ac:dyDescent="0.25">
      <c r="A765" t="s">
        <v>2076</v>
      </c>
      <c r="B765">
        <v>70000</v>
      </c>
      <c r="D765" t="s">
        <v>2482</v>
      </c>
      <c r="E765">
        <v>50</v>
      </c>
      <c r="G765" t="s">
        <v>2076</v>
      </c>
      <c r="H765">
        <v>70000</v>
      </c>
    </row>
    <row r="766" spans="1:8" x14ac:dyDescent="0.25">
      <c r="A766" t="s">
        <v>2077</v>
      </c>
      <c r="B766">
        <v>70000</v>
      </c>
      <c r="D766" t="s">
        <v>2483</v>
      </c>
      <c r="E766">
        <v>2250</v>
      </c>
      <c r="G766" t="s">
        <v>2077</v>
      </c>
      <c r="H766">
        <v>70000</v>
      </c>
    </row>
    <row r="767" spans="1:8" x14ac:dyDescent="0.25">
      <c r="A767" t="s">
        <v>2078</v>
      </c>
      <c r="B767">
        <v>70000</v>
      </c>
      <c r="D767" t="s">
        <v>2484</v>
      </c>
      <c r="E767" t="s">
        <v>2408</v>
      </c>
      <c r="G767" t="s">
        <v>2078</v>
      </c>
      <c r="H767">
        <v>70000</v>
      </c>
    </row>
    <row r="768" spans="1:8" x14ac:dyDescent="0.25">
      <c r="A768" t="s">
        <v>2075</v>
      </c>
      <c r="B768">
        <v>70000</v>
      </c>
      <c r="D768" t="s">
        <v>2485</v>
      </c>
      <c r="E768">
        <v>400</v>
      </c>
      <c r="G768" t="s">
        <v>2075</v>
      </c>
      <c r="H768">
        <v>70000</v>
      </c>
    </row>
    <row r="769" spans="1:8" x14ac:dyDescent="0.25">
      <c r="A769" t="s">
        <v>1407</v>
      </c>
      <c r="B769">
        <v>85000</v>
      </c>
      <c r="D769" t="s">
        <v>2485</v>
      </c>
      <c r="E769">
        <v>2500</v>
      </c>
      <c r="G769" t="s">
        <v>1407</v>
      </c>
      <c r="H769">
        <v>85000</v>
      </c>
    </row>
    <row r="770" spans="1:8" x14ac:dyDescent="0.25">
      <c r="A770" t="s">
        <v>1415</v>
      </c>
      <c r="B770">
        <v>85000</v>
      </c>
      <c r="D770" t="s">
        <v>2486</v>
      </c>
      <c r="E770">
        <v>3500</v>
      </c>
      <c r="G770" t="s">
        <v>1415</v>
      </c>
      <c r="H770">
        <v>85000</v>
      </c>
    </row>
    <row r="771" spans="1:8" x14ac:dyDescent="0.25">
      <c r="A771" t="s">
        <v>1472</v>
      </c>
      <c r="B771">
        <v>85000</v>
      </c>
      <c r="D771" t="s">
        <v>2487</v>
      </c>
      <c r="E771">
        <v>180</v>
      </c>
      <c r="G771" t="s">
        <v>1472</v>
      </c>
      <c r="H771">
        <v>85000</v>
      </c>
    </row>
    <row r="772" spans="1:8" x14ac:dyDescent="0.25">
      <c r="A772" t="s">
        <v>1616</v>
      </c>
      <c r="B772">
        <v>85000</v>
      </c>
      <c r="D772" t="s">
        <v>2488</v>
      </c>
      <c r="E772" t="s">
        <v>2408</v>
      </c>
      <c r="G772" t="s">
        <v>1616</v>
      </c>
      <c r="H772">
        <v>85000</v>
      </c>
    </row>
    <row r="773" spans="1:8" x14ac:dyDescent="0.25">
      <c r="A773" t="s">
        <v>2351</v>
      </c>
      <c r="B773">
        <v>85000</v>
      </c>
      <c r="D773" t="s">
        <v>2489</v>
      </c>
      <c r="E773">
        <v>750</v>
      </c>
      <c r="G773" t="s">
        <v>2351</v>
      </c>
      <c r="H773">
        <v>85000</v>
      </c>
    </row>
    <row r="774" spans="1:8" x14ac:dyDescent="0.25">
      <c r="A774" t="s">
        <v>1615</v>
      </c>
      <c r="B774">
        <v>85000</v>
      </c>
      <c r="D774" t="s">
        <v>2490</v>
      </c>
      <c r="E774">
        <v>500</v>
      </c>
      <c r="G774" t="s">
        <v>1615</v>
      </c>
      <c r="H774">
        <v>85000</v>
      </c>
    </row>
    <row r="775" spans="1:8" x14ac:dyDescent="0.25">
      <c r="A775" t="s">
        <v>1693</v>
      </c>
      <c r="B775">
        <v>85000</v>
      </c>
      <c r="D775" t="s">
        <v>2491</v>
      </c>
      <c r="E775">
        <v>330</v>
      </c>
      <c r="G775" t="s">
        <v>1693</v>
      </c>
      <c r="H775">
        <v>85000</v>
      </c>
    </row>
    <row r="776" spans="1:8" x14ac:dyDescent="0.25">
      <c r="A776" t="s">
        <v>1734</v>
      </c>
      <c r="B776">
        <v>85000</v>
      </c>
      <c r="D776" t="s">
        <v>2492</v>
      </c>
      <c r="E776" t="s">
        <v>2408</v>
      </c>
      <c r="G776" t="s">
        <v>1734</v>
      </c>
      <c r="H776">
        <v>85000</v>
      </c>
    </row>
    <row r="777" spans="1:8" x14ac:dyDescent="0.25">
      <c r="A777" t="s">
        <v>1836</v>
      </c>
      <c r="B777">
        <v>85000</v>
      </c>
      <c r="D777" t="s">
        <v>2493</v>
      </c>
      <c r="E777">
        <v>40</v>
      </c>
      <c r="G777" t="s">
        <v>1836</v>
      </c>
      <c r="H777">
        <v>85000</v>
      </c>
    </row>
    <row r="778" spans="1:8" x14ac:dyDescent="0.25">
      <c r="A778" t="s">
        <v>1399</v>
      </c>
      <c r="B778">
        <v>85000</v>
      </c>
      <c r="D778" t="s">
        <v>2494</v>
      </c>
      <c r="E778">
        <v>700</v>
      </c>
      <c r="G778" t="s">
        <v>1399</v>
      </c>
      <c r="H778">
        <v>85000</v>
      </c>
    </row>
    <row r="779" spans="1:8" x14ac:dyDescent="0.25">
      <c r="A779" t="s">
        <v>1939</v>
      </c>
      <c r="B779">
        <v>85000</v>
      </c>
      <c r="D779" t="s">
        <v>2495</v>
      </c>
      <c r="E779">
        <v>10</v>
      </c>
      <c r="G779" t="s">
        <v>1939</v>
      </c>
      <c r="H779">
        <v>85000</v>
      </c>
    </row>
    <row r="780" spans="1:8" x14ac:dyDescent="0.25">
      <c r="A780" t="s">
        <v>1940</v>
      </c>
      <c r="B780">
        <v>85000</v>
      </c>
      <c r="D780" t="s">
        <v>2495</v>
      </c>
      <c r="E780">
        <v>60</v>
      </c>
      <c r="G780" t="s">
        <v>1940</v>
      </c>
      <c r="H780">
        <v>85000</v>
      </c>
    </row>
    <row r="781" spans="1:8" x14ac:dyDescent="0.25">
      <c r="A781" t="s">
        <v>1942</v>
      </c>
      <c r="B781">
        <v>85000</v>
      </c>
      <c r="D781" t="s">
        <v>2496</v>
      </c>
      <c r="E781">
        <v>1500</v>
      </c>
      <c r="G781" t="s">
        <v>1942</v>
      </c>
      <c r="H781">
        <v>85000</v>
      </c>
    </row>
    <row r="782" spans="1:8" x14ac:dyDescent="0.25">
      <c r="A782" t="s">
        <v>1944</v>
      </c>
      <c r="B782">
        <v>85000</v>
      </c>
      <c r="D782" t="s">
        <v>2414</v>
      </c>
      <c r="E782">
        <v>150</v>
      </c>
      <c r="G782" t="s">
        <v>1944</v>
      </c>
      <c r="H782">
        <v>85000</v>
      </c>
    </row>
    <row r="783" spans="1:8" x14ac:dyDescent="0.25">
      <c r="A783" t="s">
        <v>2045</v>
      </c>
      <c r="B783">
        <v>85000</v>
      </c>
      <c r="D783" t="s">
        <v>2497</v>
      </c>
      <c r="E783">
        <v>55</v>
      </c>
      <c r="G783" t="s">
        <v>2045</v>
      </c>
      <c r="H783">
        <v>85000</v>
      </c>
    </row>
    <row r="784" spans="1:8" x14ac:dyDescent="0.25">
      <c r="A784" t="s">
        <v>2046</v>
      </c>
      <c r="B784">
        <v>85000</v>
      </c>
      <c r="D784" t="s">
        <v>2498</v>
      </c>
      <c r="E784" t="s">
        <v>2408</v>
      </c>
      <c r="G784" t="s">
        <v>2046</v>
      </c>
      <c r="H784">
        <v>85000</v>
      </c>
    </row>
    <row r="785" spans="1:8" x14ac:dyDescent="0.25">
      <c r="A785" t="s">
        <v>2047</v>
      </c>
      <c r="B785">
        <v>85000</v>
      </c>
      <c r="D785" t="s">
        <v>2499</v>
      </c>
      <c r="E785">
        <v>400</v>
      </c>
      <c r="G785" t="s">
        <v>2047</v>
      </c>
      <c r="H785">
        <v>85000</v>
      </c>
    </row>
    <row r="786" spans="1:8" x14ac:dyDescent="0.25">
      <c r="A786" t="s">
        <v>1361</v>
      </c>
      <c r="B786">
        <v>100000</v>
      </c>
      <c r="D786" t="s">
        <v>2500</v>
      </c>
      <c r="E786">
        <v>200</v>
      </c>
      <c r="G786" t="s">
        <v>1361</v>
      </c>
      <c r="H786">
        <v>100000</v>
      </c>
    </row>
    <row r="787" spans="1:8" x14ac:dyDescent="0.25">
      <c r="A787" t="s">
        <v>1367</v>
      </c>
      <c r="B787">
        <v>100000</v>
      </c>
      <c r="D787" t="s">
        <v>2501</v>
      </c>
      <c r="E787">
        <v>5</v>
      </c>
      <c r="G787" t="s">
        <v>1367</v>
      </c>
      <c r="H787">
        <v>100000</v>
      </c>
    </row>
    <row r="788" spans="1:8" x14ac:dyDescent="0.25">
      <c r="A788" t="s">
        <v>1735</v>
      </c>
      <c r="B788">
        <v>100000</v>
      </c>
      <c r="D788" t="s">
        <v>2501</v>
      </c>
      <c r="E788">
        <v>10</v>
      </c>
      <c r="G788" t="s">
        <v>1735</v>
      </c>
      <c r="H788">
        <v>100000</v>
      </c>
    </row>
    <row r="789" spans="1:8" x14ac:dyDescent="0.25">
      <c r="A789" t="s">
        <v>2189</v>
      </c>
      <c r="B789">
        <v>100000</v>
      </c>
      <c r="D789" t="s">
        <v>2502</v>
      </c>
      <c r="E789">
        <v>250</v>
      </c>
      <c r="G789" t="s">
        <v>2189</v>
      </c>
      <c r="H789">
        <v>100000</v>
      </c>
    </row>
    <row r="790" spans="1:8" x14ac:dyDescent="0.25">
      <c r="A790" t="s">
        <v>2190</v>
      </c>
      <c r="B790">
        <v>1000</v>
      </c>
      <c r="D790" t="s">
        <v>2503</v>
      </c>
      <c r="E790">
        <v>150</v>
      </c>
      <c r="G790" t="s">
        <v>2190</v>
      </c>
      <c r="H790">
        <v>1000</v>
      </c>
    </row>
    <row r="791" spans="1:8" x14ac:dyDescent="0.25">
      <c r="A791" t="s">
        <v>2191</v>
      </c>
      <c r="B791">
        <v>1000</v>
      </c>
      <c r="D791" t="s">
        <v>2504</v>
      </c>
      <c r="E791">
        <v>30</v>
      </c>
      <c r="G791" t="s">
        <v>2191</v>
      </c>
      <c r="H791">
        <v>1000</v>
      </c>
    </row>
    <row r="792" spans="1:8" x14ac:dyDescent="0.25">
      <c r="A792" t="s">
        <v>2192</v>
      </c>
      <c r="B792">
        <v>1000</v>
      </c>
      <c r="D792" t="s">
        <v>2505</v>
      </c>
      <c r="E792">
        <v>60</v>
      </c>
      <c r="G792" t="s">
        <v>2192</v>
      </c>
      <c r="H792">
        <v>1000</v>
      </c>
    </row>
    <row r="793" spans="1:8" x14ac:dyDescent="0.25">
      <c r="A793" t="s">
        <v>2193</v>
      </c>
      <c r="B793">
        <v>1000</v>
      </c>
      <c r="D793" t="s">
        <v>2505</v>
      </c>
      <c r="E793">
        <v>140</v>
      </c>
      <c r="G793" t="s">
        <v>2193</v>
      </c>
      <c r="H793">
        <v>1000</v>
      </c>
    </row>
    <row r="794" spans="1:8" x14ac:dyDescent="0.25">
      <c r="A794" t="s">
        <v>2194</v>
      </c>
      <c r="B794">
        <v>1000</v>
      </c>
      <c r="D794" t="s">
        <v>2506</v>
      </c>
      <c r="E794">
        <v>3500</v>
      </c>
      <c r="G794" t="s">
        <v>2194</v>
      </c>
      <c r="H794">
        <v>1000</v>
      </c>
    </row>
    <row r="795" spans="1:8" x14ac:dyDescent="0.25">
      <c r="A795" t="s">
        <v>2195</v>
      </c>
      <c r="B795">
        <v>1500</v>
      </c>
      <c r="D795" t="s">
        <v>2507</v>
      </c>
      <c r="E795">
        <v>5</v>
      </c>
      <c r="G795" t="s">
        <v>2195</v>
      </c>
      <c r="H795">
        <v>1500</v>
      </c>
    </row>
    <row r="796" spans="1:8" x14ac:dyDescent="0.25">
      <c r="A796" t="s">
        <v>2196</v>
      </c>
      <c r="B796">
        <v>1500</v>
      </c>
      <c r="D796" t="s">
        <v>2508</v>
      </c>
      <c r="E796">
        <v>6</v>
      </c>
      <c r="G796" t="s">
        <v>2196</v>
      </c>
      <c r="H796">
        <v>1500</v>
      </c>
    </row>
    <row r="797" spans="1:8" x14ac:dyDescent="0.25">
      <c r="A797" t="s">
        <v>2197</v>
      </c>
      <c r="B797">
        <v>1000</v>
      </c>
      <c r="D797" t="s">
        <v>2509</v>
      </c>
      <c r="E797">
        <v>100</v>
      </c>
      <c r="G797" t="s">
        <v>2197</v>
      </c>
      <c r="H797">
        <v>1000</v>
      </c>
    </row>
    <row r="798" spans="1:8" x14ac:dyDescent="0.25">
      <c r="A798" t="s">
        <v>2198</v>
      </c>
      <c r="B798">
        <v>1000</v>
      </c>
      <c r="D798" t="s">
        <v>2510</v>
      </c>
      <c r="E798">
        <v>100</v>
      </c>
      <c r="G798" t="s">
        <v>2198</v>
      </c>
      <c r="H798">
        <v>1000</v>
      </c>
    </row>
    <row r="799" spans="1:8" x14ac:dyDescent="0.25">
      <c r="A799" t="s">
        <v>2352</v>
      </c>
      <c r="B799">
        <v>1500</v>
      </c>
      <c r="D799" t="s">
        <v>2511</v>
      </c>
      <c r="E799">
        <v>100</v>
      </c>
      <c r="G799" t="s">
        <v>2352</v>
      </c>
      <c r="H799">
        <v>1500</v>
      </c>
    </row>
    <row r="800" spans="1:8" x14ac:dyDescent="0.25">
      <c r="A800" t="s">
        <v>2199</v>
      </c>
      <c r="B800">
        <v>1500</v>
      </c>
      <c r="D800" t="s">
        <v>2512</v>
      </c>
      <c r="E800">
        <v>360</v>
      </c>
      <c r="G800" t="s">
        <v>2199</v>
      </c>
      <c r="H800">
        <v>1500</v>
      </c>
    </row>
    <row r="801" spans="1:8" x14ac:dyDescent="0.25">
      <c r="A801" t="s">
        <v>2200</v>
      </c>
      <c r="B801">
        <v>1500</v>
      </c>
      <c r="D801" t="s">
        <v>2513</v>
      </c>
      <c r="E801">
        <v>100</v>
      </c>
      <c r="G801" t="s">
        <v>2200</v>
      </c>
      <c r="H801">
        <v>1500</v>
      </c>
    </row>
    <row r="802" spans="1:8" x14ac:dyDescent="0.25">
      <c r="A802" t="s">
        <v>2201</v>
      </c>
      <c r="B802">
        <v>1500</v>
      </c>
      <c r="D802" t="s">
        <v>2514</v>
      </c>
      <c r="E802">
        <v>150</v>
      </c>
      <c r="G802" t="s">
        <v>2201</v>
      </c>
      <c r="H802">
        <v>1500</v>
      </c>
    </row>
    <row r="803" spans="1:8" x14ac:dyDescent="0.25">
      <c r="A803" t="s">
        <v>2202</v>
      </c>
      <c r="B803">
        <v>1500</v>
      </c>
      <c r="D803" t="s">
        <v>2515</v>
      </c>
      <c r="E803">
        <v>180</v>
      </c>
      <c r="G803" t="s">
        <v>2202</v>
      </c>
      <c r="H803">
        <v>1500</v>
      </c>
    </row>
    <row r="804" spans="1:8" x14ac:dyDescent="0.25">
      <c r="A804" t="s">
        <v>2203</v>
      </c>
      <c r="B804">
        <v>1500</v>
      </c>
      <c r="D804" t="s">
        <v>2516</v>
      </c>
      <c r="E804">
        <v>20</v>
      </c>
      <c r="G804" t="s">
        <v>2203</v>
      </c>
      <c r="H804">
        <v>1500</v>
      </c>
    </row>
    <row r="805" spans="1:8" x14ac:dyDescent="0.25">
      <c r="A805" t="s">
        <v>2204</v>
      </c>
      <c r="B805">
        <v>1500</v>
      </c>
      <c r="D805" t="s">
        <v>2517</v>
      </c>
      <c r="E805">
        <v>150</v>
      </c>
      <c r="G805" t="s">
        <v>2204</v>
      </c>
      <c r="H805">
        <v>1500</v>
      </c>
    </row>
    <row r="806" spans="1:8" x14ac:dyDescent="0.25">
      <c r="A806" t="s">
        <v>2353</v>
      </c>
      <c r="B806">
        <v>1500</v>
      </c>
      <c r="D806" t="s">
        <v>2518</v>
      </c>
      <c r="E806">
        <v>350</v>
      </c>
      <c r="G806" t="s">
        <v>2353</v>
      </c>
      <c r="H806">
        <v>1500</v>
      </c>
    </row>
    <row r="807" spans="1:8" x14ac:dyDescent="0.25">
      <c r="A807" t="s">
        <v>2205</v>
      </c>
      <c r="B807">
        <v>1200</v>
      </c>
      <c r="D807" t="s">
        <v>2518</v>
      </c>
      <c r="E807">
        <v>350</v>
      </c>
      <c r="G807" t="s">
        <v>2205</v>
      </c>
      <c r="H807">
        <v>1200</v>
      </c>
    </row>
    <row r="808" spans="1:8" x14ac:dyDescent="0.25">
      <c r="A808" t="s">
        <v>2206</v>
      </c>
      <c r="B808">
        <v>1200</v>
      </c>
      <c r="D808" t="s">
        <v>2519</v>
      </c>
      <c r="E808">
        <v>900</v>
      </c>
      <c r="G808" t="s">
        <v>2206</v>
      </c>
      <c r="H808">
        <v>1200</v>
      </c>
    </row>
    <row r="809" spans="1:8" x14ac:dyDescent="0.25">
      <c r="A809" t="s">
        <v>2207</v>
      </c>
      <c r="B809">
        <v>1500</v>
      </c>
      <c r="D809" t="s">
        <v>2520</v>
      </c>
      <c r="E809">
        <v>250</v>
      </c>
      <c r="G809" t="s">
        <v>2207</v>
      </c>
      <c r="H809">
        <v>1500</v>
      </c>
    </row>
    <row r="810" spans="1:8" x14ac:dyDescent="0.25">
      <c r="A810" t="s">
        <v>2208</v>
      </c>
      <c r="B810">
        <v>2000</v>
      </c>
      <c r="D810" t="s">
        <v>2521</v>
      </c>
      <c r="E810">
        <v>250</v>
      </c>
      <c r="G810" t="s">
        <v>2208</v>
      </c>
      <c r="H810">
        <v>2000</v>
      </c>
    </row>
    <row r="811" spans="1:8" x14ac:dyDescent="0.25">
      <c r="A811" t="s">
        <v>2354</v>
      </c>
      <c r="B811">
        <v>2000</v>
      </c>
      <c r="D811" t="s">
        <v>2522</v>
      </c>
      <c r="E811">
        <v>60</v>
      </c>
      <c r="G811" t="s">
        <v>2354</v>
      </c>
      <c r="H811">
        <v>2000</v>
      </c>
    </row>
    <row r="812" spans="1:8" x14ac:dyDescent="0.25">
      <c r="A812" t="s">
        <v>2209</v>
      </c>
      <c r="B812">
        <v>2000</v>
      </c>
      <c r="D812" t="s">
        <v>2523</v>
      </c>
      <c r="E812">
        <v>5</v>
      </c>
      <c r="G812" t="s">
        <v>2209</v>
      </c>
      <c r="H812">
        <v>2000</v>
      </c>
    </row>
    <row r="813" spans="1:8" x14ac:dyDescent="0.25">
      <c r="A813" t="s">
        <v>2210</v>
      </c>
      <c r="B813">
        <v>2500</v>
      </c>
      <c r="D813" t="s">
        <v>2524</v>
      </c>
      <c r="E813">
        <v>1350</v>
      </c>
      <c r="G813" t="s">
        <v>2210</v>
      </c>
      <c r="H813">
        <v>2500</v>
      </c>
    </row>
    <row r="814" spans="1:8" x14ac:dyDescent="0.25">
      <c r="A814" t="s">
        <v>2211</v>
      </c>
      <c r="B814">
        <v>2000</v>
      </c>
      <c r="D814" t="s">
        <v>2525</v>
      </c>
      <c r="E814">
        <v>200</v>
      </c>
      <c r="G814" t="s">
        <v>2211</v>
      </c>
      <c r="H814">
        <v>2000</v>
      </c>
    </row>
    <row r="815" spans="1:8" x14ac:dyDescent="0.25">
      <c r="A815" t="s">
        <v>2212</v>
      </c>
      <c r="B815">
        <v>2500</v>
      </c>
      <c r="D815" t="s">
        <v>2525</v>
      </c>
      <c r="E815">
        <v>150</v>
      </c>
      <c r="G815" t="s">
        <v>2212</v>
      </c>
      <c r="H815">
        <v>2500</v>
      </c>
    </row>
    <row r="816" spans="1:8" x14ac:dyDescent="0.25">
      <c r="A816" t="s">
        <v>2213</v>
      </c>
      <c r="B816">
        <v>1500</v>
      </c>
      <c r="D816" t="s">
        <v>2526</v>
      </c>
      <c r="E816">
        <v>600</v>
      </c>
      <c r="G816" t="s">
        <v>2213</v>
      </c>
      <c r="H816">
        <v>1500</v>
      </c>
    </row>
    <row r="817" spans="1:8" x14ac:dyDescent="0.25">
      <c r="A817" t="s">
        <v>2214</v>
      </c>
      <c r="B817">
        <v>2000</v>
      </c>
      <c r="D817" t="s">
        <v>2526</v>
      </c>
      <c r="E817">
        <v>500</v>
      </c>
      <c r="G817" t="s">
        <v>2214</v>
      </c>
      <c r="H817">
        <v>2000</v>
      </c>
    </row>
    <row r="818" spans="1:8" x14ac:dyDescent="0.25">
      <c r="A818" t="s">
        <v>2355</v>
      </c>
      <c r="B818">
        <v>2500</v>
      </c>
      <c r="D818" t="s">
        <v>2527</v>
      </c>
      <c r="E818">
        <v>600</v>
      </c>
      <c r="G818" t="s">
        <v>2355</v>
      </c>
      <c r="H818">
        <v>2500</v>
      </c>
    </row>
    <row r="819" spans="1:8" x14ac:dyDescent="0.25">
      <c r="A819" t="s">
        <v>2215</v>
      </c>
      <c r="B819">
        <v>2000</v>
      </c>
      <c r="D819" t="s">
        <v>2528</v>
      </c>
      <c r="E819">
        <v>600</v>
      </c>
      <c r="G819" t="s">
        <v>2215</v>
      </c>
      <c r="H819">
        <v>2000</v>
      </c>
    </row>
    <row r="820" spans="1:8" x14ac:dyDescent="0.25">
      <c r="A820" t="s">
        <v>2216</v>
      </c>
      <c r="B820">
        <v>1500</v>
      </c>
      <c r="D820" t="s">
        <v>2529</v>
      </c>
      <c r="E820">
        <v>600</v>
      </c>
      <c r="G820" t="s">
        <v>2216</v>
      </c>
      <c r="H820">
        <v>1500</v>
      </c>
    </row>
    <row r="821" spans="1:8" x14ac:dyDescent="0.25">
      <c r="A821" t="s">
        <v>2356</v>
      </c>
      <c r="B821">
        <v>1500</v>
      </c>
      <c r="D821" t="s">
        <v>2530</v>
      </c>
      <c r="E821">
        <v>40</v>
      </c>
      <c r="G821" t="s">
        <v>2356</v>
      </c>
      <c r="H821">
        <v>1500</v>
      </c>
    </row>
    <row r="822" spans="1:8" x14ac:dyDescent="0.25">
      <c r="A822" t="s">
        <v>2217</v>
      </c>
      <c r="B822">
        <v>1500</v>
      </c>
      <c r="D822" t="s">
        <v>2531</v>
      </c>
      <c r="E822">
        <v>600</v>
      </c>
      <c r="G822" t="s">
        <v>2217</v>
      </c>
      <c r="H822">
        <v>1500</v>
      </c>
    </row>
    <row r="823" spans="1:8" x14ac:dyDescent="0.25">
      <c r="A823" t="s">
        <v>2218</v>
      </c>
      <c r="B823">
        <v>2000</v>
      </c>
      <c r="D823" t="s">
        <v>3101</v>
      </c>
      <c r="E823">
        <v>600</v>
      </c>
      <c r="G823" t="s">
        <v>2218</v>
      </c>
      <c r="H823">
        <v>2000</v>
      </c>
    </row>
    <row r="824" spans="1:8" x14ac:dyDescent="0.25">
      <c r="A824" t="s">
        <v>2219</v>
      </c>
      <c r="B824">
        <v>2000</v>
      </c>
      <c r="D824" t="s">
        <v>3102</v>
      </c>
      <c r="E824">
        <v>400</v>
      </c>
      <c r="G824" t="s">
        <v>2219</v>
      </c>
      <c r="H824">
        <v>2000</v>
      </c>
    </row>
    <row r="825" spans="1:8" x14ac:dyDescent="0.25">
      <c r="A825" t="s">
        <v>2220</v>
      </c>
      <c r="B825">
        <v>2000</v>
      </c>
      <c r="D825" t="s">
        <v>2532</v>
      </c>
      <c r="E825">
        <v>600</v>
      </c>
      <c r="G825" t="s">
        <v>2220</v>
      </c>
      <c r="H825">
        <v>2000</v>
      </c>
    </row>
    <row r="826" spans="1:8" x14ac:dyDescent="0.25">
      <c r="A826" t="s">
        <v>2357</v>
      </c>
      <c r="B826">
        <v>2500</v>
      </c>
      <c r="D826" t="s">
        <v>3103</v>
      </c>
      <c r="E826">
        <v>600</v>
      </c>
      <c r="G826" t="s">
        <v>2357</v>
      </c>
      <c r="H826">
        <v>2500</v>
      </c>
    </row>
    <row r="827" spans="1:8" x14ac:dyDescent="0.25">
      <c r="A827" t="s">
        <v>2221</v>
      </c>
      <c r="B827">
        <v>2000</v>
      </c>
      <c r="D827" t="s">
        <v>2533</v>
      </c>
      <c r="E827">
        <v>300</v>
      </c>
      <c r="G827" t="s">
        <v>2221</v>
      </c>
      <c r="H827">
        <v>2000</v>
      </c>
    </row>
    <row r="828" spans="1:8" x14ac:dyDescent="0.25">
      <c r="A828" t="s">
        <v>2358</v>
      </c>
      <c r="B828">
        <v>2000</v>
      </c>
      <c r="D828" t="s">
        <v>2534</v>
      </c>
      <c r="E828">
        <v>1000</v>
      </c>
      <c r="G828" t="s">
        <v>2358</v>
      </c>
      <c r="H828">
        <v>2000</v>
      </c>
    </row>
    <row r="829" spans="1:8" x14ac:dyDescent="0.25">
      <c r="A829" t="s">
        <v>2222</v>
      </c>
      <c r="B829">
        <v>2000</v>
      </c>
      <c r="D829" t="s">
        <v>2535</v>
      </c>
      <c r="E829">
        <v>350</v>
      </c>
      <c r="G829" t="s">
        <v>2222</v>
      </c>
      <c r="H829">
        <v>2000</v>
      </c>
    </row>
    <row r="830" spans="1:8" x14ac:dyDescent="0.25">
      <c r="A830" t="s">
        <v>2223</v>
      </c>
      <c r="B830">
        <v>2000</v>
      </c>
      <c r="D830" t="s">
        <v>2536</v>
      </c>
      <c r="E830">
        <v>10</v>
      </c>
      <c r="G830" t="s">
        <v>2223</v>
      </c>
      <c r="H830">
        <v>2000</v>
      </c>
    </row>
    <row r="831" spans="1:8" x14ac:dyDescent="0.25">
      <c r="A831" t="s">
        <v>2224</v>
      </c>
      <c r="B831">
        <v>2000</v>
      </c>
      <c r="D831" t="s">
        <v>2537</v>
      </c>
      <c r="E831">
        <v>30</v>
      </c>
      <c r="G831" t="s">
        <v>2224</v>
      </c>
      <c r="H831">
        <v>2000</v>
      </c>
    </row>
    <row r="832" spans="1:8" x14ac:dyDescent="0.25">
      <c r="A832" t="s">
        <v>2225</v>
      </c>
      <c r="B832">
        <v>2000</v>
      </c>
      <c r="D832" t="s">
        <v>2538</v>
      </c>
      <c r="E832">
        <v>120</v>
      </c>
      <c r="G832" t="s">
        <v>2225</v>
      </c>
      <c r="H832">
        <v>2000</v>
      </c>
    </row>
    <row r="833" spans="1:8" x14ac:dyDescent="0.25">
      <c r="A833" t="s">
        <v>2226</v>
      </c>
      <c r="B833">
        <v>2000</v>
      </c>
      <c r="D833" t="s">
        <v>2539</v>
      </c>
      <c r="E833">
        <v>640</v>
      </c>
      <c r="G833" t="s">
        <v>2226</v>
      </c>
      <c r="H833">
        <v>2000</v>
      </c>
    </row>
    <row r="834" spans="1:8" x14ac:dyDescent="0.25">
      <c r="A834" t="s">
        <v>2227</v>
      </c>
      <c r="B834">
        <v>2500</v>
      </c>
      <c r="D834" t="s">
        <v>2540</v>
      </c>
      <c r="E834">
        <v>600</v>
      </c>
      <c r="G834" t="s">
        <v>2227</v>
      </c>
      <c r="H834">
        <v>2500</v>
      </c>
    </row>
    <row r="835" spans="1:8" x14ac:dyDescent="0.25">
      <c r="A835" t="s">
        <v>2228</v>
      </c>
      <c r="B835">
        <v>10000</v>
      </c>
      <c r="D835" t="s">
        <v>3104</v>
      </c>
      <c r="E835">
        <v>650</v>
      </c>
      <c r="G835" t="s">
        <v>2228</v>
      </c>
      <c r="H835">
        <v>10000</v>
      </c>
    </row>
    <row r="836" spans="1:8" x14ac:dyDescent="0.25">
      <c r="A836" t="s">
        <v>2229</v>
      </c>
      <c r="B836">
        <v>15000</v>
      </c>
      <c r="D836" t="s">
        <v>3105</v>
      </c>
      <c r="E836">
        <v>550</v>
      </c>
      <c r="G836" t="s">
        <v>2229</v>
      </c>
      <c r="H836">
        <v>15000</v>
      </c>
    </row>
    <row r="837" spans="1:8" x14ac:dyDescent="0.25">
      <c r="A837" t="s">
        <v>2230</v>
      </c>
      <c r="B837">
        <v>13000</v>
      </c>
      <c r="D837" t="s">
        <v>3106</v>
      </c>
      <c r="E837">
        <v>600</v>
      </c>
      <c r="G837" t="s">
        <v>2230</v>
      </c>
      <c r="H837">
        <v>13000</v>
      </c>
    </row>
    <row r="838" spans="1:8" x14ac:dyDescent="0.25">
      <c r="A838" t="s">
        <v>2231</v>
      </c>
      <c r="B838">
        <v>15000</v>
      </c>
      <c r="D838" t="s">
        <v>3107</v>
      </c>
      <c r="E838">
        <v>600</v>
      </c>
      <c r="G838" t="s">
        <v>2231</v>
      </c>
      <c r="H838">
        <v>15000</v>
      </c>
    </row>
    <row r="839" spans="1:8" x14ac:dyDescent="0.25">
      <c r="A839" t="s">
        <v>2359</v>
      </c>
      <c r="B839">
        <v>10000</v>
      </c>
      <c r="D839" t="s">
        <v>2541</v>
      </c>
      <c r="E839">
        <v>10</v>
      </c>
      <c r="G839" t="s">
        <v>2359</v>
      </c>
      <c r="H839">
        <v>10000</v>
      </c>
    </row>
    <row r="840" spans="1:8" x14ac:dyDescent="0.25">
      <c r="A840" t="s">
        <v>2232</v>
      </c>
      <c r="B840">
        <v>10000</v>
      </c>
      <c r="D840" t="s">
        <v>2542</v>
      </c>
      <c r="E840">
        <v>150</v>
      </c>
      <c r="G840" t="s">
        <v>2232</v>
      </c>
      <c r="H840">
        <v>10000</v>
      </c>
    </row>
    <row r="841" spans="1:8" x14ac:dyDescent="0.25">
      <c r="A841" t="s">
        <v>2233</v>
      </c>
      <c r="B841">
        <v>9000</v>
      </c>
      <c r="D841" t="s">
        <v>2543</v>
      </c>
      <c r="E841">
        <v>10</v>
      </c>
      <c r="G841" t="s">
        <v>2233</v>
      </c>
      <c r="H841">
        <v>9000</v>
      </c>
    </row>
    <row r="842" spans="1:8" x14ac:dyDescent="0.25">
      <c r="A842" t="s">
        <v>2234</v>
      </c>
      <c r="B842">
        <v>40000</v>
      </c>
      <c r="D842" t="s">
        <v>2544</v>
      </c>
      <c r="E842">
        <v>45</v>
      </c>
      <c r="G842" t="s">
        <v>2234</v>
      </c>
      <c r="H842">
        <v>40000</v>
      </c>
    </row>
    <row r="843" spans="1:8" x14ac:dyDescent="0.25">
      <c r="A843" t="s">
        <v>2235</v>
      </c>
      <c r="B843">
        <v>5000</v>
      </c>
      <c r="D843" t="s">
        <v>2545</v>
      </c>
      <c r="E843">
        <v>100</v>
      </c>
      <c r="G843" t="s">
        <v>2235</v>
      </c>
      <c r="H843">
        <v>5000</v>
      </c>
    </row>
    <row r="844" spans="1:8" x14ac:dyDescent="0.25">
      <c r="A844" t="s">
        <v>2236</v>
      </c>
      <c r="B844">
        <v>2000</v>
      </c>
      <c r="D844" t="s">
        <v>2546</v>
      </c>
      <c r="E844">
        <v>450</v>
      </c>
      <c r="G844" t="s">
        <v>2236</v>
      </c>
      <c r="H844">
        <v>2000</v>
      </c>
    </row>
    <row r="845" spans="1:8" x14ac:dyDescent="0.25">
      <c r="A845" t="s">
        <v>1523</v>
      </c>
      <c r="B845">
        <v>5000</v>
      </c>
      <c r="D845" t="s">
        <v>2547</v>
      </c>
      <c r="E845" t="s">
        <v>2408</v>
      </c>
      <c r="G845" t="s">
        <v>1523</v>
      </c>
      <c r="H845">
        <v>5000</v>
      </c>
    </row>
    <row r="846" spans="1:8" x14ac:dyDescent="0.25">
      <c r="A846" t="s">
        <v>1532</v>
      </c>
      <c r="B846">
        <v>7000</v>
      </c>
      <c r="D846" t="s">
        <v>2547</v>
      </c>
      <c r="E846" t="s">
        <v>2408</v>
      </c>
      <c r="G846" t="s">
        <v>1532</v>
      </c>
      <c r="H846">
        <v>7000</v>
      </c>
    </row>
    <row r="847" spans="1:8" x14ac:dyDescent="0.25">
      <c r="A847" t="s">
        <v>2237</v>
      </c>
      <c r="B847">
        <v>7000</v>
      </c>
      <c r="D847" t="s">
        <v>2548</v>
      </c>
      <c r="E847" t="s">
        <v>2408</v>
      </c>
      <c r="G847" t="s">
        <v>2237</v>
      </c>
      <c r="H847">
        <v>7000</v>
      </c>
    </row>
    <row r="848" spans="1:8" x14ac:dyDescent="0.25">
      <c r="A848" t="s">
        <v>2238</v>
      </c>
      <c r="B848">
        <v>10000</v>
      </c>
      <c r="D848" t="s">
        <v>2549</v>
      </c>
      <c r="E848" t="s">
        <v>2408</v>
      </c>
      <c r="G848" t="s">
        <v>2238</v>
      </c>
      <c r="H848">
        <v>10000</v>
      </c>
    </row>
    <row r="849" spans="1:8" x14ac:dyDescent="0.25">
      <c r="A849" t="s">
        <v>2239</v>
      </c>
      <c r="B849">
        <v>12000</v>
      </c>
      <c r="D849" t="s">
        <v>2550</v>
      </c>
      <c r="E849" t="s">
        <v>2408</v>
      </c>
      <c r="G849" t="s">
        <v>2239</v>
      </c>
      <c r="H849">
        <v>12000</v>
      </c>
    </row>
    <row r="850" spans="1:8" x14ac:dyDescent="0.25">
      <c r="A850" t="s">
        <v>2240</v>
      </c>
      <c r="B850">
        <v>9500</v>
      </c>
      <c r="D850" t="s">
        <v>2551</v>
      </c>
      <c r="E850" t="s">
        <v>2408</v>
      </c>
      <c r="G850" t="s">
        <v>2240</v>
      </c>
      <c r="H850">
        <v>9500</v>
      </c>
    </row>
    <row r="851" spans="1:8" x14ac:dyDescent="0.25">
      <c r="A851" t="s">
        <v>2241</v>
      </c>
      <c r="B851">
        <v>6000</v>
      </c>
      <c r="D851" t="s">
        <v>2552</v>
      </c>
      <c r="E851">
        <v>10</v>
      </c>
      <c r="G851" t="s">
        <v>2241</v>
      </c>
      <c r="H851">
        <v>6000</v>
      </c>
    </row>
    <row r="852" spans="1:8" x14ac:dyDescent="0.25">
      <c r="A852" t="s">
        <v>2242</v>
      </c>
      <c r="B852">
        <v>6000</v>
      </c>
      <c r="D852" t="s">
        <v>2552</v>
      </c>
      <c r="E852">
        <v>15</v>
      </c>
      <c r="G852" t="s">
        <v>2242</v>
      </c>
      <c r="H852">
        <v>6000</v>
      </c>
    </row>
    <row r="853" spans="1:8" x14ac:dyDescent="0.25">
      <c r="A853" t="s">
        <v>2243</v>
      </c>
      <c r="B853">
        <v>70000</v>
      </c>
      <c r="D853" t="s">
        <v>3108</v>
      </c>
      <c r="E853">
        <v>200</v>
      </c>
      <c r="G853" t="s">
        <v>2243</v>
      </c>
      <c r="H853">
        <v>70000</v>
      </c>
    </row>
    <row r="854" spans="1:8" x14ac:dyDescent="0.25">
      <c r="A854" t="s">
        <v>2244</v>
      </c>
      <c r="B854">
        <v>60000</v>
      </c>
      <c r="D854" t="s">
        <v>2553</v>
      </c>
      <c r="E854">
        <v>150</v>
      </c>
      <c r="G854" t="s">
        <v>2244</v>
      </c>
      <c r="H854">
        <v>60000</v>
      </c>
    </row>
    <row r="855" spans="1:8" x14ac:dyDescent="0.25">
      <c r="A855" t="s">
        <v>2245</v>
      </c>
      <c r="B855">
        <v>6000</v>
      </c>
      <c r="D855" t="s">
        <v>2554</v>
      </c>
      <c r="E855">
        <v>60</v>
      </c>
      <c r="G855" t="s">
        <v>2245</v>
      </c>
      <c r="H855">
        <v>6000</v>
      </c>
    </row>
    <row r="856" spans="1:8" x14ac:dyDescent="0.25">
      <c r="A856" t="s">
        <v>2246</v>
      </c>
      <c r="B856">
        <v>3500</v>
      </c>
      <c r="D856" t="s">
        <v>2554</v>
      </c>
      <c r="E856">
        <v>100</v>
      </c>
      <c r="G856" t="s">
        <v>2246</v>
      </c>
      <c r="H856">
        <v>3500</v>
      </c>
    </row>
    <row r="857" spans="1:8" x14ac:dyDescent="0.25">
      <c r="A857" t="s">
        <v>2247</v>
      </c>
      <c r="B857">
        <v>3500</v>
      </c>
      <c r="D857" t="s">
        <v>2555</v>
      </c>
      <c r="E857">
        <v>1150</v>
      </c>
      <c r="G857" t="s">
        <v>2247</v>
      </c>
      <c r="H857">
        <v>3500</v>
      </c>
    </row>
    <row r="858" spans="1:8" x14ac:dyDescent="0.25">
      <c r="A858" t="s">
        <v>2248</v>
      </c>
      <c r="B858">
        <v>3500</v>
      </c>
      <c r="D858" t="s">
        <v>2555</v>
      </c>
      <c r="E858">
        <v>1500</v>
      </c>
      <c r="G858" t="s">
        <v>2248</v>
      </c>
      <c r="H858">
        <v>3500</v>
      </c>
    </row>
    <row r="859" spans="1:8" x14ac:dyDescent="0.25">
      <c r="A859" t="s">
        <v>2249</v>
      </c>
      <c r="B859">
        <v>3500</v>
      </c>
      <c r="D859" t="s">
        <v>2556</v>
      </c>
      <c r="E859">
        <v>450</v>
      </c>
      <c r="G859" t="s">
        <v>2249</v>
      </c>
      <c r="H859">
        <v>3500</v>
      </c>
    </row>
    <row r="860" spans="1:8" x14ac:dyDescent="0.25">
      <c r="A860" t="s">
        <v>2250</v>
      </c>
      <c r="B860">
        <v>3500</v>
      </c>
      <c r="D860" t="s">
        <v>2556</v>
      </c>
      <c r="E860">
        <v>700</v>
      </c>
      <c r="G860" t="s">
        <v>2250</v>
      </c>
      <c r="H860">
        <v>3500</v>
      </c>
    </row>
    <row r="861" spans="1:8" x14ac:dyDescent="0.25">
      <c r="A861" t="s">
        <v>2251</v>
      </c>
      <c r="B861">
        <v>3500</v>
      </c>
      <c r="D861" t="s">
        <v>2557</v>
      </c>
      <c r="E861">
        <v>10</v>
      </c>
      <c r="G861" t="s">
        <v>2251</v>
      </c>
      <c r="H861">
        <v>3500</v>
      </c>
    </row>
    <row r="862" spans="1:8" x14ac:dyDescent="0.25">
      <c r="A862" t="s">
        <v>2252</v>
      </c>
      <c r="B862">
        <v>3500</v>
      </c>
      <c r="D862" t="s">
        <v>2558</v>
      </c>
      <c r="E862">
        <v>200</v>
      </c>
      <c r="G862" t="s">
        <v>2252</v>
      </c>
      <c r="H862">
        <v>3500</v>
      </c>
    </row>
    <row r="863" spans="1:8" x14ac:dyDescent="0.25">
      <c r="A863" t="s">
        <v>2253</v>
      </c>
      <c r="B863">
        <v>3500</v>
      </c>
      <c r="D863" t="s">
        <v>2559</v>
      </c>
      <c r="E863">
        <v>200</v>
      </c>
      <c r="G863" t="s">
        <v>2253</v>
      </c>
      <c r="H863">
        <v>3500</v>
      </c>
    </row>
    <row r="864" spans="1:8" x14ac:dyDescent="0.25">
      <c r="A864" t="s">
        <v>2254</v>
      </c>
      <c r="B864">
        <v>3500</v>
      </c>
      <c r="D864" t="s">
        <v>2560</v>
      </c>
      <c r="E864">
        <v>150</v>
      </c>
      <c r="G864" t="s">
        <v>2254</v>
      </c>
      <c r="H864">
        <v>3500</v>
      </c>
    </row>
    <row r="865" spans="1:8" x14ac:dyDescent="0.25">
      <c r="A865" t="s">
        <v>2255</v>
      </c>
      <c r="B865">
        <v>3500</v>
      </c>
      <c r="D865" t="s">
        <v>2561</v>
      </c>
      <c r="E865">
        <v>120</v>
      </c>
      <c r="G865" t="s">
        <v>2255</v>
      </c>
      <c r="H865">
        <v>3500</v>
      </c>
    </row>
    <row r="866" spans="1:8" x14ac:dyDescent="0.25">
      <c r="A866" t="s">
        <v>2256</v>
      </c>
      <c r="B866">
        <v>4000</v>
      </c>
      <c r="D866" t="s">
        <v>2562</v>
      </c>
      <c r="E866">
        <v>150</v>
      </c>
      <c r="G866" t="s">
        <v>2256</v>
      </c>
      <c r="H866">
        <v>4000</v>
      </c>
    </row>
    <row r="867" spans="1:8" x14ac:dyDescent="0.25">
      <c r="A867" t="s">
        <v>2257</v>
      </c>
      <c r="B867">
        <v>400</v>
      </c>
      <c r="D867" t="s">
        <v>2562</v>
      </c>
      <c r="E867">
        <v>350</v>
      </c>
      <c r="G867" t="s">
        <v>2257</v>
      </c>
      <c r="H867">
        <v>400</v>
      </c>
    </row>
    <row r="868" spans="1:8" x14ac:dyDescent="0.25">
      <c r="A868" t="s">
        <v>2360</v>
      </c>
      <c r="B868">
        <v>400</v>
      </c>
      <c r="D868" t="s">
        <v>2563</v>
      </c>
      <c r="E868">
        <v>1000</v>
      </c>
      <c r="G868" t="s">
        <v>2360</v>
      </c>
      <c r="H868">
        <v>400</v>
      </c>
    </row>
    <row r="869" spans="1:8" x14ac:dyDescent="0.25">
      <c r="A869" t="s">
        <v>2361</v>
      </c>
      <c r="B869">
        <v>400</v>
      </c>
      <c r="D869" t="s">
        <v>2564</v>
      </c>
      <c r="E869">
        <v>400</v>
      </c>
      <c r="G869" t="s">
        <v>2361</v>
      </c>
      <c r="H869">
        <v>400</v>
      </c>
    </row>
    <row r="870" spans="1:8" x14ac:dyDescent="0.25">
      <c r="A870" t="s">
        <v>2258</v>
      </c>
      <c r="B870">
        <v>450</v>
      </c>
      <c r="D870" t="s">
        <v>2565</v>
      </c>
      <c r="E870">
        <v>50</v>
      </c>
      <c r="G870" t="s">
        <v>2258</v>
      </c>
      <c r="H870">
        <v>450</v>
      </c>
    </row>
    <row r="871" spans="1:8" x14ac:dyDescent="0.25">
      <c r="A871" t="s">
        <v>2259</v>
      </c>
      <c r="B871">
        <v>350</v>
      </c>
      <c r="D871" t="s">
        <v>2565</v>
      </c>
      <c r="E871">
        <v>100</v>
      </c>
      <c r="G871" t="s">
        <v>2259</v>
      </c>
      <c r="H871">
        <v>350</v>
      </c>
    </row>
    <row r="872" spans="1:8" x14ac:dyDescent="0.25">
      <c r="A872" t="s">
        <v>2260</v>
      </c>
      <c r="B872">
        <v>350</v>
      </c>
      <c r="D872" t="s">
        <v>2566</v>
      </c>
      <c r="E872">
        <v>150</v>
      </c>
      <c r="G872" t="s">
        <v>2260</v>
      </c>
      <c r="H872">
        <v>350</v>
      </c>
    </row>
    <row r="873" spans="1:8" x14ac:dyDescent="0.25">
      <c r="A873" t="s">
        <v>653</v>
      </c>
      <c r="B873">
        <v>600</v>
      </c>
      <c r="D873" t="s">
        <v>2566</v>
      </c>
      <c r="E873">
        <v>100</v>
      </c>
      <c r="G873" t="s">
        <v>653</v>
      </c>
      <c r="H873">
        <v>600</v>
      </c>
    </row>
    <row r="874" spans="1:8" x14ac:dyDescent="0.25">
      <c r="A874" t="s">
        <v>2261</v>
      </c>
      <c r="B874">
        <v>400</v>
      </c>
      <c r="D874" t="s">
        <v>2567</v>
      </c>
      <c r="E874">
        <v>750</v>
      </c>
      <c r="G874" t="s">
        <v>2261</v>
      </c>
      <c r="H874">
        <v>400</v>
      </c>
    </row>
    <row r="875" spans="1:8" x14ac:dyDescent="0.25">
      <c r="A875" t="s">
        <v>2262</v>
      </c>
      <c r="B875">
        <v>600</v>
      </c>
      <c r="D875" t="s">
        <v>2568</v>
      </c>
      <c r="E875">
        <v>300</v>
      </c>
      <c r="G875" t="s">
        <v>2262</v>
      </c>
      <c r="H875">
        <v>600</v>
      </c>
    </row>
    <row r="876" spans="1:8" x14ac:dyDescent="0.25">
      <c r="A876" t="s">
        <v>2263</v>
      </c>
      <c r="B876">
        <v>350</v>
      </c>
      <c r="D876" t="s">
        <v>2569</v>
      </c>
      <c r="E876">
        <v>800</v>
      </c>
      <c r="G876" t="s">
        <v>2263</v>
      </c>
      <c r="H876">
        <v>350</v>
      </c>
    </row>
    <row r="877" spans="1:8" x14ac:dyDescent="0.25">
      <c r="A877" t="s">
        <v>2264</v>
      </c>
      <c r="B877">
        <v>350</v>
      </c>
      <c r="D877" t="s">
        <v>2570</v>
      </c>
      <c r="E877">
        <v>500</v>
      </c>
      <c r="G877" t="s">
        <v>2264</v>
      </c>
      <c r="H877">
        <v>350</v>
      </c>
    </row>
    <row r="878" spans="1:8" x14ac:dyDescent="0.25">
      <c r="A878" t="s">
        <v>2265</v>
      </c>
      <c r="B878">
        <v>350</v>
      </c>
      <c r="D878" t="s">
        <v>2570</v>
      </c>
      <c r="E878">
        <v>500</v>
      </c>
      <c r="G878" t="s">
        <v>2265</v>
      </c>
      <c r="H878">
        <v>350</v>
      </c>
    </row>
    <row r="879" spans="1:8" x14ac:dyDescent="0.25">
      <c r="A879" t="s">
        <v>2362</v>
      </c>
      <c r="B879">
        <v>450</v>
      </c>
      <c r="D879" t="s">
        <v>2570</v>
      </c>
      <c r="E879">
        <v>700</v>
      </c>
      <c r="G879" t="s">
        <v>2362</v>
      </c>
      <c r="H879">
        <v>450</v>
      </c>
    </row>
    <row r="880" spans="1:8" x14ac:dyDescent="0.25">
      <c r="A880" t="s">
        <v>2266</v>
      </c>
      <c r="B880">
        <v>350</v>
      </c>
      <c r="D880" t="s">
        <v>2571</v>
      </c>
      <c r="E880">
        <v>100</v>
      </c>
      <c r="G880" t="s">
        <v>2266</v>
      </c>
      <c r="H880">
        <v>350</v>
      </c>
    </row>
    <row r="881" spans="1:8" x14ac:dyDescent="0.25">
      <c r="A881" t="s">
        <v>2363</v>
      </c>
      <c r="B881">
        <v>1600</v>
      </c>
      <c r="D881" t="s">
        <v>2571</v>
      </c>
      <c r="E881">
        <v>160</v>
      </c>
      <c r="G881" t="s">
        <v>2363</v>
      </c>
      <c r="H881">
        <v>1600</v>
      </c>
    </row>
    <row r="882" spans="1:8" x14ac:dyDescent="0.25">
      <c r="A882" t="s">
        <v>2364</v>
      </c>
      <c r="B882">
        <v>400</v>
      </c>
      <c r="D882" t="s">
        <v>2572</v>
      </c>
      <c r="E882">
        <v>1200</v>
      </c>
      <c r="G882" t="s">
        <v>2364</v>
      </c>
      <c r="H882">
        <v>400</v>
      </c>
    </row>
    <row r="883" spans="1:8" x14ac:dyDescent="0.25">
      <c r="A883" t="s">
        <v>2365</v>
      </c>
      <c r="B883">
        <v>400</v>
      </c>
      <c r="D883" t="s">
        <v>2573</v>
      </c>
      <c r="E883">
        <v>500</v>
      </c>
      <c r="G883" t="s">
        <v>2365</v>
      </c>
      <c r="H883">
        <v>400</v>
      </c>
    </row>
    <row r="884" spans="1:8" x14ac:dyDescent="0.25">
      <c r="A884" t="s">
        <v>565</v>
      </c>
      <c r="B884">
        <v>400</v>
      </c>
      <c r="D884" t="s">
        <v>2573</v>
      </c>
      <c r="E884">
        <v>400</v>
      </c>
      <c r="G884" t="s">
        <v>565</v>
      </c>
      <c r="H884">
        <v>400</v>
      </c>
    </row>
    <row r="885" spans="1:8" x14ac:dyDescent="0.25">
      <c r="A885" t="s">
        <v>2366</v>
      </c>
      <c r="B885">
        <v>400</v>
      </c>
      <c r="D885" t="s">
        <v>2574</v>
      </c>
      <c r="E885">
        <v>35</v>
      </c>
      <c r="G885" t="s">
        <v>2366</v>
      </c>
      <c r="H885">
        <v>400</v>
      </c>
    </row>
    <row r="886" spans="1:8" x14ac:dyDescent="0.25">
      <c r="A886" t="s">
        <v>2267</v>
      </c>
      <c r="B886">
        <v>500</v>
      </c>
      <c r="D886" t="s">
        <v>2575</v>
      </c>
      <c r="E886">
        <v>480</v>
      </c>
      <c r="G886" t="s">
        <v>2267</v>
      </c>
      <c r="H886">
        <v>500</v>
      </c>
    </row>
    <row r="887" spans="1:8" x14ac:dyDescent="0.25">
      <c r="A887" t="s">
        <v>567</v>
      </c>
      <c r="B887">
        <v>500</v>
      </c>
      <c r="D887" t="s">
        <v>2575</v>
      </c>
      <c r="E887">
        <v>650</v>
      </c>
      <c r="G887" t="s">
        <v>567</v>
      </c>
      <c r="H887">
        <v>500</v>
      </c>
    </row>
    <row r="888" spans="1:8" x14ac:dyDescent="0.25">
      <c r="A888" t="s">
        <v>2367</v>
      </c>
      <c r="B888">
        <v>2300</v>
      </c>
      <c r="D888" t="s">
        <v>2576</v>
      </c>
      <c r="E888">
        <v>5</v>
      </c>
      <c r="G888" t="s">
        <v>2367</v>
      </c>
      <c r="H888">
        <v>2300</v>
      </c>
    </row>
    <row r="889" spans="1:8" x14ac:dyDescent="0.25">
      <c r="A889" t="s">
        <v>2368</v>
      </c>
      <c r="B889">
        <v>400</v>
      </c>
      <c r="D889" t="s">
        <v>2577</v>
      </c>
      <c r="E889">
        <v>200</v>
      </c>
      <c r="G889" t="s">
        <v>2368</v>
      </c>
      <c r="H889">
        <v>400</v>
      </c>
    </row>
    <row r="890" spans="1:8" x14ac:dyDescent="0.25">
      <c r="A890" t="s">
        <v>2369</v>
      </c>
      <c r="B890">
        <v>400</v>
      </c>
      <c r="D890" t="s">
        <v>2578</v>
      </c>
      <c r="E890">
        <v>100</v>
      </c>
      <c r="G890" t="s">
        <v>2369</v>
      </c>
      <c r="H890">
        <v>400</v>
      </c>
    </row>
    <row r="891" spans="1:8" x14ac:dyDescent="0.25">
      <c r="A891" t="s">
        <v>2370</v>
      </c>
      <c r="B891">
        <v>500</v>
      </c>
      <c r="D891" t="s">
        <v>2579</v>
      </c>
      <c r="E891">
        <v>40</v>
      </c>
      <c r="G891" t="s">
        <v>2370</v>
      </c>
      <c r="H891">
        <v>500</v>
      </c>
    </row>
    <row r="892" spans="1:8" x14ac:dyDescent="0.25">
      <c r="A892" t="s">
        <v>2371</v>
      </c>
      <c r="B892">
        <v>500</v>
      </c>
      <c r="D892" t="s">
        <v>2579</v>
      </c>
      <c r="E892">
        <v>40</v>
      </c>
      <c r="G892" t="s">
        <v>2371</v>
      </c>
      <c r="H892">
        <v>500</v>
      </c>
    </row>
    <row r="893" spans="1:8" x14ac:dyDescent="0.25">
      <c r="A893" t="s">
        <v>2372</v>
      </c>
      <c r="B893">
        <v>500</v>
      </c>
      <c r="D893" t="s">
        <v>2580</v>
      </c>
      <c r="E893">
        <v>100</v>
      </c>
      <c r="G893" t="s">
        <v>2372</v>
      </c>
      <c r="H893">
        <v>500</v>
      </c>
    </row>
    <row r="894" spans="1:8" x14ac:dyDescent="0.25">
      <c r="A894" t="s">
        <v>2268</v>
      </c>
      <c r="B894">
        <v>500</v>
      </c>
      <c r="D894" t="s">
        <v>2581</v>
      </c>
      <c r="E894">
        <v>100</v>
      </c>
      <c r="G894" t="s">
        <v>2268</v>
      </c>
      <c r="H894">
        <v>500</v>
      </c>
    </row>
    <row r="895" spans="1:8" x14ac:dyDescent="0.25">
      <c r="A895" t="s">
        <v>2269</v>
      </c>
      <c r="B895">
        <v>500</v>
      </c>
      <c r="D895" t="s">
        <v>2581</v>
      </c>
      <c r="E895">
        <v>120</v>
      </c>
      <c r="G895" t="s">
        <v>2269</v>
      </c>
      <c r="H895">
        <v>500</v>
      </c>
    </row>
    <row r="896" spans="1:8" x14ac:dyDescent="0.25">
      <c r="A896" t="s">
        <v>2270</v>
      </c>
      <c r="B896">
        <v>500</v>
      </c>
      <c r="D896" t="s">
        <v>2582</v>
      </c>
      <c r="E896">
        <v>880</v>
      </c>
      <c r="G896" t="s">
        <v>2270</v>
      </c>
      <c r="H896">
        <v>500</v>
      </c>
    </row>
    <row r="897" spans="1:8" x14ac:dyDescent="0.25">
      <c r="A897" t="s">
        <v>2373</v>
      </c>
      <c r="B897">
        <v>900</v>
      </c>
      <c r="D897" t="s">
        <v>2583</v>
      </c>
      <c r="E897">
        <v>120</v>
      </c>
      <c r="G897" t="s">
        <v>2373</v>
      </c>
      <c r="H897">
        <v>900</v>
      </c>
    </row>
    <row r="898" spans="1:8" x14ac:dyDescent="0.25">
      <c r="A898" t="s">
        <v>2271</v>
      </c>
      <c r="B898">
        <v>600</v>
      </c>
      <c r="D898" t="s">
        <v>2584</v>
      </c>
      <c r="E898">
        <v>180</v>
      </c>
      <c r="G898" t="s">
        <v>2271</v>
      </c>
      <c r="H898">
        <v>600</v>
      </c>
    </row>
    <row r="899" spans="1:8" x14ac:dyDescent="0.25">
      <c r="A899" t="s">
        <v>2272</v>
      </c>
      <c r="B899">
        <v>900</v>
      </c>
      <c r="D899" t="s">
        <v>2585</v>
      </c>
      <c r="E899">
        <v>50</v>
      </c>
      <c r="G899" t="s">
        <v>2272</v>
      </c>
      <c r="H899">
        <v>900</v>
      </c>
    </row>
    <row r="900" spans="1:8" x14ac:dyDescent="0.25">
      <c r="A900" t="s">
        <v>543</v>
      </c>
      <c r="B900">
        <v>650</v>
      </c>
      <c r="D900" t="s">
        <v>2585</v>
      </c>
      <c r="E900">
        <v>70</v>
      </c>
      <c r="G900" t="s">
        <v>543</v>
      </c>
      <c r="H900">
        <v>650</v>
      </c>
    </row>
    <row r="901" spans="1:8" x14ac:dyDescent="0.25">
      <c r="A901" t="s">
        <v>577</v>
      </c>
      <c r="B901">
        <v>400</v>
      </c>
      <c r="D901" t="s">
        <v>2586</v>
      </c>
      <c r="E901">
        <v>20</v>
      </c>
      <c r="G901" t="s">
        <v>577</v>
      </c>
      <c r="H901">
        <v>400</v>
      </c>
    </row>
    <row r="902" spans="1:8" x14ac:dyDescent="0.25">
      <c r="A902" t="s">
        <v>2273</v>
      </c>
      <c r="B902">
        <v>400</v>
      </c>
      <c r="D902" t="s">
        <v>2587</v>
      </c>
      <c r="E902">
        <v>180</v>
      </c>
      <c r="G902" t="s">
        <v>2273</v>
      </c>
      <c r="H902">
        <v>400</v>
      </c>
    </row>
    <row r="903" spans="1:8" x14ac:dyDescent="0.25">
      <c r="A903" t="s">
        <v>2274</v>
      </c>
      <c r="B903">
        <v>700</v>
      </c>
      <c r="D903" t="s">
        <v>2588</v>
      </c>
      <c r="E903">
        <v>5</v>
      </c>
      <c r="G903" t="s">
        <v>2274</v>
      </c>
      <c r="H903">
        <v>700</v>
      </c>
    </row>
    <row r="904" spans="1:8" x14ac:dyDescent="0.25">
      <c r="A904" t="s">
        <v>2275</v>
      </c>
      <c r="B904">
        <v>1500</v>
      </c>
      <c r="D904" t="s">
        <v>2588</v>
      </c>
      <c r="E904">
        <v>10</v>
      </c>
      <c r="G904" t="s">
        <v>2275</v>
      </c>
      <c r="H904">
        <v>1500</v>
      </c>
    </row>
    <row r="905" spans="1:8" x14ac:dyDescent="0.25">
      <c r="A905" t="s">
        <v>2276</v>
      </c>
      <c r="B905">
        <v>500</v>
      </c>
      <c r="D905" t="s">
        <v>2589</v>
      </c>
      <c r="E905">
        <v>150</v>
      </c>
      <c r="G905" t="s">
        <v>2276</v>
      </c>
      <c r="H905">
        <v>500</v>
      </c>
    </row>
    <row r="906" spans="1:8" x14ac:dyDescent="0.25">
      <c r="A906" t="s">
        <v>2277</v>
      </c>
      <c r="B906">
        <v>600</v>
      </c>
      <c r="D906" t="s">
        <v>2590</v>
      </c>
      <c r="E906">
        <v>10</v>
      </c>
      <c r="G906" t="s">
        <v>2277</v>
      </c>
      <c r="H906">
        <v>600</v>
      </c>
    </row>
    <row r="907" spans="1:8" x14ac:dyDescent="0.25">
      <c r="A907" t="s">
        <v>2278</v>
      </c>
      <c r="B907">
        <v>600</v>
      </c>
      <c r="D907" t="s">
        <v>2591</v>
      </c>
      <c r="E907">
        <v>15</v>
      </c>
      <c r="G907" t="s">
        <v>2278</v>
      </c>
      <c r="H907">
        <v>600</v>
      </c>
    </row>
    <row r="908" spans="1:8" x14ac:dyDescent="0.25">
      <c r="A908" t="s">
        <v>2279</v>
      </c>
      <c r="B908">
        <v>1000</v>
      </c>
      <c r="D908" t="s">
        <v>2591</v>
      </c>
      <c r="E908">
        <v>30</v>
      </c>
      <c r="G908" t="s">
        <v>2279</v>
      </c>
      <c r="H908">
        <v>1000</v>
      </c>
    </row>
    <row r="909" spans="1:8" x14ac:dyDescent="0.25">
      <c r="A909" t="s">
        <v>611</v>
      </c>
      <c r="B909">
        <v>450</v>
      </c>
      <c r="D909" t="s">
        <v>2592</v>
      </c>
      <c r="E909">
        <v>400</v>
      </c>
      <c r="G909" t="s">
        <v>611</v>
      </c>
      <c r="H909">
        <v>450</v>
      </c>
    </row>
    <row r="910" spans="1:8" x14ac:dyDescent="0.25">
      <c r="A910" t="s">
        <v>2280</v>
      </c>
      <c r="B910">
        <v>700</v>
      </c>
      <c r="D910" t="s">
        <v>2593</v>
      </c>
      <c r="E910">
        <v>20</v>
      </c>
      <c r="G910" t="s">
        <v>2280</v>
      </c>
      <c r="H910">
        <v>700</v>
      </c>
    </row>
    <row r="911" spans="1:8" x14ac:dyDescent="0.25">
      <c r="A911" t="s">
        <v>2281</v>
      </c>
      <c r="B911">
        <v>450</v>
      </c>
      <c r="D911" t="s">
        <v>2593</v>
      </c>
      <c r="E911">
        <v>20</v>
      </c>
      <c r="G911" t="s">
        <v>2281</v>
      </c>
      <c r="H911">
        <v>450</v>
      </c>
    </row>
    <row r="912" spans="1:8" x14ac:dyDescent="0.25">
      <c r="A912" t="s">
        <v>2282</v>
      </c>
      <c r="B912">
        <v>450</v>
      </c>
      <c r="D912" t="s">
        <v>2594</v>
      </c>
      <c r="E912">
        <v>60</v>
      </c>
      <c r="G912" t="s">
        <v>2282</v>
      </c>
      <c r="H912">
        <v>450</v>
      </c>
    </row>
    <row r="913" spans="1:8" x14ac:dyDescent="0.25">
      <c r="A913" t="s">
        <v>2283</v>
      </c>
      <c r="B913">
        <v>450</v>
      </c>
      <c r="D913" t="s">
        <v>2594</v>
      </c>
      <c r="E913">
        <v>80</v>
      </c>
      <c r="G913" t="s">
        <v>2283</v>
      </c>
      <c r="H913">
        <v>450</v>
      </c>
    </row>
    <row r="914" spans="1:8" x14ac:dyDescent="0.25">
      <c r="A914" t="s">
        <v>2265</v>
      </c>
      <c r="B914">
        <v>350</v>
      </c>
      <c r="D914" t="s">
        <v>2595</v>
      </c>
      <c r="E914">
        <v>500</v>
      </c>
      <c r="G914" t="s">
        <v>2265</v>
      </c>
      <c r="H914">
        <v>350</v>
      </c>
    </row>
    <row r="915" spans="1:8" x14ac:dyDescent="0.25">
      <c r="A915" t="s">
        <v>2284</v>
      </c>
      <c r="B915">
        <v>700</v>
      </c>
      <c r="D915" t="s">
        <v>2596</v>
      </c>
      <c r="E915">
        <v>30</v>
      </c>
      <c r="G915" t="s">
        <v>2284</v>
      </c>
      <c r="H915">
        <v>700</v>
      </c>
    </row>
    <row r="916" spans="1:8" x14ac:dyDescent="0.25">
      <c r="A916" t="s">
        <v>2285</v>
      </c>
      <c r="B916">
        <v>500</v>
      </c>
      <c r="D916" t="s">
        <v>2597</v>
      </c>
      <c r="E916">
        <v>1150</v>
      </c>
      <c r="G916" t="s">
        <v>2285</v>
      </c>
      <c r="H916">
        <v>500</v>
      </c>
    </row>
    <row r="917" spans="1:8" x14ac:dyDescent="0.25">
      <c r="A917" t="s">
        <v>2374</v>
      </c>
      <c r="B917">
        <v>5000</v>
      </c>
      <c r="D917" t="s">
        <v>2598</v>
      </c>
      <c r="E917">
        <v>150</v>
      </c>
      <c r="G917" t="s">
        <v>2374</v>
      </c>
      <c r="H917">
        <v>5000</v>
      </c>
    </row>
    <row r="918" spans="1:8" x14ac:dyDescent="0.25">
      <c r="A918" t="s">
        <v>2375</v>
      </c>
      <c r="B918">
        <v>1500</v>
      </c>
      <c r="D918" t="s">
        <v>2507</v>
      </c>
      <c r="E918">
        <v>5</v>
      </c>
      <c r="G918" t="s">
        <v>2375</v>
      </c>
      <c r="H918">
        <v>1500</v>
      </c>
    </row>
    <row r="919" spans="1:8" x14ac:dyDescent="0.25">
      <c r="A919" t="s">
        <v>2286</v>
      </c>
      <c r="B919">
        <v>700</v>
      </c>
      <c r="D919" t="s">
        <v>2508</v>
      </c>
      <c r="E919">
        <v>6</v>
      </c>
      <c r="G919" t="s">
        <v>2286</v>
      </c>
      <c r="H919">
        <v>700</v>
      </c>
    </row>
    <row r="920" spans="1:8" x14ac:dyDescent="0.25">
      <c r="A920" t="s">
        <v>2287</v>
      </c>
      <c r="B920">
        <v>1000</v>
      </c>
      <c r="D920" t="s">
        <v>2509</v>
      </c>
      <c r="E920">
        <v>100</v>
      </c>
      <c r="G920" t="s">
        <v>2287</v>
      </c>
      <c r="H920">
        <v>1000</v>
      </c>
    </row>
    <row r="921" spans="1:8" x14ac:dyDescent="0.25">
      <c r="A921" t="s">
        <v>2376</v>
      </c>
      <c r="B921">
        <v>450</v>
      </c>
      <c r="D921" t="s">
        <v>2510</v>
      </c>
      <c r="E921">
        <v>100</v>
      </c>
      <c r="G921" t="s">
        <v>2376</v>
      </c>
      <c r="H921">
        <v>450</v>
      </c>
    </row>
    <row r="922" spans="1:8" x14ac:dyDescent="0.25">
      <c r="A922" t="s">
        <v>2377</v>
      </c>
      <c r="B922">
        <v>600</v>
      </c>
      <c r="D922" t="s">
        <v>2599</v>
      </c>
      <c r="E922">
        <v>10</v>
      </c>
      <c r="G922" t="s">
        <v>2377</v>
      </c>
      <c r="H922">
        <v>600</v>
      </c>
    </row>
    <row r="923" spans="1:8" x14ac:dyDescent="0.25">
      <c r="A923" t="s">
        <v>2288</v>
      </c>
      <c r="B923">
        <v>600</v>
      </c>
      <c r="D923" t="s">
        <v>2600</v>
      </c>
      <c r="E923">
        <v>10</v>
      </c>
      <c r="G923" t="s">
        <v>2288</v>
      </c>
      <c r="H923">
        <v>600</v>
      </c>
    </row>
    <row r="924" spans="1:8" x14ac:dyDescent="0.25">
      <c r="A924" t="s">
        <v>2378</v>
      </c>
      <c r="B924">
        <v>4000</v>
      </c>
      <c r="D924" t="s">
        <v>2601</v>
      </c>
      <c r="E924">
        <v>50</v>
      </c>
      <c r="G924" t="s">
        <v>2378</v>
      </c>
      <c r="H924">
        <v>4000</v>
      </c>
    </row>
    <row r="925" spans="1:8" x14ac:dyDescent="0.25">
      <c r="A925" t="s">
        <v>604</v>
      </c>
      <c r="B925">
        <v>4000</v>
      </c>
      <c r="D925" t="s">
        <v>2602</v>
      </c>
      <c r="E925">
        <v>300</v>
      </c>
      <c r="G925" t="s">
        <v>604</v>
      </c>
      <c r="H925">
        <v>4000</v>
      </c>
    </row>
    <row r="926" spans="1:8" x14ac:dyDescent="0.25">
      <c r="A926" t="s">
        <v>2379</v>
      </c>
      <c r="B926">
        <v>4000</v>
      </c>
      <c r="D926" t="s">
        <v>2603</v>
      </c>
      <c r="E926">
        <v>80</v>
      </c>
      <c r="G926" t="s">
        <v>2379</v>
      </c>
      <c r="H926">
        <v>4000</v>
      </c>
    </row>
    <row r="927" spans="1:8" x14ac:dyDescent="0.25">
      <c r="A927" t="s">
        <v>617</v>
      </c>
      <c r="B927">
        <v>4000</v>
      </c>
      <c r="D927" t="s">
        <v>2604</v>
      </c>
      <c r="E927">
        <v>15</v>
      </c>
      <c r="G927" t="s">
        <v>617</v>
      </c>
      <c r="H927">
        <v>4000</v>
      </c>
    </row>
    <row r="928" spans="1:8" x14ac:dyDescent="0.25">
      <c r="A928" t="s">
        <v>637</v>
      </c>
      <c r="B928">
        <v>4000</v>
      </c>
      <c r="D928" t="s">
        <v>2605</v>
      </c>
      <c r="E928">
        <v>200</v>
      </c>
      <c r="G928" t="s">
        <v>637</v>
      </c>
      <c r="H928">
        <v>4000</v>
      </c>
    </row>
    <row r="929" spans="1:8" x14ac:dyDescent="0.25">
      <c r="A929" t="s">
        <v>2380</v>
      </c>
      <c r="B929">
        <v>4000</v>
      </c>
      <c r="D929" t="s">
        <v>2606</v>
      </c>
      <c r="E929">
        <v>15</v>
      </c>
      <c r="G929" t="s">
        <v>2380</v>
      </c>
      <c r="H929">
        <v>4000</v>
      </c>
    </row>
    <row r="930" spans="1:8" x14ac:dyDescent="0.25">
      <c r="A930" t="s">
        <v>2289</v>
      </c>
      <c r="B930">
        <v>4000</v>
      </c>
      <c r="D930" t="s">
        <v>2512</v>
      </c>
      <c r="E930">
        <v>360</v>
      </c>
      <c r="G930" t="s">
        <v>2289</v>
      </c>
      <c r="H930">
        <v>4000</v>
      </c>
    </row>
    <row r="931" spans="1:8" x14ac:dyDescent="0.25">
      <c r="A931" t="s">
        <v>2381</v>
      </c>
      <c r="B931">
        <v>4000</v>
      </c>
      <c r="D931" t="s">
        <v>2607</v>
      </c>
      <c r="E931">
        <v>70</v>
      </c>
      <c r="G931" t="s">
        <v>2381</v>
      </c>
      <c r="H931">
        <v>4000</v>
      </c>
    </row>
    <row r="932" spans="1:8" x14ac:dyDescent="0.25">
      <c r="A932" t="s">
        <v>2382</v>
      </c>
      <c r="B932">
        <v>4000</v>
      </c>
      <c r="D932" t="s">
        <v>2608</v>
      </c>
      <c r="E932">
        <v>5</v>
      </c>
      <c r="G932" t="s">
        <v>2382</v>
      </c>
      <c r="H932">
        <v>4000</v>
      </c>
    </row>
    <row r="933" spans="1:8" x14ac:dyDescent="0.25">
      <c r="A933" t="s">
        <v>2383</v>
      </c>
      <c r="B933">
        <v>4000</v>
      </c>
      <c r="D933" t="s">
        <v>2513</v>
      </c>
      <c r="E933">
        <v>100</v>
      </c>
      <c r="G933" t="s">
        <v>2383</v>
      </c>
      <c r="H933">
        <v>4000</v>
      </c>
    </row>
    <row r="934" spans="1:8" x14ac:dyDescent="0.25">
      <c r="A934" t="s">
        <v>2290</v>
      </c>
      <c r="B934">
        <v>5000</v>
      </c>
      <c r="D934" t="s">
        <v>2609</v>
      </c>
      <c r="E934">
        <v>15</v>
      </c>
      <c r="G934" t="s">
        <v>2290</v>
      </c>
      <c r="H934">
        <v>5000</v>
      </c>
    </row>
    <row r="935" spans="1:8" x14ac:dyDescent="0.25">
      <c r="A935" t="s">
        <v>2291</v>
      </c>
      <c r="B935">
        <v>5000</v>
      </c>
      <c r="D935" t="s">
        <v>2610</v>
      </c>
      <c r="E935">
        <v>5</v>
      </c>
      <c r="G935" t="s">
        <v>2291</v>
      </c>
      <c r="H935">
        <v>5000</v>
      </c>
    </row>
    <row r="936" spans="1:8" x14ac:dyDescent="0.25">
      <c r="A936" t="s">
        <v>2292</v>
      </c>
      <c r="B936">
        <v>5000</v>
      </c>
      <c r="D936" t="s">
        <v>2606</v>
      </c>
      <c r="E936">
        <v>15</v>
      </c>
      <c r="G936" t="s">
        <v>2292</v>
      </c>
      <c r="H936">
        <v>5000</v>
      </c>
    </row>
    <row r="937" spans="1:8" x14ac:dyDescent="0.25">
      <c r="A937" t="s">
        <v>2293</v>
      </c>
      <c r="B937">
        <v>900</v>
      </c>
      <c r="D937" t="s">
        <v>2606</v>
      </c>
      <c r="E937">
        <v>15</v>
      </c>
      <c r="G937" t="s">
        <v>2293</v>
      </c>
      <c r="H937">
        <v>900</v>
      </c>
    </row>
    <row r="938" spans="1:8" x14ac:dyDescent="0.25">
      <c r="A938" t="s">
        <v>2294</v>
      </c>
      <c r="B938">
        <v>1000</v>
      </c>
      <c r="D938" t="s">
        <v>2611</v>
      </c>
      <c r="E938">
        <v>3465</v>
      </c>
      <c r="G938" t="s">
        <v>2294</v>
      </c>
      <c r="H938">
        <v>1000</v>
      </c>
    </row>
    <row r="939" spans="1:8" x14ac:dyDescent="0.25">
      <c r="A939" t="s">
        <v>2360</v>
      </c>
      <c r="B939">
        <v>400</v>
      </c>
      <c r="D939" t="s">
        <v>2612</v>
      </c>
      <c r="E939">
        <v>60</v>
      </c>
      <c r="G939" t="s">
        <v>2360</v>
      </c>
      <c r="H939">
        <v>400</v>
      </c>
    </row>
    <row r="940" spans="1:8" x14ac:dyDescent="0.25">
      <c r="A940" t="s">
        <v>2257</v>
      </c>
      <c r="B940">
        <v>400</v>
      </c>
      <c r="D940" t="s">
        <v>2612</v>
      </c>
      <c r="E940">
        <v>450</v>
      </c>
      <c r="G940" t="s">
        <v>2257</v>
      </c>
      <c r="H940">
        <v>400</v>
      </c>
    </row>
    <row r="941" spans="1:8" x14ac:dyDescent="0.25">
      <c r="A941" t="s">
        <v>2361</v>
      </c>
      <c r="B941">
        <v>400</v>
      </c>
      <c r="D941" t="s">
        <v>2613</v>
      </c>
      <c r="E941">
        <v>900</v>
      </c>
      <c r="G941" t="s">
        <v>2361</v>
      </c>
      <c r="H941">
        <v>400</v>
      </c>
    </row>
    <row r="942" spans="1:8" x14ac:dyDescent="0.25">
      <c r="A942" t="s">
        <v>2295</v>
      </c>
      <c r="B942">
        <v>450</v>
      </c>
      <c r="D942" t="s">
        <v>2614</v>
      </c>
      <c r="E942">
        <v>500</v>
      </c>
      <c r="G942" t="s">
        <v>2295</v>
      </c>
      <c r="H942">
        <v>450</v>
      </c>
    </row>
    <row r="943" spans="1:8" x14ac:dyDescent="0.25">
      <c r="A943" t="s">
        <v>2384</v>
      </c>
      <c r="B943">
        <v>250</v>
      </c>
      <c r="D943" t="s">
        <v>2615</v>
      </c>
      <c r="E943">
        <v>20</v>
      </c>
      <c r="G943" t="s">
        <v>2384</v>
      </c>
      <c r="H943">
        <v>250</v>
      </c>
    </row>
    <row r="944" spans="1:8" x14ac:dyDescent="0.25">
      <c r="A944" t="s">
        <v>2296</v>
      </c>
      <c r="B944">
        <v>250</v>
      </c>
      <c r="D944" t="s">
        <v>2616</v>
      </c>
      <c r="E944">
        <v>450</v>
      </c>
      <c r="G944" t="s">
        <v>2296</v>
      </c>
      <c r="H944">
        <v>250</v>
      </c>
    </row>
    <row r="945" spans="1:8" x14ac:dyDescent="0.25">
      <c r="A945" t="s">
        <v>2297</v>
      </c>
      <c r="B945">
        <v>250</v>
      </c>
      <c r="D945" t="s">
        <v>2617</v>
      </c>
      <c r="E945">
        <v>150</v>
      </c>
      <c r="G945" t="s">
        <v>2297</v>
      </c>
      <c r="H945">
        <v>250</v>
      </c>
    </row>
    <row r="946" spans="1:8" x14ac:dyDescent="0.25">
      <c r="A946" t="s">
        <v>2385</v>
      </c>
      <c r="B946">
        <v>400</v>
      </c>
      <c r="D946" t="s">
        <v>2618</v>
      </c>
      <c r="E946">
        <v>340</v>
      </c>
      <c r="G946" t="s">
        <v>2385</v>
      </c>
      <c r="H946">
        <v>400</v>
      </c>
    </row>
    <row r="947" spans="1:8" x14ac:dyDescent="0.25">
      <c r="A947" t="s">
        <v>2298</v>
      </c>
      <c r="B947">
        <v>400</v>
      </c>
      <c r="D947" t="s">
        <v>2619</v>
      </c>
      <c r="E947">
        <v>30</v>
      </c>
      <c r="G947" t="s">
        <v>2298</v>
      </c>
      <c r="H947">
        <v>400</v>
      </c>
    </row>
    <row r="948" spans="1:8" x14ac:dyDescent="0.25">
      <c r="A948" t="s">
        <v>2299</v>
      </c>
      <c r="B948">
        <v>400</v>
      </c>
      <c r="D948" t="s">
        <v>2620</v>
      </c>
      <c r="E948">
        <v>500</v>
      </c>
      <c r="G948" t="s">
        <v>2299</v>
      </c>
      <c r="H948">
        <v>400</v>
      </c>
    </row>
    <row r="949" spans="1:8" x14ac:dyDescent="0.25">
      <c r="A949" t="s">
        <v>2259</v>
      </c>
      <c r="B949">
        <v>350</v>
      </c>
      <c r="D949" t="s">
        <v>2621</v>
      </c>
      <c r="E949">
        <v>40</v>
      </c>
      <c r="G949" t="s">
        <v>2259</v>
      </c>
      <c r="H949">
        <v>350</v>
      </c>
    </row>
    <row r="950" spans="1:8" x14ac:dyDescent="0.25">
      <c r="A950" t="s">
        <v>2300</v>
      </c>
      <c r="B950">
        <v>500</v>
      </c>
      <c r="D950" t="s">
        <v>2622</v>
      </c>
      <c r="E950">
        <v>500</v>
      </c>
      <c r="G950" t="s">
        <v>2300</v>
      </c>
      <c r="H950">
        <v>500</v>
      </c>
    </row>
    <row r="951" spans="1:8" x14ac:dyDescent="0.25">
      <c r="A951" t="s">
        <v>2301</v>
      </c>
      <c r="B951">
        <v>500</v>
      </c>
      <c r="D951" t="s">
        <v>2623</v>
      </c>
      <c r="E951">
        <v>20</v>
      </c>
      <c r="G951" t="s">
        <v>2301</v>
      </c>
      <c r="H951">
        <v>500</v>
      </c>
    </row>
    <row r="952" spans="1:8" x14ac:dyDescent="0.25">
      <c r="A952" t="s">
        <v>2302</v>
      </c>
      <c r="B952">
        <v>1000</v>
      </c>
      <c r="D952" t="s">
        <v>2624</v>
      </c>
      <c r="E952">
        <v>20</v>
      </c>
      <c r="G952" t="s">
        <v>2302</v>
      </c>
      <c r="H952">
        <v>1000</v>
      </c>
    </row>
    <row r="953" spans="1:8" x14ac:dyDescent="0.25">
      <c r="A953" t="s">
        <v>2303</v>
      </c>
      <c r="B953">
        <v>1200</v>
      </c>
      <c r="D953" t="s">
        <v>2625</v>
      </c>
      <c r="E953">
        <v>150</v>
      </c>
      <c r="G953" t="s">
        <v>2303</v>
      </c>
      <c r="H953">
        <v>1200</v>
      </c>
    </row>
    <row r="954" spans="1:8" x14ac:dyDescent="0.25">
      <c r="A954" t="s">
        <v>2304</v>
      </c>
      <c r="B954">
        <v>1000</v>
      </c>
      <c r="D954" t="s">
        <v>2626</v>
      </c>
      <c r="E954">
        <v>50</v>
      </c>
      <c r="G954" t="s">
        <v>2304</v>
      </c>
      <c r="H954">
        <v>1000</v>
      </c>
    </row>
    <row r="955" spans="1:8" x14ac:dyDescent="0.25">
      <c r="A955" t="s">
        <v>2305</v>
      </c>
      <c r="B955">
        <v>500</v>
      </c>
      <c r="D955" t="s">
        <v>2626</v>
      </c>
      <c r="E955">
        <v>75</v>
      </c>
      <c r="G955" t="s">
        <v>2305</v>
      </c>
      <c r="H955">
        <v>500</v>
      </c>
    </row>
    <row r="956" spans="1:8" x14ac:dyDescent="0.25">
      <c r="A956" t="s">
        <v>2306</v>
      </c>
      <c r="B956">
        <v>400</v>
      </c>
      <c r="D956" t="s">
        <v>2627</v>
      </c>
      <c r="E956">
        <v>620</v>
      </c>
      <c r="G956" t="s">
        <v>2306</v>
      </c>
      <c r="H956">
        <v>400</v>
      </c>
    </row>
    <row r="957" spans="1:8" x14ac:dyDescent="0.25">
      <c r="A957" t="s">
        <v>2307</v>
      </c>
      <c r="B957">
        <v>400</v>
      </c>
      <c r="D957" t="s">
        <v>2628</v>
      </c>
      <c r="E957">
        <v>600</v>
      </c>
      <c r="G957" t="s">
        <v>2307</v>
      </c>
      <c r="H957">
        <v>400</v>
      </c>
    </row>
    <row r="958" spans="1:8" x14ac:dyDescent="0.25">
      <c r="A958" t="s">
        <v>2308</v>
      </c>
      <c r="B958">
        <v>500</v>
      </c>
      <c r="D958" t="s">
        <v>2629</v>
      </c>
      <c r="E958">
        <v>200</v>
      </c>
      <c r="G958" t="s">
        <v>2308</v>
      </c>
      <c r="H958">
        <v>500</v>
      </c>
    </row>
    <row r="959" spans="1:8" x14ac:dyDescent="0.25">
      <c r="A959" t="s">
        <v>2309</v>
      </c>
      <c r="B959">
        <v>800</v>
      </c>
      <c r="D959" t="s">
        <v>2630</v>
      </c>
      <c r="E959">
        <v>50</v>
      </c>
      <c r="G959" t="s">
        <v>2309</v>
      </c>
      <c r="H959">
        <v>800</v>
      </c>
    </row>
    <row r="960" spans="1:8" x14ac:dyDescent="0.25">
      <c r="A960" t="s">
        <v>2310</v>
      </c>
      <c r="B960">
        <v>3000</v>
      </c>
      <c r="D960" t="s">
        <v>2631</v>
      </c>
      <c r="E960">
        <v>50</v>
      </c>
      <c r="G960" t="s">
        <v>2310</v>
      </c>
      <c r="H960">
        <v>3000</v>
      </c>
    </row>
    <row r="961" spans="1:8" x14ac:dyDescent="0.25">
      <c r="A961" t="s">
        <v>2386</v>
      </c>
      <c r="B961">
        <v>7000</v>
      </c>
      <c r="D961" t="s">
        <v>2632</v>
      </c>
      <c r="E961">
        <v>60</v>
      </c>
      <c r="G961" t="s">
        <v>2386</v>
      </c>
      <c r="H961">
        <v>7000</v>
      </c>
    </row>
    <row r="962" spans="1:8" x14ac:dyDescent="0.25">
      <c r="A962" t="s">
        <v>2311</v>
      </c>
      <c r="B962">
        <v>10000</v>
      </c>
      <c r="D962" t="s">
        <v>2633</v>
      </c>
      <c r="E962">
        <v>35</v>
      </c>
      <c r="G962" t="s">
        <v>2311</v>
      </c>
      <c r="H962">
        <v>10000</v>
      </c>
    </row>
    <row r="963" spans="1:8" x14ac:dyDescent="0.25">
      <c r="A963" t="s">
        <v>2312</v>
      </c>
      <c r="B963">
        <v>500</v>
      </c>
      <c r="D963" t="s">
        <v>2634</v>
      </c>
      <c r="E963">
        <v>2000</v>
      </c>
      <c r="G963" t="s">
        <v>2312</v>
      </c>
      <c r="H963">
        <v>500</v>
      </c>
    </row>
    <row r="964" spans="1:8" x14ac:dyDescent="0.25">
      <c r="A964" t="s">
        <v>2313</v>
      </c>
      <c r="B964">
        <v>1000</v>
      </c>
      <c r="D964" t="s">
        <v>2635</v>
      </c>
      <c r="E964">
        <v>9</v>
      </c>
      <c r="G964" t="s">
        <v>2313</v>
      </c>
      <c r="H964">
        <v>1000</v>
      </c>
    </row>
    <row r="965" spans="1:8" x14ac:dyDescent="0.25">
      <c r="A965" t="s">
        <v>2314</v>
      </c>
      <c r="B965">
        <v>2000</v>
      </c>
      <c r="D965" t="s">
        <v>2636</v>
      </c>
      <c r="E965" t="s">
        <v>2408</v>
      </c>
      <c r="G965" t="s">
        <v>2314</v>
      </c>
      <c r="H965">
        <v>2000</v>
      </c>
    </row>
    <row r="966" spans="1:8" x14ac:dyDescent="0.25">
      <c r="A966" t="s">
        <v>2315</v>
      </c>
      <c r="B966">
        <v>800</v>
      </c>
      <c r="D966" t="s">
        <v>2637</v>
      </c>
      <c r="E966" t="s">
        <v>2408</v>
      </c>
      <c r="G966" t="s">
        <v>2315</v>
      </c>
      <c r="H966">
        <v>800</v>
      </c>
    </row>
    <row r="967" spans="1:8" x14ac:dyDescent="0.25">
      <c r="A967" t="s">
        <v>2316</v>
      </c>
      <c r="B967">
        <v>5000</v>
      </c>
      <c r="D967" t="s">
        <v>2638</v>
      </c>
      <c r="E967">
        <v>10</v>
      </c>
      <c r="G967" t="s">
        <v>2316</v>
      </c>
      <c r="H967">
        <v>5000</v>
      </c>
    </row>
    <row r="968" spans="1:8" x14ac:dyDescent="0.25">
      <c r="A968" t="s">
        <v>2317</v>
      </c>
      <c r="B968">
        <v>5000</v>
      </c>
      <c r="D968" t="s">
        <v>2639</v>
      </c>
      <c r="E968">
        <v>20</v>
      </c>
      <c r="G968" t="s">
        <v>2317</v>
      </c>
      <c r="H968">
        <v>5000</v>
      </c>
    </row>
    <row r="969" spans="1:8" x14ac:dyDescent="0.25">
      <c r="A969" t="s">
        <v>2387</v>
      </c>
      <c r="B969">
        <v>350</v>
      </c>
      <c r="D969" t="s">
        <v>2640</v>
      </c>
      <c r="E969">
        <v>40</v>
      </c>
      <c r="G969" t="s">
        <v>2387</v>
      </c>
      <c r="H969">
        <v>350</v>
      </c>
    </row>
    <row r="970" spans="1:8" x14ac:dyDescent="0.25">
      <c r="A970" t="s">
        <v>2265</v>
      </c>
      <c r="B970">
        <v>350</v>
      </c>
      <c r="D970" t="s">
        <v>2641</v>
      </c>
      <c r="E970">
        <v>500</v>
      </c>
      <c r="G970" t="s">
        <v>2265</v>
      </c>
      <c r="H970">
        <v>350</v>
      </c>
    </row>
    <row r="971" spans="1:8" x14ac:dyDescent="0.25">
      <c r="A971" t="s">
        <v>2388</v>
      </c>
      <c r="B971">
        <v>650</v>
      </c>
      <c r="D971" t="s">
        <v>2642</v>
      </c>
      <c r="E971">
        <v>5</v>
      </c>
      <c r="G971" t="s">
        <v>2388</v>
      </c>
      <c r="H971">
        <v>650</v>
      </c>
    </row>
    <row r="972" spans="1:8" x14ac:dyDescent="0.25">
      <c r="A972" t="s">
        <v>2389</v>
      </c>
      <c r="B972">
        <v>350</v>
      </c>
      <c r="D972" t="s">
        <v>2643</v>
      </c>
      <c r="E972">
        <v>5</v>
      </c>
      <c r="G972" t="s">
        <v>2389</v>
      </c>
      <c r="H972">
        <v>350</v>
      </c>
    </row>
    <row r="973" spans="1:8" x14ac:dyDescent="0.25">
      <c r="A973" t="s">
        <v>2388</v>
      </c>
      <c r="B973">
        <v>650</v>
      </c>
      <c r="D973" t="s">
        <v>2643</v>
      </c>
      <c r="E973">
        <v>5</v>
      </c>
      <c r="G973" t="s">
        <v>2388</v>
      </c>
      <c r="H973">
        <v>650</v>
      </c>
    </row>
    <row r="974" spans="1:8" x14ac:dyDescent="0.25">
      <c r="A974" t="s">
        <v>2390</v>
      </c>
      <c r="B974">
        <v>600</v>
      </c>
      <c r="D974" t="s">
        <v>2644</v>
      </c>
      <c r="E974">
        <v>3</v>
      </c>
      <c r="G974" t="s">
        <v>2390</v>
      </c>
      <c r="H974">
        <v>600</v>
      </c>
    </row>
    <row r="975" spans="1:8" x14ac:dyDescent="0.25">
      <c r="A975" t="s">
        <v>2388</v>
      </c>
      <c r="B975">
        <v>1500</v>
      </c>
      <c r="D975" t="s">
        <v>2645</v>
      </c>
      <c r="E975">
        <v>40</v>
      </c>
      <c r="G975" t="s">
        <v>2388</v>
      </c>
      <c r="H975">
        <v>1500</v>
      </c>
    </row>
    <row r="976" spans="1:8" x14ac:dyDescent="0.25">
      <c r="A976" t="s">
        <v>2391</v>
      </c>
      <c r="B976">
        <v>350</v>
      </c>
      <c r="D976" t="s">
        <v>2646</v>
      </c>
      <c r="E976">
        <v>80</v>
      </c>
      <c r="G976" t="s">
        <v>2391</v>
      </c>
      <c r="H976">
        <v>350</v>
      </c>
    </row>
    <row r="977" spans="1:8" x14ac:dyDescent="0.25">
      <c r="A977" t="s">
        <v>2392</v>
      </c>
      <c r="B977">
        <v>350</v>
      </c>
      <c r="D977" t="s">
        <v>2646</v>
      </c>
      <c r="E977">
        <v>70</v>
      </c>
      <c r="G977" t="s">
        <v>2392</v>
      </c>
      <c r="H977">
        <v>350</v>
      </c>
    </row>
    <row r="978" spans="1:8" x14ac:dyDescent="0.25">
      <c r="A978" t="s">
        <v>2393</v>
      </c>
      <c r="B978">
        <v>400</v>
      </c>
      <c r="D978" t="s">
        <v>2647</v>
      </c>
      <c r="E978">
        <v>250</v>
      </c>
      <c r="G978" t="s">
        <v>2393</v>
      </c>
      <c r="H978">
        <v>400</v>
      </c>
    </row>
    <row r="979" spans="1:8" x14ac:dyDescent="0.25">
      <c r="A979" t="s">
        <v>2394</v>
      </c>
      <c r="B979">
        <v>1000</v>
      </c>
      <c r="D979" t="s">
        <v>2648</v>
      </c>
      <c r="E979">
        <v>140</v>
      </c>
      <c r="G979" t="s">
        <v>2394</v>
      </c>
      <c r="H979">
        <v>1000</v>
      </c>
    </row>
    <row r="980" spans="1:8" x14ac:dyDescent="0.25">
      <c r="A980" t="s">
        <v>2388</v>
      </c>
      <c r="B980">
        <v>650</v>
      </c>
      <c r="D980" t="s">
        <v>2649</v>
      </c>
      <c r="E980">
        <v>150</v>
      </c>
      <c r="G980" t="s">
        <v>2388</v>
      </c>
      <c r="H980">
        <v>650</v>
      </c>
    </row>
    <row r="981" spans="1:8" x14ac:dyDescent="0.25">
      <c r="A981" t="s">
        <v>2395</v>
      </c>
      <c r="B981">
        <v>500</v>
      </c>
      <c r="D981" t="s">
        <v>3109</v>
      </c>
      <c r="E981" t="s">
        <v>2408</v>
      </c>
      <c r="G981" t="s">
        <v>2395</v>
      </c>
      <c r="H981">
        <v>500</v>
      </c>
    </row>
    <row r="982" spans="1:8" x14ac:dyDescent="0.25">
      <c r="A982" t="s">
        <v>2396</v>
      </c>
      <c r="B982">
        <v>1000</v>
      </c>
      <c r="D982" t="s">
        <v>2650</v>
      </c>
      <c r="E982">
        <v>500</v>
      </c>
      <c r="G982" t="s">
        <v>2396</v>
      </c>
      <c r="H982">
        <v>1000</v>
      </c>
    </row>
    <row r="983" spans="1:8" x14ac:dyDescent="0.25">
      <c r="A983" t="s">
        <v>2388</v>
      </c>
      <c r="B983">
        <v>650</v>
      </c>
      <c r="D983" t="s">
        <v>2651</v>
      </c>
      <c r="E983">
        <v>400</v>
      </c>
      <c r="G983" t="s">
        <v>2388</v>
      </c>
      <c r="H983">
        <v>650</v>
      </c>
    </row>
    <row r="984" spans="1:8" x14ac:dyDescent="0.25">
      <c r="A984" t="s">
        <v>2397</v>
      </c>
      <c r="B984">
        <v>500</v>
      </c>
      <c r="D984" t="s">
        <v>2652</v>
      </c>
      <c r="E984">
        <v>400</v>
      </c>
      <c r="G984" t="s">
        <v>2397</v>
      </c>
      <c r="H984">
        <v>500</v>
      </c>
    </row>
    <row r="985" spans="1:8" x14ac:dyDescent="0.25">
      <c r="A985" t="s">
        <v>2395</v>
      </c>
      <c r="B985">
        <v>500</v>
      </c>
      <c r="D985" t="s">
        <v>2652</v>
      </c>
      <c r="E985">
        <v>400</v>
      </c>
      <c r="G985" t="s">
        <v>2395</v>
      </c>
      <c r="H985">
        <v>500</v>
      </c>
    </row>
    <row r="986" spans="1:8" x14ac:dyDescent="0.25">
      <c r="A986" t="s">
        <v>2388</v>
      </c>
      <c r="B986">
        <v>650</v>
      </c>
      <c r="D986" t="s">
        <v>2653</v>
      </c>
      <c r="E986">
        <v>200</v>
      </c>
      <c r="G986" t="s">
        <v>2388</v>
      </c>
      <c r="H986">
        <v>650</v>
      </c>
    </row>
    <row r="987" spans="1:8" x14ac:dyDescent="0.25">
      <c r="A987" t="s">
        <v>2387</v>
      </c>
      <c r="B987">
        <v>350</v>
      </c>
      <c r="D987" t="s">
        <v>2654</v>
      </c>
      <c r="E987">
        <v>200</v>
      </c>
      <c r="G987" t="s">
        <v>2387</v>
      </c>
      <c r="H987">
        <v>350</v>
      </c>
    </row>
    <row r="988" spans="1:8" x14ac:dyDescent="0.25">
      <c r="A988" t="s">
        <v>2398</v>
      </c>
      <c r="B988">
        <v>500</v>
      </c>
      <c r="D988" t="s">
        <v>2655</v>
      </c>
      <c r="E988">
        <v>200</v>
      </c>
      <c r="G988" t="s">
        <v>2398</v>
      </c>
      <c r="H988">
        <v>500</v>
      </c>
    </row>
    <row r="989" spans="1:8" x14ac:dyDescent="0.25">
      <c r="A989" t="s">
        <v>2388</v>
      </c>
      <c r="B989">
        <v>650</v>
      </c>
      <c r="D989" t="s">
        <v>2656</v>
      </c>
      <c r="E989">
        <v>100</v>
      </c>
      <c r="G989" t="s">
        <v>2388</v>
      </c>
      <c r="H989">
        <v>650</v>
      </c>
    </row>
    <row r="990" spans="1:8" x14ac:dyDescent="0.25">
      <c r="A990" t="s">
        <v>2399</v>
      </c>
      <c r="B990">
        <v>500</v>
      </c>
      <c r="D990" t="s">
        <v>2657</v>
      </c>
      <c r="E990">
        <v>100</v>
      </c>
      <c r="G990" t="s">
        <v>2399</v>
      </c>
      <c r="H990">
        <v>500</v>
      </c>
    </row>
    <row r="991" spans="1:8" x14ac:dyDescent="0.25">
      <c r="A991" t="s">
        <v>2400</v>
      </c>
      <c r="B991">
        <v>500</v>
      </c>
      <c r="D991" t="s">
        <v>2658</v>
      </c>
      <c r="E991">
        <v>100</v>
      </c>
      <c r="G991" t="s">
        <v>2400</v>
      </c>
      <c r="H991">
        <v>500</v>
      </c>
    </row>
    <row r="992" spans="1:8" x14ac:dyDescent="0.25">
      <c r="A992" t="s">
        <v>2401</v>
      </c>
      <c r="B992">
        <v>1000</v>
      </c>
      <c r="D992" t="s">
        <v>2659</v>
      </c>
      <c r="E992">
        <v>200</v>
      </c>
      <c r="G992" t="s">
        <v>2401</v>
      </c>
      <c r="H992">
        <v>1000</v>
      </c>
    </row>
    <row r="993" spans="1:8" x14ac:dyDescent="0.25">
      <c r="A993" t="s">
        <v>2402</v>
      </c>
      <c r="B993">
        <v>800</v>
      </c>
      <c r="D993" t="s">
        <v>2660</v>
      </c>
      <c r="E993">
        <v>150</v>
      </c>
      <c r="G993" t="s">
        <v>2402</v>
      </c>
      <c r="H993">
        <v>800</v>
      </c>
    </row>
    <row r="994" spans="1:8" x14ac:dyDescent="0.25">
      <c r="A994" t="s">
        <v>653</v>
      </c>
      <c r="B994">
        <v>600</v>
      </c>
      <c r="D994" t="s">
        <v>2661</v>
      </c>
      <c r="E994">
        <v>570</v>
      </c>
      <c r="G994" t="s">
        <v>653</v>
      </c>
      <c r="H994">
        <v>600</v>
      </c>
    </row>
    <row r="995" spans="1:8" x14ac:dyDescent="0.25">
      <c r="A995" t="s">
        <v>2262</v>
      </c>
      <c r="B995">
        <v>600</v>
      </c>
      <c r="D995" t="s">
        <v>2662</v>
      </c>
      <c r="E995">
        <v>5</v>
      </c>
      <c r="G995" t="s">
        <v>2262</v>
      </c>
      <c r="H995">
        <v>600</v>
      </c>
    </row>
    <row r="996" spans="1:8" x14ac:dyDescent="0.25">
      <c r="A996" t="s">
        <v>2318</v>
      </c>
      <c r="B996">
        <v>500</v>
      </c>
      <c r="D996" t="s">
        <v>2663</v>
      </c>
      <c r="E996">
        <v>100</v>
      </c>
      <c r="G996" t="s">
        <v>2318</v>
      </c>
      <c r="H996">
        <v>500</v>
      </c>
    </row>
    <row r="997" spans="1:8" x14ac:dyDescent="0.25">
      <c r="A997" t="s">
        <v>2403</v>
      </c>
      <c r="B997">
        <v>600</v>
      </c>
      <c r="D997" t="s">
        <v>2664</v>
      </c>
      <c r="E997">
        <v>250</v>
      </c>
      <c r="G997" t="s">
        <v>2403</v>
      </c>
      <c r="H997">
        <v>600</v>
      </c>
    </row>
    <row r="998" spans="1:8" x14ac:dyDescent="0.25">
      <c r="A998" t="s">
        <v>2319</v>
      </c>
      <c r="B998">
        <v>800</v>
      </c>
      <c r="D998" t="s">
        <v>2665</v>
      </c>
      <c r="E998">
        <v>3</v>
      </c>
      <c r="G998" t="s">
        <v>2319</v>
      </c>
      <c r="H998">
        <v>800</v>
      </c>
    </row>
    <row r="999" spans="1:8" x14ac:dyDescent="0.25">
      <c r="A999" t="s">
        <v>2320</v>
      </c>
      <c r="B999">
        <v>2500</v>
      </c>
      <c r="D999" t="s">
        <v>2666</v>
      </c>
      <c r="E999">
        <v>3</v>
      </c>
      <c r="G999" t="s">
        <v>2320</v>
      </c>
      <c r="H999">
        <v>2500</v>
      </c>
    </row>
    <row r="1000" spans="1:8" x14ac:dyDescent="0.25">
      <c r="A1000" t="s">
        <v>2321</v>
      </c>
      <c r="B1000">
        <v>1600</v>
      </c>
      <c r="D1000" t="s">
        <v>2667</v>
      </c>
      <c r="E1000">
        <v>200</v>
      </c>
      <c r="G1000" t="s">
        <v>2321</v>
      </c>
      <c r="H1000">
        <v>1600</v>
      </c>
    </row>
    <row r="1001" spans="1:8" x14ac:dyDescent="0.25">
      <c r="A1001" t="s">
        <v>2322</v>
      </c>
      <c r="B1001">
        <v>4800</v>
      </c>
      <c r="D1001" t="s">
        <v>2668</v>
      </c>
      <c r="E1001">
        <v>4000</v>
      </c>
      <c r="G1001" t="s">
        <v>2322</v>
      </c>
      <c r="H1001">
        <v>4800</v>
      </c>
    </row>
    <row r="1002" spans="1:8" x14ac:dyDescent="0.25">
      <c r="A1002" t="s">
        <v>2404</v>
      </c>
      <c r="B1002">
        <v>4000</v>
      </c>
      <c r="D1002" t="s">
        <v>2669</v>
      </c>
      <c r="E1002">
        <v>1200</v>
      </c>
      <c r="G1002" t="s">
        <v>2404</v>
      </c>
      <c r="H1002">
        <v>4000</v>
      </c>
    </row>
    <row r="1003" spans="1:8" x14ac:dyDescent="0.25">
      <c r="A1003" t="s">
        <v>2405</v>
      </c>
      <c r="B1003">
        <v>5000</v>
      </c>
      <c r="D1003" t="s">
        <v>2669</v>
      </c>
      <c r="E1003">
        <v>850</v>
      </c>
      <c r="G1003" t="s">
        <v>2405</v>
      </c>
      <c r="H1003">
        <v>5000</v>
      </c>
    </row>
    <row r="1004" spans="1:8" x14ac:dyDescent="0.25">
      <c r="A1004" t="s">
        <v>2323</v>
      </c>
      <c r="B1004">
        <v>800</v>
      </c>
      <c r="D1004" t="s">
        <v>2670</v>
      </c>
      <c r="E1004">
        <v>620</v>
      </c>
      <c r="G1004" t="s">
        <v>2323</v>
      </c>
      <c r="H1004">
        <v>800</v>
      </c>
    </row>
    <row r="1005" spans="1:8" x14ac:dyDescent="0.25">
      <c r="A1005" t="s">
        <v>2324</v>
      </c>
      <c r="B1005">
        <v>2500</v>
      </c>
      <c r="D1005" t="s">
        <v>2670</v>
      </c>
      <c r="E1005">
        <v>1200</v>
      </c>
      <c r="G1005" t="s">
        <v>2324</v>
      </c>
      <c r="H1005">
        <v>2500</v>
      </c>
    </row>
    <row r="1006" spans="1:8" x14ac:dyDescent="0.25">
      <c r="A1006" t="s">
        <v>2325</v>
      </c>
      <c r="B1006">
        <v>2000</v>
      </c>
      <c r="D1006" t="s">
        <v>2671</v>
      </c>
      <c r="E1006">
        <v>30</v>
      </c>
      <c r="G1006" t="s">
        <v>2325</v>
      </c>
      <c r="H1006">
        <v>2000</v>
      </c>
    </row>
    <row r="1007" spans="1:8" x14ac:dyDescent="0.25">
      <c r="A1007" t="s">
        <v>2326</v>
      </c>
      <c r="B1007">
        <v>3000</v>
      </c>
      <c r="D1007" t="s">
        <v>2671</v>
      </c>
      <c r="E1007">
        <v>30</v>
      </c>
      <c r="G1007" t="s">
        <v>2326</v>
      </c>
      <c r="H1007">
        <v>3000</v>
      </c>
    </row>
    <row r="1008" spans="1:8" x14ac:dyDescent="0.25">
      <c r="A1008" t="s">
        <v>2327</v>
      </c>
      <c r="B1008">
        <v>2750</v>
      </c>
      <c r="D1008" t="s">
        <v>2672</v>
      </c>
      <c r="E1008">
        <v>3</v>
      </c>
      <c r="G1008" t="s">
        <v>2327</v>
      </c>
      <c r="H1008">
        <v>2750</v>
      </c>
    </row>
    <row r="1009" spans="1:8" x14ac:dyDescent="0.25">
      <c r="A1009" t="s">
        <v>2328</v>
      </c>
      <c r="B1009">
        <v>2000</v>
      </c>
      <c r="D1009" t="s">
        <v>2673</v>
      </c>
      <c r="E1009">
        <v>60</v>
      </c>
      <c r="G1009" t="s">
        <v>2328</v>
      </c>
      <c r="H1009">
        <v>2000</v>
      </c>
    </row>
    <row r="1010" spans="1:8" x14ac:dyDescent="0.25">
      <c r="A1010" t="s">
        <v>2329</v>
      </c>
      <c r="B1010">
        <v>2750</v>
      </c>
      <c r="D1010" t="s">
        <v>2674</v>
      </c>
      <c r="E1010" t="s">
        <v>2408</v>
      </c>
      <c r="G1010" t="s">
        <v>2329</v>
      </c>
      <c r="H1010">
        <v>2750</v>
      </c>
    </row>
    <row r="1011" spans="1:8" x14ac:dyDescent="0.25">
      <c r="A1011" t="s">
        <v>2330</v>
      </c>
      <c r="B1011">
        <v>2750</v>
      </c>
      <c r="D1011" t="s">
        <v>2675</v>
      </c>
      <c r="E1011" t="s">
        <v>2408</v>
      </c>
      <c r="G1011" t="s">
        <v>2330</v>
      </c>
      <c r="H1011">
        <v>2750</v>
      </c>
    </row>
    <row r="1012" spans="1:8" x14ac:dyDescent="0.25">
      <c r="A1012" t="s">
        <v>2331</v>
      </c>
      <c r="B1012">
        <v>4000</v>
      </c>
      <c r="D1012" t="s">
        <v>2676</v>
      </c>
      <c r="E1012" t="s">
        <v>2408</v>
      </c>
      <c r="G1012" t="s">
        <v>2331</v>
      </c>
      <c r="H1012">
        <v>4000</v>
      </c>
    </row>
    <row r="1013" spans="1:8" x14ac:dyDescent="0.25">
      <c r="A1013" t="s">
        <v>2332</v>
      </c>
      <c r="B1013">
        <v>3000</v>
      </c>
      <c r="D1013" t="s">
        <v>2677</v>
      </c>
      <c r="E1013">
        <v>1000</v>
      </c>
      <c r="G1013" t="s">
        <v>2332</v>
      </c>
      <c r="H1013">
        <v>3000</v>
      </c>
    </row>
    <row r="1014" spans="1:8" x14ac:dyDescent="0.25">
      <c r="A1014" t="s">
        <v>2333</v>
      </c>
      <c r="B1014">
        <v>1000</v>
      </c>
      <c r="D1014" t="s">
        <v>2678</v>
      </c>
      <c r="E1014">
        <v>9765</v>
      </c>
      <c r="G1014" t="s">
        <v>2333</v>
      </c>
      <c r="H1014">
        <v>1000</v>
      </c>
    </row>
    <row r="1015" spans="1:8" x14ac:dyDescent="0.25">
      <c r="A1015" t="s">
        <v>2406</v>
      </c>
      <c r="B1015">
        <v>2750</v>
      </c>
      <c r="D1015" t="s">
        <v>2679</v>
      </c>
      <c r="E1015">
        <v>3500</v>
      </c>
      <c r="G1015" t="s">
        <v>2406</v>
      </c>
      <c r="H1015">
        <v>2750</v>
      </c>
    </row>
    <row r="1016" spans="1:8" x14ac:dyDescent="0.25">
      <c r="A1016" t="s">
        <v>2334</v>
      </c>
      <c r="B1016">
        <v>4500</v>
      </c>
      <c r="D1016" t="s">
        <v>2680</v>
      </c>
      <c r="E1016">
        <v>8</v>
      </c>
      <c r="G1016" t="s">
        <v>2334</v>
      </c>
      <c r="H1016">
        <v>4500</v>
      </c>
    </row>
    <row r="1017" spans="1:8" x14ac:dyDescent="0.25">
      <c r="A1017" t="s">
        <v>2335</v>
      </c>
      <c r="B1017">
        <v>4500</v>
      </c>
      <c r="D1017" t="s">
        <v>2680</v>
      </c>
      <c r="E1017">
        <v>10</v>
      </c>
      <c r="G1017" t="s">
        <v>2335</v>
      </c>
      <c r="H1017">
        <v>4500</v>
      </c>
    </row>
    <row r="1018" spans="1:8" x14ac:dyDescent="0.25">
      <c r="A1018" t="s">
        <v>2336</v>
      </c>
      <c r="B1018">
        <v>4000</v>
      </c>
      <c r="D1018" t="s">
        <v>2680</v>
      </c>
      <c r="E1018">
        <v>12</v>
      </c>
      <c r="G1018" t="s">
        <v>2336</v>
      </c>
      <c r="H1018">
        <v>4000</v>
      </c>
    </row>
    <row r="1019" spans="1:8" x14ac:dyDescent="0.25">
      <c r="A1019" t="s">
        <v>2337</v>
      </c>
      <c r="B1019">
        <v>4000</v>
      </c>
      <c r="D1019" t="s">
        <v>2681</v>
      </c>
      <c r="E1019">
        <v>90</v>
      </c>
      <c r="G1019" t="s">
        <v>2337</v>
      </c>
      <c r="H1019">
        <v>4000</v>
      </c>
    </row>
    <row r="1020" spans="1:8" x14ac:dyDescent="0.25">
      <c r="A1020" t="s">
        <v>538</v>
      </c>
      <c r="B1020">
        <v>500</v>
      </c>
      <c r="D1020" t="s">
        <v>2682</v>
      </c>
      <c r="E1020">
        <v>30</v>
      </c>
    </row>
    <row r="1021" spans="1:8" x14ac:dyDescent="0.25">
      <c r="A1021" t="s">
        <v>539</v>
      </c>
      <c r="B1021">
        <v>6500</v>
      </c>
      <c r="D1021" t="s">
        <v>2683</v>
      </c>
      <c r="E1021">
        <v>60</v>
      </c>
    </row>
    <row r="1022" spans="1:8" x14ac:dyDescent="0.25">
      <c r="A1022" t="s">
        <v>540</v>
      </c>
      <c r="B1022">
        <v>4500</v>
      </c>
      <c r="D1022" t="s">
        <v>2683</v>
      </c>
      <c r="E1022">
        <v>70</v>
      </c>
    </row>
    <row r="1023" spans="1:8" x14ac:dyDescent="0.25">
      <c r="A1023" t="s">
        <v>541</v>
      </c>
      <c r="B1023">
        <v>11500</v>
      </c>
      <c r="D1023" t="s">
        <v>2635</v>
      </c>
      <c r="E1023">
        <v>10</v>
      </c>
    </row>
    <row r="1024" spans="1:8" x14ac:dyDescent="0.25">
      <c r="A1024" t="s">
        <v>542</v>
      </c>
      <c r="B1024">
        <v>5000</v>
      </c>
      <c r="D1024" t="s">
        <v>2684</v>
      </c>
      <c r="E1024">
        <v>300</v>
      </c>
    </row>
    <row r="1025" spans="1:5" x14ac:dyDescent="0.25">
      <c r="A1025" t="s">
        <v>543</v>
      </c>
      <c r="B1025">
        <v>5000</v>
      </c>
      <c r="D1025" t="s">
        <v>2685</v>
      </c>
      <c r="E1025">
        <v>55</v>
      </c>
    </row>
    <row r="1026" spans="1:5" x14ac:dyDescent="0.25">
      <c r="A1026" t="s">
        <v>544</v>
      </c>
      <c r="B1026">
        <v>11500</v>
      </c>
      <c r="D1026" t="s">
        <v>2686</v>
      </c>
      <c r="E1026">
        <v>400</v>
      </c>
    </row>
    <row r="1027" spans="1:5" x14ac:dyDescent="0.25">
      <c r="A1027" t="s">
        <v>545</v>
      </c>
      <c r="B1027">
        <v>3000</v>
      </c>
      <c r="D1027" t="s">
        <v>2687</v>
      </c>
      <c r="E1027">
        <v>30</v>
      </c>
    </row>
    <row r="1028" spans="1:5" x14ac:dyDescent="0.25">
      <c r="A1028" t="s">
        <v>546</v>
      </c>
      <c r="B1028">
        <v>6000</v>
      </c>
      <c r="D1028" t="s">
        <v>2688</v>
      </c>
      <c r="E1028">
        <v>150</v>
      </c>
    </row>
    <row r="1029" spans="1:5" x14ac:dyDescent="0.25">
      <c r="A1029" t="s">
        <v>547</v>
      </c>
      <c r="B1029">
        <v>25000</v>
      </c>
      <c r="D1029" t="s">
        <v>2689</v>
      </c>
      <c r="E1029">
        <v>150</v>
      </c>
    </row>
    <row r="1030" spans="1:5" x14ac:dyDescent="0.25">
      <c r="A1030" t="s">
        <v>548</v>
      </c>
      <c r="B1030">
        <v>10000</v>
      </c>
      <c r="D1030" t="s">
        <v>2690</v>
      </c>
      <c r="E1030">
        <v>10</v>
      </c>
    </row>
    <row r="1031" spans="1:5" x14ac:dyDescent="0.25">
      <c r="A1031" t="s">
        <v>549</v>
      </c>
      <c r="B1031">
        <v>4000</v>
      </c>
      <c r="D1031" t="s">
        <v>2691</v>
      </c>
      <c r="E1031">
        <v>300</v>
      </c>
    </row>
    <row r="1032" spans="1:5" x14ac:dyDescent="0.25">
      <c r="A1032" t="s">
        <v>550</v>
      </c>
      <c r="B1032">
        <v>1500</v>
      </c>
      <c r="D1032" t="s">
        <v>2692</v>
      </c>
      <c r="E1032">
        <v>7.5</v>
      </c>
    </row>
    <row r="1033" spans="1:5" x14ac:dyDescent="0.25">
      <c r="A1033" t="s">
        <v>551</v>
      </c>
      <c r="B1033">
        <v>1000</v>
      </c>
      <c r="D1033" t="s">
        <v>2693</v>
      </c>
      <c r="E1033">
        <v>5</v>
      </c>
    </row>
    <row r="1034" spans="1:5" x14ac:dyDescent="0.25">
      <c r="A1034" t="s">
        <v>552</v>
      </c>
      <c r="B1034">
        <v>15000</v>
      </c>
      <c r="D1034" t="s">
        <v>2694</v>
      </c>
      <c r="E1034">
        <v>5</v>
      </c>
    </row>
    <row r="1035" spans="1:5" x14ac:dyDescent="0.25">
      <c r="A1035" t="s">
        <v>553</v>
      </c>
      <c r="B1035">
        <v>6500</v>
      </c>
      <c r="D1035" t="s">
        <v>2695</v>
      </c>
      <c r="E1035">
        <v>140</v>
      </c>
    </row>
    <row r="1036" spans="1:5" x14ac:dyDescent="0.25">
      <c r="A1036" t="s">
        <v>554</v>
      </c>
      <c r="B1036">
        <v>7000</v>
      </c>
      <c r="D1036" t="s">
        <v>2696</v>
      </c>
      <c r="E1036">
        <v>5</v>
      </c>
    </row>
    <row r="1037" spans="1:5" x14ac:dyDescent="0.25">
      <c r="A1037" t="s">
        <v>555</v>
      </c>
      <c r="B1037">
        <v>15000</v>
      </c>
      <c r="D1037" t="s">
        <v>2696</v>
      </c>
      <c r="E1037">
        <v>8</v>
      </c>
    </row>
    <row r="1038" spans="1:5" x14ac:dyDescent="0.25">
      <c r="A1038" t="s">
        <v>556</v>
      </c>
      <c r="B1038">
        <v>15000</v>
      </c>
      <c r="D1038" t="s">
        <v>2697</v>
      </c>
      <c r="E1038">
        <v>15</v>
      </c>
    </row>
    <row r="1039" spans="1:5" x14ac:dyDescent="0.25">
      <c r="A1039" t="s">
        <v>557</v>
      </c>
      <c r="B1039">
        <v>21500</v>
      </c>
      <c r="D1039" t="s">
        <v>2697</v>
      </c>
      <c r="E1039">
        <v>20</v>
      </c>
    </row>
    <row r="1040" spans="1:5" x14ac:dyDescent="0.25">
      <c r="A1040" t="s">
        <v>558</v>
      </c>
      <c r="B1040">
        <v>21500</v>
      </c>
      <c r="D1040" t="s">
        <v>2697</v>
      </c>
      <c r="E1040">
        <v>30</v>
      </c>
    </row>
    <row r="1041" spans="1:5" x14ac:dyDescent="0.25">
      <c r="A1041" t="s">
        <v>559</v>
      </c>
      <c r="B1041">
        <v>21500</v>
      </c>
      <c r="D1041" t="s">
        <v>3110</v>
      </c>
      <c r="E1041">
        <v>40</v>
      </c>
    </row>
    <row r="1042" spans="1:5" x14ac:dyDescent="0.25">
      <c r="A1042" t="s">
        <v>560</v>
      </c>
      <c r="B1042">
        <v>2000</v>
      </c>
      <c r="D1042" t="s">
        <v>3111</v>
      </c>
      <c r="E1042">
        <v>30</v>
      </c>
    </row>
    <row r="1043" spans="1:5" x14ac:dyDescent="0.25">
      <c r="A1043" t="s">
        <v>561</v>
      </c>
      <c r="B1043">
        <v>13000</v>
      </c>
      <c r="D1043" t="s">
        <v>3111</v>
      </c>
      <c r="E1043">
        <v>60</v>
      </c>
    </row>
    <row r="1044" spans="1:5" x14ac:dyDescent="0.25">
      <c r="A1044" t="s">
        <v>562</v>
      </c>
      <c r="B1044">
        <v>15000</v>
      </c>
      <c r="D1044" t="s">
        <v>2698</v>
      </c>
      <c r="E1044">
        <v>260</v>
      </c>
    </row>
    <row r="1045" spans="1:5" x14ac:dyDescent="0.25">
      <c r="A1045" t="s">
        <v>563</v>
      </c>
      <c r="B1045">
        <v>3000</v>
      </c>
      <c r="D1045" t="s">
        <v>2699</v>
      </c>
      <c r="E1045">
        <v>250</v>
      </c>
    </row>
    <row r="1046" spans="1:5" x14ac:dyDescent="0.25">
      <c r="A1046" t="s">
        <v>564</v>
      </c>
      <c r="B1046">
        <v>17000</v>
      </c>
      <c r="D1046" t="s">
        <v>2680</v>
      </c>
      <c r="E1046">
        <v>8</v>
      </c>
    </row>
    <row r="1047" spans="1:5" x14ac:dyDescent="0.25">
      <c r="A1047" t="s">
        <v>565</v>
      </c>
      <c r="B1047">
        <v>2000</v>
      </c>
      <c r="D1047" t="s">
        <v>2680</v>
      </c>
      <c r="E1047">
        <v>10</v>
      </c>
    </row>
    <row r="1048" spans="1:5" x14ac:dyDescent="0.25">
      <c r="A1048" t="s">
        <v>566</v>
      </c>
      <c r="B1048">
        <v>3000</v>
      </c>
      <c r="D1048" t="s">
        <v>2680</v>
      </c>
      <c r="E1048">
        <v>12</v>
      </c>
    </row>
    <row r="1049" spans="1:5" x14ac:dyDescent="0.25">
      <c r="A1049" t="s">
        <v>567</v>
      </c>
      <c r="B1049">
        <v>1500</v>
      </c>
      <c r="D1049" t="s">
        <v>2700</v>
      </c>
      <c r="E1049">
        <v>200</v>
      </c>
    </row>
    <row r="1050" spans="1:5" x14ac:dyDescent="0.25">
      <c r="A1050" t="s">
        <v>568</v>
      </c>
      <c r="B1050">
        <v>6000</v>
      </c>
      <c r="D1050" t="s">
        <v>2700</v>
      </c>
      <c r="E1050">
        <v>250</v>
      </c>
    </row>
    <row r="1051" spans="1:5" x14ac:dyDescent="0.25">
      <c r="A1051" t="s">
        <v>569</v>
      </c>
      <c r="B1051">
        <v>2000</v>
      </c>
      <c r="D1051" t="s">
        <v>2701</v>
      </c>
      <c r="E1051">
        <v>260</v>
      </c>
    </row>
    <row r="1052" spans="1:5" x14ac:dyDescent="0.25">
      <c r="A1052" t="s">
        <v>570</v>
      </c>
      <c r="B1052">
        <v>8000</v>
      </c>
      <c r="D1052" t="s">
        <v>2702</v>
      </c>
      <c r="E1052">
        <v>15</v>
      </c>
    </row>
    <row r="1053" spans="1:5" x14ac:dyDescent="0.25">
      <c r="A1053" t="s">
        <v>571</v>
      </c>
      <c r="B1053">
        <v>3000</v>
      </c>
      <c r="D1053" t="s">
        <v>2702</v>
      </c>
      <c r="E1053">
        <v>15</v>
      </c>
    </row>
    <row r="1054" spans="1:5" x14ac:dyDescent="0.25">
      <c r="A1054" t="s">
        <v>572</v>
      </c>
      <c r="B1054">
        <v>2500</v>
      </c>
      <c r="D1054" t="s">
        <v>2702</v>
      </c>
      <c r="E1054">
        <v>25</v>
      </c>
    </row>
    <row r="1055" spans="1:5" x14ac:dyDescent="0.25">
      <c r="A1055" t="s">
        <v>573</v>
      </c>
      <c r="B1055">
        <v>2500</v>
      </c>
      <c r="D1055" t="s">
        <v>2703</v>
      </c>
      <c r="E1055">
        <v>25</v>
      </c>
    </row>
    <row r="1056" spans="1:5" x14ac:dyDescent="0.25">
      <c r="A1056" t="s">
        <v>574</v>
      </c>
      <c r="B1056">
        <v>8500</v>
      </c>
      <c r="D1056" t="s">
        <v>2703</v>
      </c>
      <c r="E1056">
        <v>30</v>
      </c>
    </row>
    <row r="1057" spans="1:5" x14ac:dyDescent="0.25">
      <c r="A1057" t="s">
        <v>575</v>
      </c>
      <c r="B1057">
        <v>2000</v>
      </c>
      <c r="D1057" t="s">
        <v>2704</v>
      </c>
      <c r="E1057">
        <v>80</v>
      </c>
    </row>
    <row r="1058" spans="1:5" x14ac:dyDescent="0.25">
      <c r="A1058" t="s">
        <v>576</v>
      </c>
      <c r="B1058">
        <v>2000</v>
      </c>
      <c r="D1058" t="s">
        <v>2704</v>
      </c>
      <c r="E1058">
        <v>100</v>
      </c>
    </row>
    <row r="1059" spans="1:5" x14ac:dyDescent="0.25">
      <c r="A1059" t="s">
        <v>577</v>
      </c>
      <c r="B1059">
        <v>500</v>
      </c>
      <c r="D1059" t="s">
        <v>2705</v>
      </c>
      <c r="E1059">
        <v>20</v>
      </c>
    </row>
    <row r="1060" spans="1:5" x14ac:dyDescent="0.25">
      <c r="A1060" t="s">
        <v>578</v>
      </c>
      <c r="B1060">
        <v>7500</v>
      </c>
      <c r="D1060" t="s">
        <v>2705</v>
      </c>
      <c r="E1060">
        <v>30</v>
      </c>
    </row>
    <row r="1061" spans="1:5" x14ac:dyDescent="0.25">
      <c r="A1061" t="s">
        <v>579</v>
      </c>
      <c r="B1061">
        <v>2000</v>
      </c>
      <c r="D1061" t="s">
        <v>2706</v>
      </c>
      <c r="E1061">
        <v>300</v>
      </c>
    </row>
    <row r="1062" spans="1:5" x14ac:dyDescent="0.25">
      <c r="A1062" t="s">
        <v>580</v>
      </c>
      <c r="B1062">
        <v>8000</v>
      </c>
      <c r="D1062" t="s">
        <v>2707</v>
      </c>
      <c r="E1062" t="s">
        <v>2408</v>
      </c>
    </row>
    <row r="1063" spans="1:5" x14ac:dyDescent="0.25">
      <c r="A1063" t="s">
        <v>581</v>
      </c>
      <c r="B1063">
        <v>9000</v>
      </c>
      <c r="D1063" t="s">
        <v>2707</v>
      </c>
      <c r="E1063" t="s">
        <v>2408</v>
      </c>
    </row>
    <row r="1064" spans="1:5" x14ac:dyDescent="0.25">
      <c r="A1064" t="s">
        <v>582</v>
      </c>
      <c r="B1064">
        <v>6000</v>
      </c>
      <c r="D1064" t="s">
        <v>2708</v>
      </c>
      <c r="E1064">
        <v>30</v>
      </c>
    </row>
    <row r="1065" spans="1:5" x14ac:dyDescent="0.25">
      <c r="A1065" t="s">
        <v>583</v>
      </c>
      <c r="B1065">
        <v>2000</v>
      </c>
      <c r="D1065" t="s">
        <v>2709</v>
      </c>
      <c r="E1065">
        <v>1400</v>
      </c>
    </row>
    <row r="1066" spans="1:5" x14ac:dyDescent="0.25">
      <c r="A1066" t="s">
        <v>584</v>
      </c>
      <c r="B1066">
        <v>500</v>
      </c>
      <c r="D1066" t="s">
        <v>2710</v>
      </c>
      <c r="E1066" t="s">
        <v>2408</v>
      </c>
    </row>
    <row r="1067" spans="1:5" x14ac:dyDescent="0.25">
      <c r="A1067" t="s">
        <v>585</v>
      </c>
      <c r="B1067">
        <v>8500</v>
      </c>
      <c r="D1067" t="s">
        <v>2711</v>
      </c>
      <c r="E1067">
        <v>70</v>
      </c>
    </row>
    <row r="1068" spans="1:5" x14ac:dyDescent="0.25">
      <c r="A1068" t="s">
        <v>586</v>
      </c>
      <c r="B1068">
        <v>2000</v>
      </c>
      <c r="D1068" t="s">
        <v>2711</v>
      </c>
      <c r="E1068">
        <v>20</v>
      </c>
    </row>
    <row r="1069" spans="1:5" x14ac:dyDescent="0.25">
      <c r="A1069" t="s">
        <v>587</v>
      </c>
      <c r="B1069">
        <v>2000</v>
      </c>
      <c r="D1069" t="s">
        <v>2711</v>
      </c>
      <c r="E1069">
        <v>25</v>
      </c>
    </row>
    <row r="1070" spans="1:5" x14ac:dyDescent="0.25">
      <c r="A1070" t="s">
        <v>588</v>
      </c>
      <c r="B1070">
        <v>3000</v>
      </c>
      <c r="D1070" t="s">
        <v>2712</v>
      </c>
      <c r="E1070">
        <v>150</v>
      </c>
    </row>
    <row r="1071" spans="1:5" x14ac:dyDescent="0.25">
      <c r="A1071" t="s">
        <v>589</v>
      </c>
      <c r="B1071">
        <v>15000</v>
      </c>
      <c r="D1071" t="s">
        <v>2713</v>
      </c>
      <c r="E1071">
        <v>15</v>
      </c>
    </row>
    <row r="1072" spans="1:5" x14ac:dyDescent="0.25">
      <c r="A1072" t="s">
        <v>590</v>
      </c>
      <c r="B1072">
        <v>9000</v>
      </c>
      <c r="D1072" t="s">
        <v>2713</v>
      </c>
      <c r="E1072">
        <v>20</v>
      </c>
    </row>
    <row r="1073" spans="1:5" x14ac:dyDescent="0.25">
      <c r="A1073" t="s">
        <v>591</v>
      </c>
      <c r="B1073">
        <v>35000</v>
      </c>
      <c r="D1073" t="s">
        <v>2714</v>
      </c>
      <c r="E1073">
        <v>15</v>
      </c>
    </row>
    <row r="1074" spans="1:5" x14ac:dyDescent="0.25">
      <c r="A1074" t="s">
        <v>592</v>
      </c>
      <c r="B1074">
        <v>43000</v>
      </c>
      <c r="D1074" t="s">
        <v>2715</v>
      </c>
      <c r="E1074">
        <v>35</v>
      </c>
    </row>
    <row r="1075" spans="1:5" x14ac:dyDescent="0.25">
      <c r="A1075" t="s">
        <v>593</v>
      </c>
      <c r="B1075">
        <v>48000</v>
      </c>
      <c r="D1075" t="s">
        <v>2716</v>
      </c>
      <c r="E1075">
        <v>20</v>
      </c>
    </row>
    <row r="1076" spans="1:5" x14ac:dyDescent="0.25">
      <c r="A1076" t="s">
        <v>594</v>
      </c>
      <c r="B1076">
        <v>13000</v>
      </c>
      <c r="D1076" t="s">
        <v>2716</v>
      </c>
      <c r="E1076">
        <v>25</v>
      </c>
    </row>
    <row r="1077" spans="1:5" x14ac:dyDescent="0.25">
      <c r="A1077" t="s">
        <v>595</v>
      </c>
      <c r="B1077">
        <v>2000</v>
      </c>
      <c r="D1077" t="s">
        <v>2717</v>
      </c>
      <c r="E1077">
        <v>40</v>
      </c>
    </row>
    <row r="1078" spans="1:5" x14ac:dyDescent="0.25">
      <c r="A1078" t="s">
        <v>596</v>
      </c>
      <c r="B1078">
        <v>1000</v>
      </c>
      <c r="D1078" t="s">
        <v>2718</v>
      </c>
      <c r="E1078">
        <v>10</v>
      </c>
    </row>
    <row r="1079" spans="1:5" x14ac:dyDescent="0.25">
      <c r="A1079" t="s">
        <v>597</v>
      </c>
      <c r="B1079">
        <v>15000</v>
      </c>
      <c r="D1079" t="s">
        <v>2719</v>
      </c>
      <c r="E1079">
        <v>40</v>
      </c>
    </row>
    <row r="1080" spans="1:5" x14ac:dyDescent="0.25">
      <c r="A1080" t="s">
        <v>598</v>
      </c>
      <c r="B1080">
        <v>15000</v>
      </c>
      <c r="D1080" t="s">
        <v>2720</v>
      </c>
      <c r="E1080">
        <v>40</v>
      </c>
    </row>
    <row r="1081" spans="1:5" x14ac:dyDescent="0.25">
      <c r="A1081" t="s">
        <v>599</v>
      </c>
      <c r="B1081">
        <v>15000</v>
      </c>
      <c r="D1081" t="s">
        <v>2720</v>
      </c>
      <c r="E1081">
        <v>40</v>
      </c>
    </row>
    <row r="1082" spans="1:5" x14ac:dyDescent="0.25">
      <c r="A1082" t="s">
        <v>600</v>
      </c>
      <c r="B1082">
        <v>42000</v>
      </c>
      <c r="D1082" t="s">
        <v>2721</v>
      </c>
      <c r="E1082">
        <v>130</v>
      </c>
    </row>
    <row r="1083" spans="1:5" x14ac:dyDescent="0.25">
      <c r="A1083" t="s">
        <v>601</v>
      </c>
      <c r="B1083">
        <v>6000</v>
      </c>
      <c r="D1083" t="s">
        <v>2721</v>
      </c>
      <c r="E1083">
        <v>135</v>
      </c>
    </row>
    <row r="1084" spans="1:5" x14ac:dyDescent="0.25">
      <c r="A1084" t="s">
        <v>602</v>
      </c>
      <c r="B1084">
        <v>8000</v>
      </c>
      <c r="D1084" t="s">
        <v>2722</v>
      </c>
      <c r="E1084">
        <v>130</v>
      </c>
    </row>
    <row r="1085" spans="1:5" x14ac:dyDescent="0.25">
      <c r="A1085" t="s">
        <v>603</v>
      </c>
      <c r="B1085">
        <v>4000</v>
      </c>
      <c r="D1085" t="s">
        <v>2722</v>
      </c>
      <c r="E1085">
        <v>135</v>
      </c>
    </row>
    <row r="1086" spans="1:5" x14ac:dyDescent="0.25">
      <c r="A1086" t="s">
        <v>604</v>
      </c>
      <c r="B1086">
        <v>7500</v>
      </c>
      <c r="D1086" t="s">
        <v>2723</v>
      </c>
      <c r="E1086">
        <v>170</v>
      </c>
    </row>
    <row r="1087" spans="1:5" x14ac:dyDescent="0.25">
      <c r="A1087" t="s">
        <v>605</v>
      </c>
      <c r="B1087">
        <v>500</v>
      </c>
      <c r="D1087" t="s">
        <v>2723</v>
      </c>
      <c r="E1087">
        <v>190</v>
      </c>
    </row>
    <row r="1088" spans="1:5" x14ac:dyDescent="0.25">
      <c r="A1088" t="s">
        <v>606</v>
      </c>
      <c r="B1088">
        <v>2000</v>
      </c>
      <c r="D1088" t="s">
        <v>2724</v>
      </c>
      <c r="E1088">
        <v>170</v>
      </c>
    </row>
    <row r="1089" spans="1:5" x14ac:dyDescent="0.25">
      <c r="A1089" t="s">
        <v>607</v>
      </c>
      <c r="B1089">
        <v>3000</v>
      </c>
      <c r="D1089" t="s">
        <v>2724</v>
      </c>
      <c r="E1089">
        <v>200</v>
      </c>
    </row>
    <row r="1090" spans="1:5" x14ac:dyDescent="0.25">
      <c r="A1090" t="s">
        <v>608</v>
      </c>
      <c r="B1090">
        <v>800</v>
      </c>
      <c r="D1090" t="s">
        <v>2724</v>
      </c>
      <c r="E1090">
        <v>235</v>
      </c>
    </row>
    <row r="1091" spans="1:5" x14ac:dyDescent="0.25">
      <c r="A1091" t="s">
        <v>609</v>
      </c>
      <c r="B1091">
        <v>3000</v>
      </c>
      <c r="D1091" t="s">
        <v>2702</v>
      </c>
      <c r="E1091">
        <v>15</v>
      </c>
    </row>
    <row r="1092" spans="1:5" x14ac:dyDescent="0.25">
      <c r="A1092" t="s">
        <v>610</v>
      </c>
      <c r="B1092">
        <v>500</v>
      </c>
      <c r="D1092" t="s">
        <v>2725</v>
      </c>
      <c r="E1092">
        <v>6</v>
      </c>
    </row>
    <row r="1093" spans="1:5" x14ac:dyDescent="0.25">
      <c r="A1093" t="s">
        <v>611</v>
      </c>
      <c r="B1093">
        <v>2000</v>
      </c>
      <c r="D1093" t="s">
        <v>2726</v>
      </c>
      <c r="E1093">
        <v>150</v>
      </c>
    </row>
    <row r="1094" spans="1:5" x14ac:dyDescent="0.25">
      <c r="A1094" t="s">
        <v>612</v>
      </c>
      <c r="B1094">
        <v>10000</v>
      </c>
      <c r="D1094" t="s">
        <v>2727</v>
      </c>
      <c r="E1094">
        <v>280</v>
      </c>
    </row>
    <row r="1095" spans="1:5" x14ac:dyDescent="0.25">
      <c r="A1095" t="s">
        <v>613</v>
      </c>
      <c r="B1095">
        <v>2000</v>
      </c>
      <c r="D1095" t="s">
        <v>2728</v>
      </c>
      <c r="E1095">
        <v>400</v>
      </c>
    </row>
    <row r="1096" spans="1:5" x14ac:dyDescent="0.25">
      <c r="A1096" t="s">
        <v>614</v>
      </c>
      <c r="B1096">
        <v>3500</v>
      </c>
      <c r="D1096" t="s">
        <v>2729</v>
      </c>
      <c r="E1096">
        <v>50</v>
      </c>
    </row>
    <row r="1097" spans="1:5" x14ac:dyDescent="0.25">
      <c r="A1097" t="s">
        <v>615</v>
      </c>
      <c r="B1097">
        <v>1000</v>
      </c>
      <c r="D1097" t="s">
        <v>2729</v>
      </c>
      <c r="E1097">
        <v>200</v>
      </c>
    </row>
    <row r="1098" spans="1:5" x14ac:dyDescent="0.25">
      <c r="A1098" t="s">
        <v>616</v>
      </c>
      <c r="B1098">
        <v>500</v>
      </c>
      <c r="D1098" t="s">
        <v>2730</v>
      </c>
      <c r="E1098">
        <v>30</v>
      </c>
    </row>
    <row r="1099" spans="1:5" x14ac:dyDescent="0.25">
      <c r="A1099" t="s">
        <v>617</v>
      </c>
      <c r="B1099">
        <v>8000</v>
      </c>
      <c r="D1099" t="s">
        <v>2731</v>
      </c>
      <c r="E1099">
        <v>50</v>
      </c>
    </row>
    <row r="1100" spans="1:5" x14ac:dyDescent="0.25">
      <c r="A1100" t="s">
        <v>618</v>
      </c>
      <c r="B1100">
        <v>8000</v>
      </c>
      <c r="D1100" t="s">
        <v>2731</v>
      </c>
      <c r="E1100">
        <v>190</v>
      </c>
    </row>
    <row r="1101" spans="1:5" x14ac:dyDescent="0.25">
      <c r="A1101" t="s">
        <v>619</v>
      </c>
      <c r="B1101">
        <v>13000</v>
      </c>
      <c r="D1101" t="s">
        <v>2732</v>
      </c>
      <c r="E1101">
        <v>250</v>
      </c>
    </row>
    <row r="1102" spans="1:5" x14ac:dyDescent="0.25">
      <c r="A1102" t="s">
        <v>620</v>
      </c>
      <c r="B1102">
        <v>5000</v>
      </c>
      <c r="D1102" t="s">
        <v>2732</v>
      </c>
      <c r="E1102">
        <v>190</v>
      </c>
    </row>
    <row r="1103" spans="1:5" x14ac:dyDescent="0.25">
      <c r="A1103" t="s">
        <v>621</v>
      </c>
      <c r="B1103">
        <v>11000</v>
      </c>
      <c r="D1103" t="s">
        <v>2732</v>
      </c>
      <c r="E1103">
        <v>200</v>
      </c>
    </row>
    <row r="1104" spans="1:5" x14ac:dyDescent="0.25">
      <c r="A1104" t="s">
        <v>622</v>
      </c>
      <c r="B1104">
        <v>7000</v>
      </c>
      <c r="D1104" t="s">
        <v>2732</v>
      </c>
      <c r="E1104">
        <v>160</v>
      </c>
    </row>
    <row r="1105" spans="1:5" x14ac:dyDescent="0.25">
      <c r="A1105" t="s">
        <v>623</v>
      </c>
      <c r="B1105">
        <v>6000</v>
      </c>
      <c r="D1105" t="s">
        <v>2733</v>
      </c>
      <c r="E1105">
        <v>250</v>
      </c>
    </row>
    <row r="1106" spans="1:5" x14ac:dyDescent="0.25">
      <c r="A1106" t="s">
        <v>624</v>
      </c>
      <c r="B1106">
        <v>4000</v>
      </c>
      <c r="D1106" t="s">
        <v>2733</v>
      </c>
      <c r="E1106">
        <v>550</v>
      </c>
    </row>
    <row r="1107" spans="1:5" x14ac:dyDescent="0.25">
      <c r="A1107" t="s">
        <v>625</v>
      </c>
      <c r="B1107">
        <v>500</v>
      </c>
      <c r="D1107" t="s">
        <v>2734</v>
      </c>
      <c r="E1107">
        <v>40</v>
      </c>
    </row>
    <row r="1108" spans="1:5" x14ac:dyDescent="0.25">
      <c r="A1108" t="s">
        <v>626</v>
      </c>
      <c r="B1108">
        <v>6000</v>
      </c>
      <c r="D1108" t="s">
        <v>2735</v>
      </c>
      <c r="E1108">
        <v>400</v>
      </c>
    </row>
    <row r="1109" spans="1:5" x14ac:dyDescent="0.25">
      <c r="A1109" t="s">
        <v>627</v>
      </c>
      <c r="B1109">
        <v>15000</v>
      </c>
      <c r="D1109" t="s">
        <v>2736</v>
      </c>
      <c r="E1109">
        <v>2000</v>
      </c>
    </row>
    <row r="1110" spans="1:5" x14ac:dyDescent="0.25">
      <c r="A1110" t="s">
        <v>628</v>
      </c>
      <c r="B1110">
        <v>2000</v>
      </c>
      <c r="D1110" t="s">
        <v>2432</v>
      </c>
      <c r="E1110">
        <v>300</v>
      </c>
    </row>
    <row r="1111" spans="1:5" x14ac:dyDescent="0.25">
      <c r="A1111" t="s">
        <v>629</v>
      </c>
      <c r="B1111">
        <v>3500</v>
      </c>
      <c r="D1111" t="s">
        <v>2737</v>
      </c>
      <c r="E1111">
        <v>500</v>
      </c>
    </row>
    <row r="1112" spans="1:5" x14ac:dyDescent="0.25">
      <c r="A1112" t="s">
        <v>630</v>
      </c>
      <c r="B1112">
        <v>2000</v>
      </c>
      <c r="D1112" t="s">
        <v>2738</v>
      </c>
      <c r="E1112">
        <v>360</v>
      </c>
    </row>
    <row r="1113" spans="1:5" x14ac:dyDescent="0.25">
      <c r="A1113" t="s">
        <v>631</v>
      </c>
      <c r="B1113">
        <v>2000</v>
      </c>
      <c r="D1113" t="s">
        <v>2739</v>
      </c>
      <c r="E1113">
        <v>500</v>
      </c>
    </row>
    <row r="1114" spans="1:5" x14ac:dyDescent="0.25">
      <c r="A1114" t="s">
        <v>632</v>
      </c>
      <c r="B1114">
        <v>10000</v>
      </c>
      <c r="D1114" t="s">
        <v>2740</v>
      </c>
      <c r="E1114">
        <v>500</v>
      </c>
    </row>
    <row r="1115" spans="1:5" x14ac:dyDescent="0.25">
      <c r="A1115" t="s">
        <v>633</v>
      </c>
      <c r="B1115">
        <v>2000</v>
      </c>
      <c r="D1115" t="s">
        <v>2741</v>
      </c>
      <c r="E1115">
        <v>240</v>
      </c>
    </row>
    <row r="1116" spans="1:5" x14ac:dyDescent="0.25">
      <c r="A1116" t="s">
        <v>634</v>
      </c>
      <c r="B1116">
        <v>1000</v>
      </c>
      <c r="D1116" t="s">
        <v>2742</v>
      </c>
      <c r="E1116">
        <v>700</v>
      </c>
    </row>
    <row r="1117" spans="1:5" x14ac:dyDescent="0.25">
      <c r="A1117" t="s">
        <v>635</v>
      </c>
      <c r="B1117">
        <v>2000</v>
      </c>
      <c r="D1117" t="s">
        <v>2628</v>
      </c>
      <c r="E1117">
        <v>450</v>
      </c>
    </row>
    <row r="1118" spans="1:5" x14ac:dyDescent="0.25">
      <c r="A1118" t="s">
        <v>636</v>
      </c>
      <c r="B1118">
        <v>1000</v>
      </c>
      <c r="D1118" t="s">
        <v>2743</v>
      </c>
      <c r="E1118">
        <v>200</v>
      </c>
    </row>
    <row r="1119" spans="1:5" x14ac:dyDescent="0.25">
      <c r="A1119" t="s">
        <v>637</v>
      </c>
      <c r="B1119">
        <v>8000</v>
      </c>
      <c r="D1119" t="s">
        <v>2744</v>
      </c>
      <c r="E1119">
        <v>150</v>
      </c>
    </row>
    <row r="1120" spans="1:5" x14ac:dyDescent="0.25">
      <c r="A1120" t="s">
        <v>638</v>
      </c>
      <c r="B1120">
        <v>2000</v>
      </c>
      <c r="D1120" t="s">
        <v>2745</v>
      </c>
      <c r="E1120">
        <v>80</v>
      </c>
    </row>
    <row r="1121" spans="1:5" x14ac:dyDescent="0.25">
      <c r="A1121" t="s">
        <v>639</v>
      </c>
      <c r="B1121">
        <v>13000</v>
      </c>
      <c r="D1121" t="s">
        <v>2746</v>
      </c>
      <c r="E1121">
        <v>80</v>
      </c>
    </row>
    <row r="1122" spans="1:5" x14ac:dyDescent="0.25">
      <c r="A1122" t="s">
        <v>640</v>
      </c>
      <c r="B1122">
        <v>5000</v>
      </c>
      <c r="D1122" t="s">
        <v>2747</v>
      </c>
      <c r="E1122">
        <v>1000</v>
      </c>
    </row>
    <row r="1123" spans="1:5" x14ac:dyDescent="0.25">
      <c r="A1123" t="s">
        <v>641</v>
      </c>
      <c r="B1123">
        <v>2000</v>
      </c>
      <c r="D1123" t="s">
        <v>2748</v>
      </c>
      <c r="E1123">
        <v>150</v>
      </c>
    </row>
    <row r="1124" spans="1:5" x14ac:dyDescent="0.25">
      <c r="A1124" t="s">
        <v>642</v>
      </c>
      <c r="B1124">
        <v>17000</v>
      </c>
      <c r="D1124" t="s">
        <v>2749</v>
      </c>
      <c r="E1124">
        <v>200</v>
      </c>
    </row>
    <row r="1125" spans="1:5" x14ac:dyDescent="0.25">
      <c r="A1125" t="s">
        <v>643</v>
      </c>
      <c r="B1125">
        <v>1500</v>
      </c>
      <c r="D1125" t="s">
        <v>2750</v>
      </c>
      <c r="E1125">
        <v>850</v>
      </c>
    </row>
    <row r="1126" spans="1:5" x14ac:dyDescent="0.25">
      <c r="A1126" t="s">
        <v>644</v>
      </c>
      <c r="B1126">
        <v>5000</v>
      </c>
      <c r="D1126" t="s">
        <v>2751</v>
      </c>
      <c r="E1126">
        <v>400</v>
      </c>
    </row>
    <row r="1127" spans="1:5" x14ac:dyDescent="0.25">
      <c r="A1127" t="s">
        <v>645</v>
      </c>
      <c r="B1127">
        <v>2000</v>
      </c>
      <c r="D1127" t="s">
        <v>2752</v>
      </c>
      <c r="E1127">
        <v>250</v>
      </c>
    </row>
    <row r="1128" spans="1:5" x14ac:dyDescent="0.25">
      <c r="A1128" t="s">
        <v>646</v>
      </c>
      <c r="B1128">
        <v>2000</v>
      </c>
      <c r="D1128" t="s">
        <v>2753</v>
      </c>
      <c r="E1128">
        <v>300</v>
      </c>
    </row>
    <row r="1129" spans="1:5" x14ac:dyDescent="0.25">
      <c r="A1129" t="s">
        <v>647</v>
      </c>
      <c r="B1129">
        <v>500</v>
      </c>
      <c r="D1129" t="s">
        <v>2754</v>
      </c>
      <c r="E1129">
        <v>300</v>
      </c>
    </row>
    <row r="1130" spans="1:5" x14ac:dyDescent="0.25">
      <c r="A1130" t="s">
        <v>648</v>
      </c>
      <c r="B1130">
        <v>2000</v>
      </c>
      <c r="D1130" t="s">
        <v>2755</v>
      </c>
      <c r="E1130">
        <v>200</v>
      </c>
    </row>
    <row r="1131" spans="1:5" x14ac:dyDescent="0.25">
      <c r="A1131" t="s">
        <v>649</v>
      </c>
      <c r="B1131">
        <v>9000</v>
      </c>
      <c r="D1131" t="s">
        <v>2756</v>
      </c>
      <c r="E1131">
        <v>850</v>
      </c>
    </row>
    <row r="1132" spans="1:5" x14ac:dyDescent="0.25">
      <c r="A1132" t="s">
        <v>650</v>
      </c>
      <c r="B1132">
        <v>1000</v>
      </c>
      <c r="D1132" t="s">
        <v>2757</v>
      </c>
      <c r="E1132">
        <v>500</v>
      </c>
    </row>
    <row r="1133" spans="1:5" x14ac:dyDescent="0.25">
      <c r="A1133" t="s">
        <v>651</v>
      </c>
      <c r="B1133">
        <v>1000</v>
      </c>
      <c r="D1133" t="s">
        <v>2758</v>
      </c>
      <c r="E1133">
        <v>900</v>
      </c>
    </row>
    <row r="1134" spans="1:5" x14ac:dyDescent="0.25">
      <c r="A1134" t="s">
        <v>652</v>
      </c>
      <c r="B1134">
        <v>2000</v>
      </c>
      <c r="D1134" t="s">
        <v>2758</v>
      </c>
      <c r="E1134">
        <v>900</v>
      </c>
    </row>
    <row r="1135" spans="1:5" x14ac:dyDescent="0.25">
      <c r="A1135" t="s">
        <v>653</v>
      </c>
      <c r="B1135">
        <v>1000</v>
      </c>
      <c r="D1135" t="s">
        <v>2759</v>
      </c>
      <c r="E1135">
        <v>300</v>
      </c>
    </row>
    <row r="1136" spans="1:5" x14ac:dyDescent="0.25">
      <c r="A1136" t="s">
        <v>654</v>
      </c>
      <c r="B1136">
        <v>2000</v>
      </c>
      <c r="D1136" t="s">
        <v>2760</v>
      </c>
      <c r="E1136">
        <v>300</v>
      </c>
    </row>
    <row r="1137" spans="1:5" x14ac:dyDescent="0.25">
      <c r="A1137" t="s">
        <v>1327</v>
      </c>
      <c r="B1137">
        <v>1300</v>
      </c>
      <c r="D1137" t="s">
        <v>2761</v>
      </c>
      <c r="E1137">
        <v>250</v>
      </c>
    </row>
    <row r="1138" spans="1:5" x14ac:dyDescent="0.25">
      <c r="A1138" t="s">
        <v>1328</v>
      </c>
      <c r="B1138">
        <v>10000</v>
      </c>
      <c r="D1138" t="s">
        <v>2762</v>
      </c>
      <c r="E1138" t="s">
        <v>2408</v>
      </c>
    </row>
    <row r="1139" spans="1:5" x14ac:dyDescent="0.25">
      <c r="A1139" t="s">
        <v>1329</v>
      </c>
      <c r="B1139">
        <v>3000</v>
      </c>
      <c r="D1139" t="s">
        <v>2763</v>
      </c>
      <c r="E1139">
        <v>200</v>
      </c>
    </row>
    <row r="1140" spans="1:5" x14ac:dyDescent="0.25">
      <c r="A1140" t="s">
        <v>1330</v>
      </c>
      <c r="B1140">
        <v>1500</v>
      </c>
      <c r="D1140" t="s">
        <v>2764</v>
      </c>
      <c r="E1140">
        <v>900</v>
      </c>
    </row>
    <row r="1141" spans="1:5" x14ac:dyDescent="0.25">
      <c r="A1141" t="s">
        <v>1331</v>
      </c>
      <c r="B1141">
        <v>0</v>
      </c>
      <c r="D1141" t="s">
        <v>2765</v>
      </c>
      <c r="E1141">
        <v>900</v>
      </c>
    </row>
    <row r="1142" spans="1:5" x14ac:dyDescent="0.25">
      <c r="A1142" t="s">
        <v>1332</v>
      </c>
      <c r="B1142">
        <v>75000</v>
      </c>
      <c r="D1142" t="s">
        <v>2766</v>
      </c>
      <c r="E1142">
        <v>220</v>
      </c>
    </row>
    <row r="1143" spans="1:5" x14ac:dyDescent="0.25">
      <c r="A1143" t="s">
        <v>1333</v>
      </c>
      <c r="B1143">
        <v>75000</v>
      </c>
      <c r="D1143" t="s">
        <v>2767</v>
      </c>
      <c r="E1143">
        <v>660</v>
      </c>
    </row>
    <row r="1144" spans="1:5" x14ac:dyDescent="0.25">
      <c r="A1144" t="s">
        <v>1334</v>
      </c>
      <c r="B1144">
        <v>50000</v>
      </c>
      <c r="D1144" t="s">
        <v>2768</v>
      </c>
      <c r="E1144">
        <v>550</v>
      </c>
    </row>
    <row r="1145" spans="1:5" x14ac:dyDescent="0.25">
      <c r="A1145" t="s">
        <v>1335</v>
      </c>
      <c r="B1145">
        <v>75000</v>
      </c>
      <c r="D1145" t="s">
        <v>2769</v>
      </c>
      <c r="E1145">
        <v>150</v>
      </c>
    </row>
    <row r="1146" spans="1:5" x14ac:dyDescent="0.25">
      <c r="A1146" t="s">
        <v>1336</v>
      </c>
      <c r="B1146">
        <v>75000</v>
      </c>
      <c r="D1146" t="s">
        <v>2770</v>
      </c>
      <c r="E1146">
        <v>100</v>
      </c>
    </row>
    <row r="1147" spans="1:5" x14ac:dyDescent="0.25">
      <c r="A1147" t="s">
        <v>1337</v>
      </c>
      <c r="B1147">
        <v>25000</v>
      </c>
      <c r="D1147" t="s">
        <v>2771</v>
      </c>
      <c r="E1147">
        <v>200</v>
      </c>
    </row>
    <row r="1148" spans="1:5" x14ac:dyDescent="0.25">
      <c r="A1148" t="s">
        <v>1338</v>
      </c>
      <c r="B1148">
        <v>3000</v>
      </c>
      <c r="D1148" t="s">
        <v>2772</v>
      </c>
      <c r="E1148">
        <v>250</v>
      </c>
    </row>
    <row r="1149" spans="1:5" x14ac:dyDescent="0.25">
      <c r="A1149" t="s">
        <v>1339</v>
      </c>
      <c r="B1149">
        <v>15000</v>
      </c>
      <c r="D1149" t="s">
        <v>2773</v>
      </c>
      <c r="E1149">
        <v>200</v>
      </c>
    </row>
    <row r="1150" spans="1:5" x14ac:dyDescent="0.25">
      <c r="A1150" t="s">
        <v>1340</v>
      </c>
      <c r="B1150">
        <v>15000</v>
      </c>
      <c r="D1150" t="s">
        <v>2774</v>
      </c>
      <c r="E1150">
        <v>350</v>
      </c>
    </row>
    <row r="1151" spans="1:5" x14ac:dyDescent="0.25">
      <c r="A1151" t="s">
        <v>1341</v>
      </c>
      <c r="B1151">
        <v>15000</v>
      </c>
      <c r="D1151" t="s">
        <v>2775</v>
      </c>
      <c r="E1151">
        <v>500</v>
      </c>
    </row>
    <row r="1152" spans="1:5" x14ac:dyDescent="0.25">
      <c r="A1152" t="s">
        <v>1342</v>
      </c>
      <c r="B1152">
        <v>4000</v>
      </c>
      <c r="D1152" t="s">
        <v>2776</v>
      </c>
      <c r="E1152">
        <v>550</v>
      </c>
    </row>
    <row r="1153" spans="1:5" x14ac:dyDescent="0.25">
      <c r="A1153" t="s">
        <v>1343</v>
      </c>
      <c r="B1153">
        <v>30000</v>
      </c>
      <c r="D1153" t="s">
        <v>2777</v>
      </c>
      <c r="E1153">
        <v>1000</v>
      </c>
    </row>
    <row r="1154" spans="1:5" x14ac:dyDescent="0.25">
      <c r="A1154" t="s">
        <v>1344</v>
      </c>
      <c r="B1154">
        <v>35000</v>
      </c>
      <c r="D1154" t="s">
        <v>2778</v>
      </c>
      <c r="E1154">
        <v>400</v>
      </c>
    </row>
    <row r="1155" spans="1:5" x14ac:dyDescent="0.25">
      <c r="A1155" t="s">
        <v>1345</v>
      </c>
      <c r="B1155">
        <v>100000</v>
      </c>
      <c r="D1155" t="s">
        <v>2779</v>
      </c>
      <c r="E1155">
        <v>500</v>
      </c>
    </row>
    <row r="1156" spans="1:5" x14ac:dyDescent="0.25">
      <c r="A1156" t="s">
        <v>1346</v>
      </c>
      <c r="B1156">
        <v>75000</v>
      </c>
      <c r="D1156" t="s">
        <v>2780</v>
      </c>
      <c r="E1156">
        <v>700</v>
      </c>
    </row>
    <row r="1157" spans="1:5" x14ac:dyDescent="0.25">
      <c r="A1157" t="s">
        <v>1347</v>
      </c>
      <c r="B1157">
        <v>20000</v>
      </c>
      <c r="D1157" t="s">
        <v>2781</v>
      </c>
      <c r="E1157">
        <v>500</v>
      </c>
    </row>
    <row r="1158" spans="1:5" x14ac:dyDescent="0.25">
      <c r="A1158" t="s">
        <v>1348</v>
      </c>
      <c r="B1158">
        <v>3000</v>
      </c>
      <c r="D1158" t="s">
        <v>2782</v>
      </c>
      <c r="E1158">
        <v>1200</v>
      </c>
    </row>
    <row r="1159" spans="1:5" x14ac:dyDescent="0.25">
      <c r="A1159" t="s">
        <v>1349</v>
      </c>
      <c r="B1159">
        <v>3500</v>
      </c>
      <c r="D1159" t="s">
        <v>2783</v>
      </c>
      <c r="E1159">
        <v>500</v>
      </c>
    </row>
    <row r="1160" spans="1:5" x14ac:dyDescent="0.25">
      <c r="A1160" t="s">
        <v>1350</v>
      </c>
      <c r="B1160">
        <v>15000</v>
      </c>
      <c r="D1160" t="s">
        <v>2784</v>
      </c>
      <c r="E1160">
        <v>250</v>
      </c>
    </row>
    <row r="1161" spans="1:5" x14ac:dyDescent="0.25">
      <c r="A1161" t="s">
        <v>1351</v>
      </c>
      <c r="B1161">
        <v>15000</v>
      </c>
      <c r="D1161" t="s">
        <v>2785</v>
      </c>
      <c r="E1161">
        <v>400</v>
      </c>
    </row>
    <row r="1162" spans="1:5" x14ac:dyDescent="0.25">
      <c r="A1162" t="s">
        <v>1352</v>
      </c>
      <c r="B1162">
        <v>100000</v>
      </c>
      <c r="D1162" t="s">
        <v>2786</v>
      </c>
      <c r="E1162">
        <v>600</v>
      </c>
    </row>
    <row r="1163" spans="1:5" x14ac:dyDescent="0.25">
      <c r="A1163" t="s">
        <v>1353</v>
      </c>
      <c r="B1163">
        <v>100000</v>
      </c>
      <c r="D1163" t="s">
        <v>2787</v>
      </c>
      <c r="E1163">
        <v>200</v>
      </c>
    </row>
    <row r="1164" spans="1:5" x14ac:dyDescent="0.25">
      <c r="A1164" t="s">
        <v>1354</v>
      </c>
      <c r="B1164">
        <v>55000</v>
      </c>
      <c r="D1164" t="s">
        <v>2788</v>
      </c>
      <c r="E1164">
        <v>1000</v>
      </c>
    </row>
    <row r="1165" spans="1:5" x14ac:dyDescent="0.25">
      <c r="A1165" t="s">
        <v>1355</v>
      </c>
      <c r="B1165">
        <v>15000</v>
      </c>
      <c r="D1165" t="s">
        <v>2789</v>
      </c>
      <c r="E1165">
        <v>1000</v>
      </c>
    </row>
    <row r="1166" spans="1:5" x14ac:dyDescent="0.25">
      <c r="A1166" t="s">
        <v>1356</v>
      </c>
      <c r="B1166">
        <v>35000</v>
      </c>
      <c r="D1166" t="s">
        <v>2790</v>
      </c>
      <c r="E1166">
        <v>1500</v>
      </c>
    </row>
    <row r="1167" spans="1:5" x14ac:dyDescent="0.25">
      <c r="A1167" t="s">
        <v>1357</v>
      </c>
      <c r="B1167">
        <v>75000</v>
      </c>
      <c r="D1167" t="s">
        <v>2791</v>
      </c>
      <c r="E1167">
        <v>150</v>
      </c>
    </row>
    <row r="1168" spans="1:5" x14ac:dyDescent="0.25">
      <c r="A1168" t="s">
        <v>1358</v>
      </c>
      <c r="B1168">
        <v>35000</v>
      </c>
      <c r="D1168" t="s">
        <v>2792</v>
      </c>
      <c r="E1168">
        <v>180</v>
      </c>
    </row>
    <row r="1169" spans="1:5" x14ac:dyDescent="0.25">
      <c r="A1169" t="s">
        <v>1359</v>
      </c>
      <c r="B1169">
        <v>25000</v>
      </c>
      <c r="D1169" t="s">
        <v>2793</v>
      </c>
      <c r="E1169" t="s">
        <v>2408</v>
      </c>
    </row>
    <row r="1170" spans="1:5" x14ac:dyDescent="0.25">
      <c r="A1170" t="s">
        <v>1360</v>
      </c>
      <c r="B1170">
        <v>5000</v>
      </c>
      <c r="D1170" t="s">
        <v>2794</v>
      </c>
      <c r="E1170">
        <v>150</v>
      </c>
    </row>
    <row r="1171" spans="1:5" x14ac:dyDescent="0.25">
      <c r="A1171" t="s">
        <v>1361</v>
      </c>
      <c r="B1171">
        <v>100000</v>
      </c>
      <c r="D1171" t="s">
        <v>2795</v>
      </c>
      <c r="E1171">
        <v>150</v>
      </c>
    </row>
    <row r="1172" spans="1:5" x14ac:dyDescent="0.25">
      <c r="A1172" t="s">
        <v>1362</v>
      </c>
      <c r="B1172">
        <v>35000</v>
      </c>
      <c r="D1172" t="s">
        <v>2796</v>
      </c>
      <c r="E1172">
        <v>250</v>
      </c>
    </row>
    <row r="1173" spans="1:5" x14ac:dyDescent="0.25">
      <c r="A1173" t="s">
        <v>1363</v>
      </c>
      <c r="B1173">
        <v>50000</v>
      </c>
      <c r="D1173" t="s">
        <v>2797</v>
      </c>
      <c r="E1173">
        <v>360</v>
      </c>
    </row>
    <row r="1174" spans="1:5" x14ac:dyDescent="0.25">
      <c r="A1174" t="s">
        <v>1364</v>
      </c>
      <c r="B1174">
        <v>7500</v>
      </c>
      <c r="D1174" t="s">
        <v>2798</v>
      </c>
      <c r="E1174">
        <v>250</v>
      </c>
    </row>
    <row r="1175" spans="1:5" x14ac:dyDescent="0.25">
      <c r="A1175" t="s">
        <v>1365</v>
      </c>
      <c r="B1175">
        <v>100000</v>
      </c>
      <c r="D1175" t="s">
        <v>2799</v>
      </c>
      <c r="E1175">
        <v>350</v>
      </c>
    </row>
    <row r="1176" spans="1:5" x14ac:dyDescent="0.25">
      <c r="A1176" t="s">
        <v>1366</v>
      </c>
      <c r="B1176">
        <v>30000</v>
      </c>
      <c r="D1176" t="s">
        <v>2800</v>
      </c>
      <c r="E1176">
        <v>700</v>
      </c>
    </row>
    <row r="1177" spans="1:5" x14ac:dyDescent="0.25">
      <c r="A1177" t="s">
        <v>1367</v>
      </c>
      <c r="B1177">
        <v>100000</v>
      </c>
      <c r="D1177" t="s">
        <v>2801</v>
      </c>
      <c r="E1177">
        <v>500</v>
      </c>
    </row>
    <row r="1178" spans="1:5" x14ac:dyDescent="0.25">
      <c r="A1178" t="s">
        <v>1368</v>
      </c>
      <c r="B1178">
        <v>20000</v>
      </c>
      <c r="D1178" t="s">
        <v>2802</v>
      </c>
      <c r="E1178">
        <v>650</v>
      </c>
    </row>
    <row r="1179" spans="1:5" x14ac:dyDescent="0.25">
      <c r="A1179" t="s">
        <v>1369</v>
      </c>
      <c r="B1179">
        <v>25000</v>
      </c>
      <c r="D1179" t="s">
        <v>2803</v>
      </c>
      <c r="E1179">
        <v>800</v>
      </c>
    </row>
    <row r="1180" spans="1:5" x14ac:dyDescent="0.25">
      <c r="A1180" t="s">
        <v>1370</v>
      </c>
      <c r="B1180">
        <v>0</v>
      </c>
      <c r="D1180" t="s">
        <v>2804</v>
      </c>
      <c r="E1180">
        <v>1500</v>
      </c>
    </row>
    <row r="1181" spans="1:5" x14ac:dyDescent="0.25">
      <c r="A1181" t="s">
        <v>1371</v>
      </c>
      <c r="B1181">
        <v>0</v>
      </c>
      <c r="D1181" t="s">
        <v>2805</v>
      </c>
      <c r="E1181">
        <v>400</v>
      </c>
    </row>
    <row r="1182" spans="1:5" x14ac:dyDescent="0.25">
      <c r="A1182" t="s">
        <v>1372</v>
      </c>
      <c r="B1182">
        <v>75000</v>
      </c>
      <c r="D1182" t="s">
        <v>2806</v>
      </c>
      <c r="E1182">
        <v>5</v>
      </c>
    </row>
    <row r="1183" spans="1:5" x14ac:dyDescent="0.25">
      <c r="A1183" t="s">
        <v>1373</v>
      </c>
      <c r="B1183">
        <v>100000</v>
      </c>
      <c r="D1183" t="s">
        <v>2807</v>
      </c>
      <c r="E1183">
        <v>300</v>
      </c>
    </row>
    <row r="1184" spans="1:5" x14ac:dyDescent="0.25">
      <c r="A1184" t="s">
        <v>1374</v>
      </c>
      <c r="B1184">
        <v>1200</v>
      </c>
      <c r="D1184" t="s">
        <v>3112</v>
      </c>
      <c r="E1184">
        <v>50</v>
      </c>
    </row>
    <row r="1185" spans="1:5" x14ac:dyDescent="0.25">
      <c r="A1185" t="s">
        <v>1375</v>
      </c>
      <c r="B1185">
        <v>100000</v>
      </c>
      <c r="D1185" t="s">
        <v>3113</v>
      </c>
      <c r="E1185">
        <v>350</v>
      </c>
    </row>
    <row r="1186" spans="1:5" x14ac:dyDescent="0.25">
      <c r="A1186" t="s">
        <v>1376</v>
      </c>
      <c r="B1186">
        <v>100000</v>
      </c>
      <c r="D1186" t="s">
        <v>2808</v>
      </c>
      <c r="E1186">
        <v>750</v>
      </c>
    </row>
    <row r="1187" spans="1:5" x14ac:dyDescent="0.25">
      <c r="A1187" t="s">
        <v>1377</v>
      </c>
      <c r="B1187">
        <v>50000</v>
      </c>
      <c r="D1187" t="s">
        <v>2808</v>
      </c>
      <c r="E1187">
        <v>750</v>
      </c>
    </row>
    <row r="1188" spans="1:5" x14ac:dyDescent="0.25">
      <c r="A1188" t="s">
        <v>1378</v>
      </c>
      <c r="B1188">
        <v>20000</v>
      </c>
      <c r="D1188" t="s">
        <v>2809</v>
      </c>
      <c r="E1188">
        <v>300</v>
      </c>
    </row>
    <row r="1189" spans="1:5" x14ac:dyDescent="0.25">
      <c r="A1189" t="s">
        <v>1379</v>
      </c>
      <c r="B1189">
        <v>2500</v>
      </c>
      <c r="D1189" t="s">
        <v>2809</v>
      </c>
      <c r="E1189">
        <v>400</v>
      </c>
    </row>
    <row r="1190" spans="1:5" x14ac:dyDescent="0.25">
      <c r="A1190" t="s">
        <v>1380</v>
      </c>
      <c r="B1190">
        <v>10000</v>
      </c>
      <c r="D1190" t="s">
        <v>2810</v>
      </c>
      <c r="E1190">
        <v>660</v>
      </c>
    </row>
    <row r="1191" spans="1:5" x14ac:dyDescent="0.25">
      <c r="A1191" t="s">
        <v>1381</v>
      </c>
      <c r="B1191">
        <v>25000</v>
      </c>
      <c r="D1191" t="s">
        <v>2811</v>
      </c>
      <c r="E1191">
        <v>10</v>
      </c>
    </row>
    <row r="1192" spans="1:5" x14ac:dyDescent="0.25">
      <c r="A1192" t="s">
        <v>1382</v>
      </c>
      <c r="B1192">
        <v>50000</v>
      </c>
      <c r="D1192" t="s">
        <v>2812</v>
      </c>
      <c r="E1192">
        <v>450</v>
      </c>
    </row>
    <row r="1193" spans="1:5" x14ac:dyDescent="0.25">
      <c r="A1193" t="s">
        <v>1383</v>
      </c>
      <c r="B1193">
        <v>75000</v>
      </c>
      <c r="D1193" t="s">
        <v>2813</v>
      </c>
      <c r="E1193">
        <v>40</v>
      </c>
    </row>
    <row r="1194" spans="1:5" x14ac:dyDescent="0.25">
      <c r="A1194" t="s">
        <v>1384</v>
      </c>
      <c r="B1194">
        <v>20000</v>
      </c>
      <c r="D1194" t="s">
        <v>2814</v>
      </c>
      <c r="E1194">
        <v>200</v>
      </c>
    </row>
    <row r="1195" spans="1:5" x14ac:dyDescent="0.25">
      <c r="A1195" t="s">
        <v>1385</v>
      </c>
      <c r="B1195">
        <v>3000</v>
      </c>
      <c r="D1195" t="s">
        <v>2815</v>
      </c>
      <c r="E1195">
        <v>5</v>
      </c>
    </row>
    <row r="1196" spans="1:5" x14ac:dyDescent="0.25">
      <c r="A1196" t="s">
        <v>1386</v>
      </c>
      <c r="B1196">
        <v>15000</v>
      </c>
      <c r="D1196" t="s">
        <v>2816</v>
      </c>
      <c r="E1196">
        <v>5</v>
      </c>
    </row>
    <row r="1197" spans="1:5" x14ac:dyDescent="0.25">
      <c r="A1197" t="s">
        <v>1387</v>
      </c>
      <c r="B1197">
        <v>15000</v>
      </c>
      <c r="D1197" t="s">
        <v>2817</v>
      </c>
      <c r="E1197">
        <v>400</v>
      </c>
    </row>
    <row r="1198" spans="1:5" x14ac:dyDescent="0.25">
      <c r="A1198" t="s">
        <v>1388</v>
      </c>
      <c r="B1198">
        <v>15000</v>
      </c>
      <c r="D1198" t="s">
        <v>2818</v>
      </c>
      <c r="E1198">
        <v>5</v>
      </c>
    </row>
    <row r="1199" spans="1:5" x14ac:dyDescent="0.25">
      <c r="A1199" t="s">
        <v>1389</v>
      </c>
      <c r="B1199">
        <v>35000</v>
      </c>
      <c r="D1199" t="s">
        <v>2819</v>
      </c>
      <c r="E1199">
        <v>300</v>
      </c>
    </row>
    <row r="1200" spans="1:5" x14ac:dyDescent="0.25">
      <c r="A1200" t="s">
        <v>1390</v>
      </c>
      <c r="B1200">
        <v>55000</v>
      </c>
      <c r="D1200" t="s">
        <v>2820</v>
      </c>
      <c r="E1200">
        <v>5</v>
      </c>
    </row>
    <row r="1201" spans="1:5" x14ac:dyDescent="0.25">
      <c r="A1201" t="s">
        <v>1391</v>
      </c>
      <c r="B1201">
        <v>35000</v>
      </c>
      <c r="D1201" t="s">
        <v>2821</v>
      </c>
      <c r="E1201">
        <v>300</v>
      </c>
    </row>
    <row r="1202" spans="1:5" x14ac:dyDescent="0.25">
      <c r="A1202" t="s">
        <v>1392</v>
      </c>
      <c r="B1202">
        <v>20000</v>
      </c>
      <c r="D1202" t="s">
        <v>2822</v>
      </c>
      <c r="E1202">
        <v>7</v>
      </c>
    </row>
    <row r="1203" spans="1:5" x14ac:dyDescent="0.25">
      <c r="A1203" t="s">
        <v>1393</v>
      </c>
      <c r="B1203">
        <v>20000</v>
      </c>
      <c r="D1203" t="s">
        <v>2823</v>
      </c>
      <c r="E1203">
        <v>200</v>
      </c>
    </row>
    <row r="1204" spans="1:5" x14ac:dyDescent="0.25">
      <c r="A1204" t="s">
        <v>1394</v>
      </c>
      <c r="B1204">
        <v>75000</v>
      </c>
      <c r="D1204" t="s">
        <v>2824</v>
      </c>
      <c r="E1204">
        <v>30</v>
      </c>
    </row>
    <row r="1205" spans="1:5" x14ac:dyDescent="0.25">
      <c r="A1205" t="s">
        <v>1395</v>
      </c>
      <c r="B1205">
        <v>20000</v>
      </c>
      <c r="D1205" t="s">
        <v>2825</v>
      </c>
      <c r="E1205">
        <v>5</v>
      </c>
    </row>
    <row r="1206" spans="1:5" x14ac:dyDescent="0.25">
      <c r="A1206" t="s">
        <v>1396</v>
      </c>
      <c r="B1206">
        <v>100000</v>
      </c>
      <c r="D1206" t="s">
        <v>2825</v>
      </c>
      <c r="E1206">
        <v>10</v>
      </c>
    </row>
    <row r="1207" spans="1:5" x14ac:dyDescent="0.25">
      <c r="A1207" t="s">
        <v>1397</v>
      </c>
      <c r="B1207">
        <v>15000</v>
      </c>
      <c r="D1207" t="s">
        <v>2826</v>
      </c>
      <c r="E1207">
        <v>350</v>
      </c>
    </row>
    <row r="1208" spans="1:5" x14ac:dyDescent="0.25">
      <c r="A1208" t="s">
        <v>1398</v>
      </c>
      <c r="B1208">
        <v>30000</v>
      </c>
      <c r="D1208" t="s">
        <v>2827</v>
      </c>
      <c r="E1208">
        <v>70</v>
      </c>
    </row>
    <row r="1209" spans="1:5" x14ac:dyDescent="0.25">
      <c r="A1209" t="s">
        <v>1399</v>
      </c>
      <c r="B1209">
        <v>85000</v>
      </c>
      <c r="D1209" t="s">
        <v>2828</v>
      </c>
      <c r="E1209">
        <v>5</v>
      </c>
    </row>
    <row r="1210" spans="1:5" x14ac:dyDescent="0.25">
      <c r="A1210" t="s">
        <v>1400</v>
      </c>
      <c r="B1210">
        <v>35000</v>
      </c>
      <c r="D1210" t="s">
        <v>2418</v>
      </c>
      <c r="E1210">
        <v>120</v>
      </c>
    </row>
    <row r="1211" spans="1:5" x14ac:dyDescent="0.25">
      <c r="A1211" t="s">
        <v>1401</v>
      </c>
      <c r="B1211">
        <v>75000</v>
      </c>
      <c r="D1211" t="s">
        <v>2419</v>
      </c>
      <c r="E1211">
        <v>20</v>
      </c>
    </row>
    <row r="1212" spans="1:5" x14ac:dyDescent="0.25">
      <c r="A1212" t="s">
        <v>1402</v>
      </c>
      <c r="B1212">
        <v>35000</v>
      </c>
      <c r="D1212" t="s">
        <v>2829</v>
      </c>
      <c r="E1212">
        <v>15</v>
      </c>
    </row>
    <row r="1213" spans="1:5" x14ac:dyDescent="0.25">
      <c r="A1213" t="s">
        <v>1403</v>
      </c>
      <c r="B1213">
        <v>35000</v>
      </c>
      <c r="D1213" t="s">
        <v>2830</v>
      </c>
      <c r="E1213">
        <v>460</v>
      </c>
    </row>
    <row r="1214" spans="1:5" x14ac:dyDescent="0.25">
      <c r="A1214" t="s">
        <v>1404</v>
      </c>
      <c r="B1214">
        <v>30000</v>
      </c>
      <c r="D1214" t="s">
        <v>2831</v>
      </c>
      <c r="E1214">
        <v>10</v>
      </c>
    </row>
    <row r="1215" spans="1:5" x14ac:dyDescent="0.25">
      <c r="A1215" t="s">
        <v>1405</v>
      </c>
      <c r="B1215">
        <v>0</v>
      </c>
      <c r="D1215" t="s">
        <v>2832</v>
      </c>
      <c r="E1215">
        <v>400</v>
      </c>
    </row>
    <row r="1216" spans="1:5" x14ac:dyDescent="0.25">
      <c r="A1216" t="s">
        <v>1406</v>
      </c>
      <c r="B1216">
        <v>1200</v>
      </c>
      <c r="D1216" t="s">
        <v>2833</v>
      </c>
      <c r="E1216">
        <v>50</v>
      </c>
    </row>
    <row r="1217" spans="1:5" x14ac:dyDescent="0.25">
      <c r="A1217" t="s">
        <v>1407</v>
      </c>
      <c r="B1217">
        <v>85000</v>
      </c>
      <c r="D1217" t="s">
        <v>2834</v>
      </c>
      <c r="E1217">
        <v>5</v>
      </c>
    </row>
    <row r="1218" spans="1:5" x14ac:dyDescent="0.25">
      <c r="A1218" t="s">
        <v>1408</v>
      </c>
      <c r="B1218">
        <v>20000</v>
      </c>
      <c r="D1218" t="s">
        <v>2835</v>
      </c>
      <c r="E1218">
        <v>130</v>
      </c>
    </row>
    <row r="1219" spans="1:5" x14ac:dyDescent="0.25">
      <c r="A1219" t="s">
        <v>1409</v>
      </c>
      <c r="B1219">
        <v>75000</v>
      </c>
      <c r="D1219" t="s">
        <v>2836</v>
      </c>
      <c r="E1219">
        <v>220</v>
      </c>
    </row>
    <row r="1220" spans="1:5" x14ac:dyDescent="0.25">
      <c r="A1220" t="s">
        <v>1410</v>
      </c>
      <c r="B1220">
        <v>75000</v>
      </c>
      <c r="D1220" t="s">
        <v>2837</v>
      </c>
      <c r="E1220">
        <v>30</v>
      </c>
    </row>
    <row r="1221" spans="1:5" x14ac:dyDescent="0.25">
      <c r="A1221" t="s">
        <v>1411</v>
      </c>
      <c r="B1221">
        <v>120000</v>
      </c>
      <c r="D1221" t="s">
        <v>2838</v>
      </c>
      <c r="E1221">
        <v>10</v>
      </c>
    </row>
    <row r="1222" spans="1:5" x14ac:dyDescent="0.25">
      <c r="A1222" t="s">
        <v>1412</v>
      </c>
      <c r="B1222">
        <v>55000</v>
      </c>
      <c r="D1222" t="s">
        <v>2839</v>
      </c>
      <c r="E1222">
        <v>16.5</v>
      </c>
    </row>
    <row r="1223" spans="1:5" x14ac:dyDescent="0.25">
      <c r="A1223" t="s">
        <v>1413</v>
      </c>
      <c r="B1223">
        <v>30000</v>
      </c>
      <c r="D1223" t="s">
        <v>2840</v>
      </c>
      <c r="E1223">
        <v>50</v>
      </c>
    </row>
    <row r="1224" spans="1:5" x14ac:dyDescent="0.25">
      <c r="A1224" t="s">
        <v>1414</v>
      </c>
      <c r="B1224">
        <v>30000</v>
      </c>
      <c r="D1224" t="s">
        <v>2841</v>
      </c>
      <c r="E1224">
        <v>110</v>
      </c>
    </row>
    <row r="1225" spans="1:5" x14ac:dyDescent="0.25">
      <c r="A1225" t="s">
        <v>1415</v>
      </c>
      <c r="B1225">
        <v>85000</v>
      </c>
      <c r="D1225" t="s">
        <v>2842</v>
      </c>
      <c r="E1225">
        <v>110</v>
      </c>
    </row>
    <row r="1226" spans="1:5" x14ac:dyDescent="0.25">
      <c r="A1226" t="s">
        <v>1416</v>
      </c>
      <c r="B1226">
        <v>70000</v>
      </c>
      <c r="D1226" t="s">
        <v>2843</v>
      </c>
      <c r="E1226">
        <v>110</v>
      </c>
    </row>
    <row r="1227" spans="1:5" x14ac:dyDescent="0.25">
      <c r="A1227" t="s">
        <v>1417</v>
      </c>
      <c r="B1227">
        <v>75000</v>
      </c>
      <c r="D1227" t="s">
        <v>2844</v>
      </c>
      <c r="E1227">
        <v>110</v>
      </c>
    </row>
    <row r="1228" spans="1:5" x14ac:dyDescent="0.25">
      <c r="A1228" t="s">
        <v>1418</v>
      </c>
      <c r="B1228">
        <v>75000</v>
      </c>
      <c r="D1228" t="s">
        <v>2845</v>
      </c>
      <c r="E1228">
        <v>10</v>
      </c>
    </row>
    <row r="1229" spans="1:5" x14ac:dyDescent="0.25">
      <c r="A1229" t="s">
        <v>1419</v>
      </c>
      <c r="B1229">
        <v>55000</v>
      </c>
      <c r="D1229" t="s">
        <v>2845</v>
      </c>
      <c r="E1229">
        <v>15</v>
      </c>
    </row>
    <row r="1230" spans="1:5" x14ac:dyDescent="0.25">
      <c r="A1230" t="s">
        <v>1420</v>
      </c>
      <c r="B1230">
        <v>20000</v>
      </c>
      <c r="D1230" t="s">
        <v>2846</v>
      </c>
      <c r="E1230">
        <v>100</v>
      </c>
    </row>
    <row r="1231" spans="1:5" x14ac:dyDescent="0.25">
      <c r="A1231" t="s">
        <v>1421</v>
      </c>
      <c r="B1231">
        <v>75000</v>
      </c>
      <c r="D1231" t="s">
        <v>2847</v>
      </c>
      <c r="E1231">
        <v>35</v>
      </c>
    </row>
    <row r="1232" spans="1:5" x14ac:dyDescent="0.25">
      <c r="A1232" t="s">
        <v>1422</v>
      </c>
      <c r="B1232">
        <v>4000</v>
      </c>
      <c r="D1232" t="s">
        <v>2848</v>
      </c>
      <c r="E1232">
        <v>40</v>
      </c>
    </row>
    <row r="1233" spans="1:5" x14ac:dyDescent="0.25">
      <c r="A1233" t="s">
        <v>1423</v>
      </c>
      <c r="B1233">
        <v>1200</v>
      </c>
      <c r="D1233" t="s">
        <v>2849</v>
      </c>
      <c r="E1233">
        <v>33</v>
      </c>
    </row>
    <row r="1234" spans="1:5" x14ac:dyDescent="0.25">
      <c r="A1234" t="s">
        <v>1424</v>
      </c>
      <c r="B1234">
        <v>70000</v>
      </c>
      <c r="D1234" t="s">
        <v>2850</v>
      </c>
      <c r="E1234">
        <v>70</v>
      </c>
    </row>
    <row r="1235" spans="1:5" x14ac:dyDescent="0.25">
      <c r="A1235" t="s">
        <v>1425</v>
      </c>
      <c r="B1235">
        <v>20000</v>
      </c>
      <c r="D1235" t="s">
        <v>2851</v>
      </c>
      <c r="E1235">
        <v>16.5</v>
      </c>
    </row>
    <row r="1236" spans="1:5" x14ac:dyDescent="0.25">
      <c r="A1236" t="s">
        <v>1426</v>
      </c>
      <c r="B1236">
        <v>55000</v>
      </c>
      <c r="D1236" t="s">
        <v>2851</v>
      </c>
      <c r="E1236">
        <v>30</v>
      </c>
    </row>
    <row r="1237" spans="1:5" x14ac:dyDescent="0.25">
      <c r="A1237" t="s">
        <v>1427</v>
      </c>
      <c r="B1237">
        <v>30000</v>
      </c>
      <c r="D1237" t="s">
        <v>2852</v>
      </c>
      <c r="E1237">
        <v>220</v>
      </c>
    </row>
    <row r="1238" spans="1:5" x14ac:dyDescent="0.25">
      <c r="A1238" t="s">
        <v>1428</v>
      </c>
      <c r="B1238">
        <v>20000</v>
      </c>
      <c r="D1238" t="s">
        <v>2853</v>
      </c>
      <c r="E1238">
        <v>5</v>
      </c>
    </row>
    <row r="1239" spans="1:5" x14ac:dyDescent="0.25">
      <c r="A1239" t="s">
        <v>1429</v>
      </c>
      <c r="B1239">
        <v>20000</v>
      </c>
      <c r="D1239" t="s">
        <v>2639</v>
      </c>
      <c r="E1239">
        <v>20</v>
      </c>
    </row>
    <row r="1240" spans="1:5" x14ac:dyDescent="0.25">
      <c r="A1240" t="s">
        <v>1430</v>
      </c>
      <c r="B1240">
        <v>70000</v>
      </c>
      <c r="D1240" t="s">
        <v>2854</v>
      </c>
      <c r="E1240">
        <v>5</v>
      </c>
    </row>
    <row r="1241" spans="1:5" x14ac:dyDescent="0.25">
      <c r="A1241" t="s">
        <v>1431</v>
      </c>
      <c r="B1241">
        <v>30000</v>
      </c>
      <c r="D1241" t="s">
        <v>2855</v>
      </c>
      <c r="E1241">
        <v>150</v>
      </c>
    </row>
    <row r="1242" spans="1:5" x14ac:dyDescent="0.25">
      <c r="A1242" t="s">
        <v>1432</v>
      </c>
      <c r="B1242">
        <v>1200</v>
      </c>
      <c r="D1242" t="s">
        <v>2856</v>
      </c>
      <c r="E1242">
        <v>1200</v>
      </c>
    </row>
    <row r="1243" spans="1:5" x14ac:dyDescent="0.25">
      <c r="A1243" t="s">
        <v>1433</v>
      </c>
      <c r="B1243">
        <v>1200</v>
      </c>
      <c r="D1243" t="s">
        <v>2857</v>
      </c>
      <c r="E1243">
        <v>5</v>
      </c>
    </row>
    <row r="1244" spans="1:5" x14ac:dyDescent="0.25">
      <c r="A1244" t="s">
        <v>1434</v>
      </c>
      <c r="B1244">
        <v>45000</v>
      </c>
      <c r="D1244" t="s">
        <v>2858</v>
      </c>
      <c r="E1244">
        <v>1000</v>
      </c>
    </row>
    <row r="1245" spans="1:5" x14ac:dyDescent="0.25">
      <c r="A1245" t="s">
        <v>1435</v>
      </c>
      <c r="B1245">
        <v>75000</v>
      </c>
      <c r="D1245" t="s">
        <v>2859</v>
      </c>
      <c r="E1245">
        <v>50</v>
      </c>
    </row>
    <row r="1246" spans="1:5" x14ac:dyDescent="0.25">
      <c r="A1246" t="s">
        <v>1436</v>
      </c>
      <c r="B1246">
        <v>45000</v>
      </c>
      <c r="D1246" t="s">
        <v>2860</v>
      </c>
      <c r="E1246">
        <v>250</v>
      </c>
    </row>
    <row r="1247" spans="1:5" x14ac:dyDescent="0.25">
      <c r="A1247" t="s">
        <v>1437</v>
      </c>
      <c r="B1247">
        <v>45000</v>
      </c>
      <c r="D1247" t="s">
        <v>2861</v>
      </c>
      <c r="E1247">
        <v>200</v>
      </c>
    </row>
    <row r="1248" spans="1:5" x14ac:dyDescent="0.25">
      <c r="A1248" t="s">
        <v>1438</v>
      </c>
      <c r="B1248">
        <v>75000</v>
      </c>
      <c r="D1248" t="s">
        <v>2862</v>
      </c>
      <c r="E1248">
        <v>100</v>
      </c>
    </row>
    <row r="1249" spans="1:5" x14ac:dyDescent="0.25">
      <c r="A1249" t="s">
        <v>1439</v>
      </c>
      <c r="B1249">
        <v>75000</v>
      </c>
      <c r="D1249" t="s">
        <v>2863</v>
      </c>
      <c r="E1249">
        <v>500</v>
      </c>
    </row>
    <row r="1250" spans="1:5" x14ac:dyDescent="0.25">
      <c r="A1250" t="s">
        <v>1440</v>
      </c>
      <c r="B1250">
        <v>75000</v>
      </c>
      <c r="D1250" t="s">
        <v>2864</v>
      </c>
      <c r="E1250">
        <v>4000</v>
      </c>
    </row>
    <row r="1251" spans="1:5" x14ac:dyDescent="0.25">
      <c r="A1251" t="s">
        <v>1441</v>
      </c>
      <c r="B1251">
        <v>15000</v>
      </c>
      <c r="D1251" t="s">
        <v>2864</v>
      </c>
      <c r="E1251">
        <v>4000</v>
      </c>
    </row>
    <row r="1252" spans="1:5" x14ac:dyDescent="0.25">
      <c r="A1252" t="s">
        <v>1442</v>
      </c>
      <c r="B1252">
        <v>50000</v>
      </c>
      <c r="D1252" t="s">
        <v>2865</v>
      </c>
      <c r="E1252">
        <v>300</v>
      </c>
    </row>
    <row r="1253" spans="1:5" x14ac:dyDescent="0.25">
      <c r="A1253" t="s">
        <v>1443</v>
      </c>
      <c r="B1253">
        <v>7000</v>
      </c>
      <c r="D1253" t="s">
        <v>2866</v>
      </c>
      <c r="E1253" t="s">
        <v>2408</v>
      </c>
    </row>
    <row r="1254" spans="1:5" x14ac:dyDescent="0.25">
      <c r="A1254" t="s">
        <v>1444</v>
      </c>
      <c r="B1254">
        <v>20000</v>
      </c>
      <c r="D1254" t="s">
        <v>3114</v>
      </c>
      <c r="E1254" t="s">
        <v>2408</v>
      </c>
    </row>
    <row r="1255" spans="1:5" x14ac:dyDescent="0.25">
      <c r="A1255" t="s">
        <v>1445</v>
      </c>
      <c r="B1255">
        <v>25000</v>
      </c>
      <c r="D1255" t="s">
        <v>2867</v>
      </c>
      <c r="E1255" t="s">
        <v>2408</v>
      </c>
    </row>
    <row r="1256" spans="1:5" x14ac:dyDescent="0.25">
      <c r="A1256" t="s">
        <v>1446</v>
      </c>
      <c r="B1256">
        <v>50000</v>
      </c>
      <c r="D1256" t="s">
        <v>2868</v>
      </c>
      <c r="E1256" t="s">
        <v>2408</v>
      </c>
    </row>
    <row r="1257" spans="1:5" x14ac:dyDescent="0.25">
      <c r="A1257" t="s">
        <v>1447</v>
      </c>
      <c r="B1257">
        <v>25000</v>
      </c>
      <c r="D1257" t="s">
        <v>2869</v>
      </c>
      <c r="E1257" t="s">
        <v>2408</v>
      </c>
    </row>
    <row r="1258" spans="1:5" x14ac:dyDescent="0.25">
      <c r="A1258" t="s">
        <v>1448</v>
      </c>
      <c r="B1258">
        <v>50000</v>
      </c>
      <c r="D1258" t="s">
        <v>2870</v>
      </c>
      <c r="E1258">
        <v>1800</v>
      </c>
    </row>
    <row r="1259" spans="1:5" x14ac:dyDescent="0.25">
      <c r="A1259" t="s">
        <v>1449</v>
      </c>
      <c r="B1259">
        <v>75000</v>
      </c>
      <c r="D1259" t="s">
        <v>2871</v>
      </c>
      <c r="E1259">
        <v>1800</v>
      </c>
    </row>
    <row r="1260" spans="1:5" x14ac:dyDescent="0.25">
      <c r="A1260" t="s">
        <v>1450</v>
      </c>
      <c r="B1260">
        <v>50000</v>
      </c>
      <c r="D1260" t="s">
        <v>2871</v>
      </c>
      <c r="E1260">
        <v>3700</v>
      </c>
    </row>
    <row r="1261" spans="1:5" x14ac:dyDescent="0.25">
      <c r="A1261" t="s">
        <v>1451</v>
      </c>
      <c r="B1261">
        <v>75000</v>
      </c>
      <c r="D1261" t="s">
        <v>3115</v>
      </c>
      <c r="E1261">
        <v>1800</v>
      </c>
    </row>
    <row r="1262" spans="1:5" x14ac:dyDescent="0.25">
      <c r="A1262" t="s">
        <v>1452</v>
      </c>
      <c r="B1262">
        <v>75000</v>
      </c>
      <c r="D1262" t="s">
        <v>3115</v>
      </c>
      <c r="E1262">
        <v>3700</v>
      </c>
    </row>
    <row r="1263" spans="1:5" x14ac:dyDescent="0.25">
      <c r="A1263" t="s">
        <v>1453</v>
      </c>
      <c r="B1263">
        <v>50000</v>
      </c>
      <c r="D1263" t="s">
        <v>2872</v>
      </c>
      <c r="E1263">
        <v>3700</v>
      </c>
    </row>
    <row r="1264" spans="1:5" x14ac:dyDescent="0.25">
      <c r="A1264" t="s">
        <v>1454</v>
      </c>
      <c r="B1264">
        <v>75000</v>
      </c>
      <c r="D1264" t="s">
        <v>2873</v>
      </c>
      <c r="E1264">
        <v>3700</v>
      </c>
    </row>
    <row r="1265" spans="1:5" x14ac:dyDescent="0.25">
      <c r="A1265" t="s">
        <v>1455</v>
      </c>
      <c r="B1265">
        <v>30000</v>
      </c>
      <c r="D1265" t="s">
        <v>2874</v>
      </c>
      <c r="E1265">
        <v>25</v>
      </c>
    </row>
    <row r="1266" spans="1:5" x14ac:dyDescent="0.25">
      <c r="A1266" t="s">
        <v>1456</v>
      </c>
      <c r="B1266">
        <v>20000</v>
      </c>
      <c r="D1266" t="s">
        <v>2875</v>
      </c>
      <c r="E1266">
        <v>15</v>
      </c>
    </row>
    <row r="1267" spans="1:5" x14ac:dyDescent="0.25">
      <c r="A1267" t="s">
        <v>1457</v>
      </c>
      <c r="B1267">
        <v>75000</v>
      </c>
      <c r="D1267" t="s">
        <v>2876</v>
      </c>
      <c r="E1267">
        <v>15</v>
      </c>
    </row>
    <row r="1268" spans="1:5" x14ac:dyDescent="0.25">
      <c r="A1268" t="s">
        <v>1458</v>
      </c>
      <c r="B1268">
        <v>75000</v>
      </c>
      <c r="D1268" t="s">
        <v>2877</v>
      </c>
      <c r="E1268">
        <v>30</v>
      </c>
    </row>
    <row r="1269" spans="1:5" x14ac:dyDescent="0.25">
      <c r="A1269" t="s">
        <v>1459</v>
      </c>
      <c r="B1269">
        <v>40000</v>
      </c>
      <c r="D1269" t="s">
        <v>2877</v>
      </c>
      <c r="E1269">
        <v>25</v>
      </c>
    </row>
    <row r="1270" spans="1:5" x14ac:dyDescent="0.25">
      <c r="A1270" t="s">
        <v>1460</v>
      </c>
      <c r="B1270">
        <v>3500</v>
      </c>
      <c r="D1270" t="s">
        <v>2878</v>
      </c>
      <c r="E1270">
        <v>45</v>
      </c>
    </row>
    <row r="1271" spans="1:5" x14ac:dyDescent="0.25">
      <c r="A1271" t="s">
        <v>1461</v>
      </c>
      <c r="B1271">
        <v>3000</v>
      </c>
      <c r="D1271" t="s">
        <v>2878</v>
      </c>
      <c r="E1271">
        <v>20</v>
      </c>
    </row>
    <row r="1272" spans="1:5" x14ac:dyDescent="0.25">
      <c r="A1272" t="s">
        <v>1462</v>
      </c>
      <c r="B1272">
        <v>75000</v>
      </c>
      <c r="D1272" t="s">
        <v>2878</v>
      </c>
      <c r="E1272">
        <v>140</v>
      </c>
    </row>
    <row r="1273" spans="1:5" x14ac:dyDescent="0.25">
      <c r="A1273" t="s">
        <v>1463</v>
      </c>
      <c r="B1273">
        <v>1200</v>
      </c>
      <c r="D1273" t="s">
        <v>2879</v>
      </c>
      <c r="E1273" t="s">
        <v>2408</v>
      </c>
    </row>
    <row r="1274" spans="1:5" x14ac:dyDescent="0.25">
      <c r="A1274" t="s">
        <v>1464</v>
      </c>
      <c r="B1274">
        <v>30000</v>
      </c>
      <c r="D1274" t="s">
        <v>2875</v>
      </c>
      <c r="E1274">
        <v>20</v>
      </c>
    </row>
    <row r="1275" spans="1:5" x14ac:dyDescent="0.25">
      <c r="A1275" t="s">
        <v>1465</v>
      </c>
      <c r="B1275">
        <v>75000</v>
      </c>
      <c r="D1275" t="s">
        <v>2875</v>
      </c>
      <c r="E1275">
        <v>16</v>
      </c>
    </row>
    <row r="1276" spans="1:5" x14ac:dyDescent="0.25">
      <c r="A1276" t="s">
        <v>1466</v>
      </c>
      <c r="B1276">
        <v>75000</v>
      </c>
      <c r="D1276" t="s">
        <v>2880</v>
      </c>
      <c r="E1276">
        <v>20</v>
      </c>
    </row>
    <row r="1277" spans="1:5" x14ac:dyDescent="0.25">
      <c r="A1277" t="s">
        <v>1467</v>
      </c>
      <c r="B1277">
        <v>75000</v>
      </c>
      <c r="D1277" t="s">
        <v>2881</v>
      </c>
      <c r="E1277">
        <v>70</v>
      </c>
    </row>
    <row r="1278" spans="1:5" x14ac:dyDescent="0.25">
      <c r="A1278" t="s">
        <v>1468</v>
      </c>
      <c r="B1278">
        <v>75000</v>
      </c>
      <c r="D1278" t="s">
        <v>2881</v>
      </c>
      <c r="E1278">
        <v>80</v>
      </c>
    </row>
    <row r="1279" spans="1:5" x14ac:dyDescent="0.25">
      <c r="A1279" t="s">
        <v>1469</v>
      </c>
      <c r="B1279">
        <v>25000</v>
      </c>
      <c r="D1279" t="s">
        <v>2882</v>
      </c>
      <c r="E1279">
        <v>210</v>
      </c>
    </row>
    <row r="1280" spans="1:5" x14ac:dyDescent="0.25">
      <c r="A1280" t="s">
        <v>1470</v>
      </c>
      <c r="B1280">
        <v>70000</v>
      </c>
      <c r="D1280" t="s">
        <v>2883</v>
      </c>
      <c r="E1280">
        <v>220</v>
      </c>
    </row>
    <row r="1281" spans="1:5" x14ac:dyDescent="0.25">
      <c r="A1281" t="s">
        <v>1471</v>
      </c>
      <c r="B1281">
        <v>70000</v>
      </c>
      <c r="D1281" t="s">
        <v>2884</v>
      </c>
      <c r="E1281">
        <v>220</v>
      </c>
    </row>
    <row r="1282" spans="1:5" x14ac:dyDescent="0.25">
      <c r="A1282" t="s">
        <v>1472</v>
      </c>
      <c r="B1282">
        <v>85000</v>
      </c>
      <c r="D1282" t="s">
        <v>2884</v>
      </c>
      <c r="E1282">
        <v>220</v>
      </c>
    </row>
    <row r="1283" spans="1:5" x14ac:dyDescent="0.25">
      <c r="A1283" t="s">
        <v>1473</v>
      </c>
      <c r="B1283">
        <v>75000</v>
      </c>
      <c r="D1283" t="s">
        <v>2885</v>
      </c>
      <c r="E1283">
        <v>10</v>
      </c>
    </row>
    <row r="1284" spans="1:5" x14ac:dyDescent="0.25">
      <c r="A1284" t="s">
        <v>1474</v>
      </c>
      <c r="B1284">
        <v>75000</v>
      </c>
      <c r="D1284" t="s">
        <v>2886</v>
      </c>
      <c r="E1284">
        <v>30</v>
      </c>
    </row>
    <row r="1285" spans="1:5" x14ac:dyDescent="0.25">
      <c r="A1285" t="s">
        <v>1475</v>
      </c>
      <c r="B1285">
        <v>5000</v>
      </c>
      <c r="D1285" t="s">
        <v>2886</v>
      </c>
      <c r="E1285">
        <v>30</v>
      </c>
    </row>
    <row r="1286" spans="1:5" x14ac:dyDescent="0.25">
      <c r="A1286" t="s">
        <v>1476</v>
      </c>
      <c r="B1286">
        <v>6000</v>
      </c>
      <c r="D1286" t="s">
        <v>2887</v>
      </c>
      <c r="E1286">
        <v>100</v>
      </c>
    </row>
    <row r="1287" spans="1:5" x14ac:dyDescent="0.25">
      <c r="A1287" t="s">
        <v>1477</v>
      </c>
      <c r="B1287">
        <v>75000</v>
      </c>
      <c r="D1287" t="s">
        <v>2888</v>
      </c>
      <c r="E1287">
        <v>300</v>
      </c>
    </row>
    <row r="1288" spans="1:5" x14ac:dyDescent="0.25">
      <c r="A1288" t="s">
        <v>1478</v>
      </c>
      <c r="B1288">
        <v>25000</v>
      </c>
      <c r="D1288" t="s">
        <v>2889</v>
      </c>
      <c r="E1288">
        <v>200</v>
      </c>
    </row>
    <row r="1289" spans="1:5" x14ac:dyDescent="0.25">
      <c r="A1289" t="s">
        <v>1479</v>
      </c>
      <c r="B1289">
        <v>75000</v>
      </c>
      <c r="D1289" t="s">
        <v>2890</v>
      </c>
      <c r="E1289">
        <v>100</v>
      </c>
    </row>
    <row r="1290" spans="1:5" x14ac:dyDescent="0.25">
      <c r="A1290" t="s">
        <v>1480</v>
      </c>
      <c r="B1290">
        <v>30000</v>
      </c>
      <c r="D1290" t="s">
        <v>2891</v>
      </c>
      <c r="E1290">
        <v>100</v>
      </c>
    </row>
    <row r="1291" spans="1:5" x14ac:dyDescent="0.25">
      <c r="A1291" t="s">
        <v>1481</v>
      </c>
      <c r="B1291">
        <v>15000</v>
      </c>
      <c r="D1291" t="s">
        <v>2892</v>
      </c>
      <c r="E1291">
        <v>6000</v>
      </c>
    </row>
    <row r="1292" spans="1:5" x14ac:dyDescent="0.25">
      <c r="A1292" t="s">
        <v>1482</v>
      </c>
      <c r="B1292">
        <v>15000</v>
      </c>
      <c r="D1292" t="s">
        <v>2893</v>
      </c>
      <c r="E1292" t="s">
        <v>2408</v>
      </c>
    </row>
    <row r="1293" spans="1:5" x14ac:dyDescent="0.25">
      <c r="A1293" t="s">
        <v>1483</v>
      </c>
      <c r="B1293">
        <v>75000</v>
      </c>
      <c r="D1293" t="s">
        <v>2894</v>
      </c>
      <c r="E1293" t="s">
        <v>2408</v>
      </c>
    </row>
    <row r="1294" spans="1:5" x14ac:dyDescent="0.25">
      <c r="A1294" t="s">
        <v>1484</v>
      </c>
      <c r="B1294">
        <v>35000</v>
      </c>
      <c r="D1294" t="s">
        <v>2895</v>
      </c>
      <c r="E1294">
        <v>5000</v>
      </c>
    </row>
    <row r="1295" spans="1:5" x14ac:dyDescent="0.25">
      <c r="A1295" t="s">
        <v>1485</v>
      </c>
      <c r="B1295">
        <v>75000</v>
      </c>
      <c r="D1295" t="s">
        <v>2896</v>
      </c>
      <c r="E1295">
        <v>150</v>
      </c>
    </row>
    <row r="1296" spans="1:5" x14ac:dyDescent="0.25">
      <c r="A1296" t="s">
        <v>1486</v>
      </c>
      <c r="B1296">
        <v>50000</v>
      </c>
      <c r="D1296" t="s">
        <v>2896</v>
      </c>
      <c r="E1296">
        <v>1200</v>
      </c>
    </row>
    <row r="1297" spans="1:5" x14ac:dyDescent="0.25">
      <c r="A1297" t="s">
        <v>1487</v>
      </c>
      <c r="B1297">
        <v>35000</v>
      </c>
      <c r="D1297" t="s">
        <v>2897</v>
      </c>
      <c r="E1297">
        <v>13000</v>
      </c>
    </row>
    <row r="1298" spans="1:5" x14ac:dyDescent="0.25">
      <c r="A1298" t="s">
        <v>1488</v>
      </c>
      <c r="B1298">
        <v>20000</v>
      </c>
      <c r="D1298" t="s">
        <v>2898</v>
      </c>
      <c r="E1298" t="s">
        <v>2408</v>
      </c>
    </row>
    <row r="1299" spans="1:5" x14ac:dyDescent="0.25">
      <c r="A1299" t="s">
        <v>1489</v>
      </c>
      <c r="B1299">
        <v>75000</v>
      </c>
      <c r="D1299" t="s">
        <v>2899</v>
      </c>
      <c r="E1299">
        <v>78750</v>
      </c>
    </row>
    <row r="1300" spans="1:5" x14ac:dyDescent="0.25">
      <c r="A1300" t="s">
        <v>1490</v>
      </c>
      <c r="B1300">
        <v>75000</v>
      </c>
      <c r="D1300" t="s">
        <v>2899</v>
      </c>
      <c r="E1300">
        <v>94500</v>
      </c>
    </row>
    <row r="1301" spans="1:5" x14ac:dyDescent="0.25">
      <c r="A1301" t="s">
        <v>1491</v>
      </c>
      <c r="B1301">
        <v>50000</v>
      </c>
      <c r="D1301" t="s">
        <v>2900</v>
      </c>
      <c r="E1301" t="s">
        <v>2408</v>
      </c>
    </row>
    <row r="1302" spans="1:5" x14ac:dyDescent="0.25">
      <c r="A1302" t="s">
        <v>1492</v>
      </c>
      <c r="B1302">
        <v>30000</v>
      </c>
      <c r="D1302" t="s">
        <v>2901</v>
      </c>
      <c r="E1302">
        <v>2500</v>
      </c>
    </row>
    <row r="1303" spans="1:5" x14ac:dyDescent="0.25">
      <c r="A1303" t="s">
        <v>1493</v>
      </c>
      <c r="B1303">
        <v>20000</v>
      </c>
      <c r="D1303" t="s">
        <v>2902</v>
      </c>
      <c r="E1303">
        <v>3000</v>
      </c>
    </row>
    <row r="1304" spans="1:5" x14ac:dyDescent="0.25">
      <c r="A1304" t="s">
        <v>1494</v>
      </c>
      <c r="B1304">
        <v>100000</v>
      </c>
      <c r="D1304" t="s">
        <v>2903</v>
      </c>
      <c r="E1304">
        <v>200</v>
      </c>
    </row>
    <row r="1305" spans="1:5" x14ac:dyDescent="0.25">
      <c r="A1305" t="s">
        <v>1495</v>
      </c>
      <c r="B1305">
        <v>75000</v>
      </c>
      <c r="D1305" t="s">
        <v>2904</v>
      </c>
      <c r="E1305" t="s">
        <v>2408</v>
      </c>
    </row>
    <row r="1306" spans="1:5" x14ac:dyDescent="0.25">
      <c r="A1306" t="s">
        <v>1496</v>
      </c>
      <c r="B1306">
        <v>10000</v>
      </c>
      <c r="D1306" t="s">
        <v>2905</v>
      </c>
      <c r="E1306">
        <v>3000</v>
      </c>
    </row>
    <row r="1307" spans="1:5" x14ac:dyDescent="0.25">
      <c r="A1307" t="s">
        <v>1497</v>
      </c>
      <c r="B1307">
        <v>20000</v>
      </c>
      <c r="D1307" t="s">
        <v>2906</v>
      </c>
      <c r="E1307">
        <v>12000</v>
      </c>
    </row>
    <row r="1308" spans="1:5" x14ac:dyDescent="0.25">
      <c r="A1308" t="s">
        <v>1498</v>
      </c>
      <c r="B1308">
        <v>20000</v>
      </c>
      <c r="D1308" t="s">
        <v>2907</v>
      </c>
      <c r="E1308">
        <v>6450</v>
      </c>
    </row>
    <row r="1309" spans="1:5" x14ac:dyDescent="0.25">
      <c r="A1309" t="s">
        <v>1499</v>
      </c>
      <c r="B1309">
        <v>1200</v>
      </c>
      <c r="D1309" t="s">
        <v>2908</v>
      </c>
      <c r="E1309">
        <v>15450</v>
      </c>
    </row>
    <row r="1310" spans="1:5" x14ac:dyDescent="0.25">
      <c r="A1310" t="s">
        <v>1500</v>
      </c>
      <c r="B1310">
        <v>30000</v>
      </c>
      <c r="D1310" t="s">
        <v>2909</v>
      </c>
      <c r="E1310">
        <v>3050</v>
      </c>
    </row>
    <row r="1311" spans="1:5" x14ac:dyDescent="0.25">
      <c r="A1311" t="s">
        <v>1501</v>
      </c>
      <c r="B1311">
        <v>75000</v>
      </c>
      <c r="D1311" t="s">
        <v>2910</v>
      </c>
      <c r="E1311">
        <v>450</v>
      </c>
    </row>
    <row r="1312" spans="1:5" x14ac:dyDescent="0.25">
      <c r="A1312" t="s">
        <v>1502</v>
      </c>
      <c r="B1312">
        <v>30000</v>
      </c>
      <c r="D1312" t="s">
        <v>2911</v>
      </c>
      <c r="E1312">
        <v>400</v>
      </c>
    </row>
    <row r="1313" spans="1:5" x14ac:dyDescent="0.25">
      <c r="A1313" t="s">
        <v>1503</v>
      </c>
      <c r="B1313">
        <v>30000</v>
      </c>
      <c r="D1313" t="s">
        <v>2912</v>
      </c>
      <c r="E1313">
        <v>500</v>
      </c>
    </row>
    <row r="1314" spans="1:5" x14ac:dyDescent="0.25">
      <c r="A1314" t="s">
        <v>1504</v>
      </c>
      <c r="B1314">
        <v>25000</v>
      </c>
      <c r="D1314" t="s">
        <v>2913</v>
      </c>
      <c r="E1314">
        <v>150</v>
      </c>
    </row>
    <row r="1315" spans="1:5" x14ac:dyDescent="0.25">
      <c r="A1315" t="s">
        <v>1505</v>
      </c>
      <c r="B1315">
        <v>35000</v>
      </c>
      <c r="D1315" t="s">
        <v>2914</v>
      </c>
      <c r="E1315">
        <v>150</v>
      </c>
    </row>
    <row r="1316" spans="1:5" x14ac:dyDescent="0.25">
      <c r="A1316" t="s">
        <v>1506</v>
      </c>
      <c r="B1316">
        <v>20000</v>
      </c>
      <c r="D1316" t="s">
        <v>2915</v>
      </c>
      <c r="E1316">
        <v>200</v>
      </c>
    </row>
    <row r="1317" spans="1:5" x14ac:dyDescent="0.25">
      <c r="A1317" t="s">
        <v>1507</v>
      </c>
      <c r="B1317">
        <v>75000</v>
      </c>
      <c r="D1317" t="s">
        <v>2916</v>
      </c>
      <c r="E1317">
        <v>500</v>
      </c>
    </row>
    <row r="1318" spans="1:5" x14ac:dyDescent="0.25">
      <c r="A1318" t="s">
        <v>1508</v>
      </c>
      <c r="B1318">
        <v>75000</v>
      </c>
      <c r="D1318" t="s">
        <v>2917</v>
      </c>
      <c r="E1318">
        <v>150</v>
      </c>
    </row>
    <row r="1319" spans="1:5" x14ac:dyDescent="0.25">
      <c r="A1319" t="s">
        <v>1509</v>
      </c>
      <c r="B1319">
        <v>20000</v>
      </c>
      <c r="D1319" t="s">
        <v>2918</v>
      </c>
      <c r="E1319" t="s">
        <v>2408</v>
      </c>
    </row>
    <row r="1320" spans="1:5" x14ac:dyDescent="0.25">
      <c r="A1320" t="s">
        <v>1510</v>
      </c>
      <c r="B1320">
        <v>75000</v>
      </c>
      <c r="D1320" t="s">
        <v>2919</v>
      </c>
      <c r="E1320">
        <v>500</v>
      </c>
    </row>
    <row r="1321" spans="1:5" x14ac:dyDescent="0.25">
      <c r="A1321" t="s">
        <v>1511</v>
      </c>
      <c r="B1321">
        <v>75000</v>
      </c>
      <c r="D1321" t="s">
        <v>2920</v>
      </c>
      <c r="E1321" t="s">
        <v>2408</v>
      </c>
    </row>
    <row r="1322" spans="1:5" x14ac:dyDescent="0.25">
      <c r="A1322" t="s">
        <v>1512</v>
      </c>
      <c r="B1322">
        <v>35000</v>
      </c>
      <c r="D1322" t="s">
        <v>2921</v>
      </c>
      <c r="E1322">
        <v>300</v>
      </c>
    </row>
    <row r="1323" spans="1:5" x14ac:dyDescent="0.25">
      <c r="A1323" t="s">
        <v>1513</v>
      </c>
      <c r="B1323">
        <v>35000</v>
      </c>
      <c r="D1323" t="s">
        <v>2922</v>
      </c>
      <c r="E1323">
        <v>300</v>
      </c>
    </row>
    <row r="1324" spans="1:5" x14ac:dyDescent="0.25">
      <c r="A1324" t="s">
        <v>1514</v>
      </c>
      <c r="B1324">
        <v>25000</v>
      </c>
      <c r="D1324" t="s">
        <v>2923</v>
      </c>
      <c r="E1324">
        <v>700</v>
      </c>
    </row>
    <row r="1325" spans="1:5" x14ac:dyDescent="0.25">
      <c r="A1325" t="s">
        <v>1515</v>
      </c>
      <c r="B1325">
        <v>75000</v>
      </c>
      <c r="D1325" t="s">
        <v>2924</v>
      </c>
      <c r="E1325">
        <v>600</v>
      </c>
    </row>
    <row r="1326" spans="1:5" x14ac:dyDescent="0.25">
      <c r="A1326" t="s">
        <v>1516</v>
      </c>
      <c r="B1326">
        <v>75000</v>
      </c>
      <c r="D1326" t="s">
        <v>2925</v>
      </c>
      <c r="E1326">
        <v>600</v>
      </c>
    </row>
    <row r="1327" spans="1:5" x14ac:dyDescent="0.25">
      <c r="A1327" t="s">
        <v>1517</v>
      </c>
      <c r="B1327">
        <v>200</v>
      </c>
      <c r="D1327" t="s">
        <v>2926</v>
      </c>
      <c r="E1327">
        <v>500</v>
      </c>
    </row>
    <row r="1328" spans="1:5" x14ac:dyDescent="0.25">
      <c r="A1328" t="s">
        <v>1518</v>
      </c>
      <c r="B1328">
        <v>75000</v>
      </c>
      <c r="D1328" t="s">
        <v>2927</v>
      </c>
      <c r="E1328">
        <v>300</v>
      </c>
    </row>
    <row r="1329" spans="1:5" x14ac:dyDescent="0.25">
      <c r="A1329" t="s">
        <v>1519</v>
      </c>
      <c r="B1329">
        <v>75000</v>
      </c>
      <c r="D1329" t="s">
        <v>2928</v>
      </c>
      <c r="E1329">
        <v>300</v>
      </c>
    </row>
    <row r="1330" spans="1:5" x14ac:dyDescent="0.25">
      <c r="A1330" t="s">
        <v>1520</v>
      </c>
      <c r="B1330">
        <v>75000</v>
      </c>
      <c r="D1330" t="s">
        <v>2929</v>
      </c>
      <c r="E1330">
        <v>500</v>
      </c>
    </row>
    <row r="1331" spans="1:5" x14ac:dyDescent="0.25">
      <c r="A1331" t="s">
        <v>1521</v>
      </c>
      <c r="B1331">
        <v>70000</v>
      </c>
      <c r="D1331" t="s">
        <v>2930</v>
      </c>
      <c r="E1331">
        <v>650</v>
      </c>
    </row>
    <row r="1332" spans="1:5" x14ac:dyDescent="0.25">
      <c r="A1332" t="s">
        <v>1522</v>
      </c>
      <c r="B1332">
        <v>2000</v>
      </c>
      <c r="D1332" t="s">
        <v>2931</v>
      </c>
      <c r="E1332">
        <v>300</v>
      </c>
    </row>
    <row r="1333" spans="1:5" x14ac:dyDescent="0.25">
      <c r="A1333" t="s">
        <v>1523</v>
      </c>
      <c r="B1333">
        <v>5000</v>
      </c>
      <c r="D1333" t="s">
        <v>2932</v>
      </c>
      <c r="E1333">
        <v>1600</v>
      </c>
    </row>
    <row r="1334" spans="1:5" x14ac:dyDescent="0.25">
      <c r="A1334" t="s">
        <v>1524</v>
      </c>
      <c r="B1334">
        <v>75000</v>
      </c>
      <c r="D1334" t="s">
        <v>2933</v>
      </c>
      <c r="E1334" t="s">
        <v>2408</v>
      </c>
    </row>
    <row r="1335" spans="1:5" x14ac:dyDescent="0.25">
      <c r="A1335" t="s">
        <v>1525</v>
      </c>
      <c r="B1335">
        <v>30000</v>
      </c>
      <c r="D1335" t="s">
        <v>2934</v>
      </c>
      <c r="E1335">
        <v>500</v>
      </c>
    </row>
    <row r="1336" spans="1:5" x14ac:dyDescent="0.25">
      <c r="A1336" t="s">
        <v>1526</v>
      </c>
      <c r="B1336">
        <v>55000</v>
      </c>
      <c r="D1336" t="s">
        <v>2935</v>
      </c>
      <c r="E1336">
        <v>150</v>
      </c>
    </row>
    <row r="1337" spans="1:5" x14ac:dyDescent="0.25">
      <c r="A1337" t="s">
        <v>1527</v>
      </c>
      <c r="B1337">
        <v>15000</v>
      </c>
      <c r="D1337" t="s">
        <v>2936</v>
      </c>
      <c r="E1337">
        <v>10</v>
      </c>
    </row>
    <row r="1338" spans="1:5" x14ac:dyDescent="0.25">
      <c r="A1338" t="s">
        <v>1528</v>
      </c>
      <c r="B1338">
        <v>5000</v>
      </c>
      <c r="D1338" t="s">
        <v>2937</v>
      </c>
      <c r="E1338" t="s">
        <v>2408</v>
      </c>
    </row>
    <row r="1339" spans="1:5" x14ac:dyDescent="0.25">
      <c r="A1339" t="s">
        <v>1529</v>
      </c>
      <c r="B1339">
        <v>4000</v>
      </c>
      <c r="D1339" t="s">
        <v>2938</v>
      </c>
      <c r="E1339">
        <v>900</v>
      </c>
    </row>
    <row r="1340" spans="1:5" x14ac:dyDescent="0.25">
      <c r="A1340" t="s">
        <v>1530</v>
      </c>
      <c r="B1340">
        <v>20000</v>
      </c>
      <c r="D1340" t="s">
        <v>2939</v>
      </c>
      <c r="E1340">
        <v>900</v>
      </c>
    </row>
    <row r="1341" spans="1:5" x14ac:dyDescent="0.25">
      <c r="A1341" t="s">
        <v>1531</v>
      </c>
      <c r="B1341">
        <v>5000</v>
      </c>
      <c r="D1341" t="s">
        <v>2940</v>
      </c>
      <c r="E1341">
        <v>4000</v>
      </c>
    </row>
    <row r="1342" spans="1:5" x14ac:dyDescent="0.25">
      <c r="A1342" t="s">
        <v>1532</v>
      </c>
      <c r="B1342">
        <v>15000</v>
      </c>
      <c r="D1342" t="s">
        <v>2941</v>
      </c>
      <c r="E1342">
        <v>4000</v>
      </c>
    </row>
    <row r="1343" spans="1:5" x14ac:dyDescent="0.25">
      <c r="A1343" t="s">
        <v>1533</v>
      </c>
      <c r="B1343">
        <v>20000</v>
      </c>
      <c r="D1343" t="s">
        <v>2942</v>
      </c>
      <c r="E1343">
        <v>6000</v>
      </c>
    </row>
    <row r="1344" spans="1:5" x14ac:dyDescent="0.25">
      <c r="A1344" t="s">
        <v>1534</v>
      </c>
      <c r="B1344">
        <v>75000</v>
      </c>
      <c r="D1344" t="s">
        <v>2943</v>
      </c>
      <c r="E1344">
        <v>5200</v>
      </c>
    </row>
    <row r="1345" spans="1:5" x14ac:dyDescent="0.25">
      <c r="A1345" t="s">
        <v>1535</v>
      </c>
      <c r="B1345">
        <v>25000</v>
      </c>
      <c r="D1345" t="s">
        <v>2944</v>
      </c>
      <c r="E1345">
        <v>550</v>
      </c>
    </row>
    <row r="1346" spans="1:5" x14ac:dyDescent="0.25">
      <c r="A1346" t="s">
        <v>1536</v>
      </c>
      <c r="B1346">
        <v>30000</v>
      </c>
      <c r="D1346" t="s">
        <v>2945</v>
      </c>
      <c r="E1346">
        <v>600</v>
      </c>
    </row>
    <row r="1347" spans="1:5" x14ac:dyDescent="0.25">
      <c r="A1347" t="s">
        <v>1537</v>
      </c>
      <c r="B1347">
        <v>30000</v>
      </c>
      <c r="D1347" t="s">
        <v>2946</v>
      </c>
      <c r="E1347">
        <v>9000</v>
      </c>
    </row>
    <row r="1348" spans="1:5" x14ac:dyDescent="0.25">
      <c r="A1348" t="s">
        <v>1538</v>
      </c>
      <c r="B1348">
        <v>35000</v>
      </c>
      <c r="D1348" t="s">
        <v>2947</v>
      </c>
      <c r="E1348">
        <v>550</v>
      </c>
    </row>
    <row r="1349" spans="1:5" x14ac:dyDescent="0.25">
      <c r="A1349" t="s">
        <v>1539</v>
      </c>
      <c r="B1349">
        <v>75000</v>
      </c>
      <c r="D1349" t="s">
        <v>2948</v>
      </c>
      <c r="E1349">
        <v>300</v>
      </c>
    </row>
    <row r="1350" spans="1:5" x14ac:dyDescent="0.25">
      <c r="A1350" t="s">
        <v>1540</v>
      </c>
      <c r="B1350">
        <v>30000</v>
      </c>
      <c r="D1350" t="s">
        <v>2949</v>
      </c>
      <c r="E1350">
        <v>500</v>
      </c>
    </row>
    <row r="1351" spans="1:5" x14ac:dyDescent="0.25">
      <c r="A1351" t="s">
        <v>1541</v>
      </c>
      <c r="B1351">
        <v>35000</v>
      </c>
      <c r="D1351" t="s">
        <v>2950</v>
      </c>
      <c r="E1351">
        <v>650</v>
      </c>
    </row>
    <row r="1352" spans="1:5" x14ac:dyDescent="0.25">
      <c r="A1352" t="s">
        <v>1542</v>
      </c>
      <c r="B1352">
        <v>1200</v>
      </c>
      <c r="D1352" t="s">
        <v>2951</v>
      </c>
      <c r="E1352">
        <v>750</v>
      </c>
    </row>
    <row r="1353" spans="1:5" x14ac:dyDescent="0.25">
      <c r="A1353" t="s">
        <v>1543</v>
      </c>
      <c r="B1353">
        <v>50000</v>
      </c>
      <c r="D1353" t="s">
        <v>2952</v>
      </c>
      <c r="E1353" t="s">
        <v>2408</v>
      </c>
    </row>
    <row r="1354" spans="1:5" x14ac:dyDescent="0.25">
      <c r="A1354" t="s">
        <v>1544</v>
      </c>
      <c r="B1354">
        <v>25000</v>
      </c>
      <c r="D1354" t="s">
        <v>2953</v>
      </c>
      <c r="E1354">
        <v>850</v>
      </c>
    </row>
    <row r="1355" spans="1:5" x14ac:dyDescent="0.25">
      <c r="A1355" t="s">
        <v>1545</v>
      </c>
      <c r="B1355">
        <v>35000</v>
      </c>
      <c r="D1355" t="s">
        <v>2954</v>
      </c>
      <c r="E1355">
        <v>10</v>
      </c>
    </row>
    <row r="1356" spans="1:5" x14ac:dyDescent="0.25">
      <c r="A1356" t="s">
        <v>1546</v>
      </c>
      <c r="B1356">
        <v>75000</v>
      </c>
      <c r="D1356" t="s">
        <v>2955</v>
      </c>
      <c r="E1356">
        <v>50</v>
      </c>
    </row>
    <row r="1357" spans="1:5" x14ac:dyDescent="0.25">
      <c r="A1357" t="s">
        <v>1547</v>
      </c>
      <c r="B1357">
        <v>55000</v>
      </c>
      <c r="D1357" t="s">
        <v>2956</v>
      </c>
      <c r="E1357">
        <v>50</v>
      </c>
    </row>
    <row r="1358" spans="1:5" x14ac:dyDescent="0.25">
      <c r="A1358" t="s">
        <v>1548</v>
      </c>
      <c r="B1358">
        <v>15000</v>
      </c>
      <c r="D1358" t="s">
        <v>2957</v>
      </c>
      <c r="E1358">
        <v>90</v>
      </c>
    </row>
    <row r="1359" spans="1:5" x14ac:dyDescent="0.25">
      <c r="A1359" t="s">
        <v>1549</v>
      </c>
      <c r="B1359">
        <v>10000</v>
      </c>
      <c r="D1359" t="s">
        <v>2958</v>
      </c>
      <c r="E1359">
        <v>50</v>
      </c>
    </row>
    <row r="1360" spans="1:5" x14ac:dyDescent="0.25">
      <c r="A1360" t="s">
        <v>1550</v>
      </c>
      <c r="B1360">
        <v>20000</v>
      </c>
      <c r="D1360" t="s">
        <v>2959</v>
      </c>
      <c r="E1360">
        <v>10</v>
      </c>
    </row>
    <row r="1361" spans="1:5" x14ac:dyDescent="0.25">
      <c r="A1361" t="s">
        <v>1551</v>
      </c>
      <c r="B1361">
        <v>35000</v>
      </c>
      <c r="D1361" t="s">
        <v>2960</v>
      </c>
      <c r="E1361">
        <v>200</v>
      </c>
    </row>
    <row r="1362" spans="1:5" x14ac:dyDescent="0.25">
      <c r="A1362" t="s">
        <v>1552</v>
      </c>
      <c r="B1362">
        <v>35000</v>
      </c>
      <c r="D1362" t="s">
        <v>2961</v>
      </c>
      <c r="E1362">
        <v>200</v>
      </c>
    </row>
    <row r="1363" spans="1:5" x14ac:dyDescent="0.25">
      <c r="A1363" t="s">
        <v>1553</v>
      </c>
      <c r="B1363">
        <v>75000</v>
      </c>
      <c r="D1363" t="s">
        <v>2962</v>
      </c>
      <c r="E1363">
        <v>200</v>
      </c>
    </row>
    <row r="1364" spans="1:5" x14ac:dyDescent="0.25">
      <c r="A1364" t="s">
        <v>1554</v>
      </c>
      <c r="B1364">
        <v>20000</v>
      </c>
      <c r="D1364" t="s">
        <v>2963</v>
      </c>
      <c r="E1364">
        <v>200</v>
      </c>
    </row>
    <row r="1365" spans="1:5" x14ac:dyDescent="0.25">
      <c r="A1365" t="s">
        <v>1555</v>
      </c>
      <c r="B1365">
        <v>20000</v>
      </c>
      <c r="D1365" t="s">
        <v>2963</v>
      </c>
      <c r="E1365">
        <v>200</v>
      </c>
    </row>
    <row r="1366" spans="1:5" x14ac:dyDescent="0.25">
      <c r="A1366" t="s">
        <v>1556</v>
      </c>
      <c r="B1366">
        <v>75000</v>
      </c>
      <c r="D1366" t="s">
        <v>2964</v>
      </c>
      <c r="E1366">
        <v>200</v>
      </c>
    </row>
    <row r="1367" spans="1:5" x14ac:dyDescent="0.25">
      <c r="A1367" t="s">
        <v>1557</v>
      </c>
      <c r="B1367">
        <v>75000</v>
      </c>
      <c r="D1367" t="s">
        <v>2965</v>
      </c>
      <c r="E1367">
        <v>1300</v>
      </c>
    </row>
    <row r="1368" spans="1:5" x14ac:dyDescent="0.25">
      <c r="A1368" t="s">
        <v>1558</v>
      </c>
      <c r="B1368">
        <v>25000</v>
      </c>
      <c r="D1368" t="s">
        <v>2966</v>
      </c>
      <c r="E1368">
        <v>250</v>
      </c>
    </row>
    <row r="1369" spans="1:5" x14ac:dyDescent="0.25">
      <c r="A1369" t="s">
        <v>1559</v>
      </c>
      <c r="B1369">
        <v>20000</v>
      </c>
      <c r="D1369" t="s">
        <v>2966</v>
      </c>
      <c r="E1369">
        <v>300</v>
      </c>
    </row>
    <row r="1370" spans="1:5" x14ac:dyDescent="0.25">
      <c r="A1370" t="s">
        <v>1560</v>
      </c>
      <c r="B1370">
        <v>75000</v>
      </c>
      <c r="D1370" t="s">
        <v>2967</v>
      </c>
      <c r="E1370">
        <v>200</v>
      </c>
    </row>
    <row r="1371" spans="1:5" x14ac:dyDescent="0.25">
      <c r="A1371" t="s">
        <v>1561</v>
      </c>
      <c r="B1371">
        <v>20000</v>
      </c>
      <c r="D1371" t="s">
        <v>2968</v>
      </c>
      <c r="E1371">
        <v>150</v>
      </c>
    </row>
    <row r="1372" spans="1:5" x14ac:dyDescent="0.25">
      <c r="A1372" t="s">
        <v>1562</v>
      </c>
      <c r="B1372">
        <v>35000</v>
      </c>
      <c r="D1372" t="s">
        <v>3116</v>
      </c>
      <c r="E1372">
        <v>200</v>
      </c>
    </row>
    <row r="1373" spans="1:5" x14ac:dyDescent="0.25">
      <c r="A1373" t="s">
        <v>1563</v>
      </c>
      <c r="B1373">
        <v>20000</v>
      </c>
      <c r="D1373" t="s">
        <v>2969</v>
      </c>
      <c r="E1373">
        <v>250</v>
      </c>
    </row>
    <row r="1374" spans="1:5" x14ac:dyDescent="0.25">
      <c r="A1374" t="s">
        <v>1564</v>
      </c>
      <c r="B1374">
        <v>35000</v>
      </c>
      <c r="D1374" t="s">
        <v>2970</v>
      </c>
      <c r="E1374">
        <v>200</v>
      </c>
    </row>
    <row r="1375" spans="1:5" x14ac:dyDescent="0.25">
      <c r="A1375" t="s">
        <v>1565</v>
      </c>
      <c r="B1375">
        <v>15000</v>
      </c>
      <c r="D1375" t="s">
        <v>2971</v>
      </c>
      <c r="E1375">
        <v>10</v>
      </c>
    </row>
    <row r="1376" spans="1:5" x14ac:dyDescent="0.25">
      <c r="A1376" t="s">
        <v>1566</v>
      </c>
      <c r="B1376">
        <v>35000</v>
      </c>
      <c r="D1376" t="s">
        <v>2972</v>
      </c>
      <c r="E1376" t="s">
        <v>2408</v>
      </c>
    </row>
    <row r="1377" spans="1:5" x14ac:dyDescent="0.25">
      <c r="A1377" t="s">
        <v>1567</v>
      </c>
      <c r="B1377">
        <v>25000</v>
      </c>
      <c r="D1377" t="s">
        <v>2973</v>
      </c>
      <c r="E1377" t="s">
        <v>2408</v>
      </c>
    </row>
    <row r="1378" spans="1:5" x14ac:dyDescent="0.25">
      <c r="A1378" t="s">
        <v>1568</v>
      </c>
      <c r="B1378">
        <v>75000</v>
      </c>
      <c r="D1378" t="s">
        <v>2974</v>
      </c>
      <c r="E1378">
        <v>20</v>
      </c>
    </row>
    <row r="1379" spans="1:5" x14ac:dyDescent="0.25">
      <c r="A1379" t="s">
        <v>1569</v>
      </c>
      <c r="B1379">
        <v>75000</v>
      </c>
      <c r="D1379" t="s">
        <v>2974</v>
      </c>
      <c r="E1379">
        <v>30</v>
      </c>
    </row>
    <row r="1380" spans="1:5" x14ac:dyDescent="0.25">
      <c r="A1380" t="s">
        <v>1570</v>
      </c>
      <c r="B1380">
        <v>75000</v>
      </c>
      <c r="D1380" t="s">
        <v>2975</v>
      </c>
      <c r="E1380">
        <v>20</v>
      </c>
    </row>
    <row r="1381" spans="1:5" x14ac:dyDescent="0.25">
      <c r="A1381" t="s">
        <v>1571</v>
      </c>
      <c r="B1381">
        <v>35000</v>
      </c>
      <c r="D1381" t="s">
        <v>2414</v>
      </c>
      <c r="E1381">
        <v>150</v>
      </c>
    </row>
    <row r="1382" spans="1:5" x14ac:dyDescent="0.25">
      <c r="A1382" t="s">
        <v>1572</v>
      </c>
      <c r="B1382">
        <v>1200</v>
      </c>
      <c r="D1382" t="s">
        <v>2976</v>
      </c>
      <c r="E1382">
        <v>110</v>
      </c>
    </row>
    <row r="1383" spans="1:5" x14ac:dyDescent="0.25">
      <c r="A1383" t="s">
        <v>1573</v>
      </c>
      <c r="B1383">
        <v>70000</v>
      </c>
      <c r="D1383" t="s">
        <v>2977</v>
      </c>
      <c r="E1383">
        <v>10</v>
      </c>
    </row>
    <row r="1384" spans="1:5" x14ac:dyDescent="0.25">
      <c r="A1384" t="s">
        <v>1574</v>
      </c>
      <c r="B1384">
        <v>50000</v>
      </c>
      <c r="D1384" t="s">
        <v>2977</v>
      </c>
      <c r="E1384">
        <v>15</v>
      </c>
    </row>
    <row r="1385" spans="1:5" x14ac:dyDescent="0.25">
      <c r="A1385" t="s">
        <v>1575</v>
      </c>
      <c r="B1385">
        <v>35000</v>
      </c>
      <c r="D1385" t="s">
        <v>2978</v>
      </c>
      <c r="E1385">
        <v>20</v>
      </c>
    </row>
    <row r="1386" spans="1:5" x14ac:dyDescent="0.25">
      <c r="A1386" t="s">
        <v>1576</v>
      </c>
      <c r="B1386">
        <v>20000</v>
      </c>
      <c r="D1386" t="s">
        <v>2979</v>
      </c>
      <c r="E1386">
        <v>10</v>
      </c>
    </row>
    <row r="1387" spans="1:5" x14ac:dyDescent="0.25">
      <c r="A1387" t="s">
        <v>1577</v>
      </c>
      <c r="B1387">
        <v>35000</v>
      </c>
      <c r="D1387" t="s">
        <v>2980</v>
      </c>
      <c r="E1387">
        <v>15</v>
      </c>
    </row>
    <row r="1388" spans="1:5" x14ac:dyDescent="0.25">
      <c r="A1388" t="s">
        <v>1578</v>
      </c>
      <c r="B1388">
        <v>25000</v>
      </c>
      <c r="D1388" t="s">
        <v>2981</v>
      </c>
      <c r="E1388">
        <v>66</v>
      </c>
    </row>
    <row r="1389" spans="1:5" x14ac:dyDescent="0.25">
      <c r="A1389" t="s">
        <v>1579</v>
      </c>
      <c r="B1389">
        <v>2000</v>
      </c>
      <c r="D1389" t="s">
        <v>2981</v>
      </c>
      <c r="E1389">
        <v>66</v>
      </c>
    </row>
    <row r="1390" spans="1:5" x14ac:dyDescent="0.25">
      <c r="A1390" t="s">
        <v>1580</v>
      </c>
      <c r="B1390">
        <v>35000</v>
      </c>
      <c r="D1390" t="s">
        <v>2982</v>
      </c>
      <c r="E1390">
        <v>50</v>
      </c>
    </row>
    <row r="1391" spans="1:5" x14ac:dyDescent="0.25">
      <c r="A1391" t="s">
        <v>1581</v>
      </c>
      <c r="B1391">
        <v>75000</v>
      </c>
      <c r="D1391" t="s">
        <v>2983</v>
      </c>
      <c r="E1391">
        <v>50</v>
      </c>
    </row>
    <row r="1392" spans="1:5" x14ac:dyDescent="0.25">
      <c r="A1392" t="s">
        <v>1582</v>
      </c>
      <c r="B1392">
        <v>75000</v>
      </c>
      <c r="D1392" t="s">
        <v>2984</v>
      </c>
      <c r="E1392">
        <v>5</v>
      </c>
    </row>
    <row r="1393" spans="1:5" x14ac:dyDescent="0.25">
      <c r="A1393" t="s">
        <v>1583</v>
      </c>
      <c r="B1393">
        <v>35000</v>
      </c>
      <c r="D1393" t="s">
        <v>2985</v>
      </c>
      <c r="E1393">
        <v>5</v>
      </c>
    </row>
    <row r="1394" spans="1:5" x14ac:dyDescent="0.25">
      <c r="A1394" t="s">
        <v>1584</v>
      </c>
      <c r="B1394">
        <v>35000</v>
      </c>
      <c r="D1394" t="s">
        <v>2986</v>
      </c>
      <c r="E1394" t="s">
        <v>2408</v>
      </c>
    </row>
    <row r="1395" spans="1:5" x14ac:dyDescent="0.25">
      <c r="A1395" t="s">
        <v>1585</v>
      </c>
      <c r="B1395">
        <v>25000</v>
      </c>
      <c r="D1395" t="s">
        <v>2987</v>
      </c>
      <c r="E1395">
        <v>50</v>
      </c>
    </row>
    <row r="1396" spans="1:5" x14ac:dyDescent="0.25">
      <c r="A1396" t="s">
        <v>1586</v>
      </c>
      <c r="B1396">
        <v>45000</v>
      </c>
      <c r="D1396" t="s">
        <v>2988</v>
      </c>
      <c r="E1396">
        <v>100</v>
      </c>
    </row>
    <row r="1397" spans="1:5" x14ac:dyDescent="0.25">
      <c r="A1397" t="s">
        <v>1587</v>
      </c>
      <c r="B1397">
        <v>3000</v>
      </c>
      <c r="D1397" t="s">
        <v>2988</v>
      </c>
      <c r="E1397">
        <v>150</v>
      </c>
    </row>
    <row r="1398" spans="1:5" x14ac:dyDescent="0.25">
      <c r="A1398" t="s">
        <v>1588</v>
      </c>
      <c r="B1398">
        <v>5000</v>
      </c>
      <c r="D1398" t="s">
        <v>2989</v>
      </c>
      <c r="E1398">
        <v>70</v>
      </c>
    </row>
    <row r="1399" spans="1:5" x14ac:dyDescent="0.25">
      <c r="A1399" t="s">
        <v>1589</v>
      </c>
      <c r="B1399">
        <v>5000</v>
      </c>
      <c r="D1399" t="s">
        <v>2990</v>
      </c>
      <c r="E1399">
        <v>10</v>
      </c>
    </row>
    <row r="1400" spans="1:5" x14ac:dyDescent="0.25">
      <c r="A1400" t="s">
        <v>1590</v>
      </c>
      <c r="B1400">
        <v>75000</v>
      </c>
      <c r="D1400" t="s">
        <v>2990</v>
      </c>
      <c r="E1400">
        <v>60</v>
      </c>
    </row>
    <row r="1401" spans="1:5" x14ac:dyDescent="0.25">
      <c r="A1401" t="s">
        <v>1591</v>
      </c>
      <c r="B1401">
        <v>50000</v>
      </c>
      <c r="D1401" t="s">
        <v>2496</v>
      </c>
      <c r="E1401">
        <v>1500</v>
      </c>
    </row>
    <row r="1402" spans="1:5" x14ac:dyDescent="0.25">
      <c r="A1402" t="s">
        <v>1592</v>
      </c>
      <c r="B1402">
        <v>1200</v>
      </c>
      <c r="D1402" t="s">
        <v>2991</v>
      </c>
      <c r="E1402">
        <v>5</v>
      </c>
    </row>
    <row r="1403" spans="1:5" x14ac:dyDescent="0.25">
      <c r="A1403" t="s">
        <v>1593</v>
      </c>
      <c r="B1403">
        <v>1200</v>
      </c>
      <c r="D1403" t="s">
        <v>2992</v>
      </c>
      <c r="E1403">
        <v>10</v>
      </c>
    </row>
    <row r="1404" spans="1:5" x14ac:dyDescent="0.25">
      <c r="A1404" t="s">
        <v>1594</v>
      </c>
      <c r="B1404">
        <v>35000</v>
      </c>
      <c r="D1404" t="s">
        <v>2992</v>
      </c>
      <c r="E1404">
        <v>10</v>
      </c>
    </row>
    <row r="1405" spans="1:5" x14ac:dyDescent="0.25">
      <c r="A1405" t="s">
        <v>1595</v>
      </c>
      <c r="B1405">
        <v>15000</v>
      </c>
      <c r="D1405" t="s">
        <v>2993</v>
      </c>
      <c r="E1405">
        <v>1000</v>
      </c>
    </row>
    <row r="1406" spans="1:5" x14ac:dyDescent="0.25">
      <c r="A1406" t="s">
        <v>1596</v>
      </c>
      <c r="B1406">
        <v>15000</v>
      </c>
      <c r="D1406" t="s">
        <v>2994</v>
      </c>
      <c r="E1406">
        <v>70</v>
      </c>
    </row>
    <row r="1407" spans="1:5" x14ac:dyDescent="0.25">
      <c r="A1407" t="s">
        <v>1597</v>
      </c>
      <c r="B1407">
        <v>75000</v>
      </c>
      <c r="D1407" t="s">
        <v>2995</v>
      </c>
      <c r="E1407">
        <v>90</v>
      </c>
    </row>
    <row r="1408" spans="1:5" x14ac:dyDescent="0.25">
      <c r="A1408" t="s">
        <v>1598</v>
      </c>
      <c r="B1408">
        <v>20000</v>
      </c>
      <c r="D1408" t="s">
        <v>3117</v>
      </c>
      <c r="E1408">
        <v>350</v>
      </c>
    </row>
    <row r="1409" spans="1:5" x14ac:dyDescent="0.25">
      <c r="A1409" t="s">
        <v>1599</v>
      </c>
      <c r="B1409">
        <v>20000</v>
      </c>
      <c r="D1409" t="s">
        <v>2996</v>
      </c>
      <c r="E1409">
        <v>900</v>
      </c>
    </row>
    <row r="1410" spans="1:5" x14ac:dyDescent="0.25">
      <c r="A1410" t="s">
        <v>1600</v>
      </c>
      <c r="B1410">
        <v>20000</v>
      </c>
      <c r="D1410" t="s">
        <v>2997</v>
      </c>
      <c r="E1410">
        <v>10</v>
      </c>
    </row>
    <row r="1411" spans="1:5" x14ac:dyDescent="0.25">
      <c r="A1411" t="s">
        <v>1601</v>
      </c>
      <c r="B1411">
        <v>20000</v>
      </c>
      <c r="D1411" t="s">
        <v>2998</v>
      </c>
      <c r="E1411">
        <v>150</v>
      </c>
    </row>
    <row r="1412" spans="1:5" x14ac:dyDescent="0.25">
      <c r="A1412" t="s">
        <v>1602</v>
      </c>
      <c r="B1412">
        <v>75000</v>
      </c>
      <c r="D1412" t="s">
        <v>2999</v>
      </c>
      <c r="E1412">
        <v>150</v>
      </c>
    </row>
    <row r="1413" spans="1:5" x14ac:dyDescent="0.25">
      <c r="A1413" t="s">
        <v>1603</v>
      </c>
      <c r="B1413">
        <v>2500</v>
      </c>
      <c r="D1413" t="s">
        <v>3000</v>
      </c>
      <c r="E1413">
        <v>7</v>
      </c>
    </row>
    <row r="1414" spans="1:5" x14ac:dyDescent="0.25">
      <c r="A1414" t="s">
        <v>1604</v>
      </c>
      <c r="B1414">
        <v>20000</v>
      </c>
      <c r="D1414" t="s">
        <v>3001</v>
      </c>
      <c r="E1414">
        <v>630</v>
      </c>
    </row>
    <row r="1415" spans="1:5" x14ac:dyDescent="0.25">
      <c r="A1415" t="s">
        <v>1605</v>
      </c>
      <c r="B1415">
        <v>75000</v>
      </c>
      <c r="D1415" t="s">
        <v>3002</v>
      </c>
      <c r="E1415" t="s">
        <v>2408</v>
      </c>
    </row>
    <row r="1416" spans="1:5" x14ac:dyDescent="0.25">
      <c r="A1416" t="s">
        <v>1606</v>
      </c>
      <c r="B1416">
        <v>75000</v>
      </c>
      <c r="D1416" t="s">
        <v>3003</v>
      </c>
      <c r="E1416" t="s">
        <v>2408</v>
      </c>
    </row>
    <row r="1417" spans="1:5" x14ac:dyDescent="0.25">
      <c r="A1417" t="s">
        <v>1607</v>
      </c>
      <c r="B1417">
        <v>50000</v>
      </c>
      <c r="D1417" t="s">
        <v>3003</v>
      </c>
      <c r="E1417" t="s">
        <v>2408</v>
      </c>
    </row>
    <row r="1418" spans="1:5" x14ac:dyDescent="0.25">
      <c r="A1418" t="s">
        <v>1608</v>
      </c>
      <c r="B1418">
        <v>75000</v>
      </c>
      <c r="D1418" t="s">
        <v>3004</v>
      </c>
      <c r="E1418">
        <v>80</v>
      </c>
    </row>
    <row r="1419" spans="1:5" x14ac:dyDescent="0.25">
      <c r="A1419" t="s">
        <v>1609</v>
      </c>
      <c r="B1419">
        <v>75000</v>
      </c>
      <c r="D1419" t="s">
        <v>3004</v>
      </c>
      <c r="E1419">
        <v>70</v>
      </c>
    </row>
    <row r="1420" spans="1:5" x14ac:dyDescent="0.25">
      <c r="A1420" t="s">
        <v>1610</v>
      </c>
      <c r="B1420">
        <v>75000</v>
      </c>
      <c r="D1420" t="s">
        <v>3005</v>
      </c>
      <c r="E1420" t="s">
        <v>2408</v>
      </c>
    </row>
    <row r="1421" spans="1:5" x14ac:dyDescent="0.25">
      <c r="A1421" t="s">
        <v>1611</v>
      </c>
      <c r="B1421">
        <v>20000</v>
      </c>
      <c r="D1421" t="s">
        <v>3006</v>
      </c>
      <c r="E1421">
        <v>5</v>
      </c>
    </row>
    <row r="1422" spans="1:5" x14ac:dyDescent="0.25">
      <c r="A1422" t="s">
        <v>1612</v>
      </c>
      <c r="B1422">
        <v>20000</v>
      </c>
      <c r="D1422" t="s">
        <v>3006</v>
      </c>
      <c r="E1422">
        <v>7</v>
      </c>
    </row>
    <row r="1423" spans="1:5" x14ac:dyDescent="0.25">
      <c r="A1423" t="s">
        <v>1613</v>
      </c>
      <c r="B1423">
        <v>30000</v>
      </c>
      <c r="D1423" t="s">
        <v>3007</v>
      </c>
      <c r="E1423">
        <v>60</v>
      </c>
    </row>
    <row r="1424" spans="1:5" x14ac:dyDescent="0.25">
      <c r="A1424" t="s">
        <v>1614</v>
      </c>
      <c r="B1424">
        <v>35000</v>
      </c>
      <c r="D1424" t="s">
        <v>3007</v>
      </c>
      <c r="E1424">
        <v>140</v>
      </c>
    </row>
    <row r="1425" spans="1:5" x14ac:dyDescent="0.25">
      <c r="A1425" t="s">
        <v>1615</v>
      </c>
      <c r="B1425">
        <v>85000</v>
      </c>
      <c r="D1425" t="s">
        <v>3008</v>
      </c>
      <c r="E1425">
        <v>5</v>
      </c>
    </row>
    <row r="1426" spans="1:5" x14ac:dyDescent="0.25">
      <c r="A1426" t="s">
        <v>1616</v>
      </c>
      <c r="B1426">
        <v>85000</v>
      </c>
      <c r="D1426" t="s">
        <v>3009</v>
      </c>
      <c r="E1426" t="s">
        <v>2408</v>
      </c>
    </row>
    <row r="1427" spans="1:5" x14ac:dyDescent="0.25">
      <c r="A1427" t="s">
        <v>1617</v>
      </c>
      <c r="B1427">
        <v>85000</v>
      </c>
      <c r="D1427" t="s">
        <v>3010</v>
      </c>
      <c r="E1427" t="s">
        <v>2408</v>
      </c>
    </row>
    <row r="1428" spans="1:5" x14ac:dyDescent="0.25">
      <c r="A1428" t="s">
        <v>1618</v>
      </c>
      <c r="B1428">
        <v>35000</v>
      </c>
      <c r="D1428" t="s">
        <v>3011</v>
      </c>
      <c r="E1428">
        <v>220</v>
      </c>
    </row>
    <row r="1429" spans="1:5" x14ac:dyDescent="0.25">
      <c r="A1429" t="s">
        <v>1619</v>
      </c>
      <c r="B1429">
        <v>75000</v>
      </c>
      <c r="D1429" t="s">
        <v>3012</v>
      </c>
      <c r="E1429">
        <v>1500</v>
      </c>
    </row>
    <row r="1430" spans="1:5" x14ac:dyDescent="0.25">
      <c r="A1430" t="s">
        <v>1620</v>
      </c>
      <c r="B1430">
        <v>75000</v>
      </c>
      <c r="D1430" t="s">
        <v>3013</v>
      </c>
      <c r="E1430">
        <v>15</v>
      </c>
    </row>
    <row r="1431" spans="1:5" x14ac:dyDescent="0.25">
      <c r="A1431" t="s">
        <v>1621</v>
      </c>
      <c r="B1431">
        <v>15000</v>
      </c>
      <c r="D1431" t="s">
        <v>2479</v>
      </c>
      <c r="E1431">
        <v>30</v>
      </c>
    </row>
    <row r="1432" spans="1:5" x14ac:dyDescent="0.25">
      <c r="A1432" t="s">
        <v>1622</v>
      </c>
      <c r="B1432">
        <v>75000</v>
      </c>
      <c r="D1432" t="s">
        <v>2480</v>
      </c>
      <c r="E1432">
        <v>120</v>
      </c>
    </row>
    <row r="1433" spans="1:5" x14ac:dyDescent="0.25">
      <c r="A1433" t="s">
        <v>1623</v>
      </c>
      <c r="B1433">
        <v>75000</v>
      </c>
      <c r="D1433" t="s">
        <v>3014</v>
      </c>
      <c r="E1433">
        <v>1000</v>
      </c>
    </row>
    <row r="1434" spans="1:5" x14ac:dyDescent="0.25">
      <c r="A1434" t="s">
        <v>1624</v>
      </c>
      <c r="B1434">
        <v>75000</v>
      </c>
      <c r="D1434" t="s">
        <v>3015</v>
      </c>
      <c r="E1434">
        <v>10</v>
      </c>
    </row>
    <row r="1435" spans="1:5" x14ac:dyDescent="0.25">
      <c r="A1435" t="s">
        <v>1625</v>
      </c>
      <c r="B1435">
        <v>45000</v>
      </c>
      <c r="D1435" t="s">
        <v>3016</v>
      </c>
      <c r="E1435">
        <v>400</v>
      </c>
    </row>
    <row r="1436" spans="1:5" x14ac:dyDescent="0.25">
      <c r="A1436" t="s">
        <v>1626</v>
      </c>
      <c r="B1436">
        <v>75000</v>
      </c>
      <c r="D1436" t="s">
        <v>3017</v>
      </c>
      <c r="E1436">
        <v>700</v>
      </c>
    </row>
    <row r="1437" spans="1:5" x14ac:dyDescent="0.25">
      <c r="A1437" t="s">
        <v>1627</v>
      </c>
      <c r="B1437">
        <v>75000</v>
      </c>
      <c r="D1437" t="s">
        <v>3018</v>
      </c>
      <c r="E1437">
        <v>350</v>
      </c>
    </row>
    <row r="1438" spans="1:5" x14ac:dyDescent="0.25">
      <c r="A1438" t="s">
        <v>1628</v>
      </c>
      <c r="B1438">
        <v>75000</v>
      </c>
      <c r="D1438" t="s">
        <v>3019</v>
      </c>
      <c r="E1438">
        <v>4200</v>
      </c>
    </row>
    <row r="1439" spans="1:5" x14ac:dyDescent="0.25">
      <c r="A1439" t="s">
        <v>1629</v>
      </c>
      <c r="B1439">
        <v>75000</v>
      </c>
      <c r="D1439" t="s">
        <v>3019</v>
      </c>
      <c r="E1439">
        <v>4200</v>
      </c>
    </row>
    <row r="1440" spans="1:5" x14ac:dyDescent="0.25">
      <c r="A1440" t="s">
        <v>1630</v>
      </c>
      <c r="B1440">
        <v>50000</v>
      </c>
      <c r="D1440" t="s">
        <v>3020</v>
      </c>
      <c r="E1440">
        <v>4000</v>
      </c>
    </row>
    <row r="1441" spans="1:5" x14ac:dyDescent="0.25">
      <c r="A1441" t="s">
        <v>1631</v>
      </c>
      <c r="B1441">
        <v>25000</v>
      </c>
      <c r="D1441" t="s">
        <v>3021</v>
      </c>
      <c r="E1441">
        <v>15</v>
      </c>
    </row>
    <row r="1442" spans="1:5" x14ac:dyDescent="0.25">
      <c r="A1442" t="s">
        <v>1632</v>
      </c>
      <c r="B1442">
        <v>25000</v>
      </c>
      <c r="D1442" t="s">
        <v>3021</v>
      </c>
      <c r="E1442">
        <v>30</v>
      </c>
    </row>
    <row r="1443" spans="1:5" x14ac:dyDescent="0.25">
      <c r="A1443" t="s">
        <v>1633</v>
      </c>
      <c r="B1443">
        <v>25000</v>
      </c>
      <c r="D1443" t="s">
        <v>3022</v>
      </c>
      <c r="E1443">
        <v>20</v>
      </c>
    </row>
    <row r="1444" spans="1:5" x14ac:dyDescent="0.25">
      <c r="A1444" t="s">
        <v>1634</v>
      </c>
      <c r="B1444">
        <v>25000</v>
      </c>
      <c r="D1444" t="s">
        <v>3023</v>
      </c>
      <c r="E1444">
        <v>230</v>
      </c>
    </row>
    <row r="1445" spans="1:5" x14ac:dyDescent="0.25">
      <c r="A1445" t="s">
        <v>1635</v>
      </c>
      <c r="B1445">
        <v>90000</v>
      </c>
      <c r="D1445" t="s">
        <v>3024</v>
      </c>
      <c r="E1445">
        <v>200</v>
      </c>
    </row>
    <row r="1446" spans="1:5" x14ac:dyDescent="0.25">
      <c r="A1446" t="s">
        <v>1636</v>
      </c>
      <c r="B1446">
        <v>35000</v>
      </c>
      <c r="D1446" t="s">
        <v>3025</v>
      </c>
      <c r="E1446">
        <v>200</v>
      </c>
    </row>
    <row r="1447" spans="1:5" x14ac:dyDescent="0.25">
      <c r="A1447" t="s">
        <v>1637</v>
      </c>
      <c r="B1447">
        <v>75000</v>
      </c>
      <c r="D1447" t="s">
        <v>3026</v>
      </c>
      <c r="E1447">
        <v>200</v>
      </c>
    </row>
    <row r="1448" spans="1:5" x14ac:dyDescent="0.25">
      <c r="A1448" t="s">
        <v>1638</v>
      </c>
      <c r="B1448">
        <v>20000</v>
      </c>
      <c r="D1448" t="s">
        <v>3027</v>
      </c>
      <c r="E1448">
        <v>200</v>
      </c>
    </row>
    <row r="1449" spans="1:5" x14ac:dyDescent="0.25">
      <c r="A1449" t="s">
        <v>1639</v>
      </c>
      <c r="B1449">
        <v>35000</v>
      </c>
      <c r="D1449" t="s">
        <v>3028</v>
      </c>
      <c r="E1449">
        <v>20</v>
      </c>
    </row>
    <row r="1450" spans="1:5" x14ac:dyDescent="0.25">
      <c r="A1450" t="s">
        <v>1640</v>
      </c>
      <c r="B1450">
        <v>15000</v>
      </c>
      <c r="D1450" t="s">
        <v>3028</v>
      </c>
      <c r="E1450">
        <v>25</v>
      </c>
    </row>
    <row r="1451" spans="1:5" x14ac:dyDescent="0.25">
      <c r="A1451" t="s">
        <v>1641</v>
      </c>
      <c r="B1451">
        <v>75000</v>
      </c>
      <c r="D1451" t="s">
        <v>3029</v>
      </c>
      <c r="E1451">
        <v>2</v>
      </c>
    </row>
    <row r="1452" spans="1:5" x14ac:dyDescent="0.25">
      <c r="A1452" t="s">
        <v>1642</v>
      </c>
      <c r="B1452">
        <v>75000</v>
      </c>
      <c r="D1452" t="s">
        <v>3030</v>
      </c>
      <c r="E1452">
        <v>200</v>
      </c>
    </row>
    <row r="1453" spans="1:5" x14ac:dyDescent="0.25">
      <c r="A1453" t="s">
        <v>1643</v>
      </c>
      <c r="B1453">
        <v>75000</v>
      </c>
      <c r="D1453" t="s">
        <v>3031</v>
      </c>
      <c r="E1453">
        <v>750</v>
      </c>
    </row>
    <row r="1454" spans="1:5" x14ac:dyDescent="0.25">
      <c r="A1454" t="s">
        <v>1644</v>
      </c>
      <c r="B1454">
        <v>35000</v>
      </c>
      <c r="D1454" t="s">
        <v>3032</v>
      </c>
      <c r="E1454">
        <v>100</v>
      </c>
    </row>
    <row r="1455" spans="1:5" x14ac:dyDescent="0.25">
      <c r="A1455" t="s">
        <v>1645</v>
      </c>
      <c r="B1455">
        <v>30000</v>
      </c>
      <c r="D1455" t="s">
        <v>3033</v>
      </c>
      <c r="E1455">
        <v>5</v>
      </c>
    </row>
    <row r="1456" spans="1:5" x14ac:dyDescent="0.25">
      <c r="A1456" t="s">
        <v>1646</v>
      </c>
      <c r="B1456">
        <v>30000</v>
      </c>
      <c r="D1456" t="s">
        <v>3034</v>
      </c>
      <c r="E1456">
        <v>10</v>
      </c>
    </row>
    <row r="1457" spans="1:5" x14ac:dyDescent="0.25">
      <c r="A1457" t="s">
        <v>1647</v>
      </c>
      <c r="B1457">
        <v>75000</v>
      </c>
      <c r="D1457" t="s">
        <v>3035</v>
      </c>
      <c r="E1457">
        <v>3</v>
      </c>
    </row>
    <row r="1458" spans="1:5" x14ac:dyDescent="0.25">
      <c r="A1458" t="s">
        <v>1648</v>
      </c>
      <c r="B1458">
        <v>55000</v>
      </c>
      <c r="D1458" t="s">
        <v>3036</v>
      </c>
      <c r="E1458">
        <v>200</v>
      </c>
    </row>
    <row r="1459" spans="1:5" x14ac:dyDescent="0.25">
      <c r="A1459" t="s">
        <v>1649</v>
      </c>
      <c r="B1459">
        <v>0</v>
      </c>
      <c r="D1459" t="s">
        <v>3037</v>
      </c>
      <c r="E1459">
        <v>5</v>
      </c>
    </row>
    <row r="1460" spans="1:5" x14ac:dyDescent="0.25">
      <c r="A1460" t="s">
        <v>1650</v>
      </c>
      <c r="B1460">
        <v>0</v>
      </c>
      <c r="D1460" t="s">
        <v>3038</v>
      </c>
      <c r="E1460">
        <v>200</v>
      </c>
    </row>
    <row r="1461" spans="1:5" x14ac:dyDescent="0.25">
      <c r="A1461" t="s">
        <v>1651</v>
      </c>
      <c r="B1461">
        <v>35000</v>
      </c>
      <c r="D1461" t="s">
        <v>3039</v>
      </c>
      <c r="E1461">
        <v>5</v>
      </c>
    </row>
    <row r="1462" spans="1:5" x14ac:dyDescent="0.25">
      <c r="A1462" t="s">
        <v>1652</v>
      </c>
      <c r="B1462">
        <v>0</v>
      </c>
      <c r="D1462" t="s">
        <v>3040</v>
      </c>
      <c r="E1462">
        <v>20</v>
      </c>
    </row>
    <row r="1463" spans="1:5" x14ac:dyDescent="0.25">
      <c r="A1463" t="s">
        <v>1653</v>
      </c>
      <c r="B1463">
        <v>15000</v>
      </c>
      <c r="D1463" t="s">
        <v>3040</v>
      </c>
      <c r="E1463">
        <v>20</v>
      </c>
    </row>
    <row r="1464" spans="1:5" x14ac:dyDescent="0.25">
      <c r="A1464" t="s">
        <v>1654</v>
      </c>
      <c r="B1464">
        <v>75000</v>
      </c>
      <c r="D1464" t="s">
        <v>3041</v>
      </c>
      <c r="E1464">
        <v>300</v>
      </c>
    </row>
    <row r="1465" spans="1:5" x14ac:dyDescent="0.25">
      <c r="A1465" t="s">
        <v>1655</v>
      </c>
      <c r="B1465">
        <v>75000</v>
      </c>
      <c r="D1465" t="s">
        <v>3041</v>
      </c>
      <c r="E1465">
        <v>310</v>
      </c>
    </row>
    <row r="1466" spans="1:5" x14ac:dyDescent="0.25">
      <c r="A1466" t="s">
        <v>1656</v>
      </c>
      <c r="B1466">
        <v>75000</v>
      </c>
      <c r="D1466" t="s">
        <v>3042</v>
      </c>
      <c r="E1466">
        <v>5</v>
      </c>
    </row>
    <row r="1467" spans="1:5" x14ac:dyDescent="0.25">
      <c r="A1467" t="s">
        <v>1657</v>
      </c>
      <c r="B1467">
        <v>20000</v>
      </c>
      <c r="D1467" t="s">
        <v>3043</v>
      </c>
      <c r="E1467">
        <v>5</v>
      </c>
    </row>
    <row r="1468" spans="1:5" x14ac:dyDescent="0.25">
      <c r="A1468" t="s">
        <v>1658</v>
      </c>
      <c r="B1468">
        <v>7000</v>
      </c>
      <c r="D1468" t="s">
        <v>3118</v>
      </c>
      <c r="E1468">
        <v>2</v>
      </c>
    </row>
    <row r="1469" spans="1:5" x14ac:dyDescent="0.25">
      <c r="A1469" t="s">
        <v>1659</v>
      </c>
      <c r="B1469">
        <v>4000</v>
      </c>
      <c r="D1469" t="s">
        <v>3119</v>
      </c>
      <c r="E1469">
        <v>150</v>
      </c>
    </row>
    <row r="1470" spans="1:5" x14ac:dyDescent="0.25">
      <c r="A1470" t="s">
        <v>1660</v>
      </c>
      <c r="B1470">
        <v>45000</v>
      </c>
      <c r="D1470" t="s">
        <v>3120</v>
      </c>
      <c r="E1470">
        <v>80</v>
      </c>
    </row>
    <row r="1471" spans="1:5" x14ac:dyDescent="0.25">
      <c r="A1471" t="s">
        <v>1661</v>
      </c>
      <c r="B1471">
        <v>1200</v>
      </c>
      <c r="D1471" t="s">
        <v>3044</v>
      </c>
      <c r="E1471">
        <v>20</v>
      </c>
    </row>
    <row r="1472" spans="1:5" x14ac:dyDescent="0.25">
      <c r="A1472" t="s">
        <v>1662</v>
      </c>
      <c r="B1472">
        <v>2500</v>
      </c>
      <c r="D1472" t="s">
        <v>3045</v>
      </c>
      <c r="E1472">
        <v>200</v>
      </c>
    </row>
    <row r="1473" spans="1:5" x14ac:dyDescent="0.25">
      <c r="A1473" t="s">
        <v>1663</v>
      </c>
      <c r="B1473">
        <v>20000</v>
      </c>
      <c r="D1473" t="s">
        <v>3046</v>
      </c>
      <c r="E1473">
        <v>2</v>
      </c>
    </row>
    <row r="1474" spans="1:5" x14ac:dyDescent="0.25">
      <c r="A1474" t="s">
        <v>1664</v>
      </c>
      <c r="B1474">
        <v>15000</v>
      </c>
      <c r="D1474" t="s">
        <v>3047</v>
      </c>
      <c r="E1474">
        <v>3</v>
      </c>
    </row>
    <row r="1475" spans="1:5" x14ac:dyDescent="0.25">
      <c r="A1475" t="s">
        <v>1665</v>
      </c>
      <c r="B1475">
        <v>20000</v>
      </c>
      <c r="D1475" t="s">
        <v>3048</v>
      </c>
      <c r="E1475">
        <v>5</v>
      </c>
    </row>
    <row r="1476" spans="1:5" x14ac:dyDescent="0.25">
      <c r="A1476" t="s">
        <v>1666</v>
      </c>
      <c r="B1476">
        <v>45000</v>
      </c>
      <c r="D1476" t="s">
        <v>3049</v>
      </c>
      <c r="E1476" t="s">
        <v>2408</v>
      </c>
    </row>
    <row r="1477" spans="1:5" x14ac:dyDescent="0.25">
      <c r="A1477" t="s">
        <v>1667</v>
      </c>
      <c r="B1477">
        <v>45000</v>
      </c>
      <c r="D1477" t="s">
        <v>3050</v>
      </c>
      <c r="E1477">
        <v>500</v>
      </c>
    </row>
    <row r="1478" spans="1:5" x14ac:dyDescent="0.25">
      <c r="A1478" t="s">
        <v>1668</v>
      </c>
      <c r="B1478">
        <v>35000</v>
      </c>
      <c r="D1478" t="s">
        <v>3051</v>
      </c>
      <c r="E1478">
        <v>4000</v>
      </c>
    </row>
    <row r="1479" spans="1:5" x14ac:dyDescent="0.25">
      <c r="A1479" t="s">
        <v>1669</v>
      </c>
      <c r="B1479">
        <v>35000</v>
      </c>
      <c r="D1479" t="s">
        <v>3052</v>
      </c>
      <c r="E1479">
        <v>5500</v>
      </c>
    </row>
    <row r="1480" spans="1:5" x14ac:dyDescent="0.25">
      <c r="A1480" t="s">
        <v>1670</v>
      </c>
      <c r="B1480">
        <v>1200</v>
      </c>
      <c r="D1480" t="s">
        <v>3053</v>
      </c>
      <c r="E1480">
        <v>3000</v>
      </c>
    </row>
    <row r="1481" spans="1:5" x14ac:dyDescent="0.25">
      <c r="A1481" t="s">
        <v>1671</v>
      </c>
      <c r="B1481">
        <v>75000</v>
      </c>
      <c r="D1481" t="s">
        <v>3054</v>
      </c>
      <c r="E1481">
        <v>1000</v>
      </c>
    </row>
    <row r="1482" spans="1:5" x14ac:dyDescent="0.25">
      <c r="A1482" t="s">
        <v>1672</v>
      </c>
      <c r="B1482">
        <v>30000</v>
      </c>
      <c r="D1482" t="s">
        <v>3055</v>
      </c>
      <c r="E1482">
        <v>55000</v>
      </c>
    </row>
    <row r="1483" spans="1:5" x14ac:dyDescent="0.25">
      <c r="A1483" t="s">
        <v>1673</v>
      </c>
      <c r="B1483">
        <v>20000</v>
      </c>
      <c r="D1483" t="s">
        <v>3056</v>
      </c>
      <c r="E1483">
        <v>8500</v>
      </c>
    </row>
    <row r="1484" spans="1:5" x14ac:dyDescent="0.25">
      <c r="A1484" t="s">
        <v>1674</v>
      </c>
      <c r="B1484">
        <v>50000</v>
      </c>
      <c r="D1484" t="s">
        <v>3057</v>
      </c>
      <c r="E1484">
        <v>16000</v>
      </c>
    </row>
    <row r="1485" spans="1:5" x14ac:dyDescent="0.25">
      <c r="A1485" t="s">
        <v>1675</v>
      </c>
      <c r="B1485">
        <v>75000</v>
      </c>
      <c r="D1485" t="s">
        <v>3058</v>
      </c>
      <c r="E1485">
        <v>3000</v>
      </c>
    </row>
    <row r="1486" spans="1:5" x14ac:dyDescent="0.25">
      <c r="A1486" t="s">
        <v>1676</v>
      </c>
      <c r="B1486">
        <v>75000</v>
      </c>
      <c r="D1486" t="s">
        <v>3059</v>
      </c>
      <c r="E1486" t="s">
        <v>2408</v>
      </c>
    </row>
    <row r="1487" spans="1:5" x14ac:dyDescent="0.25">
      <c r="A1487" t="s">
        <v>1677</v>
      </c>
      <c r="B1487">
        <v>45000</v>
      </c>
      <c r="D1487" t="s">
        <v>3060</v>
      </c>
      <c r="E1487">
        <v>1500</v>
      </c>
    </row>
    <row r="1488" spans="1:5" x14ac:dyDescent="0.25">
      <c r="A1488" t="s">
        <v>1678</v>
      </c>
      <c r="B1488">
        <v>50000</v>
      </c>
      <c r="D1488" t="s">
        <v>3061</v>
      </c>
      <c r="E1488" t="s">
        <v>2408</v>
      </c>
    </row>
    <row r="1489" spans="1:5" x14ac:dyDescent="0.25">
      <c r="A1489" t="s">
        <v>1679</v>
      </c>
      <c r="B1489">
        <v>30000</v>
      </c>
      <c r="D1489" t="s">
        <v>3062</v>
      </c>
      <c r="E1489">
        <v>2000</v>
      </c>
    </row>
    <row r="1490" spans="1:5" x14ac:dyDescent="0.25">
      <c r="A1490" t="s">
        <v>1680</v>
      </c>
      <c r="B1490">
        <v>75000</v>
      </c>
      <c r="D1490" t="s">
        <v>3063</v>
      </c>
      <c r="E1490" t="s">
        <v>2408</v>
      </c>
    </row>
    <row r="1491" spans="1:5" x14ac:dyDescent="0.25">
      <c r="A1491" t="s">
        <v>1681</v>
      </c>
      <c r="B1491">
        <v>30000</v>
      </c>
      <c r="D1491" t="s">
        <v>3064</v>
      </c>
      <c r="E1491">
        <v>40000</v>
      </c>
    </row>
    <row r="1492" spans="1:5" x14ac:dyDescent="0.25">
      <c r="A1492" t="s">
        <v>1682</v>
      </c>
      <c r="B1492">
        <v>30000</v>
      </c>
      <c r="D1492" t="s">
        <v>3065</v>
      </c>
      <c r="E1492">
        <v>20000</v>
      </c>
    </row>
    <row r="1493" spans="1:5" x14ac:dyDescent="0.25">
      <c r="A1493" t="s">
        <v>1683</v>
      </c>
      <c r="B1493">
        <v>7000</v>
      </c>
      <c r="D1493" t="s">
        <v>3066</v>
      </c>
      <c r="E1493">
        <v>1000</v>
      </c>
    </row>
    <row r="1494" spans="1:5" x14ac:dyDescent="0.25">
      <c r="A1494" t="s">
        <v>1684</v>
      </c>
      <c r="B1494">
        <v>3000</v>
      </c>
      <c r="D1494" t="s">
        <v>3067</v>
      </c>
      <c r="E1494">
        <v>4500</v>
      </c>
    </row>
    <row r="1495" spans="1:5" x14ac:dyDescent="0.25">
      <c r="A1495" t="s">
        <v>1685</v>
      </c>
      <c r="B1495">
        <v>10000</v>
      </c>
      <c r="D1495" t="s">
        <v>3068</v>
      </c>
      <c r="E1495">
        <v>50000</v>
      </c>
    </row>
    <row r="1496" spans="1:5" x14ac:dyDescent="0.25">
      <c r="A1496" t="s">
        <v>1686</v>
      </c>
      <c r="B1496">
        <v>3000</v>
      </c>
      <c r="D1496" t="s">
        <v>3069</v>
      </c>
      <c r="E1496">
        <v>24000</v>
      </c>
    </row>
    <row r="1497" spans="1:5" x14ac:dyDescent="0.25">
      <c r="A1497" t="s">
        <v>1687</v>
      </c>
      <c r="B1497">
        <v>75000</v>
      </c>
      <c r="D1497" t="s">
        <v>3070</v>
      </c>
      <c r="E1497">
        <v>20000</v>
      </c>
    </row>
    <row r="1498" spans="1:5" x14ac:dyDescent="0.25">
      <c r="A1498" t="s">
        <v>1688</v>
      </c>
      <c r="B1498">
        <v>75000</v>
      </c>
      <c r="D1498" t="s">
        <v>3071</v>
      </c>
      <c r="E1498">
        <v>20</v>
      </c>
    </row>
    <row r="1499" spans="1:5" x14ac:dyDescent="0.25">
      <c r="A1499" t="s">
        <v>1689</v>
      </c>
      <c r="B1499">
        <v>15000</v>
      </c>
      <c r="D1499" t="s">
        <v>3072</v>
      </c>
      <c r="E1499">
        <v>100</v>
      </c>
    </row>
    <row r="1500" spans="1:5" x14ac:dyDescent="0.25">
      <c r="A1500" t="s">
        <v>1690</v>
      </c>
      <c r="B1500">
        <v>20000</v>
      </c>
      <c r="D1500" t="s">
        <v>3121</v>
      </c>
      <c r="E1500">
        <v>250</v>
      </c>
    </row>
    <row r="1501" spans="1:5" x14ac:dyDescent="0.25">
      <c r="A1501" t="s">
        <v>1691</v>
      </c>
      <c r="B1501">
        <v>50000</v>
      </c>
      <c r="D1501" t="s">
        <v>3073</v>
      </c>
      <c r="E1501">
        <v>100</v>
      </c>
    </row>
    <row r="1502" spans="1:5" x14ac:dyDescent="0.25">
      <c r="A1502" t="s">
        <v>1692</v>
      </c>
      <c r="B1502">
        <v>30000</v>
      </c>
      <c r="D1502" t="s">
        <v>3074</v>
      </c>
      <c r="E1502">
        <v>150</v>
      </c>
    </row>
    <row r="1503" spans="1:5" x14ac:dyDescent="0.25">
      <c r="A1503" t="s">
        <v>1693</v>
      </c>
      <c r="B1503">
        <v>85000</v>
      </c>
      <c r="D1503" t="s">
        <v>3075</v>
      </c>
      <c r="E1503">
        <v>150</v>
      </c>
    </row>
    <row r="1504" spans="1:5" x14ac:dyDescent="0.25">
      <c r="A1504" t="s">
        <v>1694</v>
      </c>
      <c r="B1504">
        <v>75000</v>
      </c>
      <c r="D1504" t="s">
        <v>3076</v>
      </c>
      <c r="E1504">
        <v>50</v>
      </c>
    </row>
    <row r="1505" spans="1:5" x14ac:dyDescent="0.25">
      <c r="A1505" t="s">
        <v>1695</v>
      </c>
      <c r="B1505">
        <v>0</v>
      </c>
      <c r="D1505" t="s">
        <v>3077</v>
      </c>
      <c r="E1505">
        <v>100</v>
      </c>
    </row>
    <row r="1506" spans="1:5" x14ac:dyDescent="0.25">
      <c r="A1506" t="s">
        <v>1696</v>
      </c>
      <c r="B1506">
        <v>20000</v>
      </c>
      <c r="D1506" t="s">
        <v>3078</v>
      </c>
      <c r="E1506">
        <v>130</v>
      </c>
    </row>
    <row r="1507" spans="1:5" x14ac:dyDescent="0.25">
      <c r="A1507" t="s">
        <v>1697</v>
      </c>
      <c r="B1507">
        <v>75000</v>
      </c>
      <c r="D1507" t="s">
        <v>3079</v>
      </c>
      <c r="E1507">
        <v>10</v>
      </c>
    </row>
    <row r="1508" spans="1:5" x14ac:dyDescent="0.25">
      <c r="A1508" t="s">
        <v>1698</v>
      </c>
      <c r="B1508">
        <v>55000</v>
      </c>
      <c r="D1508" t="s">
        <v>3080</v>
      </c>
      <c r="E1508">
        <v>100</v>
      </c>
    </row>
    <row r="1509" spans="1:5" x14ac:dyDescent="0.25">
      <c r="A1509" t="s">
        <v>1699</v>
      </c>
      <c r="B1509">
        <v>50000</v>
      </c>
      <c r="D1509" t="s">
        <v>3081</v>
      </c>
      <c r="E1509">
        <v>250</v>
      </c>
    </row>
    <row r="1510" spans="1:5" x14ac:dyDescent="0.25">
      <c r="A1510" t="s">
        <v>1700</v>
      </c>
      <c r="B1510">
        <v>75000</v>
      </c>
      <c r="D1510" t="s">
        <v>3082</v>
      </c>
      <c r="E1510">
        <v>250</v>
      </c>
    </row>
    <row r="1511" spans="1:5" x14ac:dyDescent="0.25">
      <c r="A1511" t="s">
        <v>1701</v>
      </c>
      <c r="B1511">
        <v>150000</v>
      </c>
      <c r="D1511" t="s">
        <v>3083</v>
      </c>
      <c r="E1511">
        <v>50</v>
      </c>
    </row>
    <row r="1512" spans="1:5" x14ac:dyDescent="0.25">
      <c r="A1512" t="s">
        <v>1702</v>
      </c>
      <c r="B1512">
        <v>75000</v>
      </c>
      <c r="D1512" t="s">
        <v>3084</v>
      </c>
      <c r="E1512">
        <v>1400</v>
      </c>
    </row>
    <row r="1513" spans="1:5" x14ac:dyDescent="0.25">
      <c r="A1513" t="s">
        <v>1703</v>
      </c>
      <c r="B1513">
        <v>75000</v>
      </c>
      <c r="D1513" t="s">
        <v>3085</v>
      </c>
      <c r="E1513">
        <v>20</v>
      </c>
    </row>
    <row r="1514" spans="1:5" x14ac:dyDescent="0.25">
      <c r="A1514" t="s">
        <v>1704</v>
      </c>
      <c r="B1514">
        <v>75000</v>
      </c>
      <c r="D1514" t="s">
        <v>3086</v>
      </c>
      <c r="E1514">
        <v>70</v>
      </c>
    </row>
    <row r="1515" spans="1:5" x14ac:dyDescent="0.25">
      <c r="A1515" t="s">
        <v>1705</v>
      </c>
      <c r="B1515">
        <v>50000</v>
      </c>
      <c r="D1515" t="s">
        <v>3087</v>
      </c>
      <c r="E1515">
        <v>20</v>
      </c>
    </row>
    <row r="1516" spans="1:5" x14ac:dyDescent="0.25">
      <c r="A1516" t="s">
        <v>1706</v>
      </c>
      <c r="B1516">
        <v>25000</v>
      </c>
      <c r="D1516" t="s">
        <v>3087</v>
      </c>
      <c r="E1516">
        <v>20</v>
      </c>
    </row>
    <row r="1517" spans="1:5" x14ac:dyDescent="0.25">
      <c r="A1517" t="s">
        <v>1707</v>
      </c>
      <c r="B1517">
        <v>75000</v>
      </c>
      <c r="D1517" t="s">
        <v>3087</v>
      </c>
      <c r="E1517">
        <v>20</v>
      </c>
    </row>
    <row r="1518" spans="1:5" x14ac:dyDescent="0.25">
      <c r="A1518" t="s">
        <v>1708</v>
      </c>
      <c r="B1518">
        <v>75000</v>
      </c>
      <c r="D1518" t="s">
        <v>3087</v>
      </c>
      <c r="E1518">
        <v>40</v>
      </c>
    </row>
    <row r="1519" spans="1:5" x14ac:dyDescent="0.25">
      <c r="A1519" t="s">
        <v>1709</v>
      </c>
      <c r="B1519">
        <v>30000</v>
      </c>
      <c r="D1519" t="s">
        <v>3088</v>
      </c>
      <c r="E1519">
        <v>200</v>
      </c>
    </row>
    <row r="1520" spans="1:5" x14ac:dyDescent="0.25">
      <c r="A1520" t="s">
        <v>1710</v>
      </c>
      <c r="B1520">
        <v>20000</v>
      </c>
    </row>
    <row r="1521" spans="1:2" x14ac:dyDescent="0.25">
      <c r="A1521" t="s">
        <v>1711</v>
      </c>
      <c r="B1521">
        <v>10000</v>
      </c>
    </row>
    <row r="1522" spans="1:2" x14ac:dyDescent="0.25">
      <c r="A1522" t="s">
        <v>1712</v>
      </c>
      <c r="B1522">
        <v>20000</v>
      </c>
    </row>
    <row r="1523" spans="1:2" x14ac:dyDescent="0.25">
      <c r="A1523" t="s">
        <v>1713</v>
      </c>
      <c r="B1523">
        <v>70000</v>
      </c>
    </row>
    <row r="1524" spans="1:2" x14ac:dyDescent="0.25">
      <c r="A1524" t="s">
        <v>1714</v>
      </c>
      <c r="B1524">
        <v>75000</v>
      </c>
    </row>
    <row r="1525" spans="1:2" x14ac:dyDescent="0.25">
      <c r="A1525" t="s">
        <v>1715</v>
      </c>
      <c r="B1525">
        <v>75000</v>
      </c>
    </row>
    <row r="1526" spans="1:2" x14ac:dyDescent="0.25">
      <c r="A1526" t="s">
        <v>1716</v>
      </c>
      <c r="B1526">
        <v>20000</v>
      </c>
    </row>
    <row r="1527" spans="1:2" x14ac:dyDescent="0.25">
      <c r="A1527" t="s">
        <v>1717</v>
      </c>
      <c r="B1527">
        <v>35000</v>
      </c>
    </row>
    <row r="1528" spans="1:2" x14ac:dyDescent="0.25">
      <c r="A1528" t="s">
        <v>1718</v>
      </c>
      <c r="B1528">
        <v>70000</v>
      </c>
    </row>
    <row r="1529" spans="1:2" x14ac:dyDescent="0.25">
      <c r="A1529" t="s">
        <v>1719</v>
      </c>
      <c r="B1529">
        <v>4000</v>
      </c>
    </row>
    <row r="1530" spans="1:2" x14ac:dyDescent="0.25">
      <c r="A1530" t="s">
        <v>1720</v>
      </c>
      <c r="B1530">
        <v>15000</v>
      </c>
    </row>
    <row r="1531" spans="1:2" x14ac:dyDescent="0.25">
      <c r="A1531" t="s">
        <v>1721</v>
      </c>
      <c r="B1531">
        <v>20000</v>
      </c>
    </row>
    <row r="1532" spans="1:2" x14ac:dyDescent="0.25">
      <c r="A1532" t="s">
        <v>1722</v>
      </c>
      <c r="B1532">
        <v>5000</v>
      </c>
    </row>
    <row r="1533" spans="1:2" x14ac:dyDescent="0.25">
      <c r="A1533" t="s">
        <v>1723</v>
      </c>
      <c r="B1533">
        <v>75000</v>
      </c>
    </row>
    <row r="1534" spans="1:2" x14ac:dyDescent="0.25">
      <c r="A1534" t="s">
        <v>1724</v>
      </c>
      <c r="B1534">
        <v>35000</v>
      </c>
    </row>
    <row r="1535" spans="1:2" x14ac:dyDescent="0.25">
      <c r="A1535" t="s">
        <v>1725</v>
      </c>
      <c r="B1535">
        <v>15000</v>
      </c>
    </row>
    <row r="1536" spans="1:2" x14ac:dyDescent="0.25">
      <c r="A1536" t="s">
        <v>1726</v>
      </c>
      <c r="B1536">
        <v>20000</v>
      </c>
    </row>
    <row r="1537" spans="1:2" x14ac:dyDescent="0.25">
      <c r="A1537" t="s">
        <v>1727</v>
      </c>
      <c r="B1537">
        <v>75000</v>
      </c>
    </row>
    <row r="1538" spans="1:2" x14ac:dyDescent="0.25">
      <c r="A1538" t="s">
        <v>1728</v>
      </c>
      <c r="B1538">
        <v>50000</v>
      </c>
    </row>
    <row r="1539" spans="1:2" x14ac:dyDescent="0.25">
      <c r="A1539" t="s">
        <v>1729</v>
      </c>
      <c r="B1539">
        <v>50000</v>
      </c>
    </row>
    <row r="1540" spans="1:2" x14ac:dyDescent="0.25">
      <c r="A1540" t="s">
        <v>1730</v>
      </c>
      <c r="B1540">
        <v>25000</v>
      </c>
    </row>
    <row r="1541" spans="1:2" x14ac:dyDescent="0.25">
      <c r="A1541" t="s">
        <v>1731</v>
      </c>
      <c r="B1541">
        <v>75000</v>
      </c>
    </row>
    <row r="1542" spans="1:2" x14ac:dyDescent="0.25">
      <c r="A1542" t="s">
        <v>1732</v>
      </c>
      <c r="B1542">
        <v>50000</v>
      </c>
    </row>
    <row r="1543" spans="1:2" x14ac:dyDescent="0.25">
      <c r="A1543" t="s">
        <v>1733</v>
      </c>
      <c r="B1543">
        <v>30000</v>
      </c>
    </row>
    <row r="1544" spans="1:2" x14ac:dyDescent="0.25">
      <c r="A1544" t="s">
        <v>1734</v>
      </c>
      <c r="B1544">
        <v>85000</v>
      </c>
    </row>
    <row r="1545" spans="1:2" x14ac:dyDescent="0.25">
      <c r="A1545" t="s">
        <v>1735</v>
      </c>
      <c r="B1545">
        <v>100000</v>
      </c>
    </row>
    <row r="1546" spans="1:2" x14ac:dyDescent="0.25">
      <c r="A1546" t="s">
        <v>1736</v>
      </c>
      <c r="B1546">
        <v>100000</v>
      </c>
    </row>
    <row r="1547" spans="1:2" x14ac:dyDescent="0.25">
      <c r="A1547" t="s">
        <v>1737</v>
      </c>
      <c r="B1547">
        <v>50000</v>
      </c>
    </row>
    <row r="1548" spans="1:2" x14ac:dyDescent="0.25">
      <c r="A1548" t="s">
        <v>1738</v>
      </c>
      <c r="B1548">
        <v>75000</v>
      </c>
    </row>
    <row r="1549" spans="1:2" x14ac:dyDescent="0.25">
      <c r="A1549" t="s">
        <v>1739</v>
      </c>
      <c r="B1549">
        <v>75000</v>
      </c>
    </row>
    <row r="1550" spans="1:2" x14ac:dyDescent="0.25">
      <c r="A1550" t="s">
        <v>1740</v>
      </c>
      <c r="B1550">
        <v>70000</v>
      </c>
    </row>
    <row r="1551" spans="1:2" x14ac:dyDescent="0.25">
      <c r="A1551" t="s">
        <v>1741</v>
      </c>
      <c r="B1551">
        <v>75000</v>
      </c>
    </row>
    <row r="1552" spans="1:2" x14ac:dyDescent="0.25">
      <c r="A1552" t="s">
        <v>1742</v>
      </c>
      <c r="B1552">
        <v>15000</v>
      </c>
    </row>
    <row r="1553" spans="1:2" x14ac:dyDescent="0.25">
      <c r="A1553" t="s">
        <v>1743</v>
      </c>
      <c r="B1553">
        <v>30000</v>
      </c>
    </row>
    <row r="1554" spans="1:2" x14ac:dyDescent="0.25">
      <c r="A1554" t="s">
        <v>1045</v>
      </c>
      <c r="B1554">
        <v>6200</v>
      </c>
    </row>
    <row r="1555" spans="1:2" x14ac:dyDescent="0.25">
      <c r="A1555" t="s">
        <v>1744</v>
      </c>
      <c r="B1555">
        <v>1200</v>
      </c>
    </row>
    <row r="1556" spans="1:2" x14ac:dyDescent="0.25">
      <c r="A1556" t="s">
        <v>1745</v>
      </c>
      <c r="B1556">
        <v>50000</v>
      </c>
    </row>
    <row r="1557" spans="1:2" x14ac:dyDescent="0.25">
      <c r="A1557" t="s">
        <v>1746</v>
      </c>
      <c r="B1557">
        <v>10000</v>
      </c>
    </row>
    <row r="1558" spans="1:2" x14ac:dyDescent="0.25">
      <c r="A1558" t="s">
        <v>1747</v>
      </c>
      <c r="B1558">
        <v>45000</v>
      </c>
    </row>
    <row r="1559" spans="1:2" x14ac:dyDescent="0.25">
      <c r="A1559" t="s">
        <v>1748</v>
      </c>
      <c r="B1559">
        <v>25000</v>
      </c>
    </row>
    <row r="1560" spans="1:2" x14ac:dyDescent="0.25">
      <c r="A1560" t="s">
        <v>1749</v>
      </c>
      <c r="B1560">
        <v>15000</v>
      </c>
    </row>
    <row r="1561" spans="1:2" x14ac:dyDescent="0.25">
      <c r="A1561" t="s">
        <v>1750</v>
      </c>
      <c r="B1561">
        <v>25000</v>
      </c>
    </row>
    <row r="1562" spans="1:2" x14ac:dyDescent="0.25">
      <c r="A1562" t="s">
        <v>1751</v>
      </c>
      <c r="B1562">
        <v>2000</v>
      </c>
    </row>
    <row r="1563" spans="1:2" x14ac:dyDescent="0.25">
      <c r="A1563" t="s">
        <v>1752</v>
      </c>
      <c r="B1563">
        <v>2000</v>
      </c>
    </row>
    <row r="1564" spans="1:2" x14ac:dyDescent="0.25">
      <c r="A1564" t="s">
        <v>1753</v>
      </c>
      <c r="B1564">
        <v>200000</v>
      </c>
    </row>
    <row r="1565" spans="1:2" x14ac:dyDescent="0.25">
      <c r="A1565" t="s">
        <v>1754</v>
      </c>
      <c r="B1565">
        <v>75000</v>
      </c>
    </row>
    <row r="1566" spans="1:2" x14ac:dyDescent="0.25">
      <c r="A1566" t="s">
        <v>1755</v>
      </c>
      <c r="B1566">
        <v>50000</v>
      </c>
    </row>
    <row r="1567" spans="1:2" x14ac:dyDescent="0.25">
      <c r="A1567" t="s">
        <v>1756</v>
      </c>
      <c r="B1567">
        <v>1200</v>
      </c>
    </row>
    <row r="1568" spans="1:2" x14ac:dyDescent="0.25">
      <c r="A1568" t="s">
        <v>1757</v>
      </c>
      <c r="B1568">
        <v>70000</v>
      </c>
    </row>
    <row r="1569" spans="1:2" x14ac:dyDescent="0.25">
      <c r="A1569" t="s">
        <v>1758</v>
      </c>
      <c r="B1569">
        <v>30000</v>
      </c>
    </row>
    <row r="1570" spans="1:2" x14ac:dyDescent="0.25">
      <c r="A1570" t="s">
        <v>1759</v>
      </c>
      <c r="B1570">
        <v>7000</v>
      </c>
    </row>
    <row r="1571" spans="1:2" x14ac:dyDescent="0.25">
      <c r="A1571" t="s">
        <v>1760</v>
      </c>
      <c r="B1571">
        <v>1200</v>
      </c>
    </row>
    <row r="1572" spans="1:2" x14ac:dyDescent="0.25">
      <c r="A1572" t="s">
        <v>1761</v>
      </c>
      <c r="B1572">
        <v>1200</v>
      </c>
    </row>
    <row r="1573" spans="1:2" x14ac:dyDescent="0.25">
      <c r="A1573" t="s">
        <v>1762</v>
      </c>
      <c r="B1573">
        <v>75000</v>
      </c>
    </row>
    <row r="1574" spans="1:2" x14ac:dyDescent="0.25">
      <c r="A1574" t="s">
        <v>1763</v>
      </c>
      <c r="B1574">
        <v>20000</v>
      </c>
    </row>
    <row r="1575" spans="1:2" x14ac:dyDescent="0.25">
      <c r="A1575" t="s">
        <v>1764</v>
      </c>
      <c r="B1575">
        <v>75000</v>
      </c>
    </row>
    <row r="1576" spans="1:2" x14ac:dyDescent="0.25">
      <c r="A1576" t="s">
        <v>1765</v>
      </c>
      <c r="B1576">
        <v>50000</v>
      </c>
    </row>
    <row r="1577" spans="1:2" x14ac:dyDescent="0.25">
      <c r="A1577" t="s">
        <v>1766</v>
      </c>
      <c r="B1577">
        <v>75000</v>
      </c>
    </row>
    <row r="1578" spans="1:2" x14ac:dyDescent="0.25">
      <c r="A1578" t="s">
        <v>1767</v>
      </c>
      <c r="B1578">
        <v>75000</v>
      </c>
    </row>
    <row r="1579" spans="1:2" x14ac:dyDescent="0.25">
      <c r="A1579" t="s">
        <v>1768</v>
      </c>
      <c r="B1579">
        <v>75000</v>
      </c>
    </row>
    <row r="1580" spans="1:2" x14ac:dyDescent="0.25">
      <c r="A1580" t="s">
        <v>1769</v>
      </c>
      <c r="B1580">
        <v>75000</v>
      </c>
    </row>
    <row r="1581" spans="1:2" x14ac:dyDescent="0.25">
      <c r="A1581" t="s">
        <v>1770</v>
      </c>
      <c r="B1581">
        <v>75000</v>
      </c>
    </row>
    <row r="1582" spans="1:2" x14ac:dyDescent="0.25">
      <c r="A1582" t="s">
        <v>1771</v>
      </c>
      <c r="B1582">
        <v>35000</v>
      </c>
    </row>
    <row r="1583" spans="1:2" x14ac:dyDescent="0.25">
      <c r="A1583" t="s">
        <v>1772</v>
      </c>
      <c r="B1583">
        <v>75000</v>
      </c>
    </row>
    <row r="1584" spans="1:2" x14ac:dyDescent="0.25">
      <c r="A1584" t="s">
        <v>1110</v>
      </c>
      <c r="B1584">
        <v>700</v>
      </c>
    </row>
    <row r="1585" spans="1:2" x14ac:dyDescent="0.25">
      <c r="A1585" t="s">
        <v>1773</v>
      </c>
      <c r="B1585">
        <v>75000</v>
      </c>
    </row>
    <row r="1586" spans="1:2" x14ac:dyDescent="0.25">
      <c r="A1586" t="s">
        <v>1774</v>
      </c>
      <c r="B1586">
        <v>25000</v>
      </c>
    </row>
    <row r="1587" spans="1:2" x14ac:dyDescent="0.25">
      <c r="A1587" t="s">
        <v>1775</v>
      </c>
      <c r="B1587">
        <v>100000</v>
      </c>
    </row>
    <row r="1588" spans="1:2" x14ac:dyDescent="0.25">
      <c r="A1588" t="s">
        <v>1776</v>
      </c>
      <c r="B1588">
        <v>35000</v>
      </c>
    </row>
    <row r="1589" spans="1:2" x14ac:dyDescent="0.25">
      <c r="A1589" t="s">
        <v>1777</v>
      </c>
      <c r="B1589">
        <v>75000</v>
      </c>
    </row>
    <row r="1590" spans="1:2" x14ac:dyDescent="0.25">
      <c r="A1590" t="s">
        <v>1778</v>
      </c>
      <c r="B1590">
        <v>35000</v>
      </c>
    </row>
    <row r="1591" spans="1:2" x14ac:dyDescent="0.25">
      <c r="A1591" t="s">
        <v>1779</v>
      </c>
      <c r="B1591">
        <v>50000</v>
      </c>
    </row>
    <row r="1592" spans="1:2" x14ac:dyDescent="0.25">
      <c r="A1592" t="s">
        <v>1780</v>
      </c>
      <c r="B1592">
        <v>25000</v>
      </c>
    </row>
    <row r="1593" spans="1:2" x14ac:dyDescent="0.25">
      <c r="A1593" t="s">
        <v>1781</v>
      </c>
      <c r="B1593">
        <v>75000</v>
      </c>
    </row>
    <row r="1594" spans="1:2" x14ac:dyDescent="0.25">
      <c r="A1594" t="s">
        <v>1782</v>
      </c>
      <c r="B1594">
        <v>0</v>
      </c>
    </row>
    <row r="1595" spans="1:2" x14ac:dyDescent="0.25">
      <c r="A1595" t="s">
        <v>1783</v>
      </c>
      <c r="B1595">
        <v>100000</v>
      </c>
    </row>
    <row r="1596" spans="1:2" x14ac:dyDescent="0.25">
      <c r="A1596" t="s">
        <v>1784</v>
      </c>
      <c r="B1596">
        <v>55000</v>
      </c>
    </row>
    <row r="1597" spans="1:2" x14ac:dyDescent="0.25">
      <c r="A1597" t="s">
        <v>1785</v>
      </c>
      <c r="B1597">
        <v>55000</v>
      </c>
    </row>
    <row r="1598" spans="1:2" x14ac:dyDescent="0.25">
      <c r="A1598" t="s">
        <v>1786</v>
      </c>
      <c r="B1598">
        <v>25000</v>
      </c>
    </row>
    <row r="1599" spans="1:2" x14ac:dyDescent="0.25">
      <c r="A1599" t="s">
        <v>1787</v>
      </c>
      <c r="B1599">
        <v>2500</v>
      </c>
    </row>
    <row r="1600" spans="1:2" x14ac:dyDescent="0.25">
      <c r="A1600" t="s">
        <v>1788</v>
      </c>
      <c r="B1600">
        <v>15000</v>
      </c>
    </row>
    <row r="1601" spans="1:2" x14ac:dyDescent="0.25">
      <c r="A1601" t="s">
        <v>1789</v>
      </c>
      <c r="B1601">
        <v>10000</v>
      </c>
    </row>
    <row r="1602" spans="1:2" x14ac:dyDescent="0.25">
      <c r="A1602" t="s">
        <v>1790</v>
      </c>
      <c r="B1602">
        <v>1200</v>
      </c>
    </row>
    <row r="1603" spans="1:2" x14ac:dyDescent="0.25">
      <c r="A1603" t="s">
        <v>1791</v>
      </c>
      <c r="B1603">
        <v>75000</v>
      </c>
    </row>
    <row r="1604" spans="1:2" x14ac:dyDescent="0.25">
      <c r="A1604" t="s">
        <v>1792</v>
      </c>
      <c r="B1604">
        <v>75000</v>
      </c>
    </row>
    <row r="1605" spans="1:2" x14ac:dyDescent="0.25">
      <c r="A1605" t="s">
        <v>1793</v>
      </c>
      <c r="B1605">
        <v>75000</v>
      </c>
    </row>
    <row r="1606" spans="1:2" x14ac:dyDescent="0.25">
      <c r="A1606" t="s">
        <v>1794</v>
      </c>
      <c r="B1606">
        <v>20000</v>
      </c>
    </row>
    <row r="1607" spans="1:2" x14ac:dyDescent="0.25">
      <c r="A1607" t="s">
        <v>1795</v>
      </c>
      <c r="B1607">
        <v>35000</v>
      </c>
    </row>
    <row r="1608" spans="1:2" x14ac:dyDescent="0.25">
      <c r="A1608" t="s">
        <v>1796</v>
      </c>
      <c r="B1608">
        <v>20000</v>
      </c>
    </row>
    <row r="1609" spans="1:2" x14ac:dyDescent="0.25">
      <c r="A1609" t="s">
        <v>1797</v>
      </c>
      <c r="B1609">
        <v>75000</v>
      </c>
    </row>
    <row r="1610" spans="1:2" x14ac:dyDescent="0.25">
      <c r="A1610" t="s">
        <v>1798</v>
      </c>
      <c r="B1610">
        <v>50000</v>
      </c>
    </row>
    <row r="1611" spans="1:2" x14ac:dyDescent="0.25">
      <c r="A1611" t="s">
        <v>1799</v>
      </c>
      <c r="B1611">
        <v>75000</v>
      </c>
    </row>
    <row r="1612" spans="1:2" x14ac:dyDescent="0.25">
      <c r="A1612" t="s">
        <v>1800</v>
      </c>
      <c r="B1612">
        <v>1200</v>
      </c>
    </row>
    <row r="1613" spans="1:2" x14ac:dyDescent="0.25">
      <c r="A1613" t="s">
        <v>1801</v>
      </c>
      <c r="B1613">
        <v>75000</v>
      </c>
    </row>
    <row r="1614" spans="1:2" x14ac:dyDescent="0.25">
      <c r="A1614" t="s">
        <v>1802</v>
      </c>
      <c r="B1614">
        <v>25000</v>
      </c>
    </row>
    <row r="1615" spans="1:2" x14ac:dyDescent="0.25">
      <c r="A1615" t="s">
        <v>1803</v>
      </c>
      <c r="B1615">
        <v>75000</v>
      </c>
    </row>
    <row r="1616" spans="1:2" x14ac:dyDescent="0.25">
      <c r="A1616" t="s">
        <v>1804</v>
      </c>
      <c r="B1616">
        <v>75000</v>
      </c>
    </row>
    <row r="1617" spans="1:2" x14ac:dyDescent="0.25">
      <c r="A1617" t="s">
        <v>1805</v>
      </c>
      <c r="B1617">
        <v>75000</v>
      </c>
    </row>
    <row r="1618" spans="1:2" x14ac:dyDescent="0.25">
      <c r="A1618" t="s">
        <v>1806</v>
      </c>
      <c r="B1618">
        <v>55000</v>
      </c>
    </row>
    <row r="1619" spans="1:2" x14ac:dyDescent="0.25">
      <c r="A1619" t="s">
        <v>1807</v>
      </c>
      <c r="B1619">
        <v>55000</v>
      </c>
    </row>
    <row r="1620" spans="1:2" x14ac:dyDescent="0.25">
      <c r="A1620" t="s">
        <v>1808</v>
      </c>
      <c r="B1620">
        <v>75000</v>
      </c>
    </row>
    <row r="1621" spans="1:2" x14ac:dyDescent="0.25">
      <c r="A1621" t="s">
        <v>1809</v>
      </c>
      <c r="B1621">
        <v>75000</v>
      </c>
    </row>
    <row r="1622" spans="1:2" x14ac:dyDescent="0.25">
      <c r="A1622" t="s">
        <v>1810</v>
      </c>
      <c r="B1622">
        <v>75000</v>
      </c>
    </row>
    <row r="1623" spans="1:2" x14ac:dyDescent="0.25">
      <c r="A1623" t="s">
        <v>1811</v>
      </c>
      <c r="B1623">
        <v>75000</v>
      </c>
    </row>
    <row r="1624" spans="1:2" x14ac:dyDescent="0.25">
      <c r="A1624" t="s">
        <v>1812</v>
      </c>
      <c r="B1624">
        <v>75000</v>
      </c>
    </row>
    <row r="1625" spans="1:2" x14ac:dyDescent="0.25">
      <c r="A1625" t="s">
        <v>1813</v>
      </c>
      <c r="B1625">
        <v>20000</v>
      </c>
    </row>
    <row r="1626" spans="1:2" x14ac:dyDescent="0.25">
      <c r="A1626" t="s">
        <v>1814</v>
      </c>
      <c r="B1626">
        <v>20000</v>
      </c>
    </row>
    <row r="1627" spans="1:2" x14ac:dyDescent="0.25">
      <c r="A1627" t="s">
        <v>1815</v>
      </c>
      <c r="B1627">
        <v>3000</v>
      </c>
    </row>
    <row r="1628" spans="1:2" x14ac:dyDescent="0.25">
      <c r="A1628" t="s">
        <v>1816</v>
      </c>
      <c r="B1628">
        <v>1200</v>
      </c>
    </row>
    <row r="1629" spans="1:2" x14ac:dyDescent="0.25">
      <c r="A1629" t="s">
        <v>1817</v>
      </c>
      <c r="B1629">
        <v>70000</v>
      </c>
    </row>
    <row r="1630" spans="1:2" x14ac:dyDescent="0.25">
      <c r="A1630" t="s">
        <v>1818</v>
      </c>
      <c r="B1630">
        <v>30000</v>
      </c>
    </row>
    <row r="1631" spans="1:2" x14ac:dyDescent="0.25">
      <c r="A1631" t="s">
        <v>1819</v>
      </c>
      <c r="B1631">
        <v>75000</v>
      </c>
    </row>
    <row r="1632" spans="1:2" x14ac:dyDescent="0.25">
      <c r="A1632" t="s">
        <v>1820</v>
      </c>
      <c r="B1632">
        <v>50000</v>
      </c>
    </row>
    <row r="1633" spans="1:2" x14ac:dyDescent="0.25">
      <c r="A1633" t="s">
        <v>1821</v>
      </c>
      <c r="B1633">
        <v>1500</v>
      </c>
    </row>
    <row r="1634" spans="1:2" x14ac:dyDescent="0.25">
      <c r="A1634" t="s">
        <v>1822</v>
      </c>
      <c r="B1634">
        <v>75000</v>
      </c>
    </row>
    <row r="1635" spans="1:2" x14ac:dyDescent="0.25">
      <c r="A1635" t="s">
        <v>1823</v>
      </c>
      <c r="B1635">
        <v>0</v>
      </c>
    </row>
    <row r="1636" spans="1:2" x14ac:dyDescent="0.25">
      <c r="A1636" t="s">
        <v>1824</v>
      </c>
      <c r="B1636">
        <v>75000</v>
      </c>
    </row>
    <row r="1637" spans="1:2" x14ac:dyDescent="0.25">
      <c r="A1637" t="s">
        <v>1825</v>
      </c>
      <c r="B1637">
        <v>75000</v>
      </c>
    </row>
    <row r="1638" spans="1:2" x14ac:dyDescent="0.25">
      <c r="A1638" t="s">
        <v>1826</v>
      </c>
      <c r="B1638">
        <v>75000</v>
      </c>
    </row>
    <row r="1639" spans="1:2" x14ac:dyDescent="0.25">
      <c r="A1639" t="s">
        <v>1827</v>
      </c>
      <c r="B1639">
        <v>75000</v>
      </c>
    </row>
    <row r="1640" spans="1:2" x14ac:dyDescent="0.25">
      <c r="A1640" t="s">
        <v>1828</v>
      </c>
      <c r="B1640">
        <v>1200</v>
      </c>
    </row>
    <row r="1641" spans="1:2" x14ac:dyDescent="0.25">
      <c r="A1641" t="s">
        <v>1829</v>
      </c>
      <c r="B1641">
        <v>20000</v>
      </c>
    </row>
    <row r="1642" spans="1:2" x14ac:dyDescent="0.25">
      <c r="A1642" t="s">
        <v>1830</v>
      </c>
      <c r="B1642">
        <v>15000</v>
      </c>
    </row>
    <row r="1643" spans="1:2" x14ac:dyDescent="0.25">
      <c r="A1643" t="s">
        <v>1831</v>
      </c>
      <c r="B1643">
        <v>35000</v>
      </c>
    </row>
    <row r="1644" spans="1:2" x14ac:dyDescent="0.25">
      <c r="A1644" t="s">
        <v>1832</v>
      </c>
      <c r="B1644">
        <v>35000</v>
      </c>
    </row>
    <row r="1645" spans="1:2" x14ac:dyDescent="0.25">
      <c r="A1645" t="s">
        <v>1833</v>
      </c>
      <c r="B1645">
        <v>75000</v>
      </c>
    </row>
    <row r="1646" spans="1:2" x14ac:dyDescent="0.25">
      <c r="A1646" t="s">
        <v>1834</v>
      </c>
      <c r="B1646">
        <v>1200</v>
      </c>
    </row>
    <row r="1647" spans="1:2" x14ac:dyDescent="0.25">
      <c r="A1647" t="s">
        <v>1835</v>
      </c>
      <c r="B1647">
        <v>50000</v>
      </c>
    </row>
    <row r="1648" spans="1:2" x14ac:dyDescent="0.25">
      <c r="A1648" t="s">
        <v>1836</v>
      </c>
      <c r="B1648">
        <v>85000</v>
      </c>
    </row>
    <row r="1649" spans="1:2" x14ac:dyDescent="0.25">
      <c r="A1649" t="s">
        <v>1837</v>
      </c>
      <c r="B1649">
        <v>15000</v>
      </c>
    </row>
    <row r="1650" spans="1:2" x14ac:dyDescent="0.25">
      <c r="A1650" t="s">
        <v>1838</v>
      </c>
      <c r="B1650">
        <v>20000</v>
      </c>
    </row>
    <row r="1651" spans="1:2" x14ac:dyDescent="0.25">
      <c r="A1651" t="s">
        <v>1839</v>
      </c>
      <c r="B1651">
        <v>75000</v>
      </c>
    </row>
    <row r="1652" spans="1:2" x14ac:dyDescent="0.25">
      <c r="A1652" t="s">
        <v>1840</v>
      </c>
      <c r="B1652">
        <v>20000</v>
      </c>
    </row>
    <row r="1653" spans="1:2" x14ac:dyDescent="0.25">
      <c r="A1653" t="s">
        <v>1841</v>
      </c>
      <c r="B1653">
        <v>75000</v>
      </c>
    </row>
    <row r="1654" spans="1:2" x14ac:dyDescent="0.25">
      <c r="A1654" t="s">
        <v>1842</v>
      </c>
      <c r="B1654">
        <v>0</v>
      </c>
    </row>
    <row r="1655" spans="1:2" x14ac:dyDescent="0.25">
      <c r="A1655" t="s">
        <v>1843</v>
      </c>
      <c r="B1655">
        <v>75000</v>
      </c>
    </row>
    <row r="1656" spans="1:2" x14ac:dyDescent="0.25">
      <c r="A1656" t="s">
        <v>1844</v>
      </c>
      <c r="B1656">
        <v>3000</v>
      </c>
    </row>
    <row r="1657" spans="1:2" x14ac:dyDescent="0.25">
      <c r="A1657" t="s">
        <v>1845</v>
      </c>
      <c r="B1657">
        <v>3000</v>
      </c>
    </row>
    <row r="1658" spans="1:2" x14ac:dyDescent="0.25">
      <c r="A1658" t="s">
        <v>1846</v>
      </c>
      <c r="B1658">
        <v>30000</v>
      </c>
    </row>
    <row r="1659" spans="1:2" x14ac:dyDescent="0.25">
      <c r="A1659" t="s">
        <v>1847</v>
      </c>
      <c r="B1659">
        <v>30000</v>
      </c>
    </row>
    <row r="1660" spans="1:2" x14ac:dyDescent="0.25">
      <c r="A1660" t="s">
        <v>1848</v>
      </c>
      <c r="B1660">
        <v>75000</v>
      </c>
    </row>
    <row r="1661" spans="1:2" x14ac:dyDescent="0.25">
      <c r="A1661" t="s">
        <v>1849</v>
      </c>
      <c r="B1661">
        <v>75000</v>
      </c>
    </row>
    <row r="1662" spans="1:2" x14ac:dyDescent="0.25">
      <c r="A1662" t="s">
        <v>1850</v>
      </c>
      <c r="B1662">
        <v>75000</v>
      </c>
    </row>
    <row r="1663" spans="1:2" x14ac:dyDescent="0.25">
      <c r="A1663" t="s">
        <v>1851</v>
      </c>
      <c r="B1663">
        <v>3500</v>
      </c>
    </row>
    <row r="1664" spans="1:2" x14ac:dyDescent="0.25">
      <c r="A1664" t="s">
        <v>1852</v>
      </c>
      <c r="B1664">
        <v>20000</v>
      </c>
    </row>
    <row r="1665" spans="1:2" x14ac:dyDescent="0.25">
      <c r="A1665" t="s">
        <v>1853</v>
      </c>
      <c r="B1665">
        <v>15000</v>
      </c>
    </row>
    <row r="1666" spans="1:2" x14ac:dyDescent="0.25">
      <c r="A1666" t="s">
        <v>1854</v>
      </c>
      <c r="B1666">
        <v>50000</v>
      </c>
    </row>
    <row r="1667" spans="1:2" x14ac:dyDescent="0.25">
      <c r="A1667" t="s">
        <v>1855</v>
      </c>
      <c r="B1667">
        <v>50000</v>
      </c>
    </row>
    <row r="1668" spans="1:2" x14ac:dyDescent="0.25">
      <c r="A1668" t="s">
        <v>1856</v>
      </c>
      <c r="B1668">
        <v>75000</v>
      </c>
    </row>
    <row r="1669" spans="1:2" x14ac:dyDescent="0.25">
      <c r="A1669" t="s">
        <v>1857</v>
      </c>
      <c r="B1669">
        <v>75000</v>
      </c>
    </row>
    <row r="1670" spans="1:2" x14ac:dyDescent="0.25">
      <c r="A1670" t="s">
        <v>1858</v>
      </c>
      <c r="B1670">
        <v>75000</v>
      </c>
    </row>
    <row r="1671" spans="1:2" x14ac:dyDescent="0.25">
      <c r="A1671" t="s">
        <v>1859</v>
      </c>
      <c r="B1671">
        <v>50000</v>
      </c>
    </row>
    <row r="1672" spans="1:2" x14ac:dyDescent="0.25">
      <c r="A1672" t="s">
        <v>1860</v>
      </c>
      <c r="B1672">
        <v>75000</v>
      </c>
    </row>
    <row r="1673" spans="1:2" x14ac:dyDescent="0.25">
      <c r="A1673" t="s">
        <v>1861</v>
      </c>
      <c r="B1673">
        <v>75000</v>
      </c>
    </row>
    <row r="1674" spans="1:2" x14ac:dyDescent="0.25">
      <c r="A1674" t="s">
        <v>1862</v>
      </c>
      <c r="B1674">
        <v>75000</v>
      </c>
    </row>
    <row r="1675" spans="1:2" x14ac:dyDescent="0.25">
      <c r="A1675" t="s">
        <v>1863</v>
      </c>
      <c r="B1675">
        <v>75000</v>
      </c>
    </row>
    <row r="1676" spans="1:2" x14ac:dyDescent="0.25">
      <c r="A1676" t="s">
        <v>1864</v>
      </c>
      <c r="B1676">
        <v>75000</v>
      </c>
    </row>
    <row r="1677" spans="1:2" x14ac:dyDescent="0.25">
      <c r="A1677" t="s">
        <v>1865</v>
      </c>
      <c r="B1677">
        <v>75000</v>
      </c>
    </row>
    <row r="1678" spans="1:2" x14ac:dyDescent="0.25">
      <c r="A1678" t="s">
        <v>1866</v>
      </c>
      <c r="B1678">
        <v>75000</v>
      </c>
    </row>
    <row r="1679" spans="1:2" x14ac:dyDescent="0.25">
      <c r="A1679" t="s">
        <v>1867</v>
      </c>
      <c r="B1679">
        <v>75000</v>
      </c>
    </row>
    <row r="1680" spans="1:2" x14ac:dyDescent="0.25">
      <c r="A1680" t="s">
        <v>1868</v>
      </c>
      <c r="B1680">
        <v>55000</v>
      </c>
    </row>
    <row r="1681" spans="1:2" x14ac:dyDescent="0.25">
      <c r="A1681" t="s">
        <v>1869</v>
      </c>
      <c r="B1681">
        <v>100000</v>
      </c>
    </row>
    <row r="1682" spans="1:2" x14ac:dyDescent="0.25">
      <c r="A1682" t="s">
        <v>1870</v>
      </c>
      <c r="B1682">
        <v>55000</v>
      </c>
    </row>
    <row r="1683" spans="1:2" x14ac:dyDescent="0.25">
      <c r="A1683" t="s">
        <v>1871</v>
      </c>
      <c r="B1683">
        <v>20000</v>
      </c>
    </row>
    <row r="1684" spans="1:2" x14ac:dyDescent="0.25">
      <c r="A1684" t="s">
        <v>1872</v>
      </c>
      <c r="B1684">
        <v>15000</v>
      </c>
    </row>
    <row r="1685" spans="1:2" x14ac:dyDescent="0.25">
      <c r="A1685" t="s">
        <v>1873</v>
      </c>
      <c r="B1685">
        <v>75000</v>
      </c>
    </row>
    <row r="1686" spans="1:2" x14ac:dyDescent="0.25">
      <c r="A1686" t="s">
        <v>1874</v>
      </c>
      <c r="B1686">
        <v>75000</v>
      </c>
    </row>
    <row r="1687" spans="1:2" x14ac:dyDescent="0.25">
      <c r="A1687" t="s">
        <v>1875</v>
      </c>
      <c r="B1687">
        <v>55000</v>
      </c>
    </row>
    <row r="1688" spans="1:2" x14ac:dyDescent="0.25">
      <c r="A1688" t="s">
        <v>1876</v>
      </c>
      <c r="B1688">
        <v>75000</v>
      </c>
    </row>
    <row r="1689" spans="1:2" x14ac:dyDescent="0.25">
      <c r="A1689" t="s">
        <v>1877</v>
      </c>
      <c r="B1689">
        <v>50000</v>
      </c>
    </row>
    <row r="1690" spans="1:2" x14ac:dyDescent="0.25">
      <c r="A1690" t="s">
        <v>1878</v>
      </c>
      <c r="B1690">
        <v>50000</v>
      </c>
    </row>
    <row r="1691" spans="1:2" x14ac:dyDescent="0.25">
      <c r="A1691" t="s">
        <v>1879</v>
      </c>
      <c r="B1691">
        <v>15000</v>
      </c>
    </row>
    <row r="1692" spans="1:2" x14ac:dyDescent="0.25">
      <c r="A1692" t="s">
        <v>1880</v>
      </c>
      <c r="B1692">
        <v>20000</v>
      </c>
    </row>
    <row r="1693" spans="1:2" x14ac:dyDescent="0.25">
      <c r="A1693" t="s">
        <v>1881</v>
      </c>
      <c r="B1693">
        <v>15000</v>
      </c>
    </row>
    <row r="1694" spans="1:2" x14ac:dyDescent="0.25">
      <c r="A1694" t="s">
        <v>1882</v>
      </c>
      <c r="B1694">
        <v>30000</v>
      </c>
    </row>
    <row r="1695" spans="1:2" x14ac:dyDescent="0.25">
      <c r="A1695" t="s">
        <v>1883</v>
      </c>
      <c r="B1695">
        <v>55000</v>
      </c>
    </row>
    <row r="1696" spans="1:2" x14ac:dyDescent="0.25">
      <c r="A1696" t="s">
        <v>1884</v>
      </c>
      <c r="B1696">
        <v>75000</v>
      </c>
    </row>
    <row r="1697" spans="1:2" x14ac:dyDescent="0.25">
      <c r="A1697" t="s">
        <v>1885</v>
      </c>
      <c r="B1697">
        <v>75000</v>
      </c>
    </row>
    <row r="1698" spans="1:2" x14ac:dyDescent="0.25">
      <c r="A1698" t="s">
        <v>1886</v>
      </c>
      <c r="B1698">
        <v>75000</v>
      </c>
    </row>
    <row r="1699" spans="1:2" x14ac:dyDescent="0.25">
      <c r="A1699" t="s">
        <v>1887</v>
      </c>
      <c r="B1699">
        <v>75000</v>
      </c>
    </row>
    <row r="1700" spans="1:2" x14ac:dyDescent="0.25">
      <c r="A1700" t="s">
        <v>1888</v>
      </c>
      <c r="B1700">
        <v>70000</v>
      </c>
    </row>
    <row r="1701" spans="1:2" x14ac:dyDescent="0.25">
      <c r="A1701" t="s">
        <v>1889</v>
      </c>
      <c r="B1701">
        <v>75000</v>
      </c>
    </row>
    <row r="1702" spans="1:2" x14ac:dyDescent="0.25">
      <c r="A1702" t="s">
        <v>1890</v>
      </c>
      <c r="B1702">
        <v>75000</v>
      </c>
    </row>
    <row r="1703" spans="1:2" x14ac:dyDescent="0.25">
      <c r="A1703" t="s">
        <v>1891</v>
      </c>
      <c r="B1703">
        <v>75000</v>
      </c>
    </row>
    <row r="1704" spans="1:2" x14ac:dyDescent="0.25">
      <c r="A1704" t="s">
        <v>1892</v>
      </c>
      <c r="B1704">
        <v>20000</v>
      </c>
    </row>
    <row r="1705" spans="1:2" x14ac:dyDescent="0.25">
      <c r="A1705" t="s">
        <v>1893</v>
      </c>
      <c r="B1705">
        <v>75000</v>
      </c>
    </row>
    <row r="1706" spans="1:2" x14ac:dyDescent="0.25">
      <c r="A1706" t="s">
        <v>1894</v>
      </c>
      <c r="B1706">
        <v>55000</v>
      </c>
    </row>
    <row r="1707" spans="1:2" x14ac:dyDescent="0.25">
      <c r="A1707" t="s">
        <v>1895</v>
      </c>
      <c r="B1707">
        <v>75000</v>
      </c>
    </row>
    <row r="1708" spans="1:2" x14ac:dyDescent="0.25">
      <c r="A1708" t="s">
        <v>1896</v>
      </c>
      <c r="B1708">
        <v>55000</v>
      </c>
    </row>
    <row r="1709" spans="1:2" x14ac:dyDescent="0.25">
      <c r="A1709" t="s">
        <v>1897</v>
      </c>
      <c r="B1709">
        <v>55000</v>
      </c>
    </row>
    <row r="1710" spans="1:2" x14ac:dyDescent="0.25">
      <c r="A1710" t="s">
        <v>1898</v>
      </c>
      <c r="B1710">
        <v>75000</v>
      </c>
    </row>
    <row r="1711" spans="1:2" x14ac:dyDescent="0.25">
      <c r="A1711" t="s">
        <v>1899</v>
      </c>
      <c r="B1711">
        <v>30000</v>
      </c>
    </row>
    <row r="1712" spans="1:2" x14ac:dyDescent="0.25">
      <c r="A1712" t="s">
        <v>1900</v>
      </c>
      <c r="B1712">
        <v>45000</v>
      </c>
    </row>
    <row r="1713" spans="1:2" x14ac:dyDescent="0.25">
      <c r="A1713" t="s">
        <v>1901</v>
      </c>
      <c r="B1713">
        <v>75000</v>
      </c>
    </row>
    <row r="1714" spans="1:2" x14ac:dyDescent="0.25">
      <c r="A1714" t="s">
        <v>1902</v>
      </c>
      <c r="B1714">
        <v>75000</v>
      </c>
    </row>
    <row r="1715" spans="1:2" x14ac:dyDescent="0.25">
      <c r="A1715" t="s">
        <v>1903</v>
      </c>
      <c r="B1715">
        <v>75000</v>
      </c>
    </row>
    <row r="1716" spans="1:2" x14ac:dyDescent="0.25">
      <c r="A1716" t="s">
        <v>1904</v>
      </c>
      <c r="B1716">
        <v>75000</v>
      </c>
    </row>
    <row r="1717" spans="1:2" x14ac:dyDescent="0.25">
      <c r="A1717" t="s">
        <v>1905</v>
      </c>
      <c r="B1717">
        <v>75000</v>
      </c>
    </row>
    <row r="1718" spans="1:2" x14ac:dyDescent="0.25">
      <c r="A1718" t="s">
        <v>1906</v>
      </c>
      <c r="B1718">
        <v>75000</v>
      </c>
    </row>
    <row r="1719" spans="1:2" x14ac:dyDescent="0.25">
      <c r="A1719" t="s">
        <v>1907</v>
      </c>
      <c r="B1719">
        <v>50000</v>
      </c>
    </row>
    <row r="1720" spans="1:2" x14ac:dyDescent="0.25">
      <c r="A1720" t="s">
        <v>1908</v>
      </c>
      <c r="B1720">
        <v>75000</v>
      </c>
    </row>
    <row r="1721" spans="1:2" x14ac:dyDescent="0.25">
      <c r="A1721" t="s">
        <v>1909</v>
      </c>
      <c r="B1721">
        <v>75000</v>
      </c>
    </row>
    <row r="1722" spans="1:2" x14ac:dyDescent="0.25">
      <c r="A1722" t="s">
        <v>1910</v>
      </c>
      <c r="B1722">
        <v>55000</v>
      </c>
    </row>
    <row r="1723" spans="1:2" x14ac:dyDescent="0.25">
      <c r="A1723" t="s">
        <v>1911</v>
      </c>
      <c r="B1723">
        <v>30000</v>
      </c>
    </row>
    <row r="1724" spans="1:2" x14ac:dyDescent="0.25">
      <c r="A1724" t="s">
        <v>1912</v>
      </c>
      <c r="B1724">
        <v>55000</v>
      </c>
    </row>
    <row r="1725" spans="1:2" x14ac:dyDescent="0.25">
      <c r="A1725" t="s">
        <v>1913</v>
      </c>
      <c r="B1725">
        <v>30000</v>
      </c>
    </row>
    <row r="1726" spans="1:2" x14ac:dyDescent="0.25">
      <c r="A1726" t="s">
        <v>1914</v>
      </c>
      <c r="B1726">
        <v>25000</v>
      </c>
    </row>
    <row r="1727" spans="1:2" x14ac:dyDescent="0.25">
      <c r="A1727" t="s">
        <v>1915</v>
      </c>
      <c r="B1727">
        <v>1200</v>
      </c>
    </row>
    <row r="1728" spans="1:2" x14ac:dyDescent="0.25">
      <c r="A1728" t="s">
        <v>1916</v>
      </c>
      <c r="B1728">
        <v>75000</v>
      </c>
    </row>
    <row r="1729" spans="1:2" x14ac:dyDescent="0.25">
      <c r="A1729" t="s">
        <v>1917</v>
      </c>
      <c r="B1729">
        <v>15000</v>
      </c>
    </row>
    <row r="1730" spans="1:2" x14ac:dyDescent="0.25">
      <c r="A1730" t="s">
        <v>1918</v>
      </c>
      <c r="B1730">
        <v>35000</v>
      </c>
    </row>
    <row r="1731" spans="1:2" x14ac:dyDescent="0.25">
      <c r="A1731" t="s">
        <v>1919</v>
      </c>
      <c r="B1731">
        <v>20000</v>
      </c>
    </row>
    <row r="1732" spans="1:2" x14ac:dyDescent="0.25">
      <c r="A1732" t="s">
        <v>1920</v>
      </c>
      <c r="B1732">
        <v>75000</v>
      </c>
    </row>
    <row r="1733" spans="1:2" x14ac:dyDescent="0.25">
      <c r="A1733" t="s">
        <v>1921</v>
      </c>
      <c r="B1733">
        <v>75000</v>
      </c>
    </row>
    <row r="1734" spans="1:2" x14ac:dyDescent="0.25">
      <c r="A1734" t="s">
        <v>1922</v>
      </c>
      <c r="B1734">
        <v>25000</v>
      </c>
    </row>
    <row r="1735" spans="1:2" x14ac:dyDescent="0.25">
      <c r="A1735" t="s">
        <v>1923</v>
      </c>
      <c r="B1735">
        <v>25000</v>
      </c>
    </row>
    <row r="1736" spans="1:2" x14ac:dyDescent="0.25">
      <c r="A1736" t="s">
        <v>1924</v>
      </c>
      <c r="B1736">
        <v>70000</v>
      </c>
    </row>
    <row r="1737" spans="1:2" x14ac:dyDescent="0.25">
      <c r="A1737" t="s">
        <v>1925</v>
      </c>
      <c r="B1737">
        <v>75000</v>
      </c>
    </row>
    <row r="1738" spans="1:2" x14ac:dyDescent="0.25">
      <c r="A1738" t="s">
        <v>1926</v>
      </c>
      <c r="B1738">
        <v>20000</v>
      </c>
    </row>
    <row r="1739" spans="1:2" x14ac:dyDescent="0.25">
      <c r="A1739" t="s">
        <v>1927</v>
      </c>
      <c r="B1739">
        <v>75000</v>
      </c>
    </row>
    <row r="1740" spans="1:2" x14ac:dyDescent="0.25">
      <c r="A1740" t="s">
        <v>1928</v>
      </c>
      <c r="B1740">
        <v>25000</v>
      </c>
    </row>
    <row r="1741" spans="1:2" x14ac:dyDescent="0.25">
      <c r="A1741" t="s">
        <v>1929</v>
      </c>
      <c r="B1741">
        <v>3000</v>
      </c>
    </row>
    <row r="1742" spans="1:2" x14ac:dyDescent="0.25">
      <c r="A1742" t="s">
        <v>1930</v>
      </c>
      <c r="B1742">
        <v>20000</v>
      </c>
    </row>
    <row r="1743" spans="1:2" x14ac:dyDescent="0.25">
      <c r="A1743" t="s">
        <v>1931</v>
      </c>
      <c r="B1743">
        <v>15000</v>
      </c>
    </row>
    <row r="1744" spans="1:2" x14ac:dyDescent="0.25">
      <c r="A1744" t="s">
        <v>1932</v>
      </c>
      <c r="B1744">
        <v>35000</v>
      </c>
    </row>
    <row r="1745" spans="1:2" x14ac:dyDescent="0.25">
      <c r="A1745" t="s">
        <v>1933</v>
      </c>
      <c r="B1745">
        <v>25000</v>
      </c>
    </row>
    <row r="1746" spans="1:2" x14ac:dyDescent="0.25">
      <c r="A1746" t="s">
        <v>1934</v>
      </c>
      <c r="B1746">
        <v>70000</v>
      </c>
    </row>
    <row r="1747" spans="1:2" x14ac:dyDescent="0.25">
      <c r="A1747" t="s">
        <v>1935</v>
      </c>
      <c r="B1747">
        <v>4000</v>
      </c>
    </row>
    <row r="1748" spans="1:2" x14ac:dyDescent="0.25">
      <c r="A1748" t="s">
        <v>1936</v>
      </c>
      <c r="B1748">
        <v>1200</v>
      </c>
    </row>
    <row r="1749" spans="1:2" x14ac:dyDescent="0.25">
      <c r="A1749" t="s">
        <v>1937</v>
      </c>
      <c r="B1749">
        <v>75000</v>
      </c>
    </row>
    <row r="1750" spans="1:2" x14ac:dyDescent="0.25">
      <c r="A1750" t="s">
        <v>1938</v>
      </c>
      <c r="B1750">
        <v>0</v>
      </c>
    </row>
    <row r="1751" spans="1:2" x14ac:dyDescent="0.25">
      <c r="A1751" t="s">
        <v>1939</v>
      </c>
      <c r="B1751">
        <v>85000</v>
      </c>
    </row>
    <row r="1752" spans="1:2" x14ac:dyDescent="0.25">
      <c r="A1752" t="s">
        <v>1940</v>
      </c>
      <c r="B1752">
        <v>85000</v>
      </c>
    </row>
    <row r="1753" spans="1:2" x14ac:dyDescent="0.25">
      <c r="A1753" t="s">
        <v>1941</v>
      </c>
      <c r="B1753">
        <v>1200</v>
      </c>
    </row>
    <row r="1754" spans="1:2" x14ac:dyDescent="0.25">
      <c r="A1754" t="s">
        <v>1942</v>
      </c>
      <c r="B1754">
        <v>85000</v>
      </c>
    </row>
    <row r="1755" spans="1:2" x14ac:dyDescent="0.25">
      <c r="A1755" t="s">
        <v>1943</v>
      </c>
      <c r="B1755">
        <v>70000</v>
      </c>
    </row>
    <row r="1756" spans="1:2" x14ac:dyDescent="0.25">
      <c r="A1756" t="s">
        <v>1944</v>
      </c>
      <c r="B1756">
        <v>85000</v>
      </c>
    </row>
    <row r="1757" spans="1:2" x14ac:dyDescent="0.25">
      <c r="A1757" t="s">
        <v>1945</v>
      </c>
      <c r="B1757">
        <v>70000</v>
      </c>
    </row>
    <row r="1758" spans="1:2" x14ac:dyDescent="0.25">
      <c r="A1758" t="s">
        <v>1946</v>
      </c>
      <c r="B1758">
        <v>70000</v>
      </c>
    </row>
    <row r="1759" spans="1:2" x14ac:dyDescent="0.25">
      <c r="A1759" t="s">
        <v>1947</v>
      </c>
      <c r="B1759">
        <v>70000</v>
      </c>
    </row>
    <row r="1760" spans="1:2" x14ac:dyDescent="0.25">
      <c r="A1760" t="s">
        <v>1948</v>
      </c>
      <c r="B1760">
        <v>70000</v>
      </c>
    </row>
    <row r="1761" spans="1:2" x14ac:dyDescent="0.25">
      <c r="A1761" t="s">
        <v>1949</v>
      </c>
      <c r="B1761">
        <v>75000</v>
      </c>
    </row>
    <row r="1762" spans="1:2" x14ac:dyDescent="0.25">
      <c r="A1762" t="s">
        <v>1950</v>
      </c>
      <c r="B1762">
        <v>75000</v>
      </c>
    </row>
    <row r="1763" spans="1:2" x14ac:dyDescent="0.25">
      <c r="A1763" t="s">
        <v>1951</v>
      </c>
      <c r="B1763">
        <v>75000</v>
      </c>
    </row>
    <row r="1764" spans="1:2" x14ac:dyDescent="0.25">
      <c r="A1764" t="s">
        <v>1952</v>
      </c>
      <c r="B1764">
        <v>1200</v>
      </c>
    </row>
    <row r="1765" spans="1:2" x14ac:dyDescent="0.25">
      <c r="A1765" t="s">
        <v>1953</v>
      </c>
      <c r="B1765">
        <v>45000</v>
      </c>
    </row>
    <row r="1766" spans="1:2" x14ac:dyDescent="0.25">
      <c r="A1766" t="s">
        <v>1954</v>
      </c>
      <c r="B1766">
        <v>75000</v>
      </c>
    </row>
    <row r="1767" spans="1:2" x14ac:dyDescent="0.25">
      <c r="A1767" t="s">
        <v>1955</v>
      </c>
      <c r="B1767">
        <v>50000</v>
      </c>
    </row>
    <row r="1768" spans="1:2" x14ac:dyDescent="0.25">
      <c r="A1768" t="s">
        <v>1956</v>
      </c>
      <c r="B1768">
        <v>15000</v>
      </c>
    </row>
    <row r="1769" spans="1:2" x14ac:dyDescent="0.25">
      <c r="A1769" t="s">
        <v>1957</v>
      </c>
      <c r="B1769">
        <v>10000</v>
      </c>
    </row>
    <row r="1770" spans="1:2" x14ac:dyDescent="0.25">
      <c r="A1770" t="s">
        <v>1958</v>
      </c>
      <c r="B1770">
        <v>75000</v>
      </c>
    </row>
    <row r="1771" spans="1:2" x14ac:dyDescent="0.25">
      <c r="A1771" t="s">
        <v>1959</v>
      </c>
      <c r="B1771">
        <v>50000</v>
      </c>
    </row>
    <row r="1772" spans="1:2" x14ac:dyDescent="0.25">
      <c r="A1772" t="s">
        <v>1960</v>
      </c>
      <c r="B1772">
        <v>15000</v>
      </c>
    </row>
    <row r="1773" spans="1:2" x14ac:dyDescent="0.25">
      <c r="A1773" t="s">
        <v>1961</v>
      </c>
      <c r="B1773">
        <v>75000</v>
      </c>
    </row>
    <row r="1774" spans="1:2" x14ac:dyDescent="0.25">
      <c r="A1774" t="s">
        <v>1962</v>
      </c>
      <c r="B1774">
        <v>70000</v>
      </c>
    </row>
    <row r="1775" spans="1:2" x14ac:dyDescent="0.25">
      <c r="A1775" t="s">
        <v>1963</v>
      </c>
      <c r="B1775">
        <v>4000</v>
      </c>
    </row>
    <row r="1776" spans="1:2" x14ac:dyDescent="0.25">
      <c r="A1776" t="s">
        <v>1964</v>
      </c>
      <c r="B1776">
        <v>25000</v>
      </c>
    </row>
    <row r="1777" spans="1:2" x14ac:dyDescent="0.25">
      <c r="A1777" t="s">
        <v>1965</v>
      </c>
      <c r="B1777">
        <v>35000</v>
      </c>
    </row>
    <row r="1778" spans="1:2" x14ac:dyDescent="0.25">
      <c r="A1778" t="s">
        <v>1966</v>
      </c>
      <c r="B1778">
        <v>75000</v>
      </c>
    </row>
    <row r="1779" spans="1:2" x14ac:dyDescent="0.25">
      <c r="A1779" t="s">
        <v>1967</v>
      </c>
      <c r="B1779">
        <v>75000</v>
      </c>
    </row>
    <row r="1780" spans="1:2" x14ac:dyDescent="0.25">
      <c r="A1780" t="s">
        <v>1968</v>
      </c>
      <c r="B1780">
        <v>25000</v>
      </c>
    </row>
    <row r="1781" spans="1:2" x14ac:dyDescent="0.25">
      <c r="A1781" t="s">
        <v>1969</v>
      </c>
      <c r="B1781">
        <v>75000</v>
      </c>
    </row>
    <row r="1782" spans="1:2" x14ac:dyDescent="0.25">
      <c r="A1782" t="s">
        <v>1970</v>
      </c>
      <c r="B1782">
        <v>75000</v>
      </c>
    </row>
    <row r="1783" spans="1:2" x14ac:dyDescent="0.25">
      <c r="A1783" t="s">
        <v>1971</v>
      </c>
      <c r="B1783">
        <v>25000</v>
      </c>
    </row>
    <row r="1784" spans="1:2" x14ac:dyDescent="0.25">
      <c r="A1784" t="s">
        <v>1972</v>
      </c>
      <c r="B1784">
        <v>35000</v>
      </c>
    </row>
    <row r="1785" spans="1:2" x14ac:dyDescent="0.25">
      <c r="A1785" t="s">
        <v>1973</v>
      </c>
      <c r="B1785">
        <v>0</v>
      </c>
    </row>
    <row r="1786" spans="1:2" x14ac:dyDescent="0.25">
      <c r="A1786" t="s">
        <v>1974</v>
      </c>
      <c r="B1786">
        <v>75000</v>
      </c>
    </row>
    <row r="1787" spans="1:2" x14ac:dyDescent="0.25">
      <c r="A1787" t="s">
        <v>1975</v>
      </c>
      <c r="B1787">
        <v>75000</v>
      </c>
    </row>
    <row r="1788" spans="1:2" x14ac:dyDescent="0.25">
      <c r="A1788" t="s">
        <v>1976</v>
      </c>
      <c r="B1788">
        <v>75000</v>
      </c>
    </row>
    <row r="1789" spans="1:2" x14ac:dyDescent="0.25">
      <c r="A1789" t="s">
        <v>1977</v>
      </c>
      <c r="B1789">
        <v>75000</v>
      </c>
    </row>
    <row r="1790" spans="1:2" x14ac:dyDescent="0.25">
      <c r="A1790" t="s">
        <v>1978</v>
      </c>
      <c r="B1790">
        <v>75000</v>
      </c>
    </row>
    <row r="1791" spans="1:2" x14ac:dyDescent="0.25">
      <c r="A1791" t="s">
        <v>1979</v>
      </c>
      <c r="B1791">
        <v>75000</v>
      </c>
    </row>
    <row r="1792" spans="1:2" x14ac:dyDescent="0.25">
      <c r="A1792" t="s">
        <v>1980</v>
      </c>
      <c r="B1792">
        <v>35000</v>
      </c>
    </row>
    <row r="1793" spans="1:2" x14ac:dyDescent="0.25">
      <c r="A1793" t="s">
        <v>1981</v>
      </c>
      <c r="B1793">
        <v>75000</v>
      </c>
    </row>
    <row r="1794" spans="1:2" x14ac:dyDescent="0.25">
      <c r="A1794" t="s">
        <v>1982</v>
      </c>
      <c r="B1794">
        <v>0</v>
      </c>
    </row>
    <row r="1795" spans="1:2" x14ac:dyDescent="0.25">
      <c r="A1795" t="s">
        <v>1983</v>
      </c>
      <c r="B1795">
        <v>25000</v>
      </c>
    </row>
    <row r="1796" spans="1:2" x14ac:dyDescent="0.25">
      <c r="A1796" t="s">
        <v>1984</v>
      </c>
      <c r="B1796">
        <v>35000</v>
      </c>
    </row>
    <row r="1797" spans="1:2" x14ac:dyDescent="0.25">
      <c r="A1797" t="s">
        <v>1985</v>
      </c>
      <c r="B1797">
        <v>20000</v>
      </c>
    </row>
    <row r="1798" spans="1:2" x14ac:dyDescent="0.25">
      <c r="A1798" t="s">
        <v>1986</v>
      </c>
      <c r="B1798">
        <v>20000</v>
      </c>
    </row>
    <row r="1799" spans="1:2" x14ac:dyDescent="0.25">
      <c r="A1799" t="s">
        <v>1987</v>
      </c>
      <c r="B1799">
        <v>20000</v>
      </c>
    </row>
    <row r="1800" spans="1:2" x14ac:dyDescent="0.25">
      <c r="A1800" t="s">
        <v>1988</v>
      </c>
      <c r="B1800">
        <v>75000</v>
      </c>
    </row>
    <row r="1801" spans="1:2" x14ac:dyDescent="0.25">
      <c r="A1801" t="s">
        <v>1989</v>
      </c>
      <c r="B1801">
        <v>8000</v>
      </c>
    </row>
    <row r="1802" spans="1:2" x14ac:dyDescent="0.25">
      <c r="A1802" t="s">
        <v>1990</v>
      </c>
      <c r="B1802">
        <v>15000</v>
      </c>
    </row>
    <row r="1803" spans="1:2" x14ac:dyDescent="0.25">
      <c r="A1803" t="s">
        <v>1991</v>
      </c>
      <c r="B1803">
        <v>20000</v>
      </c>
    </row>
    <row r="1804" spans="1:2" x14ac:dyDescent="0.25">
      <c r="A1804" t="s">
        <v>1992</v>
      </c>
      <c r="B1804">
        <v>100000</v>
      </c>
    </row>
    <row r="1805" spans="1:2" x14ac:dyDescent="0.25">
      <c r="A1805" t="s">
        <v>1993</v>
      </c>
      <c r="B1805">
        <v>20000</v>
      </c>
    </row>
    <row r="1806" spans="1:2" x14ac:dyDescent="0.25">
      <c r="A1806" t="s">
        <v>1994</v>
      </c>
      <c r="B1806">
        <v>75000</v>
      </c>
    </row>
    <row r="1807" spans="1:2" x14ac:dyDescent="0.25">
      <c r="A1807" t="s">
        <v>1995</v>
      </c>
      <c r="B1807">
        <v>25000</v>
      </c>
    </row>
    <row r="1808" spans="1:2" x14ac:dyDescent="0.25">
      <c r="A1808" t="s">
        <v>1996</v>
      </c>
      <c r="B1808">
        <v>20000</v>
      </c>
    </row>
    <row r="1809" spans="1:2" x14ac:dyDescent="0.25">
      <c r="A1809" t="s">
        <v>1997</v>
      </c>
      <c r="B1809">
        <v>20000</v>
      </c>
    </row>
    <row r="1810" spans="1:2" x14ac:dyDescent="0.25">
      <c r="A1810" t="s">
        <v>1998</v>
      </c>
      <c r="B1810">
        <v>30000</v>
      </c>
    </row>
    <row r="1811" spans="1:2" x14ac:dyDescent="0.25">
      <c r="A1811" t="s">
        <v>1999</v>
      </c>
      <c r="B1811">
        <v>1200</v>
      </c>
    </row>
    <row r="1812" spans="1:2" x14ac:dyDescent="0.25">
      <c r="A1812" t="s">
        <v>2000</v>
      </c>
      <c r="B1812">
        <v>70000</v>
      </c>
    </row>
    <row r="1813" spans="1:2" x14ac:dyDescent="0.25">
      <c r="A1813" t="s">
        <v>2001</v>
      </c>
      <c r="B1813">
        <v>100000</v>
      </c>
    </row>
    <row r="1814" spans="1:2" x14ac:dyDescent="0.25">
      <c r="A1814" t="s">
        <v>2002</v>
      </c>
      <c r="B1814">
        <v>100000</v>
      </c>
    </row>
    <row r="1815" spans="1:2" x14ac:dyDescent="0.25">
      <c r="A1815" t="s">
        <v>2003</v>
      </c>
      <c r="B1815">
        <v>100000</v>
      </c>
    </row>
    <row r="1816" spans="1:2" x14ac:dyDescent="0.25">
      <c r="A1816" t="s">
        <v>2004</v>
      </c>
      <c r="B1816">
        <v>20000</v>
      </c>
    </row>
    <row r="1817" spans="1:2" x14ac:dyDescent="0.25">
      <c r="A1817" t="s">
        <v>2005</v>
      </c>
      <c r="B1817">
        <v>10000</v>
      </c>
    </row>
    <row r="1818" spans="1:2" x14ac:dyDescent="0.25">
      <c r="A1818" t="s">
        <v>2006</v>
      </c>
      <c r="B1818">
        <v>75000</v>
      </c>
    </row>
    <row r="1819" spans="1:2" x14ac:dyDescent="0.25">
      <c r="A1819" t="s">
        <v>2007</v>
      </c>
      <c r="B1819">
        <v>15000</v>
      </c>
    </row>
    <row r="1820" spans="1:2" x14ac:dyDescent="0.25">
      <c r="A1820" t="s">
        <v>2008</v>
      </c>
      <c r="B1820">
        <v>75000</v>
      </c>
    </row>
    <row r="1821" spans="1:2" x14ac:dyDescent="0.25">
      <c r="A1821" t="s">
        <v>2009</v>
      </c>
      <c r="B1821">
        <v>75000</v>
      </c>
    </row>
    <row r="1822" spans="1:2" x14ac:dyDescent="0.25">
      <c r="A1822" t="s">
        <v>2010</v>
      </c>
      <c r="B1822">
        <v>75000</v>
      </c>
    </row>
    <row r="1823" spans="1:2" x14ac:dyDescent="0.25">
      <c r="A1823" t="s">
        <v>2011</v>
      </c>
      <c r="B1823">
        <v>25000</v>
      </c>
    </row>
    <row r="1824" spans="1:2" x14ac:dyDescent="0.25">
      <c r="A1824" t="s">
        <v>2012</v>
      </c>
      <c r="B1824">
        <v>75000</v>
      </c>
    </row>
    <row r="1825" spans="1:2" x14ac:dyDescent="0.25">
      <c r="A1825" t="s">
        <v>2013</v>
      </c>
      <c r="B1825">
        <v>75000</v>
      </c>
    </row>
    <row r="1826" spans="1:2" x14ac:dyDescent="0.25">
      <c r="A1826" t="s">
        <v>2014</v>
      </c>
      <c r="B1826">
        <v>75000</v>
      </c>
    </row>
    <row r="1827" spans="1:2" x14ac:dyDescent="0.25">
      <c r="A1827" t="s">
        <v>2015</v>
      </c>
      <c r="B1827">
        <v>75000</v>
      </c>
    </row>
    <row r="1828" spans="1:2" x14ac:dyDescent="0.25">
      <c r="A1828" t="s">
        <v>2016</v>
      </c>
      <c r="B1828">
        <v>10000</v>
      </c>
    </row>
    <row r="1829" spans="1:2" x14ac:dyDescent="0.25">
      <c r="A1829" t="s">
        <v>2017</v>
      </c>
      <c r="B1829">
        <v>15000</v>
      </c>
    </row>
    <row r="1830" spans="1:2" x14ac:dyDescent="0.25">
      <c r="A1830" t="s">
        <v>2018</v>
      </c>
      <c r="B1830">
        <v>15000</v>
      </c>
    </row>
    <row r="1831" spans="1:2" x14ac:dyDescent="0.25">
      <c r="A1831" t="s">
        <v>2019</v>
      </c>
      <c r="B1831">
        <v>25000</v>
      </c>
    </row>
    <row r="1832" spans="1:2" x14ac:dyDescent="0.25">
      <c r="A1832" t="s">
        <v>2020</v>
      </c>
      <c r="B1832">
        <v>150000</v>
      </c>
    </row>
    <row r="1833" spans="1:2" x14ac:dyDescent="0.25">
      <c r="A1833" t="s">
        <v>2021</v>
      </c>
      <c r="B1833">
        <v>75000</v>
      </c>
    </row>
    <row r="1834" spans="1:2" x14ac:dyDescent="0.25">
      <c r="A1834" t="s">
        <v>2022</v>
      </c>
      <c r="B1834">
        <v>50000</v>
      </c>
    </row>
    <row r="1835" spans="1:2" x14ac:dyDescent="0.25">
      <c r="A1835" t="s">
        <v>2023</v>
      </c>
      <c r="B1835">
        <v>75000</v>
      </c>
    </row>
    <row r="1836" spans="1:2" x14ac:dyDescent="0.25">
      <c r="A1836" t="s">
        <v>2024</v>
      </c>
      <c r="B1836">
        <v>75000</v>
      </c>
    </row>
    <row r="1837" spans="1:2" x14ac:dyDescent="0.25">
      <c r="A1837" t="s">
        <v>2025</v>
      </c>
      <c r="B1837">
        <v>75000</v>
      </c>
    </row>
    <row r="1838" spans="1:2" x14ac:dyDescent="0.25">
      <c r="A1838" t="s">
        <v>2026</v>
      </c>
      <c r="B1838">
        <v>75000</v>
      </c>
    </row>
    <row r="1839" spans="1:2" x14ac:dyDescent="0.25">
      <c r="A1839" t="s">
        <v>2027</v>
      </c>
      <c r="B1839">
        <v>75000</v>
      </c>
    </row>
    <row r="1840" spans="1:2" x14ac:dyDescent="0.25">
      <c r="A1840" t="s">
        <v>2028</v>
      </c>
      <c r="B1840">
        <v>25000</v>
      </c>
    </row>
    <row r="1841" spans="1:2" x14ac:dyDescent="0.25">
      <c r="A1841" t="s">
        <v>2029</v>
      </c>
      <c r="B1841">
        <v>70000</v>
      </c>
    </row>
    <row r="1842" spans="1:2" x14ac:dyDescent="0.25">
      <c r="A1842" t="s">
        <v>2030</v>
      </c>
      <c r="B1842">
        <v>75000</v>
      </c>
    </row>
    <row r="1843" spans="1:2" x14ac:dyDescent="0.25">
      <c r="A1843" t="s">
        <v>2031</v>
      </c>
      <c r="B1843">
        <v>75000</v>
      </c>
    </row>
    <row r="1844" spans="1:2" x14ac:dyDescent="0.25">
      <c r="A1844" t="s">
        <v>2032</v>
      </c>
      <c r="B1844">
        <v>75000</v>
      </c>
    </row>
    <row r="1845" spans="1:2" x14ac:dyDescent="0.25">
      <c r="A1845" t="s">
        <v>2033</v>
      </c>
      <c r="B1845">
        <v>75000</v>
      </c>
    </row>
    <row r="1846" spans="1:2" x14ac:dyDescent="0.25">
      <c r="A1846" t="s">
        <v>2034</v>
      </c>
      <c r="B1846">
        <v>75000</v>
      </c>
    </row>
    <row r="1847" spans="1:2" x14ac:dyDescent="0.25">
      <c r="A1847" t="s">
        <v>2035</v>
      </c>
      <c r="B1847">
        <v>75000</v>
      </c>
    </row>
    <row r="1848" spans="1:2" x14ac:dyDescent="0.25">
      <c r="A1848" t="s">
        <v>2036</v>
      </c>
      <c r="B1848">
        <v>75000</v>
      </c>
    </row>
    <row r="1849" spans="1:2" x14ac:dyDescent="0.25">
      <c r="A1849" t="s">
        <v>2037</v>
      </c>
      <c r="B1849">
        <v>75000</v>
      </c>
    </row>
    <row r="1850" spans="1:2" x14ac:dyDescent="0.25">
      <c r="A1850" t="s">
        <v>2038</v>
      </c>
      <c r="B1850">
        <v>75000</v>
      </c>
    </row>
    <row r="1851" spans="1:2" x14ac:dyDescent="0.25">
      <c r="A1851" t="s">
        <v>2039</v>
      </c>
      <c r="B1851">
        <v>75000</v>
      </c>
    </row>
    <row r="1852" spans="1:2" x14ac:dyDescent="0.25">
      <c r="A1852" t="s">
        <v>2040</v>
      </c>
      <c r="B1852">
        <v>75000</v>
      </c>
    </row>
    <row r="1853" spans="1:2" x14ac:dyDescent="0.25">
      <c r="A1853" t="s">
        <v>2041</v>
      </c>
      <c r="B1853">
        <v>30000</v>
      </c>
    </row>
    <row r="1854" spans="1:2" x14ac:dyDescent="0.25">
      <c r="A1854" t="s">
        <v>2042</v>
      </c>
      <c r="B1854">
        <v>55000</v>
      </c>
    </row>
    <row r="1855" spans="1:2" x14ac:dyDescent="0.25">
      <c r="A1855" t="s">
        <v>2043</v>
      </c>
      <c r="B1855">
        <v>30000</v>
      </c>
    </row>
    <row r="1856" spans="1:2" x14ac:dyDescent="0.25">
      <c r="A1856" t="s">
        <v>2044</v>
      </c>
      <c r="B1856">
        <v>25000</v>
      </c>
    </row>
    <row r="1857" spans="1:2" x14ac:dyDescent="0.25">
      <c r="A1857" t="s">
        <v>2045</v>
      </c>
      <c r="B1857">
        <v>85000</v>
      </c>
    </row>
    <row r="1858" spans="1:2" x14ac:dyDescent="0.25">
      <c r="A1858" t="s">
        <v>2046</v>
      </c>
      <c r="B1858">
        <v>85000</v>
      </c>
    </row>
    <row r="1859" spans="1:2" x14ac:dyDescent="0.25">
      <c r="A1859" t="s">
        <v>2047</v>
      </c>
      <c r="B1859">
        <v>85000</v>
      </c>
    </row>
    <row r="1860" spans="1:2" x14ac:dyDescent="0.25">
      <c r="A1860" t="s">
        <v>2048</v>
      </c>
      <c r="B1860">
        <v>30000</v>
      </c>
    </row>
    <row r="1861" spans="1:2" x14ac:dyDescent="0.25">
      <c r="A1861" t="s">
        <v>2049</v>
      </c>
      <c r="B1861">
        <v>25000</v>
      </c>
    </row>
    <row r="1862" spans="1:2" x14ac:dyDescent="0.25">
      <c r="A1862" t="s">
        <v>2050</v>
      </c>
      <c r="B1862">
        <v>15000</v>
      </c>
    </row>
    <row r="1863" spans="1:2" x14ac:dyDescent="0.25">
      <c r="A1863" t="s">
        <v>2051</v>
      </c>
      <c r="B1863">
        <v>50000</v>
      </c>
    </row>
    <row r="1864" spans="1:2" x14ac:dyDescent="0.25">
      <c r="A1864" t="s">
        <v>2052</v>
      </c>
      <c r="B1864">
        <v>15000</v>
      </c>
    </row>
    <row r="1865" spans="1:2" x14ac:dyDescent="0.25">
      <c r="A1865" t="s">
        <v>2053</v>
      </c>
      <c r="B1865">
        <v>15000</v>
      </c>
    </row>
    <row r="1866" spans="1:2" x14ac:dyDescent="0.25">
      <c r="A1866" t="s">
        <v>2054</v>
      </c>
      <c r="B1866">
        <v>35000</v>
      </c>
    </row>
    <row r="1867" spans="1:2" x14ac:dyDescent="0.25">
      <c r="A1867" t="s">
        <v>2055</v>
      </c>
      <c r="B1867">
        <v>35000</v>
      </c>
    </row>
    <row r="1868" spans="1:2" x14ac:dyDescent="0.25">
      <c r="A1868" t="s">
        <v>2056</v>
      </c>
      <c r="B1868">
        <v>75000</v>
      </c>
    </row>
    <row r="1869" spans="1:2" x14ac:dyDescent="0.25">
      <c r="A1869" t="s">
        <v>2057</v>
      </c>
      <c r="B1869">
        <v>75000</v>
      </c>
    </row>
    <row r="1870" spans="1:2" x14ac:dyDescent="0.25">
      <c r="A1870" t="s">
        <v>2058</v>
      </c>
      <c r="B1870">
        <v>75000</v>
      </c>
    </row>
    <row r="1871" spans="1:2" x14ac:dyDescent="0.25">
      <c r="A1871" t="s">
        <v>2059</v>
      </c>
      <c r="B1871">
        <v>75000</v>
      </c>
    </row>
    <row r="1872" spans="1:2" x14ac:dyDescent="0.25">
      <c r="A1872" t="s">
        <v>2060</v>
      </c>
      <c r="B1872">
        <v>55000</v>
      </c>
    </row>
    <row r="1873" spans="1:2" x14ac:dyDescent="0.25">
      <c r="A1873" t="s">
        <v>2061</v>
      </c>
      <c r="B1873">
        <v>75000</v>
      </c>
    </row>
    <row r="1874" spans="1:2" x14ac:dyDescent="0.25">
      <c r="A1874" t="s">
        <v>2062</v>
      </c>
      <c r="B1874">
        <v>75000</v>
      </c>
    </row>
    <row r="1875" spans="1:2" x14ac:dyDescent="0.25">
      <c r="A1875" t="s">
        <v>2063</v>
      </c>
      <c r="B1875">
        <v>75000</v>
      </c>
    </row>
    <row r="1876" spans="1:2" x14ac:dyDescent="0.25">
      <c r="A1876" t="s">
        <v>2064</v>
      </c>
      <c r="B1876">
        <v>75000</v>
      </c>
    </row>
    <row r="1877" spans="1:2" x14ac:dyDescent="0.25">
      <c r="A1877" t="s">
        <v>2065</v>
      </c>
      <c r="B1877">
        <v>75000</v>
      </c>
    </row>
    <row r="1878" spans="1:2" x14ac:dyDescent="0.25">
      <c r="A1878" t="s">
        <v>2066</v>
      </c>
      <c r="B1878">
        <v>75000</v>
      </c>
    </row>
    <row r="1879" spans="1:2" x14ac:dyDescent="0.25">
      <c r="A1879" t="s">
        <v>2067</v>
      </c>
      <c r="B1879">
        <v>20000</v>
      </c>
    </row>
    <row r="1880" spans="1:2" x14ac:dyDescent="0.25">
      <c r="A1880" t="s">
        <v>2068</v>
      </c>
      <c r="B1880">
        <v>1200</v>
      </c>
    </row>
    <row r="1881" spans="1:2" x14ac:dyDescent="0.25">
      <c r="A1881" t="s">
        <v>2069</v>
      </c>
      <c r="B1881">
        <v>25000</v>
      </c>
    </row>
    <row r="1882" spans="1:2" x14ac:dyDescent="0.25">
      <c r="A1882" t="s">
        <v>2070</v>
      </c>
      <c r="B1882">
        <v>35000</v>
      </c>
    </row>
    <row r="1883" spans="1:2" x14ac:dyDescent="0.25">
      <c r="A1883" t="s">
        <v>2071</v>
      </c>
      <c r="B1883">
        <v>55000</v>
      </c>
    </row>
    <row r="1884" spans="1:2" x14ac:dyDescent="0.25">
      <c r="A1884" t="s">
        <v>2072</v>
      </c>
      <c r="B1884">
        <v>20000</v>
      </c>
    </row>
    <row r="1885" spans="1:2" x14ac:dyDescent="0.25">
      <c r="A1885" t="s">
        <v>2073</v>
      </c>
      <c r="B1885">
        <v>55000</v>
      </c>
    </row>
    <row r="1886" spans="1:2" x14ac:dyDescent="0.25">
      <c r="A1886" t="s">
        <v>2074</v>
      </c>
      <c r="B1886">
        <v>75000</v>
      </c>
    </row>
    <row r="1887" spans="1:2" x14ac:dyDescent="0.25">
      <c r="A1887" t="s">
        <v>2075</v>
      </c>
      <c r="B1887">
        <v>70000</v>
      </c>
    </row>
    <row r="1888" spans="1:2" x14ac:dyDescent="0.25">
      <c r="A1888" t="s">
        <v>2076</v>
      </c>
      <c r="B1888">
        <v>70000</v>
      </c>
    </row>
    <row r="1889" spans="1:2" x14ac:dyDescent="0.25">
      <c r="A1889" t="s">
        <v>2077</v>
      </c>
      <c r="B1889">
        <v>70000</v>
      </c>
    </row>
    <row r="1890" spans="1:2" x14ac:dyDescent="0.25">
      <c r="A1890" t="s">
        <v>2078</v>
      </c>
      <c r="B1890">
        <v>70000</v>
      </c>
    </row>
    <row r="1891" spans="1:2" x14ac:dyDescent="0.25">
      <c r="A1891" t="s">
        <v>2079</v>
      </c>
      <c r="B1891">
        <v>75000</v>
      </c>
    </row>
    <row r="1892" spans="1:2" x14ac:dyDescent="0.25">
      <c r="A1892" t="s">
        <v>2080</v>
      </c>
      <c r="B1892">
        <v>55000</v>
      </c>
    </row>
    <row r="1893" spans="1:2" x14ac:dyDescent="0.25">
      <c r="A1893" t="s">
        <v>2081</v>
      </c>
      <c r="B1893">
        <v>45000</v>
      </c>
    </row>
    <row r="1894" spans="1:2" x14ac:dyDescent="0.25">
      <c r="A1894" t="s">
        <v>2082</v>
      </c>
      <c r="B1894">
        <v>20000</v>
      </c>
    </row>
    <row r="1895" spans="1:2" x14ac:dyDescent="0.25">
      <c r="A1895" t="s">
        <v>2083</v>
      </c>
      <c r="B1895">
        <v>35000</v>
      </c>
    </row>
    <row r="1896" spans="1:2" x14ac:dyDescent="0.25">
      <c r="A1896" t="s">
        <v>2084</v>
      </c>
      <c r="B1896">
        <v>75000</v>
      </c>
    </row>
    <row r="1897" spans="1:2" x14ac:dyDescent="0.25">
      <c r="A1897" t="s">
        <v>2085</v>
      </c>
      <c r="B1897">
        <v>75000</v>
      </c>
    </row>
    <row r="1898" spans="1:2" x14ac:dyDescent="0.25">
      <c r="A1898" t="s">
        <v>2086</v>
      </c>
      <c r="B1898">
        <v>70000</v>
      </c>
    </row>
    <row r="1899" spans="1:2" x14ac:dyDescent="0.25">
      <c r="A1899" t="s">
        <v>2087</v>
      </c>
      <c r="B1899">
        <v>55000</v>
      </c>
    </row>
    <row r="1900" spans="1:2" x14ac:dyDescent="0.25">
      <c r="A1900" t="s">
        <v>2088</v>
      </c>
      <c r="B1900">
        <v>55000</v>
      </c>
    </row>
    <row r="1901" spans="1:2" x14ac:dyDescent="0.25">
      <c r="A1901" t="s">
        <v>2089</v>
      </c>
      <c r="B1901">
        <v>75000</v>
      </c>
    </row>
    <row r="1902" spans="1:2" x14ac:dyDescent="0.25">
      <c r="A1902" t="s">
        <v>2090</v>
      </c>
      <c r="B1902">
        <v>75000</v>
      </c>
    </row>
    <row r="1903" spans="1:2" x14ac:dyDescent="0.25">
      <c r="A1903" t="s">
        <v>2091</v>
      </c>
      <c r="B1903">
        <v>50000</v>
      </c>
    </row>
    <row r="1904" spans="1:2" x14ac:dyDescent="0.25">
      <c r="A1904" t="s">
        <v>2092</v>
      </c>
      <c r="B1904">
        <v>15000</v>
      </c>
    </row>
    <row r="1905" spans="1:2" x14ac:dyDescent="0.25">
      <c r="A1905" t="s">
        <v>2093</v>
      </c>
      <c r="B1905">
        <v>30000</v>
      </c>
    </row>
    <row r="1906" spans="1:2" x14ac:dyDescent="0.25">
      <c r="A1906" t="s">
        <v>2094</v>
      </c>
      <c r="B1906">
        <v>100000</v>
      </c>
    </row>
    <row r="1907" spans="1:2" x14ac:dyDescent="0.25">
      <c r="A1907" t="s">
        <v>2095</v>
      </c>
      <c r="B1907">
        <v>75000</v>
      </c>
    </row>
    <row r="1908" spans="1:2" x14ac:dyDescent="0.25">
      <c r="A1908" t="s">
        <v>2096</v>
      </c>
      <c r="B1908">
        <v>75000</v>
      </c>
    </row>
    <row r="1909" spans="1:2" x14ac:dyDescent="0.25">
      <c r="A1909" t="s">
        <v>2097</v>
      </c>
      <c r="B1909">
        <v>75000</v>
      </c>
    </row>
    <row r="1910" spans="1:2" x14ac:dyDescent="0.25">
      <c r="A1910" t="s">
        <v>2098</v>
      </c>
      <c r="B1910">
        <v>50000</v>
      </c>
    </row>
    <row r="1911" spans="1:2" x14ac:dyDescent="0.25">
      <c r="A1911" t="s">
        <v>2099</v>
      </c>
      <c r="B1911">
        <v>25000</v>
      </c>
    </row>
    <row r="1912" spans="1:2" x14ac:dyDescent="0.25">
      <c r="A1912" t="s">
        <v>2155</v>
      </c>
      <c r="B1912">
        <v>5000</v>
      </c>
    </row>
    <row r="1913" spans="1:2" x14ac:dyDescent="0.25">
      <c r="A1913" t="s">
        <v>2145</v>
      </c>
      <c r="B1913">
        <v>4000</v>
      </c>
    </row>
    <row r="1914" spans="1:2" x14ac:dyDescent="0.25">
      <c r="A1914" t="s">
        <v>2146</v>
      </c>
      <c r="B1914">
        <v>4000</v>
      </c>
    </row>
    <row r="1915" spans="1:2" x14ac:dyDescent="0.25">
      <c r="A1915" t="s">
        <v>1328</v>
      </c>
      <c r="B1915">
        <v>10000</v>
      </c>
    </row>
    <row r="1916" spans="1:2" x14ac:dyDescent="0.25">
      <c r="A1916" t="s">
        <v>2147</v>
      </c>
      <c r="B1916">
        <v>8000</v>
      </c>
    </row>
    <row r="1917" spans="1:2" x14ac:dyDescent="0.25">
      <c r="A1917" t="s">
        <v>2148</v>
      </c>
      <c r="B1917">
        <v>4000</v>
      </c>
    </row>
    <row r="1918" spans="1:2" x14ac:dyDescent="0.25">
      <c r="A1918" t="s">
        <v>2149</v>
      </c>
      <c r="B1918">
        <v>7000</v>
      </c>
    </row>
    <row r="1919" spans="1:2" x14ac:dyDescent="0.25">
      <c r="A1919" t="s">
        <v>2150</v>
      </c>
      <c r="B1919">
        <v>10000</v>
      </c>
    </row>
    <row r="1920" spans="1:2" x14ac:dyDescent="0.25">
      <c r="A1920" t="s">
        <v>2151</v>
      </c>
      <c r="B1920">
        <v>7000</v>
      </c>
    </row>
    <row r="1921" spans="1:2" x14ac:dyDescent="0.25">
      <c r="A1921" t="s">
        <v>2152</v>
      </c>
      <c r="B1921">
        <v>7000</v>
      </c>
    </row>
    <row r="1922" spans="1:2" x14ac:dyDescent="0.25">
      <c r="A1922" t="s">
        <v>2005</v>
      </c>
      <c r="B1922">
        <v>10000</v>
      </c>
    </row>
    <row r="1923" spans="1:2" x14ac:dyDescent="0.25">
      <c r="A1923" t="s">
        <v>2100</v>
      </c>
      <c r="B1923">
        <v>2000</v>
      </c>
    </row>
    <row r="1924" spans="1:2" x14ac:dyDescent="0.25">
      <c r="A1924" t="s">
        <v>2101</v>
      </c>
      <c r="B1924">
        <v>1000</v>
      </c>
    </row>
    <row r="1925" spans="1:2" x14ac:dyDescent="0.25">
      <c r="A1925" t="s">
        <v>2102</v>
      </c>
      <c r="B1925">
        <v>100</v>
      </c>
    </row>
    <row r="1926" spans="1:2" x14ac:dyDescent="0.25">
      <c r="A1926" t="s">
        <v>2103</v>
      </c>
      <c r="B1926">
        <v>5000</v>
      </c>
    </row>
    <row r="1927" spans="1:2" x14ac:dyDescent="0.25">
      <c r="A1927" t="s">
        <v>2104</v>
      </c>
      <c r="B1927">
        <v>3000</v>
      </c>
    </row>
    <row r="1928" spans="1:2" x14ac:dyDescent="0.25">
      <c r="A1928" t="s">
        <v>2105</v>
      </c>
      <c r="B1928">
        <v>5000</v>
      </c>
    </row>
    <row r="1929" spans="1:2" x14ac:dyDescent="0.25">
      <c r="A1929" t="s">
        <v>2106</v>
      </c>
      <c r="B1929">
        <v>5000</v>
      </c>
    </row>
    <row r="1930" spans="1:2" x14ac:dyDescent="0.25">
      <c r="A1930" t="s">
        <v>2107</v>
      </c>
      <c r="B1930">
        <v>3000</v>
      </c>
    </row>
    <row r="1931" spans="1:2" x14ac:dyDescent="0.25">
      <c r="A1931" t="s">
        <v>2108</v>
      </c>
      <c r="B1931">
        <v>3000</v>
      </c>
    </row>
    <row r="1932" spans="1:2" x14ac:dyDescent="0.25">
      <c r="A1932" t="s">
        <v>2109</v>
      </c>
      <c r="B1932">
        <v>5000</v>
      </c>
    </row>
    <row r="1933" spans="1:2" x14ac:dyDescent="0.25">
      <c r="A1933" t="s">
        <v>2110</v>
      </c>
      <c r="B1933">
        <v>3000</v>
      </c>
    </row>
    <row r="1934" spans="1:2" x14ac:dyDescent="0.25">
      <c r="A1934" t="s">
        <v>2111</v>
      </c>
      <c r="B1934">
        <v>3000</v>
      </c>
    </row>
    <row r="1935" spans="1:2" x14ac:dyDescent="0.25">
      <c r="A1935" t="s">
        <v>2112</v>
      </c>
      <c r="B1935">
        <v>48000</v>
      </c>
    </row>
    <row r="1936" spans="1:2" x14ac:dyDescent="0.25">
      <c r="A1936" t="s">
        <v>2113</v>
      </c>
      <c r="B1936">
        <v>0</v>
      </c>
    </row>
    <row r="1937" spans="1:2" x14ac:dyDescent="0.25">
      <c r="A1937" t="s">
        <v>2114</v>
      </c>
      <c r="B1937">
        <v>1500</v>
      </c>
    </row>
    <row r="1938" spans="1:2" x14ac:dyDescent="0.25">
      <c r="A1938" t="s">
        <v>2115</v>
      </c>
      <c r="B1938">
        <v>5000</v>
      </c>
    </row>
    <row r="1939" spans="1:2" x14ac:dyDescent="0.25">
      <c r="A1939" t="s">
        <v>2116</v>
      </c>
      <c r="B1939">
        <v>5000</v>
      </c>
    </row>
    <row r="1940" spans="1:2" x14ac:dyDescent="0.25">
      <c r="A1940" t="s">
        <v>869</v>
      </c>
      <c r="B1940">
        <v>750</v>
      </c>
    </row>
    <row r="1941" spans="1:2" x14ac:dyDescent="0.25">
      <c r="A1941" t="s">
        <v>2117</v>
      </c>
      <c r="B1941">
        <v>30000</v>
      </c>
    </row>
    <row r="1942" spans="1:2" x14ac:dyDescent="0.25">
      <c r="A1942" t="s">
        <v>2118</v>
      </c>
      <c r="B1942">
        <v>0</v>
      </c>
    </row>
    <row r="1943" spans="1:2" x14ac:dyDescent="0.25">
      <c r="A1943" t="s">
        <v>2119</v>
      </c>
      <c r="B1943">
        <v>2000</v>
      </c>
    </row>
    <row r="1944" spans="1:2" x14ac:dyDescent="0.25">
      <c r="A1944" t="s">
        <v>2120</v>
      </c>
      <c r="B1944">
        <v>1500</v>
      </c>
    </row>
    <row r="1945" spans="1:2" x14ac:dyDescent="0.25">
      <c r="A1945" t="s">
        <v>2121</v>
      </c>
      <c r="B1945">
        <v>500</v>
      </c>
    </row>
    <row r="1946" spans="1:2" x14ac:dyDescent="0.25">
      <c r="A1946" t="s">
        <v>2122</v>
      </c>
      <c r="B1946">
        <v>3000</v>
      </c>
    </row>
    <row r="1947" spans="1:2" x14ac:dyDescent="0.25">
      <c r="A1947" t="s">
        <v>945</v>
      </c>
      <c r="B1947">
        <v>1200</v>
      </c>
    </row>
    <row r="1948" spans="1:2" x14ac:dyDescent="0.25">
      <c r="A1948" t="s">
        <v>2123</v>
      </c>
      <c r="B1948">
        <v>6000</v>
      </c>
    </row>
    <row r="1949" spans="1:2" x14ac:dyDescent="0.25">
      <c r="A1949" t="s">
        <v>2124</v>
      </c>
      <c r="B1949">
        <v>100</v>
      </c>
    </row>
    <row r="1950" spans="1:2" x14ac:dyDescent="0.25">
      <c r="A1950" t="s">
        <v>1683</v>
      </c>
      <c r="B1950">
        <v>7000</v>
      </c>
    </row>
    <row r="1951" spans="1:2" x14ac:dyDescent="0.25">
      <c r="A1951" t="s">
        <v>1684</v>
      </c>
      <c r="B1951">
        <v>3000</v>
      </c>
    </row>
    <row r="1952" spans="1:2" x14ac:dyDescent="0.25">
      <c r="A1952" t="s">
        <v>1685</v>
      </c>
      <c r="B1952">
        <v>10000</v>
      </c>
    </row>
    <row r="1953" spans="1:2" x14ac:dyDescent="0.25">
      <c r="A1953" t="s">
        <v>2125</v>
      </c>
      <c r="B1953">
        <v>0</v>
      </c>
    </row>
    <row r="1954" spans="1:2" x14ac:dyDescent="0.25">
      <c r="A1954" t="s">
        <v>1003</v>
      </c>
      <c r="B1954">
        <v>450</v>
      </c>
    </row>
    <row r="1955" spans="1:2" x14ac:dyDescent="0.25">
      <c r="A1955" t="s">
        <v>2126</v>
      </c>
      <c r="B1955">
        <v>500</v>
      </c>
    </row>
    <row r="1956" spans="1:2" x14ac:dyDescent="0.25">
      <c r="A1956" t="s">
        <v>2127</v>
      </c>
      <c r="B1956">
        <v>200</v>
      </c>
    </row>
    <row r="1957" spans="1:2" x14ac:dyDescent="0.25">
      <c r="A1957" t="s">
        <v>2128</v>
      </c>
      <c r="B1957">
        <v>0</v>
      </c>
    </row>
    <row r="1958" spans="1:2" x14ac:dyDescent="0.25">
      <c r="A1958" t="s">
        <v>2129</v>
      </c>
      <c r="B1958">
        <v>6000</v>
      </c>
    </row>
    <row r="1959" spans="1:2" x14ac:dyDescent="0.25">
      <c r="A1959" t="s">
        <v>2130</v>
      </c>
      <c r="B1959">
        <v>200</v>
      </c>
    </row>
    <row r="1960" spans="1:2" x14ac:dyDescent="0.25">
      <c r="A1960" t="s">
        <v>2131</v>
      </c>
      <c r="B1960">
        <v>500</v>
      </c>
    </row>
    <row r="1961" spans="1:2" x14ac:dyDescent="0.25">
      <c r="A1961" t="s">
        <v>2132</v>
      </c>
      <c r="B1961">
        <v>500</v>
      </c>
    </row>
    <row r="1962" spans="1:2" x14ac:dyDescent="0.25">
      <c r="A1962" t="s">
        <v>2133</v>
      </c>
      <c r="B1962">
        <v>5000</v>
      </c>
    </row>
    <row r="1963" spans="1:2" x14ac:dyDescent="0.25">
      <c r="A1963" t="s">
        <v>2134</v>
      </c>
      <c r="B1963">
        <v>2000</v>
      </c>
    </row>
    <row r="1964" spans="1:2" x14ac:dyDescent="0.25">
      <c r="A1964" t="s">
        <v>2135</v>
      </c>
      <c r="B1964">
        <v>3000</v>
      </c>
    </row>
    <row r="1965" spans="1:2" x14ac:dyDescent="0.25">
      <c r="A1965" t="s">
        <v>2136</v>
      </c>
      <c r="B1965">
        <v>1500</v>
      </c>
    </row>
    <row r="1966" spans="1:2" x14ac:dyDescent="0.25">
      <c r="A1966" t="s">
        <v>2137</v>
      </c>
      <c r="B1966">
        <v>5000</v>
      </c>
    </row>
    <row r="1967" spans="1:2" x14ac:dyDescent="0.25">
      <c r="A1967" t="s">
        <v>2138</v>
      </c>
      <c r="B1967">
        <v>5000</v>
      </c>
    </row>
    <row r="1968" spans="1:2" x14ac:dyDescent="0.25">
      <c r="A1968" t="s">
        <v>2139</v>
      </c>
      <c r="B1968">
        <v>3000</v>
      </c>
    </row>
    <row r="1969" spans="1:2" x14ac:dyDescent="0.25">
      <c r="A1969" t="s">
        <v>2140</v>
      </c>
      <c r="B1969">
        <v>0</v>
      </c>
    </row>
    <row r="1970" spans="1:2" x14ac:dyDescent="0.25">
      <c r="A1970" t="s">
        <v>2141</v>
      </c>
      <c r="B1970">
        <v>5000</v>
      </c>
    </row>
    <row r="1971" spans="1:2" x14ac:dyDescent="0.25">
      <c r="A1971" t="s">
        <v>2142</v>
      </c>
      <c r="B1971">
        <v>5000</v>
      </c>
    </row>
    <row r="1972" spans="1:2" x14ac:dyDescent="0.25">
      <c r="A1972" t="s">
        <v>2143</v>
      </c>
      <c r="B1972">
        <v>0</v>
      </c>
    </row>
    <row r="1973" spans="1:2" x14ac:dyDescent="0.25">
      <c r="A1973" t="s">
        <v>3090</v>
      </c>
      <c r="B1973">
        <v>300</v>
      </c>
    </row>
    <row r="1974" spans="1:2" x14ac:dyDescent="0.25">
      <c r="A1974" t="s">
        <v>3089</v>
      </c>
      <c r="B1974">
        <v>50</v>
      </c>
    </row>
    <row r="1975" spans="1:2" x14ac:dyDescent="0.25">
      <c r="A1975" t="s">
        <v>657</v>
      </c>
      <c r="B1975">
        <v>4350</v>
      </c>
    </row>
    <row r="1976" spans="1:2" x14ac:dyDescent="0.25">
      <c r="A1976" t="s">
        <v>658</v>
      </c>
      <c r="B1976">
        <v>150</v>
      </c>
    </row>
    <row r="1977" spans="1:2" x14ac:dyDescent="0.25">
      <c r="A1977" t="s">
        <v>659</v>
      </c>
      <c r="B1977">
        <v>390</v>
      </c>
    </row>
    <row r="1978" spans="1:2" x14ac:dyDescent="0.25">
      <c r="A1978" t="s">
        <v>660</v>
      </c>
      <c r="B1978">
        <v>600</v>
      </c>
    </row>
    <row r="1979" spans="1:2" x14ac:dyDescent="0.25">
      <c r="A1979" t="s">
        <v>661</v>
      </c>
      <c r="B1979">
        <v>700</v>
      </c>
    </row>
    <row r="1980" spans="1:2" x14ac:dyDescent="0.25">
      <c r="A1980" t="s">
        <v>662</v>
      </c>
      <c r="B1980">
        <v>700</v>
      </c>
    </row>
    <row r="1981" spans="1:2" x14ac:dyDescent="0.25">
      <c r="A1981" t="s">
        <v>663</v>
      </c>
      <c r="B1981">
        <v>1100</v>
      </c>
    </row>
    <row r="1982" spans="1:2" x14ac:dyDescent="0.25">
      <c r="A1982" t="s">
        <v>664</v>
      </c>
      <c r="B1982">
        <v>3400</v>
      </c>
    </row>
    <row r="1983" spans="1:2" x14ac:dyDescent="0.25">
      <c r="A1983" t="s">
        <v>665</v>
      </c>
      <c r="B1983">
        <v>250</v>
      </c>
    </row>
    <row r="1984" spans="1:2" x14ac:dyDescent="0.25">
      <c r="A1984" t="s">
        <v>666</v>
      </c>
      <c r="B1984">
        <v>30</v>
      </c>
    </row>
    <row r="1985" spans="1:2" x14ac:dyDescent="0.25">
      <c r="A1985" t="s">
        <v>667</v>
      </c>
      <c r="B1985">
        <v>300</v>
      </c>
    </row>
    <row r="1986" spans="1:2" x14ac:dyDescent="0.25">
      <c r="A1986" t="s">
        <v>668</v>
      </c>
      <c r="B1986">
        <v>200</v>
      </c>
    </row>
    <row r="1987" spans="1:2" x14ac:dyDescent="0.25">
      <c r="A1987" t="s">
        <v>669</v>
      </c>
      <c r="B1987">
        <v>1200</v>
      </c>
    </row>
    <row r="1988" spans="1:2" x14ac:dyDescent="0.25">
      <c r="A1988" t="s">
        <v>670</v>
      </c>
      <c r="B1988">
        <v>2400</v>
      </c>
    </row>
    <row r="1989" spans="1:2" x14ac:dyDescent="0.25">
      <c r="A1989" t="s">
        <v>671</v>
      </c>
      <c r="B1989">
        <v>2200</v>
      </c>
    </row>
    <row r="1990" spans="1:2" x14ac:dyDescent="0.25">
      <c r="A1990" t="s">
        <v>672</v>
      </c>
      <c r="B1990">
        <v>2200</v>
      </c>
    </row>
    <row r="1991" spans="1:2" x14ac:dyDescent="0.25">
      <c r="A1991" t="s">
        <v>673</v>
      </c>
      <c r="B1991">
        <v>250</v>
      </c>
    </row>
    <row r="1992" spans="1:2" x14ac:dyDescent="0.25">
      <c r="A1992" t="s">
        <v>674</v>
      </c>
      <c r="B1992">
        <v>300</v>
      </c>
    </row>
    <row r="1993" spans="1:2" x14ac:dyDescent="0.25">
      <c r="A1993" t="s">
        <v>675</v>
      </c>
      <c r="B1993">
        <v>350</v>
      </c>
    </row>
    <row r="1994" spans="1:2" x14ac:dyDescent="0.25">
      <c r="A1994" t="s">
        <v>676</v>
      </c>
      <c r="B1994">
        <v>400</v>
      </c>
    </row>
    <row r="1995" spans="1:2" x14ac:dyDescent="0.25">
      <c r="A1995" t="s">
        <v>677</v>
      </c>
      <c r="B1995">
        <v>750</v>
      </c>
    </row>
    <row r="1996" spans="1:2" x14ac:dyDescent="0.25">
      <c r="A1996" t="s">
        <v>678</v>
      </c>
      <c r="B1996">
        <v>1500</v>
      </c>
    </row>
    <row r="1997" spans="1:2" x14ac:dyDescent="0.25">
      <c r="A1997" t="s">
        <v>679</v>
      </c>
      <c r="B1997">
        <v>350</v>
      </c>
    </row>
    <row r="1998" spans="1:2" x14ac:dyDescent="0.25">
      <c r="A1998" t="s">
        <v>680</v>
      </c>
      <c r="B1998">
        <v>300</v>
      </c>
    </row>
    <row r="1999" spans="1:2" x14ac:dyDescent="0.25">
      <c r="A1999" t="s">
        <v>681</v>
      </c>
      <c r="B1999">
        <v>1100</v>
      </c>
    </row>
    <row r="2000" spans="1:2" x14ac:dyDescent="0.25">
      <c r="A2000" t="s">
        <v>682</v>
      </c>
      <c r="B2000">
        <v>1400</v>
      </c>
    </row>
    <row r="2001" spans="1:2" x14ac:dyDescent="0.25">
      <c r="A2001" t="s">
        <v>683</v>
      </c>
      <c r="B2001">
        <v>2000</v>
      </c>
    </row>
    <row r="2002" spans="1:2" x14ac:dyDescent="0.25">
      <c r="A2002" t="s">
        <v>684</v>
      </c>
      <c r="B2002">
        <v>1000</v>
      </c>
    </row>
    <row r="2003" spans="1:2" x14ac:dyDescent="0.25">
      <c r="A2003" t="s">
        <v>685</v>
      </c>
      <c r="B2003">
        <v>40000</v>
      </c>
    </row>
    <row r="2004" spans="1:2" x14ac:dyDescent="0.25">
      <c r="A2004" t="s">
        <v>686</v>
      </c>
      <c r="B2004">
        <v>250</v>
      </c>
    </row>
    <row r="2005" spans="1:2" x14ac:dyDescent="0.25">
      <c r="A2005" t="s">
        <v>687</v>
      </c>
      <c r="B2005">
        <v>1800</v>
      </c>
    </row>
    <row r="2006" spans="1:2" x14ac:dyDescent="0.25">
      <c r="A2006" t="s">
        <v>688</v>
      </c>
      <c r="B2006">
        <v>450</v>
      </c>
    </row>
    <row r="2007" spans="1:2" x14ac:dyDescent="0.25">
      <c r="A2007" t="s">
        <v>689</v>
      </c>
      <c r="B2007">
        <v>1000</v>
      </c>
    </row>
    <row r="2008" spans="1:2" x14ac:dyDescent="0.25">
      <c r="A2008" t="s">
        <v>690</v>
      </c>
      <c r="B2008">
        <v>200</v>
      </c>
    </row>
    <row r="2009" spans="1:2" x14ac:dyDescent="0.25">
      <c r="A2009" t="s">
        <v>691</v>
      </c>
      <c r="B2009">
        <v>700</v>
      </c>
    </row>
    <row r="2010" spans="1:2" x14ac:dyDescent="0.25">
      <c r="A2010" t="s">
        <v>692</v>
      </c>
      <c r="B2010">
        <v>600</v>
      </c>
    </row>
    <row r="2011" spans="1:2" x14ac:dyDescent="0.25">
      <c r="A2011" t="s">
        <v>693</v>
      </c>
      <c r="B2011">
        <v>200</v>
      </c>
    </row>
    <row r="2012" spans="1:2" x14ac:dyDescent="0.25">
      <c r="A2012" t="s">
        <v>694</v>
      </c>
      <c r="B2012">
        <v>1300</v>
      </c>
    </row>
    <row r="2013" spans="1:2" x14ac:dyDescent="0.25">
      <c r="A2013" t="s">
        <v>695</v>
      </c>
      <c r="B2013">
        <v>180</v>
      </c>
    </row>
    <row r="2014" spans="1:2" x14ac:dyDescent="0.25">
      <c r="A2014" t="s">
        <v>696</v>
      </c>
      <c r="B2014">
        <v>1500</v>
      </c>
    </row>
    <row r="2015" spans="1:2" x14ac:dyDescent="0.25">
      <c r="A2015" t="s">
        <v>697</v>
      </c>
      <c r="B2015">
        <v>2000</v>
      </c>
    </row>
    <row r="2016" spans="1:2" x14ac:dyDescent="0.25">
      <c r="A2016" t="s">
        <v>698</v>
      </c>
      <c r="B2016">
        <v>1100</v>
      </c>
    </row>
    <row r="2017" spans="1:2" x14ac:dyDescent="0.25">
      <c r="A2017" t="s">
        <v>699</v>
      </c>
      <c r="B2017">
        <v>1050</v>
      </c>
    </row>
    <row r="2018" spans="1:2" x14ac:dyDescent="0.25">
      <c r="A2018" t="s">
        <v>700</v>
      </c>
      <c r="B2018">
        <v>1900</v>
      </c>
    </row>
    <row r="2019" spans="1:2" x14ac:dyDescent="0.25">
      <c r="A2019" t="s">
        <v>701</v>
      </c>
      <c r="B2019">
        <v>1200</v>
      </c>
    </row>
    <row r="2020" spans="1:2" x14ac:dyDescent="0.25">
      <c r="A2020" t="s">
        <v>702</v>
      </c>
      <c r="B2020">
        <v>2400</v>
      </c>
    </row>
    <row r="2021" spans="1:2" x14ac:dyDescent="0.25">
      <c r="A2021" t="s">
        <v>703</v>
      </c>
      <c r="B2021">
        <v>300</v>
      </c>
    </row>
    <row r="2022" spans="1:2" x14ac:dyDescent="0.25">
      <c r="A2022" t="s">
        <v>704</v>
      </c>
      <c r="B2022">
        <v>250</v>
      </c>
    </row>
    <row r="2023" spans="1:2" x14ac:dyDescent="0.25">
      <c r="A2023" t="s">
        <v>705</v>
      </c>
      <c r="B2023">
        <v>6000</v>
      </c>
    </row>
    <row r="2024" spans="1:2" x14ac:dyDescent="0.25">
      <c r="A2024" t="s">
        <v>706</v>
      </c>
      <c r="B2024">
        <v>2700</v>
      </c>
    </row>
    <row r="2025" spans="1:2" x14ac:dyDescent="0.25">
      <c r="A2025" t="s">
        <v>707</v>
      </c>
      <c r="B2025">
        <v>4300</v>
      </c>
    </row>
    <row r="2026" spans="1:2" x14ac:dyDescent="0.25">
      <c r="A2026" t="s">
        <v>708</v>
      </c>
      <c r="B2026">
        <v>6000</v>
      </c>
    </row>
    <row r="2027" spans="1:2" x14ac:dyDescent="0.25">
      <c r="A2027" t="s">
        <v>709</v>
      </c>
      <c r="B2027">
        <v>2700</v>
      </c>
    </row>
    <row r="2028" spans="1:2" x14ac:dyDescent="0.25">
      <c r="A2028" t="s">
        <v>710</v>
      </c>
      <c r="B2028">
        <v>400</v>
      </c>
    </row>
    <row r="2029" spans="1:2" x14ac:dyDescent="0.25">
      <c r="A2029" t="s">
        <v>711</v>
      </c>
      <c r="B2029">
        <v>2500</v>
      </c>
    </row>
    <row r="2030" spans="1:2" x14ac:dyDescent="0.25">
      <c r="A2030" t="s">
        <v>712</v>
      </c>
      <c r="B2030">
        <v>2000</v>
      </c>
    </row>
    <row r="2031" spans="1:2" x14ac:dyDescent="0.25">
      <c r="A2031" t="s">
        <v>713</v>
      </c>
      <c r="B2031">
        <v>1200</v>
      </c>
    </row>
    <row r="2032" spans="1:2" x14ac:dyDescent="0.25">
      <c r="A2032" t="s">
        <v>714</v>
      </c>
      <c r="B2032">
        <v>400</v>
      </c>
    </row>
    <row r="2033" spans="1:2" x14ac:dyDescent="0.25">
      <c r="A2033" t="s">
        <v>715</v>
      </c>
      <c r="B2033">
        <v>300</v>
      </c>
    </row>
    <row r="2034" spans="1:2" x14ac:dyDescent="0.25">
      <c r="A2034" t="s">
        <v>716</v>
      </c>
      <c r="B2034">
        <v>1000</v>
      </c>
    </row>
    <row r="2035" spans="1:2" x14ac:dyDescent="0.25">
      <c r="A2035" t="s">
        <v>717</v>
      </c>
      <c r="B2035">
        <v>1000</v>
      </c>
    </row>
    <row r="2036" spans="1:2" x14ac:dyDescent="0.25">
      <c r="A2036" t="s">
        <v>718</v>
      </c>
      <c r="B2036">
        <v>1100</v>
      </c>
    </row>
    <row r="2037" spans="1:2" x14ac:dyDescent="0.25">
      <c r="A2037" t="s">
        <v>719</v>
      </c>
      <c r="B2037">
        <v>1100</v>
      </c>
    </row>
    <row r="2038" spans="1:2" x14ac:dyDescent="0.25">
      <c r="A2038" t="s">
        <v>720</v>
      </c>
      <c r="B2038">
        <v>1100</v>
      </c>
    </row>
    <row r="2039" spans="1:2" x14ac:dyDescent="0.25">
      <c r="A2039" t="s">
        <v>721</v>
      </c>
      <c r="B2039">
        <v>30</v>
      </c>
    </row>
    <row r="2040" spans="1:2" x14ac:dyDescent="0.25">
      <c r="A2040" t="s">
        <v>722</v>
      </c>
      <c r="B2040">
        <v>600</v>
      </c>
    </row>
    <row r="2041" spans="1:2" x14ac:dyDescent="0.25">
      <c r="A2041" t="s">
        <v>723</v>
      </c>
      <c r="B2041">
        <v>250</v>
      </c>
    </row>
    <row r="2042" spans="1:2" x14ac:dyDescent="0.25">
      <c r="A2042" t="s">
        <v>724</v>
      </c>
      <c r="B2042">
        <v>2500</v>
      </c>
    </row>
    <row r="2043" spans="1:2" x14ac:dyDescent="0.25">
      <c r="A2043" t="s">
        <v>725</v>
      </c>
      <c r="B2043">
        <v>1700</v>
      </c>
    </row>
    <row r="2044" spans="1:2" x14ac:dyDescent="0.25">
      <c r="A2044" t="s">
        <v>726</v>
      </c>
      <c r="B2044">
        <v>600</v>
      </c>
    </row>
    <row r="2045" spans="1:2" x14ac:dyDescent="0.25">
      <c r="A2045" t="s">
        <v>727</v>
      </c>
      <c r="B2045">
        <v>1500</v>
      </c>
    </row>
    <row r="2046" spans="1:2" x14ac:dyDescent="0.25">
      <c r="A2046" t="s">
        <v>728</v>
      </c>
      <c r="B2046">
        <v>2400</v>
      </c>
    </row>
    <row r="2047" spans="1:2" x14ac:dyDescent="0.25">
      <c r="A2047" t="s">
        <v>729</v>
      </c>
      <c r="B2047">
        <v>5</v>
      </c>
    </row>
    <row r="2048" spans="1:2" x14ac:dyDescent="0.25">
      <c r="A2048" t="s">
        <v>730</v>
      </c>
      <c r="B2048">
        <v>650</v>
      </c>
    </row>
    <row r="2049" spans="1:2" x14ac:dyDescent="0.25">
      <c r="A2049" t="s">
        <v>731</v>
      </c>
      <c r="B2049">
        <v>200</v>
      </c>
    </row>
    <row r="2050" spans="1:2" x14ac:dyDescent="0.25">
      <c r="A2050" t="s">
        <v>732</v>
      </c>
      <c r="B2050">
        <v>80</v>
      </c>
    </row>
    <row r="2051" spans="1:2" x14ac:dyDescent="0.25">
      <c r="A2051" t="s">
        <v>733</v>
      </c>
      <c r="B2051">
        <v>50</v>
      </c>
    </row>
    <row r="2052" spans="1:2" x14ac:dyDescent="0.25">
      <c r="A2052" t="s">
        <v>734</v>
      </c>
      <c r="B2052">
        <v>400</v>
      </c>
    </row>
    <row r="2053" spans="1:2" x14ac:dyDescent="0.25">
      <c r="A2053" t="s">
        <v>735</v>
      </c>
      <c r="B2053">
        <v>300</v>
      </c>
    </row>
    <row r="2054" spans="1:2" x14ac:dyDescent="0.25">
      <c r="A2054" t="s">
        <v>736</v>
      </c>
      <c r="B2054">
        <v>300</v>
      </c>
    </row>
    <row r="2055" spans="1:2" x14ac:dyDescent="0.25">
      <c r="A2055" t="s">
        <v>737</v>
      </c>
      <c r="B2055">
        <v>500</v>
      </c>
    </row>
    <row r="2056" spans="1:2" x14ac:dyDescent="0.25">
      <c r="A2056" t="s">
        <v>738</v>
      </c>
      <c r="B2056">
        <v>100</v>
      </c>
    </row>
    <row r="2057" spans="1:2" x14ac:dyDescent="0.25">
      <c r="A2057" t="s">
        <v>739</v>
      </c>
      <c r="B2057">
        <v>350</v>
      </c>
    </row>
    <row r="2058" spans="1:2" x14ac:dyDescent="0.25">
      <c r="A2058" t="s">
        <v>740</v>
      </c>
      <c r="B2058">
        <v>950</v>
      </c>
    </row>
    <row r="2059" spans="1:2" x14ac:dyDescent="0.25">
      <c r="A2059" t="s">
        <v>741</v>
      </c>
      <c r="B2059">
        <v>250</v>
      </c>
    </row>
    <row r="2060" spans="1:2" x14ac:dyDescent="0.25">
      <c r="A2060" t="s">
        <v>742</v>
      </c>
      <c r="B2060">
        <v>250</v>
      </c>
    </row>
    <row r="2061" spans="1:2" x14ac:dyDescent="0.25">
      <c r="A2061" t="s">
        <v>743</v>
      </c>
      <c r="B2061">
        <v>250</v>
      </c>
    </row>
    <row r="2062" spans="1:2" x14ac:dyDescent="0.25">
      <c r="A2062" t="s">
        <v>744</v>
      </c>
      <c r="B2062">
        <v>250</v>
      </c>
    </row>
    <row r="2063" spans="1:2" x14ac:dyDescent="0.25">
      <c r="A2063" t="s">
        <v>745</v>
      </c>
      <c r="B2063">
        <v>250</v>
      </c>
    </row>
    <row r="2064" spans="1:2" x14ac:dyDescent="0.25">
      <c r="A2064" t="s">
        <v>746</v>
      </c>
      <c r="B2064">
        <v>360</v>
      </c>
    </row>
    <row r="2065" spans="1:2" x14ac:dyDescent="0.25">
      <c r="A2065" t="s">
        <v>747</v>
      </c>
      <c r="B2065">
        <v>200</v>
      </c>
    </row>
    <row r="2066" spans="1:2" x14ac:dyDescent="0.25">
      <c r="A2066" t="s">
        <v>747</v>
      </c>
      <c r="B2066">
        <v>200</v>
      </c>
    </row>
    <row r="2067" spans="1:2" x14ac:dyDescent="0.25">
      <c r="A2067" t="s">
        <v>748</v>
      </c>
      <c r="B2067">
        <v>11000</v>
      </c>
    </row>
    <row r="2068" spans="1:2" x14ac:dyDescent="0.25">
      <c r="A2068" t="s">
        <v>749</v>
      </c>
      <c r="B2068">
        <v>900</v>
      </c>
    </row>
    <row r="2069" spans="1:2" x14ac:dyDescent="0.25">
      <c r="A2069" t="s">
        <v>750</v>
      </c>
      <c r="B2069">
        <v>550</v>
      </c>
    </row>
    <row r="2070" spans="1:2" x14ac:dyDescent="0.25">
      <c r="A2070" t="s">
        <v>751</v>
      </c>
      <c r="B2070">
        <v>600</v>
      </c>
    </row>
    <row r="2071" spans="1:2" x14ac:dyDescent="0.25">
      <c r="A2071" t="s">
        <v>752</v>
      </c>
      <c r="B2071">
        <v>1400</v>
      </c>
    </row>
    <row r="2072" spans="1:2" x14ac:dyDescent="0.25">
      <c r="A2072" t="s">
        <v>3091</v>
      </c>
      <c r="B2072">
        <v>1500</v>
      </c>
    </row>
    <row r="2073" spans="1:2" x14ac:dyDescent="0.25">
      <c r="A2073" t="s">
        <v>754</v>
      </c>
      <c r="B2073">
        <v>2200</v>
      </c>
    </row>
    <row r="2074" spans="1:2" x14ac:dyDescent="0.25">
      <c r="A2074" t="s">
        <v>755</v>
      </c>
      <c r="B2074">
        <v>2200</v>
      </c>
    </row>
    <row r="2075" spans="1:2" x14ac:dyDescent="0.25">
      <c r="A2075" t="s">
        <v>756</v>
      </c>
      <c r="B2075">
        <v>1600</v>
      </c>
    </row>
    <row r="2076" spans="1:2" x14ac:dyDescent="0.25">
      <c r="A2076" t="s">
        <v>757</v>
      </c>
      <c r="B2076">
        <v>1800</v>
      </c>
    </row>
    <row r="2077" spans="1:2" x14ac:dyDescent="0.25">
      <c r="A2077" t="s">
        <v>758</v>
      </c>
      <c r="B2077">
        <v>1100</v>
      </c>
    </row>
    <row r="2078" spans="1:2" x14ac:dyDescent="0.25">
      <c r="A2078" t="s">
        <v>759</v>
      </c>
      <c r="B2078">
        <v>1600</v>
      </c>
    </row>
    <row r="2079" spans="1:2" x14ac:dyDescent="0.25">
      <c r="A2079" t="s">
        <v>760</v>
      </c>
      <c r="B2079">
        <v>3100</v>
      </c>
    </row>
    <row r="2080" spans="1:2" x14ac:dyDescent="0.25">
      <c r="A2080" t="s">
        <v>761</v>
      </c>
      <c r="B2080">
        <v>1600</v>
      </c>
    </row>
    <row r="2081" spans="1:2" x14ac:dyDescent="0.25">
      <c r="A2081" t="s">
        <v>762</v>
      </c>
      <c r="B2081">
        <v>3300</v>
      </c>
    </row>
    <row r="2082" spans="1:2" x14ac:dyDescent="0.25">
      <c r="A2082" t="s">
        <v>763</v>
      </c>
      <c r="B2082">
        <v>8500</v>
      </c>
    </row>
    <row r="2083" spans="1:2" x14ac:dyDescent="0.25">
      <c r="A2083" t="s">
        <v>764</v>
      </c>
      <c r="B2083">
        <v>400</v>
      </c>
    </row>
    <row r="2084" spans="1:2" x14ac:dyDescent="0.25">
      <c r="A2084" t="s">
        <v>765</v>
      </c>
      <c r="B2084">
        <v>500</v>
      </c>
    </row>
    <row r="2085" spans="1:2" x14ac:dyDescent="0.25">
      <c r="A2085" t="s">
        <v>766</v>
      </c>
      <c r="B2085">
        <v>160</v>
      </c>
    </row>
    <row r="2086" spans="1:2" x14ac:dyDescent="0.25">
      <c r="A2086" t="s">
        <v>767</v>
      </c>
      <c r="B2086">
        <v>300</v>
      </c>
    </row>
    <row r="2087" spans="1:2" x14ac:dyDescent="0.25">
      <c r="A2087" t="s">
        <v>768</v>
      </c>
      <c r="B2087">
        <v>280</v>
      </c>
    </row>
    <row r="2088" spans="1:2" x14ac:dyDescent="0.25">
      <c r="A2088" t="s">
        <v>769</v>
      </c>
      <c r="B2088">
        <v>400</v>
      </c>
    </row>
    <row r="2089" spans="1:2" x14ac:dyDescent="0.25">
      <c r="A2089" t="s">
        <v>770</v>
      </c>
      <c r="B2089">
        <v>400</v>
      </c>
    </row>
    <row r="2090" spans="1:2" x14ac:dyDescent="0.25">
      <c r="A2090" t="s">
        <v>3092</v>
      </c>
      <c r="B2090">
        <v>200</v>
      </c>
    </row>
    <row r="2091" spans="1:2" x14ac:dyDescent="0.25">
      <c r="A2091" t="s">
        <v>772</v>
      </c>
      <c r="B2091">
        <v>20</v>
      </c>
    </row>
    <row r="2092" spans="1:2" x14ac:dyDescent="0.25">
      <c r="A2092" t="s">
        <v>773</v>
      </c>
      <c r="B2092">
        <v>300</v>
      </c>
    </row>
    <row r="2093" spans="1:2" x14ac:dyDescent="0.25">
      <c r="A2093" t="s">
        <v>774</v>
      </c>
      <c r="B2093">
        <v>50</v>
      </c>
    </row>
    <row r="2094" spans="1:2" x14ac:dyDescent="0.25">
      <c r="A2094" t="s">
        <v>775</v>
      </c>
      <c r="B2094">
        <v>310</v>
      </c>
    </row>
    <row r="2095" spans="1:2" x14ac:dyDescent="0.25">
      <c r="A2095" t="s">
        <v>776</v>
      </c>
      <c r="B2095">
        <v>500</v>
      </c>
    </row>
    <row r="2096" spans="1:2" x14ac:dyDescent="0.25">
      <c r="A2096" t="s">
        <v>777</v>
      </c>
      <c r="B2096">
        <v>500</v>
      </c>
    </row>
    <row r="2097" spans="1:2" x14ac:dyDescent="0.25">
      <c r="A2097" t="s">
        <v>778</v>
      </c>
      <c r="B2097">
        <v>700</v>
      </c>
    </row>
    <row r="2098" spans="1:2" x14ac:dyDescent="0.25">
      <c r="A2098" t="s">
        <v>779</v>
      </c>
      <c r="B2098">
        <v>500</v>
      </c>
    </row>
    <row r="2099" spans="1:2" x14ac:dyDescent="0.25">
      <c r="A2099" t="s">
        <v>780</v>
      </c>
      <c r="B2099">
        <v>2300</v>
      </c>
    </row>
    <row r="2100" spans="1:2" x14ac:dyDescent="0.25">
      <c r="A2100" t="s">
        <v>781</v>
      </c>
      <c r="B2100">
        <v>450</v>
      </c>
    </row>
    <row r="2101" spans="1:2" x14ac:dyDescent="0.25">
      <c r="A2101" t="s">
        <v>782</v>
      </c>
      <c r="B2101">
        <v>300</v>
      </c>
    </row>
    <row r="2102" spans="1:2" x14ac:dyDescent="0.25">
      <c r="A2102" t="s">
        <v>783</v>
      </c>
      <c r="B2102">
        <v>1000</v>
      </c>
    </row>
    <row r="2103" spans="1:2" x14ac:dyDescent="0.25">
      <c r="A2103" t="s">
        <v>784</v>
      </c>
      <c r="B2103">
        <v>5</v>
      </c>
    </row>
    <row r="2104" spans="1:2" x14ac:dyDescent="0.25">
      <c r="A2104" t="s">
        <v>785</v>
      </c>
      <c r="B2104">
        <v>120</v>
      </c>
    </row>
    <row r="2105" spans="1:2" x14ac:dyDescent="0.25">
      <c r="A2105" t="s">
        <v>786</v>
      </c>
      <c r="B2105">
        <v>800</v>
      </c>
    </row>
    <row r="2106" spans="1:2" x14ac:dyDescent="0.25">
      <c r="A2106" t="s">
        <v>787</v>
      </c>
      <c r="B2106">
        <v>3600</v>
      </c>
    </row>
    <row r="2107" spans="1:2" x14ac:dyDescent="0.25">
      <c r="A2107" t="s">
        <v>788</v>
      </c>
      <c r="B2107">
        <v>2000</v>
      </c>
    </row>
    <row r="2108" spans="1:2" x14ac:dyDescent="0.25">
      <c r="A2108" t="s">
        <v>789</v>
      </c>
      <c r="B2108">
        <v>250</v>
      </c>
    </row>
    <row r="2109" spans="1:2" x14ac:dyDescent="0.25">
      <c r="A2109" t="s">
        <v>790</v>
      </c>
      <c r="B2109">
        <v>450</v>
      </c>
    </row>
    <row r="2110" spans="1:2" x14ac:dyDescent="0.25">
      <c r="A2110" t="s">
        <v>791</v>
      </c>
      <c r="B2110">
        <v>600</v>
      </c>
    </row>
    <row r="2111" spans="1:2" x14ac:dyDescent="0.25">
      <c r="A2111" t="s">
        <v>792</v>
      </c>
      <c r="B2111">
        <v>700</v>
      </c>
    </row>
    <row r="2112" spans="1:2" x14ac:dyDescent="0.25">
      <c r="A2112" t="s">
        <v>3093</v>
      </c>
      <c r="B2112">
        <v>900</v>
      </c>
    </row>
    <row r="2113" spans="1:2" x14ac:dyDescent="0.25">
      <c r="A2113" t="s">
        <v>794</v>
      </c>
      <c r="B2113">
        <v>2100</v>
      </c>
    </row>
    <row r="2114" spans="1:2" x14ac:dyDescent="0.25">
      <c r="A2114" t="s">
        <v>795</v>
      </c>
      <c r="B2114">
        <v>450</v>
      </c>
    </row>
    <row r="2115" spans="1:2" x14ac:dyDescent="0.25">
      <c r="A2115" t="s">
        <v>796</v>
      </c>
      <c r="B2115">
        <v>600</v>
      </c>
    </row>
    <row r="2116" spans="1:2" x14ac:dyDescent="0.25">
      <c r="A2116" t="s">
        <v>797</v>
      </c>
      <c r="B2116">
        <v>500</v>
      </c>
    </row>
    <row r="2117" spans="1:2" x14ac:dyDescent="0.25">
      <c r="A2117" t="s">
        <v>798</v>
      </c>
      <c r="B2117">
        <v>9500</v>
      </c>
    </row>
    <row r="2118" spans="1:2" x14ac:dyDescent="0.25">
      <c r="A2118" t="s">
        <v>799</v>
      </c>
      <c r="B2118">
        <v>8600</v>
      </c>
    </row>
    <row r="2119" spans="1:2" x14ac:dyDescent="0.25">
      <c r="A2119" t="s">
        <v>800</v>
      </c>
      <c r="B2119">
        <v>300</v>
      </c>
    </row>
    <row r="2120" spans="1:2" x14ac:dyDescent="0.25">
      <c r="A2120" t="s">
        <v>801</v>
      </c>
      <c r="B2120">
        <v>2400</v>
      </c>
    </row>
    <row r="2121" spans="1:2" x14ac:dyDescent="0.25">
      <c r="A2121" t="s">
        <v>802</v>
      </c>
      <c r="B2121">
        <v>700</v>
      </c>
    </row>
    <row r="2122" spans="1:2" x14ac:dyDescent="0.25">
      <c r="A2122" t="s">
        <v>803</v>
      </c>
      <c r="B2122">
        <v>1500</v>
      </c>
    </row>
    <row r="2123" spans="1:2" x14ac:dyDescent="0.25">
      <c r="A2123" t="s">
        <v>804</v>
      </c>
      <c r="B2123">
        <v>150</v>
      </c>
    </row>
    <row r="2124" spans="1:2" x14ac:dyDescent="0.25">
      <c r="A2124" t="s">
        <v>805</v>
      </c>
      <c r="B2124">
        <v>1000</v>
      </c>
    </row>
    <row r="2125" spans="1:2" x14ac:dyDescent="0.25">
      <c r="A2125" t="s">
        <v>806</v>
      </c>
      <c r="B2125">
        <v>1600</v>
      </c>
    </row>
    <row r="2126" spans="1:2" x14ac:dyDescent="0.25">
      <c r="A2126" t="s">
        <v>807</v>
      </c>
      <c r="B2126">
        <v>5500</v>
      </c>
    </row>
    <row r="2127" spans="1:2" x14ac:dyDescent="0.25">
      <c r="A2127" t="s">
        <v>808</v>
      </c>
      <c r="B2127">
        <v>7400</v>
      </c>
    </row>
    <row r="2128" spans="1:2" x14ac:dyDescent="0.25">
      <c r="A2128" t="s">
        <v>809</v>
      </c>
      <c r="B2128">
        <v>1350</v>
      </c>
    </row>
    <row r="2129" spans="1:2" x14ac:dyDescent="0.25">
      <c r="A2129" t="s">
        <v>810</v>
      </c>
      <c r="B2129">
        <v>800</v>
      </c>
    </row>
    <row r="2130" spans="1:2" x14ac:dyDescent="0.25">
      <c r="A2130" t="s">
        <v>811</v>
      </c>
      <c r="B2130">
        <v>900</v>
      </c>
    </row>
    <row r="2131" spans="1:2" x14ac:dyDescent="0.25">
      <c r="A2131" t="s">
        <v>812</v>
      </c>
      <c r="B2131">
        <v>450</v>
      </c>
    </row>
    <row r="2132" spans="1:2" x14ac:dyDescent="0.25">
      <c r="A2132" t="s">
        <v>813</v>
      </c>
      <c r="B2132">
        <v>1300</v>
      </c>
    </row>
    <row r="2133" spans="1:2" x14ac:dyDescent="0.25">
      <c r="A2133" t="s">
        <v>814</v>
      </c>
      <c r="B2133">
        <v>1100</v>
      </c>
    </row>
    <row r="2134" spans="1:2" x14ac:dyDescent="0.25">
      <c r="A2134" t="s">
        <v>815</v>
      </c>
      <c r="B2134">
        <v>2400</v>
      </c>
    </row>
    <row r="2135" spans="1:2" x14ac:dyDescent="0.25">
      <c r="A2135" t="s">
        <v>816</v>
      </c>
      <c r="B2135">
        <v>1600</v>
      </c>
    </row>
    <row r="2136" spans="1:2" x14ac:dyDescent="0.25">
      <c r="A2136" t="s">
        <v>3094</v>
      </c>
      <c r="B2136">
        <v>2500</v>
      </c>
    </row>
    <row r="2137" spans="1:2" x14ac:dyDescent="0.25">
      <c r="A2137" t="s">
        <v>818</v>
      </c>
      <c r="B2137">
        <v>150</v>
      </c>
    </row>
    <row r="2138" spans="1:2" x14ac:dyDescent="0.25">
      <c r="A2138" t="s">
        <v>819</v>
      </c>
      <c r="B2138">
        <v>340</v>
      </c>
    </row>
    <row r="2139" spans="1:2" x14ac:dyDescent="0.25">
      <c r="A2139" t="s">
        <v>820</v>
      </c>
      <c r="B2139">
        <v>1000</v>
      </c>
    </row>
    <row r="2140" spans="1:2" x14ac:dyDescent="0.25">
      <c r="A2140" t="s">
        <v>821</v>
      </c>
      <c r="B2140">
        <v>500</v>
      </c>
    </row>
    <row r="2141" spans="1:2" x14ac:dyDescent="0.25">
      <c r="A2141" t="s">
        <v>822</v>
      </c>
      <c r="B2141">
        <v>200</v>
      </c>
    </row>
    <row r="2142" spans="1:2" x14ac:dyDescent="0.25">
      <c r="A2142" t="s">
        <v>823</v>
      </c>
      <c r="B2142">
        <v>1300</v>
      </c>
    </row>
    <row r="2143" spans="1:2" x14ac:dyDescent="0.25">
      <c r="A2143" t="s">
        <v>824</v>
      </c>
      <c r="B2143">
        <v>2000</v>
      </c>
    </row>
    <row r="2144" spans="1:2" x14ac:dyDescent="0.25">
      <c r="A2144" t="s">
        <v>825</v>
      </c>
      <c r="B2144">
        <v>100</v>
      </c>
    </row>
    <row r="2145" spans="1:2" x14ac:dyDescent="0.25">
      <c r="A2145" t="s">
        <v>826</v>
      </c>
      <c r="B2145">
        <v>100</v>
      </c>
    </row>
    <row r="2146" spans="1:2" x14ac:dyDescent="0.25">
      <c r="A2146" t="s">
        <v>827</v>
      </c>
      <c r="B2146">
        <v>700</v>
      </c>
    </row>
    <row r="2147" spans="1:2" x14ac:dyDescent="0.25">
      <c r="A2147" t="s">
        <v>828</v>
      </c>
      <c r="B2147">
        <v>800</v>
      </c>
    </row>
    <row r="2148" spans="1:2" x14ac:dyDescent="0.25">
      <c r="A2148" t="s">
        <v>829</v>
      </c>
      <c r="B2148">
        <v>1700</v>
      </c>
    </row>
    <row r="2149" spans="1:2" x14ac:dyDescent="0.25">
      <c r="A2149" t="s">
        <v>830</v>
      </c>
      <c r="B2149">
        <v>1000</v>
      </c>
    </row>
    <row r="2150" spans="1:2" x14ac:dyDescent="0.25">
      <c r="A2150" t="s">
        <v>831</v>
      </c>
      <c r="B2150">
        <v>900</v>
      </c>
    </row>
    <row r="2151" spans="1:2" x14ac:dyDescent="0.25">
      <c r="A2151" t="s">
        <v>832</v>
      </c>
      <c r="B2151">
        <v>800</v>
      </c>
    </row>
    <row r="2152" spans="1:2" x14ac:dyDescent="0.25">
      <c r="A2152" t="s">
        <v>833</v>
      </c>
      <c r="B2152">
        <v>600</v>
      </c>
    </row>
    <row r="2153" spans="1:2" x14ac:dyDescent="0.25">
      <c r="A2153" t="s">
        <v>834</v>
      </c>
      <c r="B2153">
        <v>700</v>
      </c>
    </row>
    <row r="2154" spans="1:2" x14ac:dyDescent="0.25">
      <c r="A2154" t="s">
        <v>835</v>
      </c>
      <c r="B2154">
        <v>500</v>
      </c>
    </row>
    <row r="2155" spans="1:2" x14ac:dyDescent="0.25">
      <c r="A2155" t="s">
        <v>836</v>
      </c>
      <c r="B2155">
        <v>100</v>
      </c>
    </row>
    <row r="2156" spans="1:2" x14ac:dyDescent="0.25">
      <c r="A2156" t="s">
        <v>837</v>
      </c>
      <c r="B2156">
        <v>200</v>
      </c>
    </row>
    <row r="2157" spans="1:2" x14ac:dyDescent="0.25">
      <c r="A2157" t="s">
        <v>838</v>
      </c>
      <c r="B2157">
        <v>100</v>
      </c>
    </row>
    <row r="2158" spans="1:2" x14ac:dyDescent="0.25">
      <c r="A2158" t="s">
        <v>839</v>
      </c>
      <c r="B2158">
        <v>750</v>
      </c>
    </row>
    <row r="2159" spans="1:2" x14ac:dyDescent="0.25">
      <c r="A2159" t="s">
        <v>840</v>
      </c>
      <c r="B2159">
        <v>70</v>
      </c>
    </row>
    <row r="2160" spans="1:2" x14ac:dyDescent="0.25">
      <c r="A2160" t="s">
        <v>841</v>
      </c>
      <c r="B2160">
        <v>2800</v>
      </c>
    </row>
    <row r="2161" spans="1:2" x14ac:dyDescent="0.25">
      <c r="A2161" t="s">
        <v>842</v>
      </c>
      <c r="B2161">
        <v>20</v>
      </c>
    </row>
    <row r="2162" spans="1:2" x14ac:dyDescent="0.25">
      <c r="A2162" t="s">
        <v>843</v>
      </c>
      <c r="B2162">
        <v>200</v>
      </c>
    </row>
    <row r="2163" spans="1:2" x14ac:dyDescent="0.25">
      <c r="A2163" t="s">
        <v>844</v>
      </c>
      <c r="B2163">
        <v>450</v>
      </c>
    </row>
    <row r="2164" spans="1:2" x14ac:dyDescent="0.25">
      <c r="A2164" t="s">
        <v>845</v>
      </c>
      <c r="B2164">
        <v>450</v>
      </c>
    </row>
    <row r="2165" spans="1:2" x14ac:dyDescent="0.25">
      <c r="A2165" t="s">
        <v>846</v>
      </c>
      <c r="B2165">
        <v>500</v>
      </c>
    </row>
    <row r="2166" spans="1:2" x14ac:dyDescent="0.25">
      <c r="A2166" t="s">
        <v>847</v>
      </c>
      <c r="B2166">
        <v>580</v>
      </c>
    </row>
    <row r="2167" spans="1:2" x14ac:dyDescent="0.25">
      <c r="A2167" t="s">
        <v>848</v>
      </c>
      <c r="B2167">
        <v>420</v>
      </c>
    </row>
    <row r="2168" spans="1:2" x14ac:dyDescent="0.25">
      <c r="A2168" t="s">
        <v>849</v>
      </c>
      <c r="B2168">
        <v>10000</v>
      </c>
    </row>
    <row r="2169" spans="1:2" x14ac:dyDescent="0.25">
      <c r="A2169" t="s">
        <v>850</v>
      </c>
      <c r="B2169">
        <v>800</v>
      </c>
    </row>
    <row r="2170" spans="1:2" x14ac:dyDescent="0.25">
      <c r="A2170" t="s">
        <v>851</v>
      </c>
      <c r="B2170">
        <v>800</v>
      </c>
    </row>
    <row r="2171" spans="1:2" x14ac:dyDescent="0.25">
      <c r="A2171" t="s">
        <v>852</v>
      </c>
      <c r="B2171">
        <v>1100</v>
      </c>
    </row>
    <row r="2172" spans="1:2" x14ac:dyDescent="0.25">
      <c r="A2172" t="s">
        <v>853</v>
      </c>
      <c r="B2172">
        <v>350</v>
      </c>
    </row>
    <row r="2173" spans="1:2" x14ac:dyDescent="0.25">
      <c r="A2173" t="s">
        <v>854</v>
      </c>
      <c r="B2173">
        <v>80</v>
      </c>
    </row>
    <row r="2174" spans="1:2" x14ac:dyDescent="0.25">
      <c r="A2174" t="s">
        <v>855</v>
      </c>
      <c r="B2174">
        <v>350</v>
      </c>
    </row>
    <row r="2175" spans="1:2" x14ac:dyDescent="0.25">
      <c r="A2175" t="s">
        <v>856</v>
      </c>
      <c r="B2175">
        <v>400</v>
      </c>
    </row>
    <row r="2176" spans="1:2" x14ac:dyDescent="0.25">
      <c r="A2176" t="s">
        <v>3095</v>
      </c>
      <c r="B2176">
        <v>400</v>
      </c>
    </row>
    <row r="2177" spans="1:2" x14ac:dyDescent="0.25">
      <c r="A2177" t="s">
        <v>858</v>
      </c>
      <c r="B2177">
        <v>450</v>
      </c>
    </row>
    <row r="2178" spans="1:2" x14ac:dyDescent="0.25">
      <c r="A2178" t="s">
        <v>859</v>
      </c>
      <c r="B2178">
        <v>1500</v>
      </c>
    </row>
    <row r="2179" spans="1:2" x14ac:dyDescent="0.25">
      <c r="A2179" t="s">
        <v>860</v>
      </c>
      <c r="B2179">
        <v>400</v>
      </c>
    </row>
    <row r="2180" spans="1:2" x14ac:dyDescent="0.25">
      <c r="A2180" t="s">
        <v>861</v>
      </c>
      <c r="B2180">
        <v>400</v>
      </c>
    </row>
    <row r="2181" spans="1:2" x14ac:dyDescent="0.25">
      <c r="A2181" t="s">
        <v>862</v>
      </c>
      <c r="B2181">
        <v>600</v>
      </c>
    </row>
    <row r="2182" spans="1:2" x14ac:dyDescent="0.25">
      <c r="A2182" t="s">
        <v>863</v>
      </c>
      <c r="B2182">
        <v>6820</v>
      </c>
    </row>
    <row r="2183" spans="1:2" x14ac:dyDescent="0.25">
      <c r="A2183" t="s">
        <v>864</v>
      </c>
      <c r="B2183">
        <v>2200</v>
      </c>
    </row>
    <row r="2184" spans="1:2" x14ac:dyDescent="0.25">
      <c r="A2184" t="s">
        <v>865</v>
      </c>
      <c r="B2184">
        <v>500</v>
      </c>
    </row>
    <row r="2185" spans="1:2" x14ac:dyDescent="0.25">
      <c r="A2185" t="s">
        <v>866</v>
      </c>
      <c r="B2185">
        <v>400</v>
      </c>
    </row>
    <row r="2186" spans="1:2" x14ac:dyDescent="0.25">
      <c r="A2186" t="s">
        <v>867</v>
      </c>
      <c r="B2186">
        <v>500</v>
      </c>
    </row>
    <row r="2187" spans="1:2" x14ac:dyDescent="0.25">
      <c r="A2187" t="s">
        <v>868</v>
      </c>
      <c r="B2187">
        <v>550</v>
      </c>
    </row>
    <row r="2188" spans="1:2" x14ac:dyDescent="0.25">
      <c r="A2188" t="s">
        <v>869</v>
      </c>
      <c r="B2188">
        <v>750</v>
      </c>
    </row>
    <row r="2189" spans="1:2" x14ac:dyDescent="0.25">
      <c r="A2189" t="s">
        <v>870</v>
      </c>
      <c r="B2189">
        <v>1000</v>
      </c>
    </row>
    <row r="2190" spans="1:2" x14ac:dyDescent="0.25">
      <c r="A2190" t="s">
        <v>871</v>
      </c>
      <c r="B2190">
        <v>2900</v>
      </c>
    </row>
    <row r="2191" spans="1:2" x14ac:dyDescent="0.25">
      <c r="A2191" t="s">
        <v>872</v>
      </c>
      <c r="B2191">
        <v>2900</v>
      </c>
    </row>
    <row r="2192" spans="1:2" x14ac:dyDescent="0.25">
      <c r="A2192" t="s">
        <v>873</v>
      </c>
      <c r="B2192">
        <v>2900</v>
      </c>
    </row>
    <row r="2193" spans="1:2" x14ac:dyDescent="0.25">
      <c r="A2193" t="s">
        <v>874</v>
      </c>
      <c r="B2193">
        <v>300</v>
      </c>
    </row>
    <row r="2194" spans="1:2" x14ac:dyDescent="0.25">
      <c r="A2194" t="s">
        <v>875</v>
      </c>
      <c r="B2194">
        <v>300</v>
      </c>
    </row>
    <row r="2195" spans="1:2" x14ac:dyDescent="0.25">
      <c r="A2195" t="s">
        <v>876</v>
      </c>
      <c r="B2195">
        <v>100</v>
      </c>
    </row>
    <row r="2196" spans="1:2" x14ac:dyDescent="0.25">
      <c r="A2196" t="s">
        <v>877</v>
      </c>
      <c r="B2196">
        <v>860</v>
      </c>
    </row>
    <row r="2197" spans="1:2" x14ac:dyDescent="0.25">
      <c r="A2197" t="s">
        <v>878</v>
      </c>
      <c r="B2197">
        <v>1000</v>
      </c>
    </row>
    <row r="2198" spans="1:2" x14ac:dyDescent="0.25">
      <c r="A2198" t="s">
        <v>879</v>
      </c>
      <c r="B2198">
        <v>200</v>
      </c>
    </row>
    <row r="2199" spans="1:2" x14ac:dyDescent="0.25">
      <c r="A2199" t="s">
        <v>880</v>
      </c>
      <c r="B2199">
        <v>5</v>
      </c>
    </row>
    <row r="2200" spans="1:2" x14ac:dyDescent="0.25">
      <c r="A2200" t="s">
        <v>881</v>
      </c>
      <c r="B2200">
        <v>1100</v>
      </c>
    </row>
    <row r="2201" spans="1:2" x14ac:dyDescent="0.25">
      <c r="A2201" t="s">
        <v>882</v>
      </c>
      <c r="B2201">
        <v>600</v>
      </c>
    </row>
    <row r="2202" spans="1:2" x14ac:dyDescent="0.25">
      <c r="A2202" t="s">
        <v>883</v>
      </c>
      <c r="B2202">
        <v>1500</v>
      </c>
    </row>
    <row r="2203" spans="1:2" x14ac:dyDescent="0.25">
      <c r="A2203" t="s">
        <v>884</v>
      </c>
      <c r="B2203">
        <v>300</v>
      </c>
    </row>
    <row r="2204" spans="1:2" x14ac:dyDescent="0.25">
      <c r="A2204" t="s">
        <v>885</v>
      </c>
      <c r="B2204">
        <v>500</v>
      </c>
    </row>
    <row r="2205" spans="1:2" x14ac:dyDescent="0.25">
      <c r="A2205" t="s">
        <v>886</v>
      </c>
      <c r="B2205">
        <v>250</v>
      </c>
    </row>
    <row r="2206" spans="1:2" x14ac:dyDescent="0.25">
      <c r="A2206" t="s">
        <v>887</v>
      </c>
      <c r="B2206">
        <v>2700</v>
      </c>
    </row>
    <row r="2207" spans="1:2" x14ac:dyDescent="0.25">
      <c r="A2207" t="s">
        <v>888</v>
      </c>
      <c r="B2207">
        <v>1500</v>
      </c>
    </row>
    <row r="2208" spans="1:2" x14ac:dyDescent="0.25">
      <c r="A2208" t="s">
        <v>889</v>
      </c>
      <c r="B2208">
        <v>2000</v>
      </c>
    </row>
    <row r="2209" spans="1:2" x14ac:dyDescent="0.25">
      <c r="A2209" t="s">
        <v>890</v>
      </c>
      <c r="B2209">
        <v>2200</v>
      </c>
    </row>
    <row r="2210" spans="1:2" x14ac:dyDescent="0.25">
      <c r="A2210" t="s">
        <v>891</v>
      </c>
      <c r="B2210">
        <v>1700</v>
      </c>
    </row>
    <row r="2211" spans="1:2" x14ac:dyDescent="0.25">
      <c r="A2211" t="s">
        <v>892</v>
      </c>
      <c r="B2211">
        <v>1400</v>
      </c>
    </row>
    <row r="2212" spans="1:2" x14ac:dyDescent="0.25">
      <c r="A2212" t="s">
        <v>893</v>
      </c>
      <c r="B2212">
        <v>100</v>
      </c>
    </row>
    <row r="2213" spans="1:2" x14ac:dyDescent="0.25">
      <c r="A2213" t="s">
        <v>894</v>
      </c>
      <c r="B2213">
        <v>150</v>
      </c>
    </row>
    <row r="2214" spans="1:2" x14ac:dyDescent="0.25">
      <c r="A2214" t="s">
        <v>895</v>
      </c>
      <c r="B2214">
        <v>100</v>
      </c>
    </row>
    <row r="2215" spans="1:2" x14ac:dyDescent="0.25">
      <c r="A2215" t="s">
        <v>896</v>
      </c>
      <c r="B2215">
        <v>550</v>
      </c>
    </row>
    <row r="2216" spans="1:2" x14ac:dyDescent="0.25">
      <c r="A2216" t="s">
        <v>897</v>
      </c>
      <c r="B2216">
        <v>200</v>
      </c>
    </row>
    <row r="2217" spans="1:2" x14ac:dyDescent="0.25">
      <c r="A2217" t="s">
        <v>898</v>
      </c>
      <c r="B2217">
        <v>130</v>
      </c>
    </row>
    <row r="2218" spans="1:2" x14ac:dyDescent="0.25">
      <c r="A2218" t="s">
        <v>899</v>
      </c>
      <c r="B2218">
        <v>10</v>
      </c>
    </row>
    <row r="2219" spans="1:2" x14ac:dyDescent="0.25">
      <c r="A2219" t="s">
        <v>900</v>
      </c>
      <c r="B2219">
        <v>4200</v>
      </c>
    </row>
    <row r="2220" spans="1:2" x14ac:dyDescent="0.25">
      <c r="A2220" t="s">
        <v>901</v>
      </c>
      <c r="B2220">
        <v>280</v>
      </c>
    </row>
    <row r="2221" spans="1:2" x14ac:dyDescent="0.25">
      <c r="A2221" t="s">
        <v>902</v>
      </c>
      <c r="B2221">
        <v>20</v>
      </c>
    </row>
    <row r="2222" spans="1:2" x14ac:dyDescent="0.25">
      <c r="A2222" t="s">
        <v>3096</v>
      </c>
      <c r="B2222">
        <v>100</v>
      </c>
    </row>
    <row r="2223" spans="1:2" x14ac:dyDescent="0.25">
      <c r="A2223" t="s">
        <v>904</v>
      </c>
      <c r="B2223">
        <v>450</v>
      </c>
    </row>
    <row r="2224" spans="1:2" x14ac:dyDescent="0.25">
      <c r="A2224" t="s">
        <v>905</v>
      </c>
      <c r="B2224">
        <v>500</v>
      </c>
    </row>
    <row r="2225" spans="1:2" x14ac:dyDescent="0.25">
      <c r="A2225" t="s">
        <v>906</v>
      </c>
      <c r="B2225">
        <v>2600</v>
      </c>
    </row>
    <row r="2226" spans="1:2" x14ac:dyDescent="0.25">
      <c r="A2226" t="s">
        <v>907</v>
      </c>
      <c r="B2226">
        <v>400</v>
      </c>
    </row>
    <row r="2227" spans="1:2" x14ac:dyDescent="0.25">
      <c r="A2227" t="s">
        <v>908</v>
      </c>
      <c r="B2227">
        <v>250</v>
      </c>
    </row>
    <row r="2228" spans="1:2" x14ac:dyDescent="0.25">
      <c r="A2228" t="s">
        <v>909</v>
      </c>
      <c r="B2228">
        <v>750</v>
      </c>
    </row>
    <row r="2229" spans="1:2" x14ac:dyDescent="0.25">
      <c r="A2229" t="s">
        <v>910</v>
      </c>
      <c r="B2229">
        <v>3300</v>
      </c>
    </row>
    <row r="2230" spans="1:2" x14ac:dyDescent="0.25">
      <c r="A2230" t="s">
        <v>911</v>
      </c>
      <c r="B2230">
        <v>3300</v>
      </c>
    </row>
    <row r="2231" spans="1:2" x14ac:dyDescent="0.25">
      <c r="A2231" t="s">
        <v>912</v>
      </c>
      <c r="B2231">
        <v>350</v>
      </c>
    </row>
    <row r="2232" spans="1:2" x14ac:dyDescent="0.25">
      <c r="A2232" t="s">
        <v>913</v>
      </c>
      <c r="B2232">
        <v>500</v>
      </c>
    </row>
    <row r="2233" spans="1:2" x14ac:dyDescent="0.25">
      <c r="A2233" t="s">
        <v>914</v>
      </c>
      <c r="B2233">
        <v>2640</v>
      </c>
    </row>
    <row r="2234" spans="1:2" x14ac:dyDescent="0.25">
      <c r="A2234" t="s">
        <v>915</v>
      </c>
      <c r="B2234">
        <v>400</v>
      </c>
    </row>
    <row r="2235" spans="1:2" x14ac:dyDescent="0.25">
      <c r="A2235" t="s">
        <v>916</v>
      </c>
      <c r="B2235">
        <v>300</v>
      </c>
    </row>
    <row r="2236" spans="1:2" x14ac:dyDescent="0.25">
      <c r="A2236" t="s">
        <v>917</v>
      </c>
      <c r="B2236">
        <v>300</v>
      </c>
    </row>
    <row r="2237" spans="1:2" x14ac:dyDescent="0.25">
      <c r="A2237" t="s">
        <v>918</v>
      </c>
      <c r="B2237">
        <v>350</v>
      </c>
    </row>
    <row r="2238" spans="1:2" x14ac:dyDescent="0.25">
      <c r="A2238" t="s">
        <v>919</v>
      </c>
      <c r="B2238">
        <v>50</v>
      </c>
    </row>
    <row r="2239" spans="1:2" x14ac:dyDescent="0.25">
      <c r="A2239" t="s">
        <v>920</v>
      </c>
      <c r="B2239">
        <v>600</v>
      </c>
    </row>
    <row r="2240" spans="1:2" x14ac:dyDescent="0.25">
      <c r="A2240" t="s">
        <v>921</v>
      </c>
      <c r="B2240">
        <v>80</v>
      </c>
    </row>
    <row r="2241" spans="1:2" x14ac:dyDescent="0.25">
      <c r="A2241" t="s">
        <v>922</v>
      </c>
      <c r="B2241">
        <v>100</v>
      </c>
    </row>
    <row r="2242" spans="1:2" x14ac:dyDescent="0.25">
      <c r="A2242" t="s">
        <v>923</v>
      </c>
      <c r="B2242">
        <v>2200</v>
      </c>
    </row>
    <row r="2243" spans="1:2" x14ac:dyDescent="0.25">
      <c r="A2243" t="s">
        <v>924</v>
      </c>
      <c r="B2243">
        <v>620</v>
      </c>
    </row>
    <row r="2244" spans="1:2" x14ac:dyDescent="0.25">
      <c r="A2244" t="s">
        <v>925</v>
      </c>
      <c r="B2244">
        <v>830</v>
      </c>
    </row>
    <row r="2245" spans="1:2" x14ac:dyDescent="0.25">
      <c r="A2245" t="s">
        <v>926</v>
      </c>
      <c r="B2245">
        <v>900</v>
      </c>
    </row>
    <row r="2246" spans="1:2" x14ac:dyDescent="0.25">
      <c r="A2246" t="s">
        <v>927</v>
      </c>
      <c r="B2246">
        <v>1000</v>
      </c>
    </row>
    <row r="2247" spans="1:2" x14ac:dyDescent="0.25">
      <c r="A2247" t="s">
        <v>928</v>
      </c>
      <c r="B2247">
        <v>0</v>
      </c>
    </row>
    <row r="2248" spans="1:2" x14ac:dyDescent="0.25">
      <c r="A2248" t="s">
        <v>929</v>
      </c>
      <c r="B2248">
        <v>1500</v>
      </c>
    </row>
    <row r="2249" spans="1:2" x14ac:dyDescent="0.25">
      <c r="A2249" t="s">
        <v>930</v>
      </c>
      <c r="B2249">
        <v>1000</v>
      </c>
    </row>
    <row r="2250" spans="1:2" x14ac:dyDescent="0.25">
      <c r="A2250" t="s">
        <v>931</v>
      </c>
      <c r="B2250">
        <v>3880</v>
      </c>
    </row>
    <row r="2251" spans="1:2" x14ac:dyDescent="0.25">
      <c r="A2251" t="s">
        <v>932</v>
      </c>
      <c r="B2251">
        <v>11000</v>
      </c>
    </row>
    <row r="2252" spans="1:2" x14ac:dyDescent="0.25">
      <c r="A2252" t="s">
        <v>933</v>
      </c>
      <c r="B2252">
        <v>2300</v>
      </c>
    </row>
    <row r="2253" spans="1:2" x14ac:dyDescent="0.25">
      <c r="A2253" t="s">
        <v>934</v>
      </c>
      <c r="B2253">
        <v>1650</v>
      </c>
    </row>
    <row r="2254" spans="1:2" x14ac:dyDescent="0.25">
      <c r="A2254" t="s">
        <v>935</v>
      </c>
      <c r="B2254">
        <v>420</v>
      </c>
    </row>
    <row r="2255" spans="1:2" x14ac:dyDescent="0.25">
      <c r="A2255" t="s">
        <v>936</v>
      </c>
      <c r="B2255">
        <v>450</v>
      </c>
    </row>
    <row r="2256" spans="1:2" x14ac:dyDescent="0.25">
      <c r="A2256" t="s">
        <v>937</v>
      </c>
      <c r="B2256">
        <v>15</v>
      </c>
    </row>
    <row r="2257" spans="1:2" x14ac:dyDescent="0.25">
      <c r="A2257" t="s">
        <v>938</v>
      </c>
      <c r="B2257">
        <v>2400</v>
      </c>
    </row>
    <row r="2258" spans="1:2" x14ac:dyDescent="0.25">
      <c r="A2258" t="s">
        <v>939</v>
      </c>
      <c r="B2258">
        <v>1000</v>
      </c>
    </row>
    <row r="2259" spans="1:2" x14ac:dyDescent="0.25">
      <c r="A2259" t="s">
        <v>940</v>
      </c>
      <c r="B2259">
        <v>1100</v>
      </c>
    </row>
    <row r="2260" spans="1:2" x14ac:dyDescent="0.25">
      <c r="A2260" t="s">
        <v>941</v>
      </c>
      <c r="B2260">
        <v>2550</v>
      </c>
    </row>
    <row r="2261" spans="1:2" x14ac:dyDescent="0.25">
      <c r="A2261" t="s">
        <v>942</v>
      </c>
      <c r="B2261">
        <v>2550</v>
      </c>
    </row>
    <row r="2262" spans="1:2" x14ac:dyDescent="0.25">
      <c r="A2262" t="s">
        <v>943</v>
      </c>
      <c r="B2262">
        <v>620</v>
      </c>
    </row>
    <row r="2263" spans="1:2" x14ac:dyDescent="0.25">
      <c r="A2263" t="s">
        <v>944</v>
      </c>
      <c r="B2263">
        <v>650</v>
      </c>
    </row>
    <row r="2264" spans="1:2" x14ac:dyDescent="0.25">
      <c r="A2264" t="s">
        <v>945</v>
      </c>
      <c r="B2264">
        <v>1200</v>
      </c>
    </row>
    <row r="2265" spans="1:2" x14ac:dyDescent="0.25">
      <c r="A2265" t="s">
        <v>946</v>
      </c>
      <c r="B2265">
        <v>1500</v>
      </c>
    </row>
    <row r="2266" spans="1:2" x14ac:dyDescent="0.25">
      <c r="A2266" t="s">
        <v>947</v>
      </c>
      <c r="B2266">
        <v>2000</v>
      </c>
    </row>
    <row r="2267" spans="1:2" x14ac:dyDescent="0.25">
      <c r="A2267" t="s">
        <v>948</v>
      </c>
      <c r="B2267">
        <v>260</v>
      </c>
    </row>
    <row r="2268" spans="1:2" x14ac:dyDescent="0.25">
      <c r="A2268" t="s">
        <v>949</v>
      </c>
      <c r="B2268">
        <v>600</v>
      </c>
    </row>
    <row r="2269" spans="1:2" x14ac:dyDescent="0.25">
      <c r="A2269" t="s">
        <v>950</v>
      </c>
      <c r="B2269">
        <v>150</v>
      </c>
    </row>
    <row r="2270" spans="1:2" x14ac:dyDescent="0.25">
      <c r="A2270" t="s">
        <v>951</v>
      </c>
      <c r="B2270">
        <v>200</v>
      </c>
    </row>
    <row r="2271" spans="1:2" x14ac:dyDescent="0.25">
      <c r="A2271" t="s">
        <v>952</v>
      </c>
      <c r="B2271">
        <v>650</v>
      </c>
    </row>
    <row r="2272" spans="1:2" x14ac:dyDescent="0.25">
      <c r="A2272" t="s">
        <v>953</v>
      </c>
      <c r="B2272">
        <v>400</v>
      </c>
    </row>
    <row r="2273" spans="1:2" x14ac:dyDescent="0.25">
      <c r="A2273" t="s">
        <v>954</v>
      </c>
      <c r="B2273">
        <v>600</v>
      </c>
    </row>
    <row r="2274" spans="1:2" x14ac:dyDescent="0.25">
      <c r="A2274" t="s">
        <v>955</v>
      </c>
      <c r="B2274">
        <v>100</v>
      </c>
    </row>
    <row r="2275" spans="1:2" x14ac:dyDescent="0.25">
      <c r="A2275" t="s">
        <v>956</v>
      </c>
      <c r="B2275">
        <v>250</v>
      </c>
    </row>
    <row r="2276" spans="1:2" x14ac:dyDescent="0.25">
      <c r="A2276" t="s">
        <v>957</v>
      </c>
      <c r="B2276">
        <v>100</v>
      </c>
    </row>
    <row r="2277" spans="1:2" x14ac:dyDescent="0.25">
      <c r="A2277" t="s">
        <v>958</v>
      </c>
      <c r="B2277">
        <v>250</v>
      </c>
    </row>
    <row r="2278" spans="1:2" x14ac:dyDescent="0.25">
      <c r="A2278" t="s">
        <v>959</v>
      </c>
      <c r="B2278">
        <v>200</v>
      </c>
    </row>
    <row r="2279" spans="1:2" x14ac:dyDescent="0.25">
      <c r="A2279" t="s">
        <v>960</v>
      </c>
      <c r="B2279">
        <v>200</v>
      </c>
    </row>
    <row r="2280" spans="1:2" x14ac:dyDescent="0.25">
      <c r="A2280" t="s">
        <v>961</v>
      </c>
      <c r="B2280">
        <v>350</v>
      </c>
    </row>
    <row r="2281" spans="1:2" x14ac:dyDescent="0.25">
      <c r="A2281" t="s">
        <v>962</v>
      </c>
      <c r="B2281">
        <v>170</v>
      </c>
    </row>
    <row r="2282" spans="1:2" x14ac:dyDescent="0.25">
      <c r="A2282" t="s">
        <v>963</v>
      </c>
      <c r="B2282">
        <v>200</v>
      </c>
    </row>
    <row r="2283" spans="1:2" x14ac:dyDescent="0.25">
      <c r="A2283" t="s">
        <v>964</v>
      </c>
      <c r="B2283">
        <v>200</v>
      </c>
    </row>
    <row r="2284" spans="1:2" x14ac:dyDescent="0.25">
      <c r="A2284" t="s">
        <v>965</v>
      </c>
      <c r="B2284">
        <v>1000</v>
      </c>
    </row>
    <row r="2285" spans="1:2" x14ac:dyDescent="0.25">
      <c r="A2285" t="s">
        <v>966</v>
      </c>
      <c r="B2285">
        <v>200</v>
      </c>
    </row>
    <row r="2286" spans="1:2" x14ac:dyDescent="0.25">
      <c r="A2286" t="s">
        <v>967</v>
      </c>
      <c r="B2286">
        <v>100</v>
      </c>
    </row>
    <row r="2287" spans="1:2" x14ac:dyDescent="0.25">
      <c r="A2287" t="s">
        <v>968</v>
      </c>
      <c r="B2287">
        <v>800</v>
      </c>
    </row>
    <row r="2288" spans="1:2" x14ac:dyDescent="0.25">
      <c r="A2288" t="s">
        <v>969</v>
      </c>
      <c r="B2288">
        <v>1100</v>
      </c>
    </row>
    <row r="2289" spans="1:2" x14ac:dyDescent="0.25">
      <c r="A2289" t="s">
        <v>970</v>
      </c>
      <c r="B2289">
        <v>400</v>
      </c>
    </row>
    <row r="2290" spans="1:2" x14ac:dyDescent="0.25">
      <c r="A2290" t="s">
        <v>971</v>
      </c>
      <c r="B2290">
        <v>900</v>
      </c>
    </row>
    <row r="2291" spans="1:2" x14ac:dyDescent="0.25">
      <c r="A2291" t="s">
        <v>972</v>
      </c>
      <c r="B2291">
        <v>500</v>
      </c>
    </row>
    <row r="2292" spans="1:2" x14ac:dyDescent="0.25">
      <c r="A2292" t="s">
        <v>973</v>
      </c>
      <c r="B2292">
        <v>350</v>
      </c>
    </row>
    <row r="2293" spans="1:2" x14ac:dyDescent="0.25">
      <c r="A2293" t="s">
        <v>974</v>
      </c>
      <c r="B2293">
        <v>300</v>
      </c>
    </row>
    <row r="2294" spans="1:2" x14ac:dyDescent="0.25">
      <c r="A2294" t="s">
        <v>975</v>
      </c>
      <c r="B2294">
        <v>600</v>
      </c>
    </row>
    <row r="2295" spans="1:2" x14ac:dyDescent="0.25">
      <c r="A2295" t="s">
        <v>976</v>
      </c>
      <c r="B2295">
        <v>750</v>
      </c>
    </row>
    <row r="2296" spans="1:2" x14ac:dyDescent="0.25">
      <c r="A2296" t="s">
        <v>977</v>
      </c>
      <c r="B2296">
        <v>1100</v>
      </c>
    </row>
    <row r="2297" spans="1:2" x14ac:dyDescent="0.25">
      <c r="A2297" t="s">
        <v>978</v>
      </c>
      <c r="B2297">
        <v>400</v>
      </c>
    </row>
    <row r="2298" spans="1:2" x14ac:dyDescent="0.25">
      <c r="A2298" t="s">
        <v>979</v>
      </c>
      <c r="B2298">
        <v>820</v>
      </c>
    </row>
    <row r="2299" spans="1:2" x14ac:dyDescent="0.25">
      <c r="A2299" t="s">
        <v>980</v>
      </c>
      <c r="B2299">
        <v>300</v>
      </c>
    </row>
    <row r="2300" spans="1:2" x14ac:dyDescent="0.25">
      <c r="A2300" t="s">
        <v>981</v>
      </c>
      <c r="B2300">
        <v>2800</v>
      </c>
    </row>
    <row r="2301" spans="1:2" x14ac:dyDescent="0.25">
      <c r="A2301" t="s">
        <v>982</v>
      </c>
      <c r="B2301">
        <v>200</v>
      </c>
    </row>
    <row r="2302" spans="1:2" x14ac:dyDescent="0.25">
      <c r="A2302" t="s">
        <v>983</v>
      </c>
      <c r="B2302">
        <v>1900</v>
      </c>
    </row>
    <row r="2303" spans="1:2" x14ac:dyDescent="0.25">
      <c r="A2303" t="s">
        <v>984</v>
      </c>
      <c r="B2303">
        <v>1000</v>
      </c>
    </row>
    <row r="2304" spans="1:2" x14ac:dyDescent="0.25">
      <c r="A2304" t="s">
        <v>985</v>
      </c>
      <c r="B2304">
        <v>3800</v>
      </c>
    </row>
    <row r="2305" spans="1:2" x14ac:dyDescent="0.25">
      <c r="A2305" t="s">
        <v>986</v>
      </c>
      <c r="B2305">
        <v>6000</v>
      </c>
    </row>
    <row r="2306" spans="1:2" x14ac:dyDescent="0.25">
      <c r="A2306" t="s">
        <v>987</v>
      </c>
      <c r="B2306">
        <v>1500</v>
      </c>
    </row>
    <row r="2307" spans="1:2" x14ac:dyDescent="0.25">
      <c r="A2307" t="s">
        <v>988</v>
      </c>
      <c r="B2307">
        <v>600</v>
      </c>
    </row>
    <row r="2308" spans="1:2" x14ac:dyDescent="0.25">
      <c r="A2308" t="s">
        <v>989</v>
      </c>
      <c r="B2308">
        <v>500</v>
      </c>
    </row>
    <row r="2309" spans="1:2" x14ac:dyDescent="0.25">
      <c r="A2309" t="s">
        <v>990</v>
      </c>
      <c r="B2309">
        <v>200</v>
      </c>
    </row>
    <row r="2310" spans="1:2" x14ac:dyDescent="0.25">
      <c r="A2310" t="s">
        <v>991</v>
      </c>
      <c r="B2310">
        <v>2900</v>
      </c>
    </row>
    <row r="2311" spans="1:2" x14ac:dyDescent="0.25">
      <c r="A2311" t="s">
        <v>992</v>
      </c>
      <c r="B2311">
        <v>2900</v>
      </c>
    </row>
    <row r="2312" spans="1:2" x14ac:dyDescent="0.25">
      <c r="A2312" t="s">
        <v>993</v>
      </c>
      <c r="B2312">
        <v>3500</v>
      </c>
    </row>
    <row r="2313" spans="1:2" x14ac:dyDescent="0.25">
      <c r="A2313" t="s">
        <v>994</v>
      </c>
      <c r="B2313">
        <v>500</v>
      </c>
    </row>
    <row r="2314" spans="1:2" x14ac:dyDescent="0.25">
      <c r="A2314" t="s">
        <v>995</v>
      </c>
      <c r="B2314">
        <v>2250</v>
      </c>
    </row>
    <row r="2315" spans="1:2" x14ac:dyDescent="0.25">
      <c r="A2315" t="s">
        <v>996</v>
      </c>
      <c r="B2315">
        <v>570</v>
      </c>
    </row>
    <row r="2316" spans="1:2" x14ac:dyDescent="0.25">
      <c r="A2316" t="s">
        <v>997</v>
      </c>
      <c r="B2316">
        <v>700</v>
      </c>
    </row>
    <row r="2317" spans="1:2" x14ac:dyDescent="0.25">
      <c r="A2317" t="s">
        <v>998</v>
      </c>
      <c r="B2317">
        <v>2000</v>
      </c>
    </row>
    <row r="2318" spans="1:2" x14ac:dyDescent="0.25">
      <c r="A2318" t="s">
        <v>999</v>
      </c>
      <c r="B2318">
        <v>40</v>
      </c>
    </row>
    <row r="2319" spans="1:2" x14ac:dyDescent="0.25">
      <c r="A2319" t="s">
        <v>1000</v>
      </c>
      <c r="B2319">
        <v>100</v>
      </c>
    </row>
    <row r="2320" spans="1:2" x14ac:dyDescent="0.25">
      <c r="A2320" t="s">
        <v>1001</v>
      </c>
      <c r="B2320">
        <v>500</v>
      </c>
    </row>
    <row r="2321" spans="1:2" x14ac:dyDescent="0.25">
      <c r="A2321" t="s">
        <v>1002</v>
      </c>
      <c r="B2321">
        <v>200</v>
      </c>
    </row>
    <row r="2322" spans="1:2" x14ac:dyDescent="0.25">
      <c r="A2322" t="s">
        <v>3097</v>
      </c>
      <c r="B2322">
        <v>450</v>
      </c>
    </row>
    <row r="2323" spans="1:2" x14ac:dyDescent="0.25">
      <c r="A2323" t="s">
        <v>1004</v>
      </c>
      <c r="B2323">
        <v>500</v>
      </c>
    </row>
    <row r="2324" spans="1:2" x14ac:dyDescent="0.25">
      <c r="A2324" t="s">
        <v>1005</v>
      </c>
      <c r="B2324">
        <v>800</v>
      </c>
    </row>
    <row r="2325" spans="1:2" x14ac:dyDescent="0.25">
      <c r="A2325" t="s">
        <v>1006</v>
      </c>
      <c r="B2325">
        <v>1000</v>
      </c>
    </row>
    <row r="2326" spans="1:2" x14ac:dyDescent="0.25">
      <c r="A2326" t="s">
        <v>1007</v>
      </c>
      <c r="B2326">
        <v>500</v>
      </c>
    </row>
    <row r="2327" spans="1:2" x14ac:dyDescent="0.25">
      <c r="A2327" t="s">
        <v>1008</v>
      </c>
      <c r="B2327">
        <v>1000</v>
      </c>
    </row>
    <row r="2328" spans="1:2" x14ac:dyDescent="0.25">
      <c r="A2328" t="s">
        <v>1009</v>
      </c>
      <c r="B2328">
        <v>300</v>
      </c>
    </row>
    <row r="2329" spans="1:2" x14ac:dyDescent="0.25">
      <c r="A2329" t="s">
        <v>1010</v>
      </c>
      <c r="B2329">
        <v>1500</v>
      </c>
    </row>
    <row r="2330" spans="1:2" x14ac:dyDescent="0.25">
      <c r="A2330" t="s">
        <v>1011</v>
      </c>
      <c r="B2330">
        <v>1100</v>
      </c>
    </row>
    <row r="2331" spans="1:2" x14ac:dyDescent="0.25">
      <c r="A2331" t="s">
        <v>1012</v>
      </c>
      <c r="B2331">
        <v>2900</v>
      </c>
    </row>
    <row r="2332" spans="1:2" x14ac:dyDescent="0.25">
      <c r="A2332" t="s">
        <v>1013</v>
      </c>
      <c r="B2332">
        <v>4700</v>
      </c>
    </row>
    <row r="2333" spans="1:2" x14ac:dyDescent="0.25">
      <c r="A2333" t="s">
        <v>1014</v>
      </c>
      <c r="B2333">
        <v>4650</v>
      </c>
    </row>
    <row r="2334" spans="1:2" x14ac:dyDescent="0.25">
      <c r="A2334" t="s">
        <v>1015</v>
      </c>
      <c r="B2334">
        <v>3500</v>
      </c>
    </row>
    <row r="2335" spans="1:2" x14ac:dyDescent="0.25">
      <c r="A2335" t="s">
        <v>1016</v>
      </c>
      <c r="B2335">
        <v>300</v>
      </c>
    </row>
    <row r="2336" spans="1:2" x14ac:dyDescent="0.25">
      <c r="A2336" t="s">
        <v>1017</v>
      </c>
      <c r="B2336">
        <v>1500</v>
      </c>
    </row>
    <row r="2337" spans="1:2" x14ac:dyDescent="0.25">
      <c r="A2337" t="s">
        <v>1018</v>
      </c>
      <c r="B2337">
        <v>500</v>
      </c>
    </row>
    <row r="2338" spans="1:2" x14ac:dyDescent="0.25">
      <c r="A2338" t="s">
        <v>1019</v>
      </c>
      <c r="B2338">
        <v>1600</v>
      </c>
    </row>
    <row r="2339" spans="1:2" x14ac:dyDescent="0.25">
      <c r="A2339" t="s">
        <v>1020</v>
      </c>
      <c r="B2339">
        <v>2300</v>
      </c>
    </row>
    <row r="2340" spans="1:2" x14ac:dyDescent="0.25">
      <c r="A2340" t="s">
        <v>1021</v>
      </c>
      <c r="B2340">
        <v>1500</v>
      </c>
    </row>
    <row r="2341" spans="1:2" x14ac:dyDescent="0.25">
      <c r="A2341" t="s">
        <v>1022</v>
      </c>
      <c r="B2341">
        <v>3900</v>
      </c>
    </row>
    <row r="2342" spans="1:2" x14ac:dyDescent="0.25">
      <c r="A2342" t="s">
        <v>1023</v>
      </c>
      <c r="B2342">
        <v>750</v>
      </c>
    </row>
    <row r="2343" spans="1:2" x14ac:dyDescent="0.25">
      <c r="A2343" t="s">
        <v>1024</v>
      </c>
      <c r="B2343">
        <v>20</v>
      </c>
    </row>
    <row r="2344" spans="1:2" x14ac:dyDescent="0.25">
      <c r="A2344" t="s">
        <v>1025</v>
      </c>
      <c r="B2344">
        <v>40</v>
      </c>
    </row>
    <row r="2345" spans="1:2" x14ac:dyDescent="0.25">
      <c r="A2345" t="s">
        <v>1026</v>
      </c>
      <c r="B2345">
        <v>1200</v>
      </c>
    </row>
    <row r="2346" spans="1:2" x14ac:dyDescent="0.25">
      <c r="A2346" t="s">
        <v>1027</v>
      </c>
      <c r="B2346">
        <v>900</v>
      </c>
    </row>
    <row r="2347" spans="1:2" x14ac:dyDescent="0.25">
      <c r="A2347" t="s">
        <v>1028</v>
      </c>
      <c r="B2347">
        <v>430</v>
      </c>
    </row>
    <row r="2348" spans="1:2" x14ac:dyDescent="0.25">
      <c r="A2348" t="s">
        <v>1029</v>
      </c>
      <c r="B2348">
        <v>550</v>
      </c>
    </row>
    <row r="2349" spans="1:2" x14ac:dyDescent="0.25">
      <c r="A2349" t="s">
        <v>1030</v>
      </c>
      <c r="B2349">
        <v>750</v>
      </c>
    </row>
    <row r="2350" spans="1:2" x14ac:dyDescent="0.25">
      <c r="A2350" t="s">
        <v>1031</v>
      </c>
      <c r="B2350">
        <v>1100</v>
      </c>
    </row>
    <row r="2351" spans="1:2" x14ac:dyDescent="0.25">
      <c r="A2351" t="s">
        <v>1032</v>
      </c>
      <c r="B2351">
        <v>550</v>
      </c>
    </row>
    <row r="2352" spans="1:2" x14ac:dyDescent="0.25">
      <c r="A2352" t="s">
        <v>1033</v>
      </c>
      <c r="B2352">
        <v>500</v>
      </c>
    </row>
    <row r="2353" spans="1:2" x14ac:dyDescent="0.25">
      <c r="A2353" t="s">
        <v>1034</v>
      </c>
      <c r="B2353">
        <v>300</v>
      </c>
    </row>
    <row r="2354" spans="1:2" x14ac:dyDescent="0.25">
      <c r="A2354" t="s">
        <v>1035</v>
      </c>
      <c r="B2354">
        <v>50</v>
      </c>
    </row>
    <row r="2355" spans="1:2" x14ac:dyDescent="0.25">
      <c r="A2355" t="s">
        <v>1036</v>
      </c>
      <c r="B2355">
        <v>100</v>
      </c>
    </row>
    <row r="2356" spans="1:2" x14ac:dyDescent="0.25">
      <c r="A2356" t="s">
        <v>1037</v>
      </c>
      <c r="B2356">
        <v>5</v>
      </c>
    </row>
    <row r="2357" spans="1:2" x14ac:dyDescent="0.25">
      <c r="A2357" t="s">
        <v>1038</v>
      </c>
      <c r="B2357">
        <v>200</v>
      </c>
    </row>
    <row r="2358" spans="1:2" x14ac:dyDescent="0.25">
      <c r="A2358" t="s">
        <v>1039</v>
      </c>
      <c r="B2358">
        <v>300</v>
      </c>
    </row>
    <row r="2359" spans="1:2" x14ac:dyDescent="0.25">
      <c r="A2359" t="s">
        <v>1040</v>
      </c>
      <c r="B2359">
        <v>1200</v>
      </c>
    </row>
    <row r="2360" spans="1:2" x14ac:dyDescent="0.25">
      <c r="A2360" t="s">
        <v>1041</v>
      </c>
      <c r="B2360">
        <v>1200</v>
      </c>
    </row>
    <row r="2361" spans="1:2" x14ac:dyDescent="0.25">
      <c r="A2361" t="s">
        <v>1042</v>
      </c>
      <c r="B2361">
        <v>200</v>
      </c>
    </row>
    <row r="2362" spans="1:2" x14ac:dyDescent="0.25">
      <c r="A2362" t="s">
        <v>1043</v>
      </c>
      <c r="B2362">
        <v>350</v>
      </c>
    </row>
    <row r="2363" spans="1:2" x14ac:dyDescent="0.25">
      <c r="A2363" t="s">
        <v>1044</v>
      </c>
      <c r="B2363">
        <v>3300</v>
      </c>
    </row>
    <row r="2364" spans="1:2" x14ac:dyDescent="0.25">
      <c r="A2364" t="s">
        <v>1045</v>
      </c>
      <c r="B2364">
        <v>6200</v>
      </c>
    </row>
    <row r="2365" spans="1:2" x14ac:dyDescent="0.25">
      <c r="A2365" t="s">
        <v>1046</v>
      </c>
      <c r="B2365">
        <v>200</v>
      </c>
    </row>
    <row r="2366" spans="1:2" x14ac:dyDescent="0.25">
      <c r="A2366" t="s">
        <v>1047</v>
      </c>
      <c r="B2366">
        <v>350</v>
      </c>
    </row>
    <row r="2367" spans="1:2" x14ac:dyDescent="0.25">
      <c r="A2367" t="s">
        <v>1048</v>
      </c>
      <c r="B2367">
        <v>10</v>
      </c>
    </row>
    <row r="2368" spans="1:2" x14ac:dyDescent="0.25">
      <c r="A2368" t="s">
        <v>1049</v>
      </c>
      <c r="B2368">
        <v>200</v>
      </c>
    </row>
    <row r="2369" spans="1:2" x14ac:dyDescent="0.25">
      <c r="A2369" t="s">
        <v>1050</v>
      </c>
      <c r="B2369">
        <v>900</v>
      </c>
    </row>
    <row r="2370" spans="1:2" x14ac:dyDescent="0.25">
      <c r="A2370" t="s">
        <v>1051</v>
      </c>
      <c r="B2370">
        <v>550</v>
      </c>
    </row>
    <row r="2371" spans="1:2" x14ac:dyDescent="0.25">
      <c r="A2371" t="s">
        <v>1052</v>
      </c>
      <c r="B2371">
        <v>50</v>
      </c>
    </row>
    <row r="2372" spans="1:2" x14ac:dyDescent="0.25">
      <c r="A2372" t="s">
        <v>1053</v>
      </c>
      <c r="B2372">
        <v>300</v>
      </c>
    </row>
    <row r="2373" spans="1:2" x14ac:dyDescent="0.25">
      <c r="A2373" t="s">
        <v>1054</v>
      </c>
      <c r="B2373">
        <v>5</v>
      </c>
    </row>
    <row r="2374" spans="1:2" x14ac:dyDescent="0.25">
      <c r="A2374" t="s">
        <v>1055</v>
      </c>
      <c r="B2374">
        <v>300</v>
      </c>
    </row>
    <row r="2375" spans="1:2" x14ac:dyDescent="0.25">
      <c r="A2375" t="s">
        <v>1056</v>
      </c>
      <c r="B2375">
        <v>500</v>
      </c>
    </row>
    <row r="2376" spans="1:2" x14ac:dyDescent="0.25">
      <c r="A2376" t="s">
        <v>1057</v>
      </c>
      <c r="B2376">
        <v>700</v>
      </c>
    </row>
    <row r="2377" spans="1:2" x14ac:dyDescent="0.25">
      <c r="A2377" t="s">
        <v>1058</v>
      </c>
      <c r="B2377">
        <v>1200</v>
      </c>
    </row>
    <row r="2378" spans="1:2" x14ac:dyDescent="0.25">
      <c r="A2378" t="s">
        <v>1059</v>
      </c>
      <c r="B2378">
        <v>1200</v>
      </c>
    </row>
    <row r="2379" spans="1:2" x14ac:dyDescent="0.25">
      <c r="A2379" t="s">
        <v>1060</v>
      </c>
      <c r="B2379">
        <v>370</v>
      </c>
    </row>
    <row r="2380" spans="1:2" x14ac:dyDescent="0.25">
      <c r="A2380" t="s">
        <v>1061</v>
      </c>
      <c r="B2380">
        <v>1300</v>
      </c>
    </row>
    <row r="2381" spans="1:2" x14ac:dyDescent="0.25">
      <c r="A2381" t="s">
        <v>1062</v>
      </c>
      <c r="B2381">
        <v>1400</v>
      </c>
    </row>
    <row r="2382" spans="1:2" x14ac:dyDescent="0.25">
      <c r="A2382" t="s">
        <v>1063</v>
      </c>
      <c r="B2382">
        <v>800</v>
      </c>
    </row>
    <row r="2383" spans="1:2" x14ac:dyDescent="0.25">
      <c r="A2383" t="s">
        <v>1064</v>
      </c>
      <c r="B2383">
        <v>800</v>
      </c>
    </row>
    <row r="2384" spans="1:2" x14ac:dyDescent="0.25">
      <c r="A2384" t="s">
        <v>1065</v>
      </c>
      <c r="B2384">
        <v>950</v>
      </c>
    </row>
    <row r="2385" spans="1:2" x14ac:dyDescent="0.25">
      <c r="A2385" t="s">
        <v>1066</v>
      </c>
      <c r="B2385">
        <v>3250</v>
      </c>
    </row>
    <row r="2386" spans="1:2" x14ac:dyDescent="0.25">
      <c r="A2386" t="s">
        <v>1067</v>
      </c>
      <c r="B2386">
        <v>3900</v>
      </c>
    </row>
    <row r="2387" spans="1:2" x14ac:dyDescent="0.25">
      <c r="A2387" t="s">
        <v>1068</v>
      </c>
      <c r="B2387">
        <v>400</v>
      </c>
    </row>
    <row r="2388" spans="1:2" x14ac:dyDescent="0.25">
      <c r="A2388" t="s">
        <v>1069</v>
      </c>
      <c r="B2388">
        <v>350</v>
      </c>
    </row>
    <row r="2389" spans="1:2" x14ac:dyDescent="0.25">
      <c r="A2389" t="s">
        <v>1070</v>
      </c>
      <c r="B2389">
        <v>400</v>
      </c>
    </row>
    <row r="2390" spans="1:2" x14ac:dyDescent="0.25">
      <c r="A2390" t="s">
        <v>1071</v>
      </c>
      <c r="B2390">
        <v>400</v>
      </c>
    </row>
    <row r="2391" spans="1:2" x14ac:dyDescent="0.25">
      <c r="A2391" t="s">
        <v>1072</v>
      </c>
      <c r="B2391">
        <v>400</v>
      </c>
    </row>
    <row r="2392" spans="1:2" x14ac:dyDescent="0.25">
      <c r="A2392" t="s">
        <v>1073</v>
      </c>
      <c r="B2392">
        <v>1400</v>
      </c>
    </row>
    <row r="2393" spans="1:2" x14ac:dyDescent="0.25">
      <c r="A2393" t="s">
        <v>1074</v>
      </c>
      <c r="B2393">
        <v>850</v>
      </c>
    </row>
    <row r="2394" spans="1:2" x14ac:dyDescent="0.25">
      <c r="A2394" t="s">
        <v>1075</v>
      </c>
      <c r="B2394">
        <v>220</v>
      </c>
    </row>
    <row r="2395" spans="1:2" x14ac:dyDescent="0.25">
      <c r="A2395" t="s">
        <v>1076</v>
      </c>
      <c r="B2395">
        <v>250</v>
      </c>
    </row>
    <row r="2396" spans="1:2" x14ac:dyDescent="0.25">
      <c r="A2396" t="s">
        <v>1077</v>
      </c>
      <c r="B2396">
        <v>150</v>
      </c>
    </row>
    <row r="2397" spans="1:2" x14ac:dyDescent="0.25">
      <c r="A2397" t="s">
        <v>1078</v>
      </c>
      <c r="B2397">
        <v>2800</v>
      </c>
    </row>
    <row r="2398" spans="1:2" x14ac:dyDescent="0.25">
      <c r="A2398" t="s">
        <v>1079</v>
      </c>
      <c r="B2398">
        <v>700</v>
      </c>
    </row>
    <row r="2399" spans="1:2" x14ac:dyDescent="0.25">
      <c r="A2399" t="s">
        <v>1080</v>
      </c>
      <c r="B2399">
        <v>200</v>
      </c>
    </row>
    <row r="2400" spans="1:2" x14ac:dyDescent="0.25">
      <c r="A2400" t="s">
        <v>1081</v>
      </c>
      <c r="B2400">
        <v>1700</v>
      </c>
    </row>
    <row r="2401" spans="1:2" x14ac:dyDescent="0.25">
      <c r="A2401" t="s">
        <v>608</v>
      </c>
      <c r="B2401">
        <v>800</v>
      </c>
    </row>
    <row r="2402" spans="1:2" x14ac:dyDescent="0.25">
      <c r="A2402" t="s">
        <v>1082</v>
      </c>
      <c r="B2402">
        <v>2900</v>
      </c>
    </row>
    <row r="2403" spans="1:2" x14ac:dyDescent="0.25">
      <c r="A2403" t="s">
        <v>1083</v>
      </c>
      <c r="B2403">
        <v>1600</v>
      </c>
    </row>
    <row r="2404" spans="1:2" x14ac:dyDescent="0.25">
      <c r="A2404" t="s">
        <v>1084</v>
      </c>
      <c r="B2404">
        <v>300</v>
      </c>
    </row>
    <row r="2405" spans="1:2" x14ac:dyDescent="0.25">
      <c r="A2405" t="s">
        <v>1085</v>
      </c>
      <c r="B2405">
        <v>5600</v>
      </c>
    </row>
    <row r="2406" spans="1:2" x14ac:dyDescent="0.25">
      <c r="A2406" t="s">
        <v>1086</v>
      </c>
      <c r="B2406">
        <v>200</v>
      </c>
    </row>
    <row r="2407" spans="1:2" x14ac:dyDescent="0.25">
      <c r="A2407" t="s">
        <v>1087</v>
      </c>
      <c r="B2407">
        <v>800</v>
      </c>
    </row>
    <row r="2408" spans="1:2" x14ac:dyDescent="0.25">
      <c r="A2408" t="s">
        <v>1088</v>
      </c>
      <c r="B2408">
        <v>2400</v>
      </c>
    </row>
    <row r="2409" spans="1:2" x14ac:dyDescent="0.25">
      <c r="A2409" t="s">
        <v>1089</v>
      </c>
      <c r="B2409">
        <v>1500</v>
      </c>
    </row>
    <row r="2410" spans="1:2" x14ac:dyDescent="0.25">
      <c r="A2410" t="s">
        <v>1090</v>
      </c>
      <c r="B2410">
        <v>1100</v>
      </c>
    </row>
    <row r="2411" spans="1:2" x14ac:dyDescent="0.25">
      <c r="A2411" t="s">
        <v>1091</v>
      </c>
      <c r="B2411">
        <v>2700</v>
      </c>
    </row>
    <row r="2412" spans="1:2" x14ac:dyDescent="0.25">
      <c r="A2412" t="s">
        <v>1092</v>
      </c>
      <c r="B2412">
        <v>500</v>
      </c>
    </row>
    <row r="2413" spans="1:2" x14ac:dyDescent="0.25">
      <c r="A2413" t="s">
        <v>1093</v>
      </c>
      <c r="B2413">
        <v>1800</v>
      </c>
    </row>
    <row r="2414" spans="1:2" x14ac:dyDescent="0.25">
      <c r="A2414" t="s">
        <v>1094</v>
      </c>
      <c r="B2414">
        <v>3400</v>
      </c>
    </row>
    <row r="2415" spans="1:2" x14ac:dyDescent="0.25">
      <c r="A2415" t="s">
        <v>1095</v>
      </c>
      <c r="B2415">
        <v>1000</v>
      </c>
    </row>
    <row r="2416" spans="1:2" x14ac:dyDescent="0.25">
      <c r="A2416" t="s">
        <v>1096</v>
      </c>
      <c r="B2416">
        <v>1000</v>
      </c>
    </row>
    <row r="2417" spans="1:2" x14ac:dyDescent="0.25">
      <c r="A2417" t="s">
        <v>1097</v>
      </c>
      <c r="B2417">
        <v>700</v>
      </c>
    </row>
    <row r="2418" spans="1:2" x14ac:dyDescent="0.25">
      <c r="A2418" t="s">
        <v>1098</v>
      </c>
      <c r="B2418">
        <v>2000</v>
      </c>
    </row>
    <row r="2419" spans="1:2" x14ac:dyDescent="0.25">
      <c r="A2419" t="s">
        <v>1099</v>
      </c>
      <c r="B2419">
        <v>3450</v>
      </c>
    </row>
    <row r="2420" spans="1:2" x14ac:dyDescent="0.25">
      <c r="A2420" t="s">
        <v>1100</v>
      </c>
      <c r="B2420">
        <v>2500</v>
      </c>
    </row>
    <row r="2421" spans="1:2" x14ac:dyDescent="0.25">
      <c r="A2421" t="s">
        <v>1101</v>
      </c>
      <c r="B2421">
        <v>2500</v>
      </c>
    </row>
    <row r="2422" spans="1:2" x14ac:dyDescent="0.25">
      <c r="A2422" t="s">
        <v>1102</v>
      </c>
      <c r="B2422">
        <v>4000</v>
      </c>
    </row>
    <row r="2423" spans="1:2" x14ac:dyDescent="0.25">
      <c r="A2423" t="s">
        <v>1103</v>
      </c>
      <c r="B2423">
        <v>400</v>
      </c>
    </row>
    <row r="2424" spans="1:2" x14ac:dyDescent="0.25">
      <c r="A2424" t="s">
        <v>1104</v>
      </c>
      <c r="B2424">
        <v>600</v>
      </c>
    </row>
    <row r="2425" spans="1:2" x14ac:dyDescent="0.25">
      <c r="A2425" t="s">
        <v>1105</v>
      </c>
      <c r="B2425">
        <v>350</v>
      </c>
    </row>
    <row r="2426" spans="1:2" x14ac:dyDescent="0.25">
      <c r="A2426" t="s">
        <v>1106</v>
      </c>
      <c r="B2426">
        <v>500</v>
      </c>
    </row>
    <row r="2427" spans="1:2" x14ac:dyDescent="0.25">
      <c r="A2427" t="s">
        <v>1107</v>
      </c>
      <c r="B2427">
        <v>450</v>
      </c>
    </row>
    <row r="2428" spans="1:2" x14ac:dyDescent="0.25">
      <c r="A2428" t="s">
        <v>1108</v>
      </c>
      <c r="B2428">
        <v>85</v>
      </c>
    </row>
    <row r="2429" spans="1:2" x14ac:dyDescent="0.25">
      <c r="A2429" t="s">
        <v>1109</v>
      </c>
      <c r="B2429">
        <v>850</v>
      </c>
    </row>
    <row r="2430" spans="1:2" x14ac:dyDescent="0.25">
      <c r="A2430" t="s">
        <v>1110</v>
      </c>
      <c r="B2430">
        <v>700</v>
      </c>
    </row>
    <row r="2431" spans="1:2" x14ac:dyDescent="0.25">
      <c r="A2431" t="s">
        <v>1111</v>
      </c>
      <c r="B2431">
        <v>500</v>
      </c>
    </row>
    <row r="2432" spans="1:2" x14ac:dyDescent="0.25">
      <c r="A2432" t="s">
        <v>1112</v>
      </c>
      <c r="B2432">
        <v>300</v>
      </c>
    </row>
    <row r="2433" spans="1:2" x14ac:dyDescent="0.25">
      <c r="A2433" t="s">
        <v>1113</v>
      </c>
      <c r="B2433">
        <v>700</v>
      </c>
    </row>
    <row r="2434" spans="1:2" x14ac:dyDescent="0.25">
      <c r="A2434" t="s">
        <v>1114</v>
      </c>
      <c r="B2434">
        <v>19380</v>
      </c>
    </row>
    <row r="2435" spans="1:2" x14ac:dyDescent="0.25">
      <c r="A2435" t="s">
        <v>1115</v>
      </c>
      <c r="B2435">
        <v>3300</v>
      </c>
    </row>
    <row r="2436" spans="1:2" x14ac:dyDescent="0.25">
      <c r="A2436" t="s">
        <v>1116</v>
      </c>
      <c r="B2436">
        <v>300</v>
      </c>
    </row>
    <row r="2437" spans="1:2" x14ac:dyDescent="0.25">
      <c r="A2437" t="s">
        <v>1117</v>
      </c>
      <c r="B2437">
        <v>100</v>
      </c>
    </row>
    <row r="2438" spans="1:2" x14ac:dyDescent="0.25">
      <c r="A2438" t="s">
        <v>1118</v>
      </c>
      <c r="B2438">
        <v>500</v>
      </c>
    </row>
    <row r="2439" spans="1:2" x14ac:dyDescent="0.25">
      <c r="A2439" t="s">
        <v>1119</v>
      </c>
      <c r="B2439">
        <v>340</v>
      </c>
    </row>
    <row r="2440" spans="1:2" x14ac:dyDescent="0.25">
      <c r="A2440" t="s">
        <v>1120</v>
      </c>
      <c r="B2440">
        <v>190</v>
      </c>
    </row>
    <row r="2441" spans="1:2" x14ac:dyDescent="0.25">
      <c r="A2441" t="s">
        <v>1121</v>
      </c>
      <c r="B2441">
        <v>200</v>
      </c>
    </row>
    <row r="2442" spans="1:2" x14ac:dyDescent="0.25">
      <c r="A2442" t="s">
        <v>1122</v>
      </c>
      <c r="B2442">
        <v>700</v>
      </c>
    </row>
    <row r="2443" spans="1:2" x14ac:dyDescent="0.25">
      <c r="A2443" t="s">
        <v>1123</v>
      </c>
      <c r="B2443">
        <v>330</v>
      </c>
    </row>
    <row r="2444" spans="1:2" x14ac:dyDescent="0.25">
      <c r="A2444" t="s">
        <v>1124</v>
      </c>
      <c r="B2444">
        <v>90</v>
      </c>
    </row>
    <row r="2445" spans="1:2" x14ac:dyDescent="0.25">
      <c r="A2445" t="s">
        <v>1125</v>
      </c>
      <c r="B2445">
        <v>5</v>
      </c>
    </row>
    <row r="2446" spans="1:2" x14ac:dyDescent="0.25">
      <c r="A2446" t="s">
        <v>1126</v>
      </c>
      <c r="B2446">
        <v>250</v>
      </c>
    </row>
    <row r="2447" spans="1:2" x14ac:dyDescent="0.25">
      <c r="A2447" t="s">
        <v>1127</v>
      </c>
      <c r="B2447">
        <v>250</v>
      </c>
    </row>
    <row r="2448" spans="1:2" x14ac:dyDescent="0.25">
      <c r="A2448" t="s">
        <v>1128</v>
      </c>
      <c r="B2448">
        <v>250</v>
      </c>
    </row>
    <row r="2449" spans="1:2" x14ac:dyDescent="0.25">
      <c r="A2449" t="s">
        <v>1129</v>
      </c>
      <c r="B2449">
        <v>60</v>
      </c>
    </row>
    <row r="2450" spans="1:2" x14ac:dyDescent="0.25">
      <c r="A2450" t="s">
        <v>1130</v>
      </c>
      <c r="B2450">
        <v>500</v>
      </c>
    </row>
    <row r="2451" spans="1:2" x14ac:dyDescent="0.25">
      <c r="A2451" t="s">
        <v>1131</v>
      </c>
      <c r="B2451">
        <v>4500</v>
      </c>
    </row>
    <row r="2452" spans="1:2" x14ac:dyDescent="0.25">
      <c r="A2452" t="s">
        <v>1132</v>
      </c>
      <c r="B2452">
        <v>300</v>
      </c>
    </row>
    <row r="2453" spans="1:2" x14ac:dyDescent="0.25">
      <c r="A2453" t="s">
        <v>1133</v>
      </c>
      <c r="B2453">
        <v>1100</v>
      </c>
    </row>
    <row r="2454" spans="1:2" x14ac:dyDescent="0.25">
      <c r="A2454" t="s">
        <v>1134</v>
      </c>
      <c r="B2454">
        <v>400</v>
      </c>
    </row>
    <row r="2455" spans="1:2" x14ac:dyDescent="0.25">
      <c r="A2455" t="s">
        <v>1135</v>
      </c>
      <c r="B2455">
        <v>1500</v>
      </c>
    </row>
    <row r="2456" spans="1:2" x14ac:dyDescent="0.25">
      <c r="A2456" t="s">
        <v>1136</v>
      </c>
      <c r="B2456">
        <v>110</v>
      </c>
    </row>
    <row r="2457" spans="1:2" x14ac:dyDescent="0.25">
      <c r="A2457" t="s">
        <v>1137</v>
      </c>
      <c r="B2457">
        <v>1100</v>
      </c>
    </row>
    <row r="2458" spans="1:2" x14ac:dyDescent="0.25">
      <c r="A2458" t="s">
        <v>1138</v>
      </c>
      <c r="B2458">
        <v>30</v>
      </c>
    </row>
    <row r="2459" spans="1:2" x14ac:dyDescent="0.25">
      <c r="A2459" t="s">
        <v>1139</v>
      </c>
      <c r="B2459">
        <v>1200</v>
      </c>
    </row>
    <row r="2460" spans="1:2" x14ac:dyDescent="0.25">
      <c r="A2460" t="s">
        <v>1140</v>
      </c>
      <c r="B2460">
        <v>1650</v>
      </c>
    </row>
    <row r="2461" spans="1:2" x14ac:dyDescent="0.25">
      <c r="A2461" t="s">
        <v>1141</v>
      </c>
      <c r="B2461">
        <v>800</v>
      </c>
    </row>
    <row r="2462" spans="1:2" x14ac:dyDescent="0.25">
      <c r="A2462" t="s">
        <v>1142</v>
      </c>
      <c r="B2462">
        <v>1100</v>
      </c>
    </row>
    <row r="2463" spans="1:2" x14ac:dyDescent="0.25">
      <c r="A2463" t="s">
        <v>1143</v>
      </c>
      <c r="B2463">
        <v>150</v>
      </c>
    </row>
    <row r="2464" spans="1:2" x14ac:dyDescent="0.25">
      <c r="A2464" t="s">
        <v>1144</v>
      </c>
      <c r="B2464">
        <v>5</v>
      </c>
    </row>
    <row r="2465" spans="1:2" x14ac:dyDescent="0.25">
      <c r="A2465" t="s">
        <v>1145</v>
      </c>
      <c r="B2465">
        <v>600</v>
      </c>
    </row>
    <row r="2466" spans="1:2" x14ac:dyDescent="0.25">
      <c r="A2466" t="s">
        <v>1146</v>
      </c>
      <c r="B2466">
        <v>300</v>
      </c>
    </row>
    <row r="2467" spans="1:2" x14ac:dyDescent="0.25">
      <c r="A2467" t="s">
        <v>1147</v>
      </c>
      <c r="B2467">
        <v>160</v>
      </c>
    </row>
    <row r="2468" spans="1:2" x14ac:dyDescent="0.25">
      <c r="A2468" t="s">
        <v>1148</v>
      </c>
      <c r="B2468">
        <v>270</v>
      </c>
    </row>
    <row r="2469" spans="1:2" x14ac:dyDescent="0.25">
      <c r="A2469" t="s">
        <v>1149</v>
      </c>
      <c r="B2469">
        <v>50</v>
      </c>
    </row>
    <row r="2470" spans="1:2" x14ac:dyDescent="0.25">
      <c r="A2470" t="s">
        <v>1150</v>
      </c>
      <c r="B2470">
        <v>280</v>
      </c>
    </row>
    <row r="2471" spans="1:2" x14ac:dyDescent="0.25">
      <c r="A2471" t="s">
        <v>1151</v>
      </c>
      <c r="B2471">
        <v>2000</v>
      </c>
    </row>
    <row r="2472" spans="1:2" x14ac:dyDescent="0.25">
      <c r="A2472" t="s">
        <v>1152</v>
      </c>
      <c r="B2472">
        <v>1000</v>
      </c>
    </row>
    <row r="2473" spans="1:2" x14ac:dyDescent="0.25">
      <c r="A2473" t="s">
        <v>1153</v>
      </c>
      <c r="B2473">
        <v>900</v>
      </c>
    </row>
    <row r="2474" spans="1:2" x14ac:dyDescent="0.25">
      <c r="A2474" t="s">
        <v>1154</v>
      </c>
      <c r="B2474">
        <v>150</v>
      </c>
    </row>
    <row r="2475" spans="1:2" x14ac:dyDescent="0.25">
      <c r="A2475" t="s">
        <v>1155</v>
      </c>
      <c r="B2475">
        <v>250</v>
      </c>
    </row>
    <row r="2476" spans="1:2" x14ac:dyDescent="0.25">
      <c r="A2476" t="s">
        <v>1156</v>
      </c>
      <c r="B2476">
        <v>100</v>
      </c>
    </row>
    <row r="2477" spans="1:2" x14ac:dyDescent="0.25">
      <c r="A2477" t="s">
        <v>1157</v>
      </c>
      <c r="B2477">
        <v>1500</v>
      </c>
    </row>
    <row r="2478" spans="1:2" x14ac:dyDescent="0.25">
      <c r="A2478" t="s">
        <v>1158</v>
      </c>
      <c r="B2478">
        <v>1500</v>
      </c>
    </row>
    <row r="2479" spans="1:2" x14ac:dyDescent="0.25">
      <c r="A2479" t="s">
        <v>1159</v>
      </c>
      <c r="B2479">
        <v>1250</v>
      </c>
    </row>
    <row r="2480" spans="1:2" x14ac:dyDescent="0.25">
      <c r="A2480" t="s">
        <v>1160</v>
      </c>
      <c r="B2480">
        <v>200</v>
      </c>
    </row>
    <row r="2481" spans="1:2" x14ac:dyDescent="0.25">
      <c r="A2481" t="s">
        <v>1161</v>
      </c>
      <c r="B2481">
        <v>250</v>
      </c>
    </row>
    <row r="2482" spans="1:2" x14ac:dyDescent="0.25">
      <c r="A2482" t="s">
        <v>1162</v>
      </c>
      <c r="B2482">
        <v>110</v>
      </c>
    </row>
    <row r="2483" spans="1:2" x14ac:dyDescent="0.25">
      <c r="A2483" t="s">
        <v>1163</v>
      </c>
      <c r="B2483">
        <v>15</v>
      </c>
    </row>
    <row r="2484" spans="1:2" x14ac:dyDescent="0.25">
      <c r="A2484" t="s">
        <v>1164</v>
      </c>
      <c r="B2484">
        <v>250</v>
      </c>
    </row>
    <row r="2485" spans="1:2" x14ac:dyDescent="0.25">
      <c r="A2485" t="s">
        <v>1165</v>
      </c>
      <c r="B2485">
        <v>10</v>
      </c>
    </row>
    <row r="2486" spans="1:2" x14ac:dyDescent="0.25">
      <c r="A2486" t="s">
        <v>1166</v>
      </c>
      <c r="B2486">
        <v>50</v>
      </c>
    </row>
    <row r="2487" spans="1:2" x14ac:dyDescent="0.25">
      <c r="A2487" t="s">
        <v>1167</v>
      </c>
      <c r="B2487">
        <v>400</v>
      </c>
    </row>
    <row r="2488" spans="1:2" x14ac:dyDescent="0.25">
      <c r="A2488" t="s">
        <v>1168</v>
      </c>
      <c r="B2488">
        <v>5</v>
      </c>
    </row>
    <row r="2489" spans="1:2" x14ac:dyDescent="0.25">
      <c r="A2489" t="s">
        <v>1169</v>
      </c>
      <c r="B2489">
        <v>1750</v>
      </c>
    </row>
    <row r="2490" spans="1:2" x14ac:dyDescent="0.25">
      <c r="A2490" t="s">
        <v>1170</v>
      </c>
      <c r="B2490">
        <v>1750</v>
      </c>
    </row>
    <row r="2491" spans="1:2" x14ac:dyDescent="0.25">
      <c r="A2491" t="s">
        <v>1171</v>
      </c>
      <c r="B2491">
        <v>1200</v>
      </c>
    </row>
    <row r="2492" spans="1:2" x14ac:dyDescent="0.25">
      <c r="A2492" t="s">
        <v>1172</v>
      </c>
      <c r="B2492">
        <v>1120</v>
      </c>
    </row>
    <row r="2493" spans="1:2" x14ac:dyDescent="0.25">
      <c r="A2493" t="s">
        <v>1173</v>
      </c>
      <c r="B2493">
        <v>250</v>
      </c>
    </row>
    <row r="2494" spans="1:2" x14ac:dyDescent="0.25">
      <c r="A2494" t="s">
        <v>1174</v>
      </c>
      <c r="B2494">
        <v>550</v>
      </c>
    </row>
    <row r="2495" spans="1:2" x14ac:dyDescent="0.25">
      <c r="A2495" t="s">
        <v>1175</v>
      </c>
      <c r="B2495">
        <v>1000</v>
      </c>
    </row>
    <row r="2496" spans="1:2" x14ac:dyDescent="0.25">
      <c r="A2496" t="s">
        <v>1176</v>
      </c>
      <c r="B2496">
        <v>1200</v>
      </c>
    </row>
    <row r="2497" spans="1:2" x14ac:dyDescent="0.25">
      <c r="A2497" t="s">
        <v>3098</v>
      </c>
      <c r="B2497">
        <v>1900</v>
      </c>
    </row>
    <row r="2498" spans="1:2" x14ac:dyDescent="0.25">
      <c r="A2498" t="s">
        <v>1178</v>
      </c>
      <c r="B2498">
        <v>600</v>
      </c>
    </row>
    <row r="2499" spans="1:2" x14ac:dyDescent="0.25">
      <c r="A2499" t="s">
        <v>1179</v>
      </c>
      <c r="B2499">
        <v>3300</v>
      </c>
    </row>
    <row r="2500" spans="1:2" x14ac:dyDescent="0.25">
      <c r="A2500" t="s">
        <v>1180</v>
      </c>
      <c r="B2500">
        <v>200</v>
      </c>
    </row>
    <row r="2501" spans="1:2" x14ac:dyDescent="0.25">
      <c r="A2501" t="s">
        <v>1181</v>
      </c>
      <c r="B2501">
        <v>1200</v>
      </c>
    </row>
    <row r="2502" spans="1:2" x14ac:dyDescent="0.25">
      <c r="A2502" t="s">
        <v>1182</v>
      </c>
      <c r="B2502">
        <v>500</v>
      </c>
    </row>
    <row r="2503" spans="1:2" x14ac:dyDescent="0.25">
      <c r="A2503" t="s">
        <v>1183</v>
      </c>
      <c r="B2503">
        <v>500</v>
      </c>
    </row>
    <row r="2504" spans="1:2" x14ac:dyDescent="0.25">
      <c r="A2504" t="s">
        <v>1184</v>
      </c>
      <c r="B2504">
        <v>1700</v>
      </c>
    </row>
    <row r="2505" spans="1:2" x14ac:dyDescent="0.25">
      <c r="A2505" t="s">
        <v>1185</v>
      </c>
      <c r="B2505">
        <v>900</v>
      </c>
    </row>
    <row r="2506" spans="1:2" x14ac:dyDescent="0.25">
      <c r="A2506" t="s">
        <v>1186</v>
      </c>
      <c r="B2506">
        <v>1100</v>
      </c>
    </row>
    <row r="2507" spans="1:2" x14ac:dyDescent="0.25">
      <c r="A2507" t="s">
        <v>1187</v>
      </c>
      <c r="B2507">
        <v>1000</v>
      </c>
    </row>
    <row r="2508" spans="1:2" x14ac:dyDescent="0.25">
      <c r="A2508" t="s">
        <v>1188</v>
      </c>
      <c r="B2508">
        <v>930</v>
      </c>
    </row>
    <row r="2509" spans="1:2" x14ac:dyDescent="0.25">
      <c r="A2509" t="s">
        <v>1189</v>
      </c>
      <c r="B2509">
        <v>800</v>
      </c>
    </row>
    <row r="2510" spans="1:2" x14ac:dyDescent="0.25">
      <c r="A2510" t="s">
        <v>1190</v>
      </c>
      <c r="B2510">
        <v>1700</v>
      </c>
    </row>
    <row r="2511" spans="1:2" x14ac:dyDescent="0.25">
      <c r="A2511" t="s">
        <v>1191</v>
      </c>
      <c r="B2511">
        <v>1400</v>
      </c>
    </row>
    <row r="2512" spans="1:2" x14ac:dyDescent="0.25">
      <c r="A2512" t="s">
        <v>1192</v>
      </c>
      <c r="B2512">
        <v>1700</v>
      </c>
    </row>
    <row r="2513" spans="1:2" x14ac:dyDescent="0.25">
      <c r="A2513" t="s">
        <v>1193</v>
      </c>
      <c r="B2513">
        <v>600</v>
      </c>
    </row>
    <row r="2514" spans="1:2" x14ac:dyDescent="0.25">
      <c r="A2514" t="s">
        <v>1194</v>
      </c>
      <c r="B2514">
        <v>500</v>
      </c>
    </row>
    <row r="2515" spans="1:2" x14ac:dyDescent="0.25">
      <c r="A2515" t="s">
        <v>1195</v>
      </c>
      <c r="B2515">
        <v>5000</v>
      </c>
    </row>
    <row r="2516" spans="1:2" x14ac:dyDescent="0.25">
      <c r="A2516" t="s">
        <v>1196</v>
      </c>
      <c r="B2516">
        <v>1500</v>
      </c>
    </row>
    <row r="2517" spans="1:2" x14ac:dyDescent="0.25">
      <c r="A2517" t="s">
        <v>1197</v>
      </c>
      <c r="B2517">
        <v>1700</v>
      </c>
    </row>
    <row r="2518" spans="1:2" x14ac:dyDescent="0.25">
      <c r="A2518" t="s">
        <v>1198</v>
      </c>
      <c r="B2518">
        <v>1500</v>
      </c>
    </row>
    <row r="2519" spans="1:2" x14ac:dyDescent="0.25">
      <c r="A2519" t="s">
        <v>1199</v>
      </c>
      <c r="B2519">
        <v>750</v>
      </c>
    </row>
    <row r="2520" spans="1:2" x14ac:dyDescent="0.25">
      <c r="A2520" t="s">
        <v>1200</v>
      </c>
      <c r="B2520">
        <v>650</v>
      </c>
    </row>
    <row r="2521" spans="1:2" x14ac:dyDescent="0.25">
      <c r="A2521" t="s">
        <v>1201</v>
      </c>
      <c r="B2521">
        <v>1500</v>
      </c>
    </row>
    <row r="2522" spans="1:2" x14ac:dyDescent="0.25">
      <c r="A2522" t="s">
        <v>1202</v>
      </c>
      <c r="B2522">
        <v>1220</v>
      </c>
    </row>
    <row r="2523" spans="1:2" x14ac:dyDescent="0.25">
      <c r="A2523" t="s">
        <v>1203</v>
      </c>
      <c r="B2523">
        <v>1550</v>
      </c>
    </row>
    <row r="2524" spans="1:2" x14ac:dyDescent="0.25">
      <c r="A2524" t="s">
        <v>1204</v>
      </c>
      <c r="B2524">
        <v>1730</v>
      </c>
    </row>
    <row r="2525" spans="1:2" x14ac:dyDescent="0.25">
      <c r="A2525" t="s">
        <v>1205</v>
      </c>
      <c r="B2525">
        <v>1400</v>
      </c>
    </row>
    <row r="2526" spans="1:2" x14ac:dyDescent="0.25">
      <c r="A2526" t="s">
        <v>1206</v>
      </c>
      <c r="B2526">
        <v>5</v>
      </c>
    </row>
    <row r="2527" spans="1:2" x14ac:dyDescent="0.25">
      <c r="A2527" t="s">
        <v>1207</v>
      </c>
      <c r="B2527">
        <v>300</v>
      </c>
    </row>
    <row r="2528" spans="1:2" x14ac:dyDescent="0.25">
      <c r="A2528" t="s">
        <v>1208</v>
      </c>
      <c r="B2528">
        <v>100</v>
      </c>
    </row>
    <row r="2529" spans="1:2" x14ac:dyDescent="0.25">
      <c r="A2529" t="s">
        <v>1209</v>
      </c>
      <c r="B2529">
        <v>620</v>
      </c>
    </row>
    <row r="2530" spans="1:2" x14ac:dyDescent="0.25">
      <c r="A2530" t="s">
        <v>1210</v>
      </c>
      <c r="B2530">
        <v>5000</v>
      </c>
    </row>
    <row r="2531" spans="1:2" x14ac:dyDescent="0.25">
      <c r="A2531" t="s">
        <v>1211</v>
      </c>
      <c r="B2531">
        <v>50</v>
      </c>
    </row>
    <row r="2532" spans="1:2" x14ac:dyDescent="0.25">
      <c r="A2532" t="s">
        <v>1212</v>
      </c>
      <c r="B2532">
        <v>60</v>
      </c>
    </row>
    <row r="2533" spans="1:2" x14ac:dyDescent="0.25">
      <c r="A2533" t="s">
        <v>1213</v>
      </c>
      <c r="B2533">
        <v>60</v>
      </c>
    </row>
    <row r="2534" spans="1:2" x14ac:dyDescent="0.25">
      <c r="A2534" t="s">
        <v>1214</v>
      </c>
      <c r="B2534">
        <v>350</v>
      </c>
    </row>
    <row r="2535" spans="1:2" x14ac:dyDescent="0.25">
      <c r="A2535" t="s">
        <v>1215</v>
      </c>
      <c r="B2535">
        <v>300</v>
      </c>
    </row>
    <row r="2536" spans="1:2" x14ac:dyDescent="0.25">
      <c r="A2536" t="s">
        <v>1216</v>
      </c>
      <c r="B2536">
        <v>5</v>
      </c>
    </row>
    <row r="2537" spans="1:2" x14ac:dyDescent="0.25">
      <c r="A2537" t="s">
        <v>1217</v>
      </c>
      <c r="B2537">
        <v>6300</v>
      </c>
    </row>
    <row r="2538" spans="1:2" x14ac:dyDescent="0.25">
      <c r="A2538" t="s">
        <v>1218</v>
      </c>
      <c r="B2538">
        <v>20</v>
      </c>
    </row>
    <row r="2539" spans="1:2" x14ac:dyDescent="0.25">
      <c r="A2539" t="s">
        <v>1219</v>
      </c>
      <c r="B2539">
        <v>2100</v>
      </c>
    </row>
    <row r="2540" spans="1:2" x14ac:dyDescent="0.25">
      <c r="A2540" t="s">
        <v>1220</v>
      </c>
      <c r="B2540">
        <v>1100</v>
      </c>
    </row>
    <row r="2541" spans="1:2" x14ac:dyDescent="0.25">
      <c r="A2541" t="s">
        <v>1221</v>
      </c>
      <c r="B2541">
        <v>2200</v>
      </c>
    </row>
    <row r="2542" spans="1:2" x14ac:dyDescent="0.25">
      <c r="A2542" t="s">
        <v>1222</v>
      </c>
      <c r="B2542">
        <v>550</v>
      </c>
    </row>
    <row r="2543" spans="1:2" x14ac:dyDescent="0.25">
      <c r="A2543" t="s">
        <v>1223</v>
      </c>
      <c r="B2543">
        <v>400</v>
      </c>
    </row>
    <row r="2544" spans="1:2" x14ac:dyDescent="0.25">
      <c r="A2544" t="s">
        <v>1224</v>
      </c>
      <c r="B2544">
        <v>5</v>
      </c>
    </row>
    <row r="2545" spans="1:2" x14ac:dyDescent="0.25">
      <c r="A2545" t="s">
        <v>1225</v>
      </c>
      <c r="B2545">
        <v>900</v>
      </c>
    </row>
    <row r="2546" spans="1:2" x14ac:dyDescent="0.25">
      <c r="A2546" t="s">
        <v>1226</v>
      </c>
      <c r="B2546">
        <v>30</v>
      </c>
    </row>
    <row r="2547" spans="1:2" x14ac:dyDescent="0.25">
      <c r="A2547" t="s">
        <v>1227</v>
      </c>
      <c r="B2547">
        <v>3000</v>
      </c>
    </row>
    <row r="2548" spans="1:2" x14ac:dyDescent="0.25">
      <c r="A2548" t="s">
        <v>1228</v>
      </c>
      <c r="B2548">
        <v>650</v>
      </c>
    </row>
    <row r="2549" spans="1:2" x14ac:dyDescent="0.25">
      <c r="A2549" t="s">
        <v>1229</v>
      </c>
      <c r="B2549">
        <v>800</v>
      </c>
    </row>
    <row r="2550" spans="1:2" x14ac:dyDescent="0.25">
      <c r="A2550" t="s">
        <v>1230</v>
      </c>
      <c r="B2550">
        <v>800</v>
      </c>
    </row>
    <row r="2551" spans="1:2" x14ac:dyDescent="0.25">
      <c r="A2551" t="s">
        <v>1231</v>
      </c>
      <c r="B2551">
        <v>50</v>
      </c>
    </row>
    <row r="2552" spans="1:2" x14ac:dyDescent="0.25">
      <c r="A2552" t="s">
        <v>1232</v>
      </c>
      <c r="B2552">
        <v>1500</v>
      </c>
    </row>
    <row r="2553" spans="1:2" x14ac:dyDescent="0.25">
      <c r="A2553" t="s">
        <v>3099</v>
      </c>
      <c r="B2553">
        <v>1400</v>
      </c>
    </row>
    <row r="2554" spans="1:2" x14ac:dyDescent="0.25">
      <c r="A2554" t="s">
        <v>1234</v>
      </c>
      <c r="B2554">
        <v>150</v>
      </c>
    </row>
    <row r="2555" spans="1:2" x14ac:dyDescent="0.25">
      <c r="A2555" t="s">
        <v>1235</v>
      </c>
      <c r="B2555">
        <v>1200</v>
      </c>
    </row>
    <row r="2556" spans="1:2" x14ac:dyDescent="0.25">
      <c r="A2556" t="s">
        <v>1236</v>
      </c>
      <c r="B2556">
        <v>450</v>
      </c>
    </row>
    <row r="2557" spans="1:2" x14ac:dyDescent="0.25">
      <c r="A2557" t="s">
        <v>1237</v>
      </c>
      <c r="B2557">
        <v>170</v>
      </c>
    </row>
    <row r="2558" spans="1:2" x14ac:dyDescent="0.25">
      <c r="A2558" t="s">
        <v>1238</v>
      </c>
      <c r="B2558">
        <v>50</v>
      </c>
    </row>
    <row r="2559" spans="1:2" x14ac:dyDescent="0.25">
      <c r="A2559" t="s">
        <v>1239</v>
      </c>
      <c r="B2559">
        <v>200</v>
      </c>
    </row>
    <row r="2560" spans="1:2" x14ac:dyDescent="0.25">
      <c r="A2560" t="s">
        <v>1240</v>
      </c>
      <c r="B2560">
        <v>520</v>
      </c>
    </row>
    <row r="2561" spans="1:2" x14ac:dyDescent="0.25">
      <c r="A2561" t="s">
        <v>1241</v>
      </c>
      <c r="B2561">
        <v>1600</v>
      </c>
    </row>
    <row r="2562" spans="1:2" x14ac:dyDescent="0.25">
      <c r="A2562" t="s">
        <v>1242</v>
      </c>
      <c r="B2562">
        <v>400</v>
      </c>
    </row>
    <row r="2563" spans="1:2" x14ac:dyDescent="0.25">
      <c r="A2563" t="s">
        <v>1243</v>
      </c>
      <c r="B2563">
        <v>100</v>
      </c>
    </row>
    <row r="2564" spans="1:2" x14ac:dyDescent="0.25">
      <c r="A2564" t="s">
        <v>1244</v>
      </c>
      <c r="B2564">
        <v>50</v>
      </c>
    </row>
    <row r="2565" spans="1:2" x14ac:dyDescent="0.25">
      <c r="A2565" t="s">
        <v>1245</v>
      </c>
      <c r="B2565">
        <v>50</v>
      </c>
    </row>
    <row r="2566" spans="1:2" x14ac:dyDescent="0.25">
      <c r="A2566" t="s">
        <v>1246</v>
      </c>
      <c r="B2566">
        <v>2000</v>
      </c>
    </row>
    <row r="2567" spans="1:2" x14ac:dyDescent="0.25">
      <c r="A2567" t="s">
        <v>1247</v>
      </c>
      <c r="B2567">
        <v>1000</v>
      </c>
    </row>
    <row r="2568" spans="1:2" x14ac:dyDescent="0.25">
      <c r="A2568" t="s">
        <v>1248</v>
      </c>
      <c r="B2568">
        <v>600</v>
      </c>
    </row>
    <row r="2569" spans="1:2" x14ac:dyDescent="0.25">
      <c r="A2569" t="s">
        <v>1249</v>
      </c>
      <c r="B2569">
        <v>300</v>
      </c>
    </row>
    <row r="2570" spans="1:2" x14ac:dyDescent="0.25">
      <c r="A2570" t="s">
        <v>1250</v>
      </c>
      <c r="B2570">
        <v>250</v>
      </c>
    </row>
    <row r="2571" spans="1:2" x14ac:dyDescent="0.25">
      <c r="A2571" t="s">
        <v>1251</v>
      </c>
      <c r="B2571">
        <v>1500</v>
      </c>
    </row>
    <row r="2572" spans="1:2" x14ac:dyDescent="0.25">
      <c r="A2572" t="s">
        <v>1252</v>
      </c>
      <c r="B2572">
        <v>2200</v>
      </c>
    </row>
    <row r="2573" spans="1:2" x14ac:dyDescent="0.25">
      <c r="A2573" t="s">
        <v>1253</v>
      </c>
      <c r="B2573">
        <v>3000</v>
      </c>
    </row>
    <row r="2574" spans="1:2" x14ac:dyDescent="0.25">
      <c r="A2574" t="s">
        <v>1254</v>
      </c>
      <c r="B2574">
        <v>2500</v>
      </c>
    </row>
    <row r="2575" spans="1:2" x14ac:dyDescent="0.25">
      <c r="A2575" t="s">
        <v>1255</v>
      </c>
      <c r="B2575">
        <v>1530</v>
      </c>
    </row>
    <row r="2576" spans="1:2" x14ac:dyDescent="0.25">
      <c r="A2576" t="s">
        <v>1256</v>
      </c>
      <c r="B2576">
        <v>2650</v>
      </c>
    </row>
    <row r="2577" spans="1:2" x14ac:dyDescent="0.25">
      <c r="A2577" t="s">
        <v>1257</v>
      </c>
      <c r="B2577">
        <v>6700</v>
      </c>
    </row>
    <row r="2578" spans="1:2" x14ac:dyDescent="0.25">
      <c r="A2578" t="s">
        <v>1258</v>
      </c>
      <c r="B2578">
        <v>2000</v>
      </c>
    </row>
    <row r="2579" spans="1:2" x14ac:dyDescent="0.25">
      <c r="A2579" t="s">
        <v>1259</v>
      </c>
      <c r="B2579">
        <v>1150</v>
      </c>
    </row>
    <row r="2580" spans="1:2" x14ac:dyDescent="0.25">
      <c r="A2580" t="s">
        <v>1260</v>
      </c>
      <c r="B2580">
        <v>1500</v>
      </c>
    </row>
    <row r="2581" spans="1:2" x14ac:dyDescent="0.25">
      <c r="A2581" t="s">
        <v>1261</v>
      </c>
      <c r="B2581">
        <v>450</v>
      </c>
    </row>
    <row r="2582" spans="1:2" x14ac:dyDescent="0.25">
      <c r="A2582" t="s">
        <v>1262</v>
      </c>
      <c r="B2582">
        <v>200</v>
      </c>
    </row>
    <row r="2583" spans="1:2" x14ac:dyDescent="0.25">
      <c r="A2583" t="s">
        <v>1263</v>
      </c>
      <c r="B2583">
        <v>400</v>
      </c>
    </row>
    <row r="2584" spans="1:2" x14ac:dyDescent="0.25">
      <c r="A2584" t="s">
        <v>1264</v>
      </c>
      <c r="B2584">
        <v>200</v>
      </c>
    </row>
    <row r="2585" spans="1:2" x14ac:dyDescent="0.25">
      <c r="A2585" t="s">
        <v>1265</v>
      </c>
      <c r="B2585">
        <v>16800</v>
      </c>
    </row>
    <row r="2586" spans="1:2" x14ac:dyDescent="0.25">
      <c r="A2586" t="s">
        <v>1266</v>
      </c>
      <c r="B2586">
        <v>2250</v>
      </c>
    </row>
    <row r="2587" spans="1:2" x14ac:dyDescent="0.25">
      <c r="A2587" t="s">
        <v>1267</v>
      </c>
      <c r="B2587">
        <v>1000</v>
      </c>
    </row>
    <row r="2588" spans="1:2" x14ac:dyDescent="0.25">
      <c r="A2588" t="s">
        <v>1268</v>
      </c>
      <c r="B2588">
        <v>600</v>
      </c>
    </row>
    <row r="2589" spans="1:2" x14ac:dyDescent="0.25">
      <c r="A2589" t="s">
        <v>1269</v>
      </c>
      <c r="B2589">
        <v>900</v>
      </c>
    </row>
    <row r="2590" spans="1:2" x14ac:dyDescent="0.25">
      <c r="A2590" t="s">
        <v>1270</v>
      </c>
      <c r="B2590">
        <v>600</v>
      </c>
    </row>
    <row r="2591" spans="1:2" x14ac:dyDescent="0.25">
      <c r="A2591" t="s">
        <v>1271</v>
      </c>
      <c r="B2591">
        <v>500</v>
      </c>
    </row>
    <row r="2592" spans="1:2" x14ac:dyDescent="0.25">
      <c r="A2592" t="s">
        <v>1272</v>
      </c>
      <c r="B2592">
        <v>800</v>
      </c>
    </row>
    <row r="2593" spans="1:2" x14ac:dyDescent="0.25">
      <c r="A2593" t="s">
        <v>1273</v>
      </c>
      <c r="B2593">
        <v>800</v>
      </c>
    </row>
    <row r="2594" spans="1:2" x14ac:dyDescent="0.25">
      <c r="A2594" t="s">
        <v>1274</v>
      </c>
      <c r="B2594">
        <v>400</v>
      </c>
    </row>
    <row r="2595" spans="1:2" x14ac:dyDescent="0.25">
      <c r="A2595" t="s">
        <v>1275</v>
      </c>
      <c r="B2595">
        <v>50</v>
      </c>
    </row>
    <row r="2596" spans="1:2" x14ac:dyDescent="0.25">
      <c r="A2596" t="s">
        <v>1276</v>
      </c>
      <c r="B2596">
        <v>2000</v>
      </c>
    </row>
    <row r="2597" spans="1:2" x14ac:dyDescent="0.25">
      <c r="A2597" t="s">
        <v>1277</v>
      </c>
      <c r="B2597">
        <v>250</v>
      </c>
    </row>
    <row r="2598" spans="1:2" x14ac:dyDescent="0.25">
      <c r="A2598" t="s">
        <v>1278</v>
      </c>
      <c r="B2598">
        <v>450</v>
      </c>
    </row>
    <row r="2599" spans="1:2" x14ac:dyDescent="0.25">
      <c r="A2599" t="s">
        <v>1279</v>
      </c>
      <c r="B2599">
        <v>500</v>
      </c>
    </row>
    <row r="2600" spans="1:2" x14ac:dyDescent="0.25">
      <c r="A2600" t="s">
        <v>1280</v>
      </c>
      <c r="B2600">
        <v>500</v>
      </c>
    </row>
    <row r="2601" spans="1:2" x14ac:dyDescent="0.25">
      <c r="A2601" t="s">
        <v>1281</v>
      </c>
      <c r="B2601">
        <v>1300</v>
      </c>
    </row>
    <row r="2602" spans="1:2" x14ac:dyDescent="0.25">
      <c r="A2602" t="s">
        <v>1282</v>
      </c>
      <c r="B2602">
        <v>600</v>
      </c>
    </row>
    <row r="2603" spans="1:2" x14ac:dyDescent="0.25">
      <c r="A2603" t="s">
        <v>1283</v>
      </c>
      <c r="B2603">
        <v>250</v>
      </c>
    </row>
    <row r="2604" spans="1:2" x14ac:dyDescent="0.25">
      <c r="A2604" t="s">
        <v>1284</v>
      </c>
      <c r="B2604">
        <v>15</v>
      </c>
    </row>
    <row r="2605" spans="1:2" x14ac:dyDescent="0.25">
      <c r="A2605" t="s">
        <v>1285</v>
      </c>
      <c r="B2605">
        <v>50</v>
      </c>
    </row>
    <row r="2606" spans="1:2" x14ac:dyDescent="0.25">
      <c r="A2606" t="s">
        <v>1286</v>
      </c>
      <c r="B2606">
        <v>500</v>
      </c>
    </row>
    <row r="2607" spans="1:2" x14ac:dyDescent="0.25">
      <c r="A2607" t="s">
        <v>1287</v>
      </c>
      <c r="B2607">
        <v>2000</v>
      </c>
    </row>
    <row r="2608" spans="1:2" x14ac:dyDescent="0.25">
      <c r="A2608" t="s">
        <v>1288</v>
      </c>
      <c r="B2608">
        <v>1500</v>
      </c>
    </row>
    <row r="2609" spans="1:2" x14ac:dyDescent="0.25">
      <c r="A2609" t="s">
        <v>1289</v>
      </c>
      <c r="B2609">
        <v>600</v>
      </c>
    </row>
    <row r="2610" spans="1:2" x14ac:dyDescent="0.25">
      <c r="A2610" t="s">
        <v>1290</v>
      </c>
      <c r="B2610">
        <v>1500</v>
      </c>
    </row>
    <row r="2611" spans="1:2" x14ac:dyDescent="0.25">
      <c r="A2611" t="s">
        <v>1291</v>
      </c>
      <c r="B2611">
        <v>100</v>
      </c>
    </row>
    <row r="2612" spans="1:2" x14ac:dyDescent="0.25">
      <c r="A2612" t="s">
        <v>1292</v>
      </c>
      <c r="B2612">
        <v>5</v>
      </c>
    </row>
    <row r="2613" spans="1:2" x14ac:dyDescent="0.25">
      <c r="A2613" t="s">
        <v>1293</v>
      </c>
      <c r="B2613">
        <v>100</v>
      </c>
    </row>
    <row r="2614" spans="1:2" x14ac:dyDescent="0.25">
      <c r="A2614" t="s">
        <v>1294</v>
      </c>
      <c r="B2614">
        <v>200</v>
      </c>
    </row>
    <row r="2615" spans="1:2" x14ac:dyDescent="0.25">
      <c r="A2615" t="s">
        <v>1295</v>
      </c>
      <c r="B2615">
        <v>400</v>
      </c>
    </row>
    <row r="2616" spans="1:2" x14ac:dyDescent="0.25">
      <c r="A2616" t="s">
        <v>1296</v>
      </c>
      <c r="B2616">
        <v>240</v>
      </c>
    </row>
    <row r="2617" spans="1:2" x14ac:dyDescent="0.25">
      <c r="A2617" t="s">
        <v>1297</v>
      </c>
      <c r="B2617">
        <v>250</v>
      </c>
    </row>
    <row r="2618" spans="1:2" x14ac:dyDescent="0.25">
      <c r="A2618" t="s">
        <v>1298</v>
      </c>
      <c r="B2618">
        <v>300</v>
      </c>
    </row>
    <row r="2619" spans="1:2" x14ac:dyDescent="0.25">
      <c r="A2619" t="s">
        <v>1299</v>
      </c>
      <c r="B2619">
        <v>5</v>
      </c>
    </row>
    <row r="2620" spans="1:2" x14ac:dyDescent="0.25">
      <c r="A2620" t="s">
        <v>1300</v>
      </c>
      <c r="B2620">
        <v>1000</v>
      </c>
    </row>
    <row r="2621" spans="1:2" x14ac:dyDescent="0.25">
      <c r="A2621" t="s">
        <v>1301</v>
      </c>
      <c r="B2621">
        <v>600</v>
      </c>
    </row>
    <row r="2622" spans="1:2" x14ac:dyDescent="0.25">
      <c r="A2622" t="s">
        <v>1302</v>
      </c>
      <c r="B2622">
        <v>200</v>
      </c>
    </row>
    <row r="2623" spans="1:2" x14ac:dyDescent="0.25">
      <c r="A2623" t="s">
        <v>1303</v>
      </c>
      <c r="B2623">
        <v>700</v>
      </c>
    </row>
    <row r="2624" spans="1:2" x14ac:dyDescent="0.25">
      <c r="A2624" t="s">
        <v>1304</v>
      </c>
      <c r="B2624">
        <v>1200</v>
      </c>
    </row>
    <row r="2625" spans="1:2" x14ac:dyDescent="0.25">
      <c r="A2625" t="s">
        <v>1305</v>
      </c>
      <c r="B2625">
        <v>200</v>
      </c>
    </row>
    <row r="2626" spans="1:2" x14ac:dyDescent="0.25">
      <c r="A2626" t="s">
        <v>1306</v>
      </c>
      <c r="B2626">
        <v>100</v>
      </c>
    </row>
    <row r="2627" spans="1:2" x14ac:dyDescent="0.25">
      <c r="A2627" t="s">
        <v>1307</v>
      </c>
      <c r="B2627">
        <v>1600</v>
      </c>
    </row>
    <row r="2628" spans="1:2" x14ac:dyDescent="0.25">
      <c r="A2628" t="s">
        <v>1308</v>
      </c>
      <c r="B2628">
        <v>350</v>
      </c>
    </row>
    <row r="2629" spans="1:2" x14ac:dyDescent="0.25">
      <c r="A2629" t="s">
        <v>1309</v>
      </c>
      <c r="B2629">
        <v>10</v>
      </c>
    </row>
    <row r="2630" spans="1:2" x14ac:dyDescent="0.25">
      <c r="A2630" t="s">
        <v>1310</v>
      </c>
      <c r="B2630">
        <v>800</v>
      </c>
    </row>
    <row r="2631" spans="1:2" x14ac:dyDescent="0.25">
      <c r="A2631" t="s">
        <v>1311</v>
      </c>
      <c r="B2631">
        <v>700</v>
      </c>
    </row>
    <row r="2632" spans="1:2" x14ac:dyDescent="0.25">
      <c r="A2632" t="s">
        <v>1312</v>
      </c>
      <c r="B2632">
        <v>600</v>
      </c>
    </row>
    <row r="2633" spans="1:2" x14ac:dyDescent="0.25">
      <c r="A2633" t="s">
        <v>1313</v>
      </c>
      <c r="B2633">
        <v>1400</v>
      </c>
    </row>
    <row r="2634" spans="1:2" x14ac:dyDescent="0.25">
      <c r="A2634" t="s">
        <v>1314</v>
      </c>
      <c r="B2634">
        <v>100</v>
      </c>
    </row>
    <row r="2635" spans="1:2" x14ac:dyDescent="0.25">
      <c r="A2635" t="s">
        <v>1315</v>
      </c>
      <c r="B2635">
        <v>3800</v>
      </c>
    </row>
    <row r="2636" spans="1:2" x14ac:dyDescent="0.25">
      <c r="A2636" t="s">
        <v>1316</v>
      </c>
      <c r="B2636">
        <v>5300</v>
      </c>
    </row>
    <row r="2637" spans="1:2" x14ac:dyDescent="0.25">
      <c r="A2637" t="s">
        <v>1317</v>
      </c>
      <c r="B2637">
        <v>5000</v>
      </c>
    </row>
    <row r="2638" spans="1:2" x14ac:dyDescent="0.25">
      <c r="A2638" t="s">
        <v>1318</v>
      </c>
      <c r="B2638">
        <v>900</v>
      </c>
    </row>
    <row r="2639" spans="1:2" x14ac:dyDescent="0.25">
      <c r="A2639" t="s">
        <v>1319</v>
      </c>
      <c r="B2639">
        <v>3400</v>
      </c>
    </row>
    <row r="2640" spans="1:2" x14ac:dyDescent="0.25">
      <c r="A2640" t="s">
        <v>1320</v>
      </c>
      <c r="B2640">
        <v>3400</v>
      </c>
    </row>
    <row r="2641" spans="1:2" x14ac:dyDescent="0.25">
      <c r="A2641" t="s">
        <v>1321</v>
      </c>
      <c r="B2641">
        <v>250</v>
      </c>
    </row>
    <row r="2642" spans="1:2" x14ac:dyDescent="0.25">
      <c r="A2642" t="s">
        <v>1322</v>
      </c>
      <c r="B2642">
        <v>300</v>
      </c>
    </row>
    <row r="2643" spans="1:2" x14ac:dyDescent="0.25">
      <c r="A2643" t="s">
        <v>1323</v>
      </c>
      <c r="B2643">
        <v>1000</v>
      </c>
    </row>
    <row r="2644" spans="1:2" x14ac:dyDescent="0.25">
      <c r="A2644" t="s">
        <v>1324</v>
      </c>
      <c r="B2644">
        <v>1100</v>
      </c>
    </row>
    <row r="2645" spans="1:2" x14ac:dyDescent="0.25">
      <c r="A2645" t="s">
        <v>1325</v>
      </c>
      <c r="B2645">
        <v>380</v>
      </c>
    </row>
    <row r="2646" spans="1:2" x14ac:dyDescent="0.25">
      <c r="A2646" t="s">
        <v>2407</v>
      </c>
      <c r="B2646" t="s">
        <v>2408</v>
      </c>
    </row>
    <row r="2647" spans="1:2" x14ac:dyDescent="0.25">
      <c r="A2647" t="s">
        <v>2409</v>
      </c>
      <c r="B2647" t="s">
        <v>2408</v>
      </c>
    </row>
    <row r="2648" spans="1:2" x14ac:dyDescent="0.25">
      <c r="A2648" t="s">
        <v>2410</v>
      </c>
      <c r="B2648" t="s">
        <v>2408</v>
      </c>
    </row>
    <row r="2649" spans="1:2" x14ac:dyDescent="0.25">
      <c r="A2649" t="s">
        <v>2411</v>
      </c>
      <c r="B2649" t="s">
        <v>2408</v>
      </c>
    </row>
    <row r="2650" spans="1:2" x14ac:dyDescent="0.25">
      <c r="A2650" t="s">
        <v>2412</v>
      </c>
      <c r="B2650" t="s">
        <v>2408</v>
      </c>
    </row>
    <row r="2651" spans="1:2" x14ac:dyDescent="0.25">
      <c r="A2651" t="s">
        <v>2413</v>
      </c>
      <c r="B2651">
        <v>50</v>
      </c>
    </row>
    <row r="2652" spans="1:2" x14ac:dyDescent="0.25">
      <c r="A2652" t="s">
        <v>2413</v>
      </c>
      <c r="B2652">
        <v>50</v>
      </c>
    </row>
    <row r="2653" spans="1:2" x14ac:dyDescent="0.25">
      <c r="A2653" t="s">
        <v>2414</v>
      </c>
      <c r="B2653">
        <v>150</v>
      </c>
    </row>
    <row r="2654" spans="1:2" x14ac:dyDescent="0.25">
      <c r="A2654" t="s">
        <v>2415</v>
      </c>
      <c r="B2654">
        <v>20</v>
      </c>
    </row>
    <row r="2655" spans="1:2" x14ac:dyDescent="0.25">
      <c r="A2655" t="s">
        <v>2416</v>
      </c>
      <c r="B2655">
        <v>200</v>
      </c>
    </row>
    <row r="2656" spans="1:2" x14ac:dyDescent="0.25">
      <c r="A2656" t="s">
        <v>2416</v>
      </c>
      <c r="B2656">
        <v>300</v>
      </c>
    </row>
    <row r="2657" spans="1:2" x14ac:dyDescent="0.25">
      <c r="A2657" t="s">
        <v>2417</v>
      </c>
      <c r="B2657">
        <v>5</v>
      </c>
    </row>
    <row r="2658" spans="1:2" x14ac:dyDescent="0.25">
      <c r="A2658" t="s">
        <v>2418</v>
      </c>
      <c r="B2658">
        <v>150</v>
      </c>
    </row>
    <row r="2659" spans="1:2" x14ac:dyDescent="0.25">
      <c r="A2659" t="s">
        <v>2419</v>
      </c>
      <c r="B2659">
        <v>20</v>
      </c>
    </row>
    <row r="2660" spans="1:2" x14ac:dyDescent="0.25">
      <c r="A2660" t="s">
        <v>2420</v>
      </c>
      <c r="B2660">
        <v>1600</v>
      </c>
    </row>
    <row r="2661" spans="1:2" x14ac:dyDescent="0.25">
      <c r="A2661" t="s">
        <v>2421</v>
      </c>
      <c r="B2661" t="s">
        <v>2408</v>
      </c>
    </row>
    <row r="2662" spans="1:2" x14ac:dyDescent="0.25">
      <c r="A2662" t="s">
        <v>2422</v>
      </c>
      <c r="B2662">
        <v>250</v>
      </c>
    </row>
    <row r="2663" spans="1:2" x14ac:dyDescent="0.25">
      <c r="A2663" t="s">
        <v>2423</v>
      </c>
      <c r="B2663">
        <v>360</v>
      </c>
    </row>
    <row r="2664" spans="1:2" x14ac:dyDescent="0.25">
      <c r="A2664" t="s">
        <v>2423</v>
      </c>
      <c r="B2664">
        <v>360</v>
      </c>
    </row>
    <row r="2665" spans="1:2" x14ac:dyDescent="0.25">
      <c r="A2665" t="s">
        <v>2424</v>
      </c>
      <c r="B2665">
        <v>250</v>
      </c>
    </row>
    <row r="2666" spans="1:2" x14ac:dyDescent="0.25">
      <c r="A2666" t="s">
        <v>2425</v>
      </c>
      <c r="B2666">
        <v>400</v>
      </c>
    </row>
    <row r="2667" spans="1:2" x14ac:dyDescent="0.25">
      <c r="A2667" t="s">
        <v>2426</v>
      </c>
      <c r="B2667">
        <v>800</v>
      </c>
    </row>
    <row r="2668" spans="1:2" x14ac:dyDescent="0.25">
      <c r="A2668" t="s">
        <v>2427</v>
      </c>
      <c r="B2668">
        <v>400</v>
      </c>
    </row>
    <row r="2669" spans="1:2" x14ac:dyDescent="0.25">
      <c r="A2669" t="s">
        <v>2428</v>
      </c>
      <c r="B2669">
        <v>1500</v>
      </c>
    </row>
    <row r="2670" spans="1:2" x14ac:dyDescent="0.25">
      <c r="A2670" t="s">
        <v>2429</v>
      </c>
      <c r="B2670">
        <v>900</v>
      </c>
    </row>
    <row r="2671" spans="1:2" x14ac:dyDescent="0.25">
      <c r="A2671" t="s">
        <v>2430</v>
      </c>
      <c r="B2671">
        <v>850</v>
      </c>
    </row>
    <row r="2672" spans="1:2" x14ac:dyDescent="0.25">
      <c r="A2672" t="s">
        <v>2431</v>
      </c>
      <c r="B2672" t="s">
        <v>2408</v>
      </c>
    </row>
    <row r="2673" spans="1:2" x14ac:dyDescent="0.25">
      <c r="A2673" t="s">
        <v>2432</v>
      </c>
      <c r="B2673">
        <v>800</v>
      </c>
    </row>
    <row r="2674" spans="1:2" x14ac:dyDescent="0.25">
      <c r="A2674" t="s">
        <v>2433</v>
      </c>
      <c r="B2674">
        <v>200</v>
      </c>
    </row>
    <row r="2675" spans="1:2" x14ac:dyDescent="0.25">
      <c r="A2675" t="s">
        <v>2433</v>
      </c>
      <c r="B2675">
        <v>300</v>
      </c>
    </row>
    <row r="2676" spans="1:2" x14ac:dyDescent="0.25">
      <c r="A2676" t="s">
        <v>2434</v>
      </c>
      <c r="B2676">
        <v>100</v>
      </c>
    </row>
    <row r="2677" spans="1:2" x14ac:dyDescent="0.25">
      <c r="A2677" t="s">
        <v>2435</v>
      </c>
      <c r="B2677">
        <v>200</v>
      </c>
    </row>
    <row r="2678" spans="1:2" x14ac:dyDescent="0.25">
      <c r="A2678" t="s">
        <v>2436</v>
      </c>
      <c r="B2678">
        <v>50</v>
      </c>
    </row>
    <row r="2679" spans="1:2" x14ac:dyDescent="0.25">
      <c r="A2679" t="s">
        <v>2437</v>
      </c>
      <c r="B2679">
        <v>50</v>
      </c>
    </row>
    <row r="2680" spans="1:2" x14ac:dyDescent="0.25">
      <c r="A2680" t="s">
        <v>2438</v>
      </c>
      <c r="B2680">
        <v>200</v>
      </c>
    </row>
    <row r="2681" spans="1:2" x14ac:dyDescent="0.25">
      <c r="A2681" t="s">
        <v>2438</v>
      </c>
      <c r="B2681">
        <v>150</v>
      </c>
    </row>
    <row r="2682" spans="1:2" x14ac:dyDescent="0.25">
      <c r="A2682" t="s">
        <v>2439</v>
      </c>
      <c r="B2682">
        <v>50</v>
      </c>
    </row>
    <row r="2683" spans="1:2" x14ac:dyDescent="0.25">
      <c r="A2683" t="s">
        <v>2440</v>
      </c>
      <c r="B2683">
        <v>30</v>
      </c>
    </row>
    <row r="2684" spans="1:2" x14ac:dyDescent="0.25">
      <c r="A2684" t="s">
        <v>2441</v>
      </c>
      <c r="B2684">
        <v>100</v>
      </c>
    </row>
    <row r="2685" spans="1:2" x14ac:dyDescent="0.25">
      <c r="A2685" t="s">
        <v>2442</v>
      </c>
      <c r="B2685">
        <v>3500</v>
      </c>
    </row>
    <row r="2686" spans="1:2" x14ac:dyDescent="0.25">
      <c r="A2686" t="s">
        <v>3100</v>
      </c>
      <c r="B2686">
        <v>2</v>
      </c>
    </row>
    <row r="2687" spans="1:2" x14ac:dyDescent="0.25">
      <c r="A2687" t="s">
        <v>2443</v>
      </c>
      <c r="B2687">
        <v>3</v>
      </c>
    </row>
    <row r="2688" spans="1:2" x14ac:dyDescent="0.25">
      <c r="A2688" t="s">
        <v>2444</v>
      </c>
      <c r="B2688">
        <v>30</v>
      </c>
    </row>
    <row r="2689" spans="1:2" x14ac:dyDescent="0.25">
      <c r="A2689" t="s">
        <v>2445</v>
      </c>
      <c r="B2689">
        <v>120</v>
      </c>
    </row>
    <row r="2690" spans="1:2" x14ac:dyDescent="0.25">
      <c r="A2690" t="s">
        <v>2446</v>
      </c>
      <c r="B2690">
        <v>200</v>
      </c>
    </row>
    <row r="2691" spans="1:2" x14ac:dyDescent="0.25">
      <c r="A2691" t="s">
        <v>2447</v>
      </c>
      <c r="B2691">
        <v>30</v>
      </c>
    </row>
    <row r="2692" spans="1:2" x14ac:dyDescent="0.25">
      <c r="A2692" t="s">
        <v>2448</v>
      </c>
      <c r="B2692">
        <v>400</v>
      </c>
    </row>
    <row r="2693" spans="1:2" x14ac:dyDescent="0.25">
      <c r="A2693" t="s">
        <v>2449</v>
      </c>
      <c r="B2693">
        <v>20</v>
      </c>
    </row>
    <row r="2694" spans="1:2" x14ac:dyDescent="0.25">
      <c r="A2694" t="s">
        <v>2450</v>
      </c>
      <c r="B2694">
        <v>180</v>
      </c>
    </row>
    <row r="2695" spans="1:2" x14ac:dyDescent="0.25">
      <c r="A2695" t="s">
        <v>2451</v>
      </c>
      <c r="B2695">
        <v>60</v>
      </c>
    </row>
    <row r="2696" spans="1:2" x14ac:dyDescent="0.25">
      <c r="A2696" t="s">
        <v>2452</v>
      </c>
      <c r="B2696">
        <v>20</v>
      </c>
    </row>
    <row r="2697" spans="1:2" x14ac:dyDescent="0.25">
      <c r="A2697" t="s">
        <v>2452</v>
      </c>
      <c r="B2697">
        <v>15</v>
      </c>
    </row>
    <row r="2698" spans="1:2" x14ac:dyDescent="0.25">
      <c r="A2698" t="s">
        <v>2453</v>
      </c>
      <c r="B2698">
        <v>50</v>
      </c>
    </row>
    <row r="2699" spans="1:2" x14ac:dyDescent="0.25">
      <c r="A2699" t="s">
        <v>2454</v>
      </c>
      <c r="B2699">
        <v>400</v>
      </c>
    </row>
    <row r="2700" spans="1:2" x14ac:dyDescent="0.25">
      <c r="A2700" t="s">
        <v>2455</v>
      </c>
      <c r="B2700">
        <v>65</v>
      </c>
    </row>
    <row r="2701" spans="1:2" x14ac:dyDescent="0.25">
      <c r="A2701" t="s">
        <v>2455</v>
      </c>
      <c r="B2701">
        <v>65</v>
      </c>
    </row>
    <row r="2702" spans="1:2" x14ac:dyDescent="0.25">
      <c r="A2702" t="s">
        <v>2456</v>
      </c>
      <c r="B2702">
        <v>70</v>
      </c>
    </row>
    <row r="2703" spans="1:2" x14ac:dyDescent="0.25">
      <c r="A2703" t="s">
        <v>2456</v>
      </c>
      <c r="B2703">
        <v>80</v>
      </c>
    </row>
    <row r="2704" spans="1:2" x14ac:dyDescent="0.25">
      <c r="A2704" t="s">
        <v>2457</v>
      </c>
      <c r="B2704">
        <v>20</v>
      </c>
    </row>
    <row r="2705" spans="1:2" x14ac:dyDescent="0.25">
      <c r="A2705" t="s">
        <v>2458</v>
      </c>
      <c r="B2705">
        <v>150</v>
      </c>
    </row>
    <row r="2706" spans="1:2" x14ac:dyDescent="0.25">
      <c r="A2706" t="s">
        <v>2459</v>
      </c>
      <c r="B2706">
        <v>10</v>
      </c>
    </row>
    <row r="2707" spans="1:2" x14ac:dyDescent="0.25">
      <c r="A2707" t="s">
        <v>2459</v>
      </c>
      <c r="B2707">
        <v>20</v>
      </c>
    </row>
    <row r="2708" spans="1:2" x14ac:dyDescent="0.25">
      <c r="A2708" t="s">
        <v>2460</v>
      </c>
      <c r="B2708">
        <v>250</v>
      </c>
    </row>
    <row r="2709" spans="1:2" x14ac:dyDescent="0.25">
      <c r="A2709" t="s">
        <v>2461</v>
      </c>
      <c r="B2709">
        <v>50</v>
      </c>
    </row>
    <row r="2710" spans="1:2" x14ac:dyDescent="0.25">
      <c r="A2710" t="s">
        <v>2462</v>
      </c>
      <c r="B2710">
        <v>100</v>
      </c>
    </row>
    <row r="2711" spans="1:2" x14ac:dyDescent="0.25">
      <c r="A2711" t="s">
        <v>2463</v>
      </c>
      <c r="B2711">
        <v>40</v>
      </c>
    </row>
    <row r="2712" spans="1:2" x14ac:dyDescent="0.25">
      <c r="A2712" t="s">
        <v>2463</v>
      </c>
      <c r="B2712">
        <v>60</v>
      </c>
    </row>
    <row r="2713" spans="1:2" x14ac:dyDescent="0.25">
      <c r="A2713" t="s">
        <v>2464</v>
      </c>
      <c r="B2713">
        <v>10</v>
      </c>
    </row>
    <row r="2714" spans="1:2" x14ac:dyDescent="0.25">
      <c r="A2714" t="s">
        <v>2465</v>
      </c>
      <c r="B2714">
        <v>100</v>
      </c>
    </row>
    <row r="2715" spans="1:2" x14ac:dyDescent="0.25">
      <c r="A2715" t="s">
        <v>2466</v>
      </c>
      <c r="B2715">
        <v>20</v>
      </c>
    </row>
    <row r="2716" spans="1:2" x14ac:dyDescent="0.25">
      <c r="A2716" t="s">
        <v>2467</v>
      </c>
      <c r="B2716">
        <v>20</v>
      </c>
    </row>
    <row r="2717" spans="1:2" x14ac:dyDescent="0.25">
      <c r="A2717" t="s">
        <v>2468</v>
      </c>
      <c r="B2717">
        <v>50</v>
      </c>
    </row>
    <row r="2718" spans="1:2" x14ac:dyDescent="0.25">
      <c r="A2718" t="s">
        <v>2469</v>
      </c>
      <c r="B2718">
        <v>30</v>
      </c>
    </row>
    <row r="2719" spans="1:2" x14ac:dyDescent="0.25">
      <c r="A2719" t="s">
        <v>2470</v>
      </c>
      <c r="B2719">
        <v>1500</v>
      </c>
    </row>
    <row r="2720" spans="1:2" x14ac:dyDescent="0.25">
      <c r="A2720" t="s">
        <v>2471</v>
      </c>
      <c r="B2720">
        <v>5</v>
      </c>
    </row>
    <row r="2721" spans="1:2" x14ac:dyDescent="0.25">
      <c r="A2721" t="s">
        <v>2472</v>
      </c>
      <c r="B2721">
        <v>180</v>
      </c>
    </row>
    <row r="2722" spans="1:2" x14ac:dyDescent="0.25">
      <c r="A2722" t="s">
        <v>2473</v>
      </c>
      <c r="B2722">
        <v>25</v>
      </c>
    </row>
    <row r="2723" spans="1:2" x14ac:dyDescent="0.25">
      <c r="A2723" t="s">
        <v>2474</v>
      </c>
      <c r="B2723">
        <v>20</v>
      </c>
    </row>
    <row r="2724" spans="1:2" x14ac:dyDescent="0.25">
      <c r="A2724" t="s">
        <v>2475</v>
      </c>
      <c r="B2724">
        <v>400</v>
      </c>
    </row>
    <row r="2725" spans="1:2" x14ac:dyDescent="0.25">
      <c r="A2725" t="s">
        <v>2476</v>
      </c>
      <c r="B2725">
        <v>20</v>
      </c>
    </row>
    <row r="2726" spans="1:2" x14ac:dyDescent="0.25">
      <c r="A2726" t="s">
        <v>2477</v>
      </c>
      <c r="B2726">
        <v>1000</v>
      </c>
    </row>
    <row r="2727" spans="1:2" x14ac:dyDescent="0.25">
      <c r="A2727" t="s">
        <v>2417</v>
      </c>
      <c r="B2727">
        <v>5</v>
      </c>
    </row>
    <row r="2728" spans="1:2" x14ac:dyDescent="0.25">
      <c r="A2728" t="s">
        <v>2418</v>
      </c>
      <c r="B2728">
        <v>150</v>
      </c>
    </row>
    <row r="2729" spans="1:2" x14ac:dyDescent="0.25">
      <c r="A2729" t="s">
        <v>2419</v>
      </c>
      <c r="B2729">
        <v>20</v>
      </c>
    </row>
    <row r="2730" spans="1:2" x14ac:dyDescent="0.25">
      <c r="A2730" t="s">
        <v>2478</v>
      </c>
      <c r="B2730">
        <v>20</v>
      </c>
    </row>
    <row r="2731" spans="1:2" x14ac:dyDescent="0.25">
      <c r="A2731" t="s">
        <v>2479</v>
      </c>
      <c r="B2731">
        <v>30</v>
      </c>
    </row>
    <row r="2732" spans="1:2" x14ac:dyDescent="0.25">
      <c r="A2732" t="s">
        <v>2479</v>
      </c>
      <c r="B2732">
        <v>30</v>
      </c>
    </row>
    <row r="2733" spans="1:2" x14ac:dyDescent="0.25">
      <c r="A2733" t="s">
        <v>2480</v>
      </c>
      <c r="B2733">
        <v>120</v>
      </c>
    </row>
    <row r="2734" spans="1:2" x14ac:dyDescent="0.25">
      <c r="A2734" t="s">
        <v>2480</v>
      </c>
      <c r="B2734">
        <v>120</v>
      </c>
    </row>
    <row r="2735" spans="1:2" x14ac:dyDescent="0.25">
      <c r="A2735" t="s">
        <v>2481</v>
      </c>
      <c r="B2735">
        <v>50</v>
      </c>
    </row>
    <row r="2736" spans="1:2" x14ac:dyDescent="0.25">
      <c r="A2736" t="s">
        <v>2482</v>
      </c>
      <c r="B2736">
        <v>50</v>
      </c>
    </row>
    <row r="2737" spans="1:2" x14ac:dyDescent="0.25">
      <c r="A2737" t="s">
        <v>2483</v>
      </c>
      <c r="B2737">
        <v>2250</v>
      </c>
    </row>
    <row r="2738" spans="1:2" x14ac:dyDescent="0.25">
      <c r="A2738" t="s">
        <v>2484</v>
      </c>
      <c r="B2738" t="s">
        <v>2408</v>
      </c>
    </row>
    <row r="2739" spans="1:2" x14ac:dyDescent="0.25">
      <c r="A2739" t="s">
        <v>2485</v>
      </c>
      <c r="B2739">
        <v>400</v>
      </c>
    </row>
    <row r="2740" spans="1:2" x14ac:dyDescent="0.25">
      <c r="A2740" t="s">
        <v>2485</v>
      </c>
      <c r="B2740">
        <v>2500</v>
      </c>
    </row>
    <row r="2741" spans="1:2" x14ac:dyDescent="0.25">
      <c r="A2741" t="s">
        <v>2486</v>
      </c>
      <c r="B2741">
        <v>3500</v>
      </c>
    </row>
    <row r="2742" spans="1:2" x14ac:dyDescent="0.25">
      <c r="A2742" t="s">
        <v>2487</v>
      </c>
      <c r="B2742">
        <v>180</v>
      </c>
    </row>
    <row r="2743" spans="1:2" x14ac:dyDescent="0.25">
      <c r="A2743" t="s">
        <v>2488</v>
      </c>
      <c r="B2743" t="s">
        <v>2408</v>
      </c>
    </row>
    <row r="2744" spans="1:2" x14ac:dyDescent="0.25">
      <c r="A2744" t="s">
        <v>2489</v>
      </c>
      <c r="B2744">
        <v>750</v>
      </c>
    </row>
    <row r="2745" spans="1:2" x14ac:dyDescent="0.25">
      <c r="A2745" t="s">
        <v>2490</v>
      </c>
      <c r="B2745">
        <v>500</v>
      </c>
    </row>
    <row r="2746" spans="1:2" x14ac:dyDescent="0.25">
      <c r="A2746" t="s">
        <v>2491</v>
      </c>
      <c r="B2746">
        <v>330</v>
      </c>
    </row>
    <row r="2747" spans="1:2" x14ac:dyDescent="0.25">
      <c r="A2747" t="s">
        <v>2492</v>
      </c>
      <c r="B2747" t="s">
        <v>2408</v>
      </c>
    </row>
    <row r="2748" spans="1:2" x14ac:dyDescent="0.25">
      <c r="A2748" t="s">
        <v>2493</v>
      </c>
      <c r="B2748">
        <v>40</v>
      </c>
    </row>
    <row r="2749" spans="1:2" x14ac:dyDescent="0.25">
      <c r="A2749" t="s">
        <v>2494</v>
      </c>
      <c r="B2749">
        <v>700</v>
      </c>
    </row>
    <row r="2750" spans="1:2" x14ac:dyDescent="0.25">
      <c r="A2750" t="s">
        <v>2495</v>
      </c>
      <c r="B2750">
        <v>10</v>
      </c>
    </row>
    <row r="2751" spans="1:2" x14ac:dyDescent="0.25">
      <c r="A2751" t="s">
        <v>2495</v>
      </c>
      <c r="B2751">
        <v>60</v>
      </c>
    </row>
    <row r="2752" spans="1:2" x14ac:dyDescent="0.25">
      <c r="A2752" t="s">
        <v>2496</v>
      </c>
      <c r="B2752">
        <v>1500</v>
      </c>
    </row>
    <row r="2753" spans="1:2" x14ac:dyDescent="0.25">
      <c r="A2753" t="s">
        <v>2414</v>
      </c>
      <c r="B2753">
        <v>150</v>
      </c>
    </row>
    <row r="2754" spans="1:2" x14ac:dyDescent="0.25">
      <c r="A2754" t="s">
        <v>2497</v>
      </c>
      <c r="B2754">
        <v>55</v>
      </c>
    </row>
    <row r="2755" spans="1:2" x14ac:dyDescent="0.25">
      <c r="A2755" t="s">
        <v>2498</v>
      </c>
      <c r="B2755" t="s">
        <v>2408</v>
      </c>
    </row>
    <row r="2756" spans="1:2" x14ac:dyDescent="0.25">
      <c r="A2756" t="s">
        <v>2499</v>
      </c>
      <c r="B2756">
        <v>400</v>
      </c>
    </row>
    <row r="2757" spans="1:2" x14ac:dyDescent="0.25">
      <c r="A2757" t="s">
        <v>2500</v>
      </c>
      <c r="B2757">
        <v>200</v>
      </c>
    </row>
    <row r="2758" spans="1:2" x14ac:dyDescent="0.25">
      <c r="A2758" t="s">
        <v>2501</v>
      </c>
      <c r="B2758">
        <v>5</v>
      </c>
    </row>
    <row r="2759" spans="1:2" x14ac:dyDescent="0.25">
      <c r="A2759" t="s">
        <v>2501</v>
      </c>
      <c r="B2759">
        <v>10</v>
      </c>
    </row>
    <row r="2760" spans="1:2" x14ac:dyDescent="0.25">
      <c r="A2760" t="s">
        <v>2502</v>
      </c>
      <c r="B2760">
        <v>250</v>
      </c>
    </row>
    <row r="2761" spans="1:2" x14ac:dyDescent="0.25">
      <c r="A2761" t="s">
        <v>2503</v>
      </c>
      <c r="B2761">
        <v>150</v>
      </c>
    </row>
    <row r="2762" spans="1:2" x14ac:dyDescent="0.25">
      <c r="A2762" t="s">
        <v>2504</v>
      </c>
      <c r="B2762">
        <v>30</v>
      </c>
    </row>
    <row r="2763" spans="1:2" x14ac:dyDescent="0.25">
      <c r="A2763" t="s">
        <v>2505</v>
      </c>
      <c r="B2763">
        <v>60</v>
      </c>
    </row>
    <row r="2764" spans="1:2" x14ac:dyDescent="0.25">
      <c r="A2764" t="s">
        <v>2505</v>
      </c>
      <c r="B2764">
        <v>140</v>
      </c>
    </row>
    <row r="2765" spans="1:2" x14ac:dyDescent="0.25">
      <c r="A2765" t="s">
        <v>2506</v>
      </c>
      <c r="B2765">
        <v>3500</v>
      </c>
    </row>
    <row r="2766" spans="1:2" x14ac:dyDescent="0.25">
      <c r="A2766" t="s">
        <v>2507</v>
      </c>
      <c r="B2766">
        <v>5</v>
      </c>
    </row>
    <row r="2767" spans="1:2" x14ac:dyDescent="0.25">
      <c r="A2767" t="s">
        <v>2508</v>
      </c>
      <c r="B2767">
        <v>6</v>
      </c>
    </row>
    <row r="2768" spans="1:2" x14ac:dyDescent="0.25">
      <c r="A2768" t="s">
        <v>2509</v>
      </c>
      <c r="B2768">
        <v>100</v>
      </c>
    </row>
    <row r="2769" spans="1:2" x14ac:dyDescent="0.25">
      <c r="A2769" t="s">
        <v>2510</v>
      </c>
      <c r="B2769">
        <v>100</v>
      </c>
    </row>
    <row r="2770" spans="1:2" x14ac:dyDescent="0.25">
      <c r="A2770" t="s">
        <v>2511</v>
      </c>
      <c r="B2770">
        <v>100</v>
      </c>
    </row>
    <row r="2771" spans="1:2" x14ac:dyDescent="0.25">
      <c r="A2771" t="s">
        <v>2512</v>
      </c>
      <c r="B2771">
        <v>360</v>
      </c>
    </row>
    <row r="2772" spans="1:2" x14ac:dyDescent="0.25">
      <c r="A2772" t="s">
        <v>2513</v>
      </c>
      <c r="B2772">
        <v>100</v>
      </c>
    </row>
    <row r="2773" spans="1:2" x14ac:dyDescent="0.25">
      <c r="A2773" t="s">
        <v>2514</v>
      </c>
      <c r="B2773">
        <v>150</v>
      </c>
    </row>
    <row r="2774" spans="1:2" x14ac:dyDescent="0.25">
      <c r="A2774" t="s">
        <v>2515</v>
      </c>
      <c r="B2774">
        <v>180</v>
      </c>
    </row>
    <row r="2775" spans="1:2" x14ac:dyDescent="0.25">
      <c r="A2775" t="s">
        <v>2516</v>
      </c>
      <c r="B2775">
        <v>20</v>
      </c>
    </row>
    <row r="2776" spans="1:2" x14ac:dyDescent="0.25">
      <c r="A2776" t="s">
        <v>2517</v>
      </c>
      <c r="B2776">
        <v>150</v>
      </c>
    </row>
    <row r="2777" spans="1:2" x14ac:dyDescent="0.25">
      <c r="A2777" t="s">
        <v>2518</v>
      </c>
      <c r="B2777">
        <v>350</v>
      </c>
    </row>
    <row r="2778" spans="1:2" x14ac:dyDescent="0.25">
      <c r="A2778" t="s">
        <v>2518</v>
      </c>
      <c r="B2778">
        <v>350</v>
      </c>
    </row>
    <row r="2779" spans="1:2" x14ac:dyDescent="0.25">
      <c r="A2779" t="s">
        <v>2519</v>
      </c>
      <c r="B2779">
        <v>900</v>
      </c>
    </row>
    <row r="2780" spans="1:2" x14ac:dyDescent="0.25">
      <c r="A2780" t="s">
        <v>2520</v>
      </c>
      <c r="B2780">
        <v>250</v>
      </c>
    </row>
    <row r="2781" spans="1:2" x14ac:dyDescent="0.25">
      <c r="A2781" t="s">
        <v>2521</v>
      </c>
      <c r="B2781">
        <v>250</v>
      </c>
    </row>
    <row r="2782" spans="1:2" x14ac:dyDescent="0.25">
      <c r="A2782" t="s">
        <v>2522</v>
      </c>
      <c r="B2782">
        <v>60</v>
      </c>
    </row>
    <row r="2783" spans="1:2" x14ac:dyDescent="0.25">
      <c r="A2783" t="s">
        <v>2523</v>
      </c>
      <c r="B2783">
        <v>5</v>
      </c>
    </row>
    <row r="2784" spans="1:2" x14ac:dyDescent="0.25">
      <c r="A2784" t="s">
        <v>2524</v>
      </c>
      <c r="B2784">
        <v>1350</v>
      </c>
    </row>
    <row r="2785" spans="1:2" x14ac:dyDescent="0.25">
      <c r="A2785" t="s">
        <v>2525</v>
      </c>
      <c r="B2785">
        <v>200</v>
      </c>
    </row>
    <row r="2786" spans="1:2" x14ac:dyDescent="0.25">
      <c r="A2786" t="s">
        <v>2525</v>
      </c>
      <c r="B2786">
        <v>150</v>
      </c>
    </row>
    <row r="2787" spans="1:2" x14ac:dyDescent="0.25">
      <c r="A2787" t="s">
        <v>2526</v>
      </c>
      <c r="B2787">
        <v>600</v>
      </c>
    </row>
    <row r="2788" spans="1:2" x14ac:dyDescent="0.25">
      <c r="A2788" t="s">
        <v>2526</v>
      </c>
      <c r="B2788">
        <v>500</v>
      </c>
    </row>
    <row r="2789" spans="1:2" x14ac:dyDescent="0.25">
      <c r="A2789" t="s">
        <v>2527</v>
      </c>
      <c r="B2789">
        <v>600</v>
      </c>
    </row>
    <row r="2790" spans="1:2" x14ac:dyDescent="0.25">
      <c r="A2790" t="s">
        <v>2528</v>
      </c>
      <c r="B2790">
        <v>600</v>
      </c>
    </row>
    <row r="2791" spans="1:2" x14ac:dyDescent="0.25">
      <c r="A2791" t="s">
        <v>2529</v>
      </c>
      <c r="B2791">
        <v>600</v>
      </c>
    </row>
    <row r="2792" spans="1:2" x14ac:dyDescent="0.25">
      <c r="A2792" t="s">
        <v>2530</v>
      </c>
      <c r="B2792">
        <v>40</v>
      </c>
    </row>
    <row r="2793" spans="1:2" x14ac:dyDescent="0.25">
      <c r="A2793" t="s">
        <v>2531</v>
      </c>
      <c r="B2793">
        <v>600</v>
      </c>
    </row>
    <row r="2794" spans="1:2" x14ac:dyDescent="0.25">
      <c r="A2794" t="s">
        <v>3101</v>
      </c>
      <c r="B2794">
        <v>600</v>
      </c>
    </row>
    <row r="2795" spans="1:2" x14ac:dyDescent="0.25">
      <c r="A2795" t="s">
        <v>3102</v>
      </c>
      <c r="B2795">
        <v>400</v>
      </c>
    </row>
    <row r="2796" spans="1:2" x14ac:dyDescent="0.25">
      <c r="A2796" t="s">
        <v>2532</v>
      </c>
      <c r="B2796">
        <v>600</v>
      </c>
    </row>
    <row r="2797" spans="1:2" x14ac:dyDescent="0.25">
      <c r="A2797" t="s">
        <v>3103</v>
      </c>
      <c r="B2797">
        <v>600</v>
      </c>
    </row>
    <row r="2798" spans="1:2" x14ac:dyDescent="0.25">
      <c r="A2798" t="s">
        <v>2533</v>
      </c>
      <c r="B2798">
        <v>300</v>
      </c>
    </row>
    <row r="2799" spans="1:2" x14ac:dyDescent="0.25">
      <c r="A2799" t="s">
        <v>2534</v>
      </c>
      <c r="B2799">
        <v>1000</v>
      </c>
    </row>
    <row r="2800" spans="1:2" x14ac:dyDescent="0.25">
      <c r="A2800" t="s">
        <v>2535</v>
      </c>
      <c r="B2800">
        <v>350</v>
      </c>
    </row>
    <row r="2801" spans="1:2" x14ac:dyDescent="0.25">
      <c r="A2801" t="s">
        <v>2536</v>
      </c>
      <c r="B2801">
        <v>10</v>
      </c>
    </row>
    <row r="2802" spans="1:2" x14ac:dyDescent="0.25">
      <c r="A2802" t="s">
        <v>2537</v>
      </c>
      <c r="B2802">
        <v>30</v>
      </c>
    </row>
    <row r="2803" spans="1:2" x14ac:dyDescent="0.25">
      <c r="A2803" t="s">
        <v>2538</v>
      </c>
      <c r="B2803">
        <v>120</v>
      </c>
    </row>
    <row r="2804" spans="1:2" x14ac:dyDescent="0.25">
      <c r="A2804" t="s">
        <v>2539</v>
      </c>
      <c r="B2804">
        <v>640</v>
      </c>
    </row>
    <row r="2805" spans="1:2" x14ac:dyDescent="0.25">
      <c r="A2805" t="s">
        <v>2540</v>
      </c>
      <c r="B2805">
        <v>600</v>
      </c>
    </row>
    <row r="2806" spans="1:2" x14ac:dyDescent="0.25">
      <c r="A2806" t="s">
        <v>3104</v>
      </c>
      <c r="B2806">
        <v>650</v>
      </c>
    </row>
    <row r="2807" spans="1:2" x14ac:dyDescent="0.25">
      <c r="A2807" t="s">
        <v>3105</v>
      </c>
      <c r="B2807">
        <v>550</v>
      </c>
    </row>
    <row r="2808" spans="1:2" x14ac:dyDescent="0.25">
      <c r="A2808" t="s">
        <v>3106</v>
      </c>
      <c r="B2808">
        <v>600</v>
      </c>
    </row>
    <row r="2809" spans="1:2" x14ac:dyDescent="0.25">
      <c r="A2809" t="s">
        <v>3107</v>
      </c>
      <c r="B2809">
        <v>600</v>
      </c>
    </row>
    <row r="2810" spans="1:2" x14ac:dyDescent="0.25">
      <c r="A2810" t="s">
        <v>2541</v>
      </c>
      <c r="B2810">
        <v>10</v>
      </c>
    </row>
    <row r="2811" spans="1:2" x14ac:dyDescent="0.25">
      <c r="A2811" t="s">
        <v>2542</v>
      </c>
      <c r="B2811">
        <v>150</v>
      </c>
    </row>
    <row r="2812" spans="1:2" x14ac:dyDescent="0.25">
      <c r="A2812" t="s">
        <v>2543</v>
      </c>
      <c r="B2812">
        <v>10</v>
      </c>
    </row>
    <row r="2813" spans="1:2" x14ac:dyDescent="0.25">
      <c r="A2813" t="s">
        <v>2544</v>
      </c>
      <c r="B2813">
        <v>45</v>
      </c>
    </row>
    <row r="2814" spans="1:2" x14ac:dyDescent="0.25">
      <c r="A2814" t="s">
        <v>2545</v>
      </c>
      <c r="B2814">
        <v>100</v>
      </c>
    </row>
    <row r="2815" spans="1:2" x14ac:dyDescent="0.25">
      <c r="A2815" t="s">
        <v>2546</v>
      </c>
      <c r="B2815">
        <v>450</v>
      </c>
    </row>
    <row r="2816" spans="1:2" x14ac:dyDescent="0.25">
      <c r="A2816" t="s">
        <v>2547</v>
      </c>
      <c r="B2816" t="s">
        <v>2408</v>
      </c>
    </row>
    <row r="2817" spans="1:2" x14ac:dyDescent="0.25">
      <c r="A2817" t="s">
        <v>2547</v>
      </c>
      <c r="B2817" t="s">
        <v>2408</v>
      </c>
    </row>
    <row r="2818" spans="1:2" x14ac:dyDescent="0.25">
      <c r="A2818" t="s">
        <v>2548</v>
      </c>
      <c r="B2818" t="s">
        <v>2408</v>
      </c>
    </row>
    <row r="2819" spans="1:2" x14ac:dyDescent="0.25">
      <c r="A2819" t="s">
        <v>2549</v>
      </c>
      <c r="B2819" t="s">
        <v>2408</v>
      </c>
    </row>
    <row r="2820" spans="1:2" x14ac:dyDescent="0.25">
      <c r="A2820" t="s">
        <v>2550</v>
      </c>
      <c r="B2820" t="s">
        <v>2408</v>
      </c>
    </row>
    <row r="2821" spans="1:2" x14ac:dyDescent="0.25">
      <c r="A2821" t="s">
        <v>2551</v>
      </c>
      <c r="B2821" t="s">
        <v>2408</v>
      </c>
    </row>
    <row r="2822" spans="1:2" x14ac:dyDescent="0.25">
      <c r="A2822" t="s">
        <v>2552</v>
      </c>
      <c r="B2822">
        <v>10</v>
      </c>
    </row>
    <row r="2823" spans="1:2" x14ac:dyDescent="0.25">
      <c r="A2823" t="s">
        <v>2552</v>
      </c>
      <c r="B2823">
        <v>15</v>
      </c>
    </row>
    <row r="2824" spans="1:2" x14ac:dyDescent="0.25">
      <c r="A2824" t="s">
        <v>3108</v>
      </c>
      <c r="B2824">
        <v>200</v>
      </c>
    </row>
    <row r="2825" spans="1:2" x14ac:dyDescent="0.25">
      <c r="A2825" t="s">
        <v>2553</v>
      </c>
      <c r="B2825">
        <v>150</v>
      </c>
    </row>
    <row r="2826" spans="1:2" x14ac:dyDescent="0.25">
      <c r="A2826" t="s">
        <v>2554</v>
      </c>
      <c r="B2826">
        <v>60</v>
      </c>
    </row>
    <row r="2827" spans="1:2" x14ac:dyDescent="0.25">
      <c r="A2827" t="s">
        <v>2554</v>
      </c>
      <c r="B2827">
        <v>100</v>
      </c>
    </row>
    <row r="2828" spans="1:2" x14ac:dyDescent="0.25">
      <c r="A2828" t="s">
        <v>2555</v>
      </c>
      <c r="B2828">
        <v>1150</v>
      </c>
    </row>
    <row r="2829" spans="1:2" x14ac:dyDescent="0.25">
      <c r="A2829" t="s">
        <v>2555</v>
      </c>
      <c r="B2829">
        <v>1500</v>
      </c>
    </row>
    <row r="2830" spans="1:2" x14ac:dyDescent="0.25">
      <c r="A2830" t="s">
        <v>2556</v>
      </c>
      <c r="B2830">
        <v>450</v>
      </c>
    </row>
    <row r="2831" spans="1:2" x14ac:dyDescent="0.25">
      <c r="A2831" t="s">
        <v>2556</v>
      </c>
      <c r="B2831">
        <v>700</v>
      </c>
    </row>
    <row r="2832" spans="1:2" x14ac:dyDescent="0.25">
      <c r="A2832" t="s">
        <v>2557</v>
      </c>
      <c r="B2832">
        <v>10</v>
      </c>
    </row>
    <row r="2833" spans="1:2" x14ac:dyDescent="0.25">
      <c r="A2833" t="s">
        <v>2558</v>
      </c>
      <c r="B2833">
        <v>200</v>
      </c>
    </row>
    <row r="2834" spans="1:2" x14ac:dyDescent="0.25">
      <c r="A2834" t="s">
        <v>2559</v>
      </c>
      <c r="B2834">
        <v>200</v>
      </c>
    </row>
    <row r="2835" spans="1:2" x14ac:dyDescent="0.25">
      <c r="A2835" t="s">
        <v>2560</v>
      </c>
      <c r="B2835">
        <v>150</v>
      </c>
    </row>
    <row r="2836" spans="1:2" x14ac:dyDescent="0.25">
      <c r="A2836" t="s">
        <v>2561</v>
      </c>
      <c r="B2836">
        <v>120</v>
      </c>
    </row>
    <row r="2837" spans="1:2" x14ac:dyDescent="0.25">
      <c r="A2837" t="s">
        <v>2562</v>
      </c>
      <c r="B2837">
        <v>150</v>
      </c>
    </row>
    <row r="2838" spans="1:2" x14ac:dyDescent="0.25">
      <c r="A2838" t="s">
        <v>2562</v>
      </c>
      <c r="B2838">
        <v>350</v>
      </c>
    </row>
    <row r="2839" spans="1:2" x14ac:dyDescent="0.25">
      <c r="A2839" t="s">
        <v>2563</v>
      </c>
      <c r="B2839">
        <v>1000</v>
      </c>
    </row>
    <row r="2840" spans="1:2" x14ac:dyDescent="0.25">
      <c r="A2840" t="s">
        <v>2564</v>
      </c>
      <c r="B2840">
        <v>400</v>
      </c>
    </row>
    <row r="2841" spans="1:2" x14ac:dyDescent="0.25">
      <c r="A2841" t="s">
        <v>2565</v>
      </c>
      <c r="B2841">
        <v>50</v>
      </c>
    </row>
    <row r="2842" spans="1:2" x14ac:dyDescent="0.25">
      <c r="A2842" t="s">
        <v>2565</v>
      </c>
      <c r="B2842">
        <v>100</v>
      </c>
    </row>
    <row r="2843" spans="1:2" x14ac:dyDescent="0.25">
      <c r="A2843" t="s">
        <v>2566</v>
      </c>
      <c r="B2843">
        <v>150</v>
      </c>
    </row>
    <row r="2844" spans="1:2" x14ac:dyDescent="0.25">
      <c r="A2844" t="s">
        <v>2566</v>
      </c>
      <c r="B2844">
        <v>100</v>
      </c>
    </row>
    <row r="2845" spans="1:2" x14ac:dyDescent="0.25">
      <c r="A2845" t="s">
        <v>2567</v>
      </c>
      <c r="B2845">
        <v>750</v>
      </c>
    </row>
    <row r="2846" spans="1:2" x14ac:dyDescent="0.25">
      <c r="A2846" t="s">
        <v>2568</v>
      </c>
      <c r="B2846">
        <v>300</v>
      </c>
    </row>
    <row r="2847" spans="1:2" x14ac:dyDescent="0.25">
      <c r="A2847" t="s">
        <v>2569</v>
      </c>
      <c r="B2847">
        <v>800</v>
      </c>
    </row>
    <row r="2848" spans="1:2" x14ac:dyDescent="0.25">
      <c r="A2848" t="s">
        <v>2570</v>
      </c>
      <c r="B2848">
        <v>500</v>
      </c>
    </row>
    <row r="2849" spans="1:2" x14ac:dyDescent="0.25">
      <c r="A2849" t="s">
        <v>2570</v>
      </c>
      <c r="B2849">
        <v>500</v>
      </c>
    </row>
    <row r="2850" spans="1:2" x14ac:dyDescent="0.25">
      <c r="A2850" t="s">
        <v>2570</v>
      </c>
      <c r="B2850">
        <v>700</v>
      </c>
    </row>
    <row r="2851" spans="1:2" x14ac:dyDescent="0.25">
      <c r="A2851" t="s">
        <v>2571</v>
      </c>
      <c r="B2851">
        <v>100</v>
      </c>
    </row>
    <row r="2852" spans="1:2" x14ac:dyDescent="0.25">
      <c r="A2852" t="s">
        <v>2571</v>
      </c>
      <c r="B2852">
        <v>160</v>
      </c>
    </row>
    <row r="2853" spans="1:2" x14ac:dyDescent="0.25">
      <c r="A2853" t="s">
        <v>2572</v>
      </c>
      <c r="B2853">
        <v>1200</v>
      </c>
    </row>
    <row r="2854" spans="1:2" x14ac:dyDescent="0.25">
      <c r="A2854" t="s">
        <v>2573</v>
      </c>
      <c r="B2854">
        <v>500</v>
      </c>
    </row>
    <row r="2855" spans="1:2" x14ac:dyDescent="0.25">
      <c r="A2855" t="s">
        <v>2573</v>
      </c>
      <c r="B2855">
        <v>400</v>
      </c>
    </row>
    <row r="2856" spans="1:2" x14ac:dyDescent="0.25">
      <c r="A2856" t="s">
        <v>2574</v>
      </c>
      <c r="B2856">
        <v>35</v>
      </c>
    </row>
    <row r="2857" spans="1:2" x14ac:dyDescent="0.25">
      <c r="A2857" t="s">
        <v>2575</v>
      </c>
      <c r="B2857">
        <v>480</v>
      </c>
    </row>
    <row r="2858" spans="1:2" x14ac:dyDescent="0.25">
      <c r="A2858" t="s">
        <v>2575</v>
      </c>
      <c r="B2858">
        <v>650</v>
      </c>
    </row>
    <row r="2859" spans="1:2" x14ac:dyDescent="0.25">
      <c r="A2859" t="s">
        <v>2576</v>
      </c>
      <c r="B2859">
        <v>5</v>
      </c>
    </row>
    <row r="2860" spans="1:2" x14ac:dyDescent="0.25">
      <c r="A2860" t="s">
        <v>2577</v>
      </c>
      <c r="B2860">
        <v>200</v>
      </c>
    </row>
    <row r="2861" spans="1:2" x14ac:dyDescent="0.25">
      <c r="A2861" t="s">
        <v>2578</v>
      </c>
      <c r="B2861">
        <v>100</v>
      </c>
    </row>
    <row r="2862" spans="1:2" x14ac:dyDescent="0.25">
      <c r="A2862" t="s">
        <v>2579</v>
      </c>
      <c r="B2862">
        <v>40</v>
      </c>
    </row>
    <row r="2863" spans="1:2" x14ac:dyDescent="0.25">
      <c r="A2863" t="s">
        <v>2579</v>
      </c>
      <c r="B2863">
        <v>40</v>
      </c>
    </row>
    <row r="2864" spans="1:2" x14ac:dyDescent="0.25">
      <c r="A2864" t="s">
        <v>2580</v>
      </c>
      <c r="B2864">
        <v>100</v>
      </c>
    </row>
    <row r="2865" spans="1:2" x14ac:dyDescent="0.25">
      <c r="A2865" t="s">
        <v>2581</v>
      </c>
      <c r="B2865">
        <v>100</v>
      </c>
    </row>
    <row r="2866" spans="1:2" x14ac:dyDescent="0.25">
      <c r="A2866" t="s">
        <v>2581</v>
      </c>
      <c r="B2866">
        <v>120</v>
      </c>
    </row>
    <row r="2867" spans="1:2" x14ac:dyDescent="0.25">
      <c r="A2867" t="s">
        <v>2582</v>
      </c>
      <c r="B2867">
        <v>880</v>
      </c>
    </row>
    <row r="2868" spans="1:2" x14ac:dyDescent="0.25">
      <c r="A2868" t="s">
        <v>2583</v>
      </c>
      <c r="B2868">
        <v>120</v>
      </c>
    </row>
    <row r="2869" spans="1:2" x14ac:dyDescent="0.25">
      <c r="A2869" t="s">
        <v>2584</v>
      </c>
      <c r="B2869">
        <v>180</v>
      </c>
    </row>
    <row r="2870" spans="1:2" x14ac:dyDescent="0.25">
      <c r="A2870" t="s">
        <v>2585</v>
      </c>
      <c r="B2870">
        <v>50</v>
      </c>
    </row>
    <row r="2871" spans="1:2" x14ac:dyDescent="0.25">
      <c r="A2871" t="s">
        <v>2585</v>
      </c>
      <c r="B2871">
        <v>70</v>
      </c>
    </row>
    <row r="2872" spans="1:2" x14ac:dyDescent="0.25">
      <c r="A2872" t="s">
        <v>2586</v>
      </c>
      <c r="B2872">
        <v>20</v>
      </c>
    </row>
    <row r="2873" spans="1:2" x14ac:dyDescent="0.25">
      <c r="A2873" t="s">
        <v>2587</v>
      </c>
      <c r="B2873">
        <v>180</v>
      </c>
    </row>
    <row r="2874" spans="1:2" x14ac:dyDescent="0.25">
      <c r="A2874" t="s">
        <v>2588</v>
      </c>
      <c r="B2874">
        <v>5</v>
      </c>
    </row>
    <row r="2875" spans="1:2" x14ac:dyDescent="0.25">
      <c r="A2875" t="s">
        <v>2588</v>
      </c>
      <c r="B2875">
        <v>10</v>
      </c>
    </row>
    <row r="2876" spans="1:2" x14ac:dyDescent="0.25">
      <c r="A2876" t="s">
        <v>2589</v>
      </c>
      <c r="B2876">
        <v>150</v>
      </c>
    </row>
    <row r="2877" spans="1:2" x14ac:dyDescent="0.25">
      <c r="A2877" t="s">
        <v>2590</v>
      </c>
      <c r="B2877">
        <v>10</v>
      </c>
    </row>
    <row r="2878" spans="1:2" x14ac:dyDescent="0.25">
      <c r="A2878" t="s">
        <v>2591</v>
      </c>
      <c r="B2878">
        <v>15</v>
      </c>
    </row>
    <row r="2879" spans="1:2" x14ac:dyDescent="0.25">
      <c r="A2879" t="s">
        <v>2591</v>
      </c>
      <c r="B2879">
        <v>30</v>
      </c>
    </row>
    <row r="2880" spans="1:2" x14ac:dyDescent="0.25">
      <c r="A2880" t="s">
        <v>2592</v>
      </c>
      <c r="B2880">
        <v>400</v>
      </c>
    </row>
    <row r="2881" spans="1:2" x14ac:dyDescent="0.25">
      <c r="A2881" t="s">
        <v>2593</v>
      </c>
      <c r="B2881">
        <v>20</v>
      </c>
    </row>
    <row r="2882" spans="1:2" x14ac:dyDescent="0.25">
      <c r="A2882" t="s">
        <v>2593</v>
      </c>
      <c r="B2882">
        <v>20</v>
      </c>
    </row>
    <row r="2883" spans="1:2" x14ac:dyDescent="0.25">
      <c r="A2883" t="s">
        <v>2594</v>
      </c>
      <c r="B2883">
        <v>60</v>
      </c>
    </row>
    <row r="2884" spans="1:2" x14ac:dyDescent="0.25">
      <c r="A2884" t="s">
        <v>2594</v>
      </c>
      <c r="B2884">
        <v>80</v>
      </c>
    </row>
    <row r="2885" spans="1:2" x14ac:dyDescent="0.25">
      <c r="A2885" t="s">
        <v>2595</v>
      </c>
      <c r="B2885">
        <v>500</v>
      </c>
    </row>
    <row r="2886" spans="1:2" x14ac:dyDescent="0.25">
      <c r="A2886" t="s">
        <v>2596</v>
      </c>
      <c r="B2886">
        <v>30</v>
      </c>
    </row>
    <row r="2887" spans="1:2" x14ac:dyDescent="0.25">
      <c r="A2887" t="s">
        <v>2597</v>
      </c>
      <c r="B2887">
        <v>1150</v>
      </c>
    </row>
    <row r="2888" spans="1:2" x14ac:dyDescent="0.25">
      <c r="A2888" t="s">
        <v>2598</v>
      </c>
      <c r="B2888">
        <v>150</v>
      </c>
    </row>
    <row r="2889" spans="1:2" x14ac:dyDescent="0.25">
      <c r="A2889" t="s">
        <v>2507</v>
      </c>
      <c r="B2889">
        <v>5</v>
      </c>
    </row>
    <row r="2890" spans="1:2" x14ac:dyDescent="0.25">
      <c r="A2890" t="s">
        <v>2508</v>
      </c>
      <c r="B2890">
        <v>6</v>
      </c>
    </row>
    <row r="2891" spans="1:2" x14ac:dyDescent="0.25">
      <c r="A2891" t="s">
        <v>2509</v>
      </c>
      <c r="B2891">
        <v>100</v>
      </c>
    </row>
    <row r="2892" spans="1:2" x14ac:dyDescent="0.25">
      <c r="A2892" t="s">
        <v>2510</v>
      </c>
      <c r="B2892">
        <v>100</v>
      </c>
    </row>
    <row r="2893" spans="1:2" x14ac:dyDescent="0.25">
      <c r="A2893" t="s">
        <v>2599</v>
      </c>
      <c r="B2893">
        <v>10</v>
      </c>
    </row>
    <row r="2894" spans="1:2" x14ac:dyDescent="0.25">
      <c r="A2894" t="s">
        <v>2600</v>
      </c>
      <c r="B2894">
        <v>10</v>
      </c>
    </row>
    <row r="2895" spans="1:2" x14ac:dyDescent="0.25">
      <c r="A2895" t="s">
        <v>2601</v>
      </c>
      <c r="B2895">
        <v>50</v>
      </c>
    </row>
    <row r="2896" spans="1:2" x14ac:dyDescent="0.25">
      <c r="A2896" t="s">
        <v>2602</v>
      </c>
      <c r="B2896">
        <v>300</v>
      </c>
    </row>
    <row r="2897" spans="1:2" x14ac:dyDescent="0.25">
      <c r="A2897" t="s">
        <v>2603</v>
      </c>
      <c r="B2897">
        <v>80</v>
      </c>
    </row>
    <row r="2898" spans="1:2" x14ac:dyDescent="0.25">
      <c r="A2898" t="s">
        <v>2604</v>
      </c>
      <c r="B2898">
        <v>15</v>
      </c>
    </row>
    <row r="2899" spans="1:2" x14ac:dyDescent="0.25">
      <c r="A2899" t="s">
        <v>2605</v>
      </c>
      <c r="B2899">
        <v>200</v>
      </c>
    </row>
    <row r="2900" spans="1:2" x14ac:dyDescent="0.25">
      <c r="A2900" t="s">
        <v>2606</v>
      </c>
      <c r="B2900">
        <v>15</v>
      </c>
    </row>
    <row r="2901" spans="1:2" x14ac:dyDescent="0.25">
      <c r="A2901" t="s">
        <v>2512</v>
      </c>
      <c r="B2901">
        <v>360</v>
      </c>
    </row>
    <row r="2902" spans="1:2" x14ac:dyDescent="0.25">
      <c r="A2902" t="s">
        <v>2607</v>
      </c>
      <c r="B2902">
        <v>70</v>
      </c>
    </row>
    <row r="2903" spans="1:2" x14ac:dyDescent="0.25">
      <c r="A2903" t="s">
        <v>2608</v>
      </c>
      <c r="B2903">
        <v>5</v>
      </c>
    </row>
    <row r="2904" spans="1:2" x14ac:dyDescent="0.25">
      <c r="A2904" t="s">
        <v>2513</v>
      </c>
      <c r="B2904">
        <v>100</v>
      </c>
    </row>
    <row r="2905" spans="1:2" x14ac:dyDescent="0.25">
      <c r="A2905" t="s">
        <v>2609</v>
      </c>
      <c r="B2905">
        <v>15</v>
      </c>
    </row>
    <row r="2906" spans="1:2" x14ac:dyDescent="0.25">
      <c r="A2906" t="s">
        <v>2610</v>
      </c>
      <c r="B2906">
        <v>5</v>
      </c>
    </row>
    <row r="2907" spans="1:2" x14ac:dyDescent="0.25">
      <c r="A2907" t="s">
        <v>2606</v>
      </c>
      <c r="B2907">
        <v>15</v>
      </c>
    </row>
    <row r="2908" spans="1:2" x14ac:dyDescent="0.25">
      <c r="A2908" t="s">
        <v>2606</v>
      </c>
      <c r="B2908">
        <v>15</v>
      </c>
    </row>
    <row r="2909" spans="1:2" x14ac:dyDescent="0.25">
      <c r="A2909" t="s">
        <v>2611</v>
      </c>
      <c r="B2909">
        <v>3465</v>
      </c>
    </row>
    <row r="2910" spans="1:2" x14ac:dyDescent="0.25">
      <c r="A2910" t="s">
        <v>2612</v>
      </c>
      <c r="B2910">
        <v>60</v>
      </c>
    </row>
    <row r="2911" spans="1:2" x14ac:dyDescent="0.25">
      <c r="A2911" t="s">
        <v>2612</v>
      </c>
      <c r="B2911">
        <v>450</v>
      </c>
    </row>
    <row r="2912" spans="1:2" x14ac:dyDescent="0.25">
      <c r="A2912" t="s">
        <v>2613</v>
      </c>
      <c r="B2912">
        <v>900</v>
      </c>
    </row>
    <row r="2913" spans="1:2" x14ac:dyDescent="0.25">
      <c r="A2913" t="s">
        <v>2614</v>
      </c>
      <c r="B2913">
        <v>500</v>
      </c>
    </row>
    <row r="2914" spans="1:2" x14ac:dyDescent="0.25">
      <c r="A2914" t="s">
        <v>2615</v>
      </c>
      <c r="B2914">
        <v>20</v>
      </c>
    </row>
    <row r="2915" spans="1:2" x14ac:dyDescent="0.25">
      <c r="A2915" t="s">
        <v>2616</v>
      </c>
      <c r="B2915">
        <v>450</v>
      </c>
    </row>
    <row r="2916" spans="1:2" x14ac:dyDescent="0.25">
      <c r="A2916" t="s">
        <v>2617</v>
      </c>
      <c r="B2916">
        <v>150</v>
      </c>
    </row>
    <row r="2917" spans="1:2" x14ac:dyDescent="0.25">
      <c r="A2917" t="s">
        <v>2618</v>
      </c>
      <c r="B2917">
        <v>340</v>
      </c>
    </row>
    <row r="2918" spans="1:2" x14ac:dyDescent="0.25">
      <c r="A2918" t="s">
        <v>2619</v>
      </c>
      <c r="B2918">
        <v>30</v>
      </c>
    </row>
    <row r="2919" spans="1:2" x14ac:dyDescent="0.25">
      <c r="A2919" t="s">
        <v>2620</v>
      </c>
      <c r="B2919">
        <v>500</v>
      </c>
    </row>
    <row r="2920" spans="1:2" x14ac:dyDescent="0.25">
      <c r="A2920" t="s">
        <v>2621</v>
      </c>
      <c r="B2920">
        <v>40</v>
      </c>
    </row>
    <row r="2921" spans="1:2" x14ac:dyDescent="0.25">
      <c r="A2921" t="s">
        <v>2622</v>
      </c>
      <c r="B2921">
        <v>500</v>
      </c>
    </row>
    <row r="2922" spans="1:2" x14ac:dyDescent="0.25">
      <c r="A2922" t="s">
        <v>2623</v>
      </c>
      <c r="B2922">
        <v>20</v>
      </c>
    </row>
    <row r="2923" spans="1:2" x14ac:dyDescent="0.25">
      <c r="A2923" t="s">
        <v>2624</v>
      </c>
      <c r="B2923">
        <v>20</v>
      </c>
    </row>
    <row r="2924" spans="1:2" x14ac:dyDescent="0.25">
      <c r="A2924" t="s">
        <v>2625</v>
      </c>
      <c r="B2924">
        <v>150</v>
      </c>
    </row>
    <row r="2925" spans="1:2" x14ac:dyDescent="0.25">
      <c r="A2925" t="s">
        <v>2626</v>
      </c>
      <c r="B2925">
        <v>50</v>
      </c>
    </row>
    <row r="2926" spans="1:2" x14ac:dyDescent="0.25">
      <c r="A2926" t="s">
        <v>2626</v>
      </c>
      <c r="B2926">
        <v>75</v>
      </c>
    </row>
    <row r="2927" spans="1:2" x14ac:dyDescent="0.25">
      <c r="A2927" t="s">
        <v>2627</v>
      </c>
      <c r="B2927">
        <v>620</v>
      </c>
    </row>
    <row r="2928" spans="1:2" x14ac:dyDescent="0.25">
      <c r="A2928" t="s">
        <v>2628</v>
      </c>
      <c r="B2928">
        <v>600</v>
      </c>
    </row>
    <row r="2929" spans="1:2" x14ac:dyDescent="0.25">
      <c r="A2929" t="s">
        <v>2629</v>
      </c>
      <c r="B2929">
        <v>200</v>
      </c>
    </row>
    <row r="2930" spans="1:2" x14ac:dyDescent="0.25">
      <c r="A2930" t="s">
        <v>2630</v>
      </c>
      <c r="B2930">
        <v>50</v>
      </c>
    </row>
    <row r="2931" spans="1:2" x14ac:dyDescent="0.25">
      <c r="A2931" t="s">
        <v>2631</v>
      </c>
      <c r="B2931">
        <v>50</v>
      </c>
    </row>
    <row r="2932" spans="1:2" x14ac:dyDescent="0.25">
      <c r="A2932" t="s">
        <v>2632</v>
      </c>
      <c r="B2932">
        <v>60</v>
      </c>
    </row>
    <row r="2933" spans="1:2" x14ac:dyDescent="0.25">
      <c r="A2933" t="s">
        <v>2633</v>
      </c>
      <c r="B2933">
        <v>35</v>
      </c>
    </row>
    <row r="2934" spans="1:2" x14ac:dyDescent="0.25">
      <c r="A2934" t="s">
        <v>2634</v>
      </c>
      <c r="B2934">
        <v>2000</v>
      </c>
    </row>
    <row r="2935" spans="1:2" x14ac:dyDescent="0.25">
      <c r="A2935" t="s">
        <v>2635</v>
      </c>
      <c r="B2935">
        <v>9</v>
      </c>
    </row>
    <row r="2936" spans="1:2" x14ac:dyDescent="0.25">
      <c r="A2936" t="s">
        <v>2636</v>
      </c>
      <c r="B2936" t="s">
        <v>2408</v>
      </c>
    </row>
    <row r="2937" spans="1:2" x14ac:dyDescent="0.25">
      <c r="A2937" t="s">
        <v>2637</v>
      </c>
      <c r="B2937" t="s">
        <v>2408</v>
      </c>
    </row>
    <row r="2938" spans="1:2" x14ac:dyDescent="0.25">
      <c r="A2938" t="s">
        <v>2638</v>
      </c>
      <c r="B2938">
        <v>10</v>
      </c>
    </row>
    <row r="2939" spans="1:2" x14ac:dyDescent="0.25">
      <c r="A2939" t="s">
        <v>2639</v>
      </c>
      <c r="B2939">
        <v>20</v>
      </c>
    </row>
    <row r="2940" spans="1:2" x14ac:dyDescent="0.25">
      <c r="A2940" t="s">
        <v>2640</v>
      </c>
      <c r="B2940">
        <v>40</v>
      </c>
    </row>
    <row r="2941" spans="1:2" x14ac:dyDescent="0.25">
      <c r="A2941" t="s">
        <v>2641</v>
      </c>
      <c r="B2941">
        <v>500</v>
      </c>
    </row>
    <row r="2942" spans="1:2" x14ac:dyDescent="0.25">
      <c r="A2942" t="s">
        <v>2642</v>
      </c>
      <c r="B2942">
        <v>5</v>
      </c>
    </row>
    <row r="2943" spans="1:2" x14ac:dyDescent="0.25">
      <c r="A2943" t="s">
        <v>2643</v>
      </c>
      <c r="B2943">
        <v>5</v>
      </c>
    </row>
    <row r="2944" spans="1:2" x14ac:dyDescent="0.25">
      <c r="A2944" t="s">
        <v>2643</v>
      </c>
      <c r="B2944">
        <v>5</v>
      </c>
    </row>
    <row r="2945" spans="1:2" x14ac:dyDescent="0.25">
      <c r="A2945" t="s">
        <v>2644</v>
      </c>
      <c r="B2945">
        <v>3</v>
      </c>
    </row>
    <row r="2946" spans="1:2" x14ac:dyDescent="0.25">
      <c r="A2946" t="s">
        <v>2645</v>
      </c>
      <c r="B2946">
        <v>40</v>
      </c>
    </row>
    <row r="2947" spans="1:2" x14ac:dyDescent="0.25">
      <c r="A2947" t="s">
        <v>2646</v>
      </c>
      <c r="B2947">
        <v>80</v>
      </c>
    </row>
    <row r="2948" spans="1:2" x14ac:dyDescent="0.25">
      <c r="A2948" t="s">
        <v>2646</v>
      </c>
      <c r="B2948">
        <v>70</v>
      </c>
    </row>
    <row r="2949" spans="1:2" x14ac:dyDescent="0.25">
      <c r="A2949" t="s">
        <v>2647</v>
      </c>
      <c r="B2949">
        <v>250</v>
      </c>
    </row>
    <row r="2950" spans="1:2" x14ac:dyDescent="0.25">
      <c r="A2950" t="s">
        <v>2648</v>
      </c>
      <c r="B2950">
        <v>140</v>
      </c>
    </row>
    <row r="2951" spans="1:2" x14ac:dyDescent="0.25">
      <c r="A2951" t="s">
        <v>2649</v>
      </c>
      <c r="B2951">
        <v>150</v>
      </c>
    </row>
    <row r="2952" spans="1:2" x14ac:dyDescent="0.25">
      <c r="A2952" t="s">
        <v>3109</v>
      </c>
      <c r="B2952" t="s">
        <v>2408</v>
      </c>
    </row>
    <row r="2953" spans="1:2" x14ac:dyDescent="0.25">
      <c r="A2953" t="s">
        <v>2650</v>
      </c>
      <c r="B2953">
        <v>500</v>
      </c>
    </row>
    <row r="2954" spans="1:2" x14ac:dyDescent="0.25">
      <c r="A2954" t="s">
        <v>2651</v>
      </c>
      <c r="B2954">
        <v>400</v>
      </c>
    </row>
    <row r="2955" spans="1:2" x14ac:dyDescent="0.25">
      <c r="A2955" t="s">
        <v>2652</v>
      </c>
      <c r="B2955">
        <v>400</v>
      </c>
    </row>
    <row r="2956" spans="1:2" x14ac:dyDescent="0.25">
      <c r="A2956" t="s">
        <v>2652</v>
      </c>
      <c r="B2956">
        <v>400</v>
      </c>
    </row>
    <row r="2957" spans="1:2" x14ac:dyDescent="0.25">
      <c r="A2957" t="s">
        <v>2653</v>
      </c>
      <c r="B2957">
        <v>200</v>
      </c>
    </row>
    <row r="2958" spans="1:2" x14ac:dyDescent="0.25">
      <c r="A2958" t="s">
        <v>2654</v>
      </c>
      <c r="B2958">
        <v>200</v>
      </c>
    </row>
    <row r="2959" spans="1:2" x14ac:dyDescent="0.25">
      <c r="A2959" t="s">
        <v>2655</v>
      </c>
      <c r="B2959">
        <v>200</v>
      </c>
    </row>
    <row r="2960" spans="1:2" x14ac:dyDescent="0.25">
      <c r="A2960" t="s">
        <v>2656</v>
      </c>
      <c r="B2960">
        <v>100</v>
      </c>
    </row>
    <row r="2961" spans="1:2" x14ac:dyDescent="0.25">
      <c r="A2961" t="s">
        <v>2657</v>
      </c>
      <c r="B2961">
        <v>100</v>
      </c>
    </row>
    <row r="2962" spans="1:2" x14ac:dyDescent="0.25">
      <c r="A2962" t="s">
        <v>2658</v>
      </c>
      <c r="B2962">
        <v>100</v>
      </c>
    </row>
    <row r="2963" spans="1:2" x14ac:dyDescent="0.25">
      <c r="A2963" t="s">
        <v>2659</v>
      </c>
      <c r="B2963">
        <v>200</v>
      </c>
    </row>
    <row r="2964" spans="1:2" x14ac:dyDescent="0.25">
      <c r="A2964" t="s">
        <v>2660</v>
      </c>
      <c r="B2964">
        <v>150</v>
      </c>
    </row>
    <row r="2965" spans="1:2" x14ac:dyDescent="0.25">
      <c r="A2965" t="s">
        <v>2661</v>
      </c>
      <c r="B2965">
        <v>570</v>
      </c>
    </row>
    <row r="2966" spans="1:2" x14ac:dyDescent="0.25">
      <c r="A2966" t="s">
        <v>2662</v>
      </c>
      <c r="B2966">
        <v>5</v>
      </c>
    </row>
    <row r="2967" spans="1:2" x14ac:dyDescent="0.25">
      <c r="A2967" t="s">
        <v>2663</v>
      </c>
      <c r="B2967">
        <v>100</v>
      </c>
    </row>
    <row r="2968" spans="1:2" x14ac:dyDescent="0.25">
      <c r="A2968" t="s">
        <v>2664</v>
      </c>
      <c r="B2968">
        <v>250</v>
      </c>
    </row>
    <row r="2969" spans="1:2" x14ac:dyDescent="0.25">
      <c r="A2969" t="s">
        <v>2665</v>
      </c>
      <c r="B2969">
        <v>3</v>
      </c>
    </row>
    <row r="2970" spans="1:2" x14ac:dyDescent="0.25">
      <c r="A2970" t="s">
        <v>2666</v>
      </c>
      <c r="B2970">
        <v>3</v>
      </c>
    </row>
    <row r="2971" spans="1:2" x14ac:dyDescent="0.25">
      <c r="A2971" t="s">
        <v>2667</v>
      </c>
      <c r="B2971">
        <v>200</v>
      </c>
    </row>
    <row r="2972" spans="1:2" x14ac:dyDescent="0.25">
      <c r="A2972" t="s">
        <v>2668</v>
      </c>
      <c r="B2972">
        <v>4000</v>
      </c>
    </row>
    <row r="2973" spans="1:2" x14ac:dyDescent="0.25">
      <c r="A2973" t="s">
        <v>2669</v>
      </c>
      <c r="B2973">
        <v>1200</v>
      </c>
    </row>
    <row r="2974" spans="1:2" x14ac:dyDescent="0.25">
      <c r="A2974" t="s">
        <v>2669</v>
      </c>
      <c r="B2974">
        <v>850</v>
      </c>
    </row>
    <row r="2975" spans="1:2" x14ac:dyDescent="0.25">
      <c r="A2975" t="s">
        <v>2670</v>
      </c>
      <c r="B2975">
        <v>620</v>
      </c>
    </row>
    <row r="2976" spans="1:2" x14ac:dyDescent="0.25">
      <c r="A2976" t="s">
        <v>2670</v>
      </c>
      <c r="B2976">
        <v>1200</v>
      </c>
    </row>
    <row r="2977" spans="1:2" x14ac:dyDescent="0.25">
      <c r="A2977" t="s">
        <v>2671</v>
      </c>
      <c r="B2977">
        <v>30</v>
      </c>
    </row>
    <row r="2978" spans="1:2" x14ac:dyDescent="0.25">
      <c r="A2978" t="s">
        <v>2671</v>
      </c>
      <c r="B2978">
        <v>30</v>
      </c>
    </row>
    <row r="2979" spans="1:2" x14ac:dyDescent="0.25">
      <c r="A2979" t="s">
        <v>2672</v>
      </c>
      <c r="B2979">
        <v>3</v>
      </c>
    </row>
    <row r="2980" spans="1:2" x14ac:dyDescent="0.25">
      <c r="A2980" t="s">
        <v>2673</v>
      </c>
      <c r="B2980">
        <v>60</v>
      </c>
    </row>
    <row r="2981" spans="1:2" x14ac:dyDescent="0.25">
      <c r="A2981" t="s">
        <v>2674</v>
      </c>
      <c r="B2981" t="s">
        <v>2408</v>
      </c>
    </row>
    <row r="2982" spans="1:2" x14ac:dyDescent="0.25">
      <c r="A2982" t="s">
        <v>2675</v>
      </c>
      <c r="B2982" t="s">
        <v>2408</v>
      </c>
    </row>
    <row r="2983" spans="1:2" x14ac:dyDescent="0.25">
      <c r="A2983" t="s">
        <v>2676</v>
      </c>
      <c r="B2983" t="s">
        <v>2408</v>
      </c>
    </row>
    <row r="2984" spans="1:2" x14ac:dyDescent="0.25">
      <c r="A2984" t="s">
        <v>2677</v>
      </c>
      <c r="B2984">
        <v>1000</v>
      </c>
    </row>
    <row r="2985" spans="1:2" x14ac:dyDescent="0.25">
      <c r="A2985" t="s">
        <v>2678</v>
      </c>
      <c r="B2985">
        <v>9765</v>
      </c>
    </row>
    <row r="2986" spans="1:2" x14ac:dyDescent="0.25">
      <c r="A2986" t="s">
        <v>2679</v>
      </c>
      <c r="B2986">
        <v>3500</v>
      </c>
    </row>
    <row r="2987" spans="1:2" x14ac:dyDescent="0.25">
      <c r="A2987" t="s">
        <v>2680</v>
      </c>
      <c r="B2987">
        <v>8</v>
      </c>
    </row>
    <row r="2988" spans="1:2" x14ac:dyDescent="0.25">
      <c r="A2988" t="s">
        <v>2680</v>
      </c>
      <c r="B2988">
        <v>10</v>
      </c>
    </row>
    <row r="2989" spans="1:2" x14ac:dyDescent="0.25">
      <c r="A2989" t="s">
        <v>2680</v>
      </c>
      <c r="B2989">
        <v>12</v>
      </c>
    </row>
    <row r="2990" spans="1:2" x14ac:dyDescent="0.25">
      <c r="A2990" t="s">
        <v>2681</v>
      </c>
      <c r="B2990">
        <v>90</v>
      </c>
    </row>
    <row r="2991" spans="1:2" x14ac:dyDescent="0.25">
      <c r="A2991" t="s">
        <v>2682</v>
      </c>
      <c r="B2991">
        <v>30</v>
      </c>
    </row>
    <row r="2992" spans="1:2" x14ac:dyDescent="0.25">
      <c r="A2992" t="s">
        <v>2683</v>
      </c>
      <c r="B2992">
        <v>60</v>
      </c>
    </row>
    <row r="2993" spans="1:2" x14ac:dyDescent="0.25">
      <c r="A2993" t="s">
        <v>2683</v>
      </c>
      <c r="B2993">
        <v>70</v>
      </c>
    </row>
    <row r="2994" spans="1:2" x14ac:dyDescent="0.25">
      <c r="A2994" t="s">
        <v>2635</v>
      </c>
      <c r="B2994">
        <v>10</v>
      </c>
    </row>
    <row r="2995" spans="1:2" x14ac:dyDescent="0.25">
      <c r="A2995" t="s">
        <v>2684</v>
      </c>
      <c r="B2995">
        <v>300</v>
      </c>
    </row>
    <row r="2996" spans="1:2" x14ac:dyDescent="0.25">
      <c r="A2996" t="s">
        <v>2685</v>
      </c>
      <c r="B2996">
        <v>55</v>
      </c>
    </row>
    <row r="2997" spans="1:2" x14ac:dyDescent="0.25">
      <c r="A2997" t="s">
        <v>2686</v>
      </c>
      <c r="B2997">
        <v>400</v>
      </c>
    </row>
    <row r="2998" spans="1:2" x14ac:dyDescent="0.25">
      <c r="A2998" t="s">
        <v>2687</v>
      </c>
      <c r="B2998">
        <v>30</v>
      </c>
    </row>
    <row r="2999" spans="1:2" x14ac:dyDescent="0.25">
      <c r="A2999" t="s">
        <v>2688</v>
      </c>
      <c r="B2999">
        <v>150</v>
      </c>
    </row>
    <row r="3000" spans="1:2" x14ac:dyDescent="0.25">
      <c r="A3000" t="s">
        <v>2689</v>
      </c>
      <c r="B3000">
        <v>150</v>
      </c>
    </row>
    <row r="3001" spans="1:2" x14ac:dyDescent="0.25">
      <c r="A3001" t="s">
        <v>2690</v>
      </c>
      <c r="B3001">
        <v>10</v>
      </c>
    </row>
    <row r="3002" spans="1:2" x14ac:dyDescent="0.25">
      <c r="A3002" t="s">
        <v>2691</v>
      </c>
      <c r="B3002">
        <v>300</v>
      </c>
    </row>
    <row r="3003" spans="1:2" x14ac:dyDescent="0.25">
      <c r="A3003" t="s">
        <v>2692</v>
      </c>
      <c r="B3003">
        <v>7.5</v>
      </c>
    </row>
    <row r="3004" spans="1:2" x14ac:dyDescent="0.25">
      <c r="A3004" t="s">
        <v>2693</v>
      </c>
      <c r="B3004">
        <v>5</v>
      </c>
    </row>
    <row r="3005" spans="1:2" x14ac:dyDescent="0.25">
      <c r="A3005" t="s">
        <v>2694</v>
      </c>
      <c r="B3005">
        <v>5</v>
      </c>
    </row>
    <row r="3006" spans="1:2" x14ac:dyDescent="0.25">
      <c r="A3006" t="s">
        <v>2695</v>
      </c>
      <c r="B3006">
        <v>140</v>
      </c>
    </row>
    <row r="3007" spans="1:2" x14ac:dyDescent="0.25">
      <c r="A3007" t="s">
        <v>2696</v>
      </c>
      <c r="B3007">
        <v>5</v>
      </c>
    </row>
    <row r="3008" spans="1:2" x14ac:dyDescent="0.25">
      <c r="A3008" t="s">
        <v>2696</v>
      </c>
      <c r="B3008">
        <v>8</v>
      </c>
    </row>
    <row r="3009" spans="1:2" x14ac:dyDescent="0.25">
      <c r="A3009" t="s">
        <v>2697</v>
      </c>
      <c r="B3009">
        <v>15</v>
      </c>
    </row>
    <row r="3010" spans="1:2" x14ac:dyDescent="0.25">
      <c r="A3010" t="s">
        <v>2697</v>
      </c>
      <c r="B3010">
        <v>20</v>
      </c>
    </row>
    <row r="3011" spans="1:2" x14ac:dyDescent="0.25">
      <c r="A3011" t="s">
        <v>2697</v>
      </c>
      <c r="B3011">
        <v>30</v>
      </c>
    </row>
    <row r="3012" spans="1:2" x14ac:dyDescent="0.25">
      <c r="A3012" t="s">
        <v>3110</v>
      </c>
      <c r="B3012">
        <v>40</v>
      </c>
    </row>
    <row r="3013" spans="1:2" x14ac:dyDescent="0.25">
      <c r="A3013" t="s">
        <v>3111</v>
      </c>
      <c r="B3013">
        <v>30</v>
      </c>
    </row>
    <row r="3014" spans="1:2" x14ac:dyDescent="0.25">
      <c r="A3014" t="s">
        <v>3111</v>
      </c>
      <c r="B3014">
        <v>60</v>
      </c>
    </row>
    <row r="3015" spans="1:2" x14ac:dyDescent="0.25">
      <c r="A3015" t="s">
        <v>2698</v>
      </c>
      <c r="B3015">
        <v>260</v>
      </c>
    </row>
    <row r="3016" spans="1:2" x14ac:dyDescent="0.25">
      <c r="A3016" t="s">
        <v>2699</v>
      </c>
      <c r="B3016">
        <v>250</v>
      </c>
    </row>
    <row r="3017" spans="1:2" x14ac:dyDescent="0.25">
      <c r="A3017" t="s">
        <v>2680</v>
      </c>
      <c r="B3017">
        <v>8</v>
      </c>
    </row>
    <row r="3018" spans="1:2" x14ac:dyDescent="0.25">
      <c r="A3018" t="s">
        <v>2680</v>
      </c>
      <c r="B3018">
        <v>10</v>
      </c>
    </row>
    <row r="3019" spans="1:2" x14ac:dyDescent="0.25">
      <c r="A3019" t="s">
        <v>2680</v>
      </c>
      <c r="B3019">
        <v>12</v>
      </c>
    </row>
    <row r="3020" spans="1:2" x14ac:dyDescent="0.25">
      <c r="A3020" t="s">
        <v>2700</v>
      </c>
      <c r="B3020">
        <v>200</v>
      </c>
    </row>
    <row r="3021" spans="1:2" x14ac:dyDescent="0.25">
      <c r="A3021" t="s">
        <v>2700</v>
      </c>
      <c r="B3021">
        <v>250</v>
      </c>
    </row>
    <row r="3022" spans="1:2" x14ac:dyDescent="0.25">
      <c r="A3022" t="s">
        <v>2701</v>
      </c>
      <c r="B3022">
        <v>260</v>
      </c>
    </row>
    <row r="3023" spans="1:2" x14ac:dyDescent="0.25">
      <c r="A3023" t="s">
        <v>2702</v>
      </c>
      <c r="B3023">
        <v>15</v>
      </c>
    </row>
    <row r="3024" spans="1:2" x14ac:dyDescent="0.25">
      <c r="A3024" t="s">
        <v>2702</v>
      </c>
      <c r="B3024">
        <v>15</v>
      </c>
    </row>
    <row r="3025" spans="1:2" x14ac:dyDescent="0.25">
      <c r="A3025" t="s">
        <v>2702</v>
      </c>
      <c r="B3025">
        <v>25</v>
      </c>
    </row>
    <row r="3026" spans="1:2" x14ac:dyDescent="0.25">
      <c r="A3026" t="s">
        <v>2703</v>
      </c>
      <c r="B3026">
        <v>25</v>
      </c>
    </row>
    <row r="3027" spans="1:2" x14ac:dyDescent="0.25">
      <c r="A3027" t="s">
        <v>2703</v>
      </c>
      <c r="B3027">
        <v>30</v>
      </c>
    </row>
    <row r="3028" spans="1:2" x14ac:dyDescent="0.25">
      <c r="A3028" t="s">
        <v>2704</v>
      </c>
      <c r="B3028">
        <v>80</v>
      </c>
    </row>
    <row r="3029" spans="1:2" x14ac:dyDescent="0.25">
      <c r="A3029" t="s">
        <v>2704</v>
      </c>
      <c r="B3029">
        <v>100</v>
      </c>
    </row>
    <row r="3030" spans="1:2" x14ac:dyDescent="0.25">
      <c r="A3030" t="s">
        <v>2705</v>
      </c>
      <c r="B3030">
        <v>20</v>
      </c>
    </row>
    <row r="3031" spans="1:2" x14ac:dyDescent="0.25">
      <c r="A3031" t="s">
        <v>2705</v>
      </c>
      <c r="B3031">
        <v>30</v>
      </c>
    </row>
    <row r="3032" spans="1:2" x14ac:dyDescent="0.25">
      <c r="A3032" t="s">
        <v>2706</v>
      </c>
      <c r="B3032">
        <v>300</v>
      </c>
    </row>
    <row r="3033" spans="1:2" x14ac:dyDescent="0.25">
      <c r="A3033" t="s">
        <v>2707</v>
      </c>
      <c r="B3033" t="s">
        <v>2408</v>
      </c>
    </row>
    <row r="3034" spans="1:2" x14ac:dyDescent="0.25">
      <c r="A3034" t="s">
        <v>2707</v>
      </c>
      <c r="B3034" t="s">
        <v>2408</v>
      </c>
    </row>
    <row r="3035" spans="1:2" x14ac:dyDescent="0.25">
      <c r="A3035" t="s">
        <v>2708</v>
      </c>
      <c r="B3035">
        <v>30</v>
      </c>
    </row>
    <row r="3036" spans="1:2" x14ac:dyDescent="0.25">
      <c r="A3036" t="s">
        <v>2709</v>
      </c>
      <c r="B3036">
        <v>1400</v>
      </c>
    </row>
    <row r="3037" spans="1:2" x14ac:dyDescent="0.25">
      <c r="A3037" t="s">
        <v>2710</v>
      </c>
      <c r="B3037" t="s">
        <v>2408</v>
      </c>
    </row>
    <row r="3038" spans="1:2" x14ac:dyDescent="0.25">
      <c r="A3038" t="s">
        <v>2711</v>
      </c>
      <c r="B3038">
        <v>70</v>
      </c>
    </row>
    <row r="3039" spans="1:2" x14ac:dyDescent="0.25">
      <c r="A3039" t="s">
        <v>2711</v>
      </c>
      <c r="B3039">
        <v>20</v>
      </c>
    </row>
    <row r="3040" spans="1:2" x14ac:dyDescent="0.25">
      <c r="A3040" t="s">
        <v>2711</v>
      </c>
      <c r="B3040">
        <v>25</v>
      </c>
    </row>
    <row r="3041" spans="1:2" x14ac:dyDescent="0.25">
      <c r="A3041" t="s">
        <v>2712</v>
      </c>
      <c r="B3041">
        <v>150</v>
      </c>
    </row>
    <row r="3042" spans="1:2" x14ac:dyDescent="0.25">
      <c r="A3042" t="s">
        <v>2713</v>
      </c>
      <c r="B3042">
        <v>15</v>
      </c>
    </row>
    <row r="3043" spans="1:2" x14ac:dyDescent="0.25">
      <c r="A3043" t="s">
        <v>2713</v>
      </c>
      <c r="B3043">
        <v>20</v>
      </c>
    </row>
    <row r="3044" spans="1:2" x14ac:dyDescent="0.25">
      <c r="A3044" t="s">
        <v>2714</v>
      </c>
      <c r="B3044">
        <v>15</v>
      </c>
    </row>
    <row r="3045" spans="1:2" x14ac:dyDescent="0.25">
      <c r="A3045" t="s">
        <v>2715</v>
      </c>
      <c r="B3045">
        <v>35</v>
      </c>
    </row>
    <row r="3046" spans="1:2" x14ac:dyDescent="0.25">
      <c r="A3046" t="s">
        <v>2716</v>
      </c>
      <c r="B3046">
        <v>20</v>
      </c>
    </row>
    <row r="3047" spans="1:2" x14ac:dyDescent="0.25">
      <c r="A3047" t="s">
        <v>2716</v>
      </c>
      <c r="B3047">
        <v>25</v>
      </c>
    </row>
    <row r="3048" spans="1:2" x14ac:dyDescent="0.25">
      <c r="A3048" t="s">
        <v>2717</v>
      </c>
      <c r="B3048">
        <v>40</v>
      </c>
    </row>
    <row r="3049" spans="1:2" x14ac:dyDescent="0.25">
      <c r="A3049" t="s">
        <v>2718</v>
      </c>
      <c r="B3049">
        <v>10</v>
      </c>
    </row>
    <row r="3050" spans="1:2" x14ac:dyDescent="0.25">
      <c r="A3050" t="s">
        <v>2719</v>
      </c>
      <c r="B3050">
        <v>40</v>
      </c>
    </row>
    <row r="3051" spans="1:2" x14ac:dyDescent="0.25">
      <c r="A3051" t="s">
        <v>2720</v>
      </c>
      <c r="B3051">
        <v>40</v>
      </c>
    </row>
    <row r="3052" spans="1:2" x14ac:dyDescent="0.25">
      <c r="A3052" t="s">
        <v>2720</v>
      </c>
      <c r="B3052">
        <v>40</v>
      </c>
    </row>
    <row r="3053" spans="1:2" x14ac:dyDescent="0.25">
      <c r="A3053" t="s">
        <v>2721</v>
      </c>
      <c r="B3053">
        <v>130</v>
      </c>
    </row>
    <row r="3054" spans="1:2" x14ac:dyDescent="0.25">
      <c r="A3054" t="s">
        <v>2721</v>
      </c>
      <c r="B3054">
        <v>135</v>
      </c>
    </row>
    <row r="3055" spans="1:2" x14ac:dyDescent="0.25">
      <c r="A3055" t="s">
        <v>2722</v>
      </c>
      <c r="B3055">
        <v>130</v>
      </c>
    </row>
    <row r="3056" spans="1:2" x14ac:dyDescent="0.25">
      <c r="A3056" t="s">
        <v>2722</v>
      </c>
      <c r="B3056">
        <v>135</v>
      </c>
    </row>
    <row r="3057" spans="1:2" x14ac:dyDescent="0.25">
      <c r="A3057" t="s">
        <v>2723</v>
      </c>
      <c r="B3057">
        <v>170</v>
      </c>
    </row>
    <row r="3058" spans="1:2" x14ac:dyDescent="0.25">
      <c r="A3058" t="s">
        <v>2723</v>
      </c>
      <c r="B3058">
        <v>190</v>
      </c>
    </row>
    <row r="3059" spans="1:2" x14ac:dyDescent="0.25">
      <c r="A3059" t="s">
        <v>2724</v>
      </c>
      <c r="B3059">
        <v>170</v>
      </c>
    </row>
    <row r="3060" spans="1:2" x14ac:dyDescent="0.25">
      <c r="A3060" t="s">
        <v>2724</v>
      </c>
      <c r="B3060">
        <v>200</v>
      </c>
    </row>
    <row r="3061" spans="1:2" x14ac:dyDescent="0.25">
      <c r="A3061" t="s">
        <v>2724</v>
      </c>
      <c r="B3061">
        <v>235</v>
      </c>
    </row>
    <row r="3062" spans="1:2" x14ac:dyDescent="0.25">
      <c r="A3062" t="s">
        <v>2702</v>
      </c>
      <c r="B3062">
        <v>15</v>
      </c>
    </row>
    <row r="3063" spans="1:2" x14ac:dyDescent="0.25">
      <c r="A3063" t="s">
        <v>2725</v>
      </c>
      <c r="B3063">
        <v>6</v>
      </c>
    </row>
    <row r="3064" spans="1:2" x14ac:dyDescent="0.25">
      <c r="A3064" t="s">
        <v>2726</v>
      </c>
      <c r="B3064">
        <v>150</v>
      </c>
    </row>
    <row r="3065" spans="1:2" x14ac:dyDescent="0.25">
      <c r="A3065" t="s">
        <v>2727</v>
      </c>
      <c r="B3065">
        <v>280</v>
      </c>
    </row>
    <row r="3066" spans="1:2" x14ac:dyDescent="0.25">
      <c r="A3066" t="s">
        <v>2728</v>
      </c>
      <c r="B3066">
        <v>400</v>
      </c>
    </row>
    <row r="3067" spans="1:2" x14ac:dyDescent="0.25">
      <c r="A3067" t="s">
        <v>2729</v>
      </c>
      <c r="B3067">
        <v>50</v>
      </c>
    </row>
    <row r="3068" spans="1:2" x14ac:dyDescent="0.25">
      <c r="A3068" t="s">
        <v>2729</v>
      </c>
      <c r="B3068">
        <v>200</v>
      </c>
    </row>
    <row r="3069" spans="1:2" x14ac:dyDescent="0.25">
      <c r="A3069" t="s">
        <v>2730</v>
      </c>
      <c r="B3069">
        <v>30</v>
      </c>
    </row>
    <row r="3070" spans="1:2" x14ac:dyDescent="0.25">
      <c r="A3070" t="s">
        <v>2731</v>
      </c>
      <c r="B3070">
        <v>50</v>
      </c>
    </row>
    <row r="3071" spans="1:2" x14ac:dyDescent="0.25">
      <c r="A3071" t="s">
        <v>2731</v>
      </c>
      <c r="B3071">
        <v>190</v>
      </c>
    </row>
    <row r="3072" spans="1:2" x14ac:dyDescent="0.25">
      <c r="A3072" t="s">
        <v>2732</v>
      </c>
      <c r="B3072">
        <v>250</v>
      </c>
    </row>
    <row r="3073" spans="1:2" x14ac:dyDescent="0.25">
      <c r="A3073" t="s">
        <v>2732</v>
      </c>
      <c r="B3073">
        <v>190</v>
      </c>
    </row>
    <row r="3074" spans="1:2" x14ac:dyDescent="0.25">
      <c r="A3074" t="s">
        <v>2732</v>
      </c>
      <c r="B3074">
        <v>200</v>
      </c>
    </row>
    <row r="3075" spans="1:2" x14ac:dyDescent="0.25">
      <c r="A3075" t="s">
        <v>2732</v>
      </c>
      <c r="B3075">
        <v>160</v>
      </c>
    </row>
    <row r="3076" spans="1:2" x14ac:dyDescent="0.25">
      <c r="A3076" t="s">
        <v>2733</v>
      </c>
      <c r="B3076">
        <v>250</v>
      </c>
    </row>
    <row r="3077" spans="1:2" x14ac:dyDescent="0.25">
      <c r="A3077" t="s">
        <v>2733</v>
      </c>
      <c r="B3077">
        <v>550</v>
      </c>
    </row>
    <row r="3078" spans="1:2" x14ac:dyDescent="0.25">
      <c r="A3078" t="s">
        <v>2734</v>
      </c>
      <c r="B3078">
        <v>40</v>
      </c>
    </row>
    <row r="3079" spans="1:2" x14ac:dyDescent="0.25">
      <c r="A3079" t="s">
        <v>2735</v>
      </c>
      <c r="B3079">
        <v>400</v>
      </c>
    </row>
    <row r="3080" spans="1:2" x14ac:dyDescent="0.25">
      <c r="A3080" t="s">
        <v>2736</v>
      </c>
      <c r="B3080">
        <v>2000</v>
      </c>
    </row>
    <row r="3081" spans="1:2" x14ac:dyDescent="0.25">
      <c r="A3081" t="s">
        <v>2432</v>
      </c>
      <c r="B3081">
        <v>300</v>
      </c>
    </row>
    <row r="3082" spans="1:2" x14ac:dyDescent="0.25">
      <c r="A3082" t="s">
        <v>2737</v>
      </c>
      <c r="B3082">
        <v>500</v>
      </c>
    </row>
    <row r="3083" spans="1:2" x14ac:dyDescent="0.25">
      <c r="A3083" t="s">
        <v>2738</v>
      </c>
      <c r="B3083">
        <v>360</v>
      </c>
    </row>
    <row r="3084" spans="1:2" x14ac:dyDescent="0.25">
      <c r="A3084" t="s">
        <v>2739</v>
      </c>
      <c r="B3084">
        <v>500</v>
      </c>
    </row>
    <row r="3085" spans="1:2" x14ac:dyDescent="0.25">
      <c r="A3085" t="s">
        <v>2740</v>
      </c>
      <c r="B3085">
        <v>500</v>
      </c>
    </row>
    <row r="3086" spans="1:2" x14ac:dyDescent="0.25">
      <c r="A3086" t="s">
        <v>2741</v>
      </c>
      <c r="B3086">
        <v>240</v>
      </c>
    </row>
    <row r="3087" spans="1:2" x14ac:dyDescent="0.25">
      <c r="A3087" t="s">
        <v>2742</v>
      </c>
      <c r="B3087">
        <v>700</v>
      </c>
    </row>
    <row r="3088" spans="1:2" x14ac:dyDescent="0.25">
      <c r="A3088" t="s">
        <v>2628</v>
      </c>
      <c r="B3088">
        <v>450</v>
      </c>
    </row>
    <row r="3089" spans="1:2" x14ac:dyDescent="0.25">
      <c r="A3089" t="s">
        <v>2743</v>
      </c>
      <c r="B3089">
        <v>200</v>
      </c>
    </row>
    <row r="3090" spans="1:2" x14ac:dyDescent="0.25">
      <c r="A3090" t="s">
        <v>2744</v>
      </c>
      <c r="B3090">
        <v>150</v>
      </c>
    </row>
    <row r="3091" spans="1:2" x14ac:dyDescent="0.25">
      <c r="A3091" t="s">
        <v>2745</v>
      </c>
      <c r="B3091">
        <v>80</v>
      </c>
    </row>
    <row r="3092" spans="1:2" x14ac:dyDescent="0.25">
      <c r="A3092" t="s">
        <v>2746</v>
      </c>
      <c r="B3092">
        <v>80</v>
      </c>
    </row>
    <row r="3093" spans="1:2" x14ac:dyDescent="0.25">
      <c r="A3093" t="s">
        <v>2747</v>
      </c>
      <c r="B3093">
        <v>1000</v>
      </c>
    </row>
    <row r="3094" spans="1:2" x14ac:dyDescent="0.25">
      <c r="A3094" t="s">
        <v>2748</v>
      </c>
      <c r="B3094">
        <v>150</v>
      </c>
    </row>
    <row r="3095" spans="1:2" x14ac:dyDescent="0.25">
      <c r="A3095" t="s">
        <v>2749</v>
      </c>
      <c r="B3095">
        <v>200</v>
      </c>
    </row>
    <row r="3096" spans="1:2" x14ac:dyDescent="0.25">
      <c r="A3096" t="s">
        <v>2750</v>
      </c>
      <c r="B3096">
        <v>850</v>
      </c>
    </row>
    <row r="3097" spans="1:2" x14ac:dyDescent="0.25">
      <c r="A3097" t="s">
        <v>2751</v>
      </c>
      <c r="B3097">
        <v>400</v>
      </c>
    </row>
    <row r="3098" spans="1:2" x14ac:dyDescent="0.25">
      <c r="A3098" t="s">
        <v>2752</v>
      </c>
      <c r="B3098">
        <v>250</v>
      </c>
    </row>
    <row r="3099" spans="1:2" x14ac:dyDescent="0.25">
      <c r="A3099" t="s">
        <v>2753</v>
      </c>
      <c r="B3099">
        <v>300</v>
      </c>
    </row>
    <row r="3100" spans="1:2" x14ac:dyDescent="0.25">
      <c r="A3100" t="s">
        <v>2754</v>
      </c>
      <c r="B3100">
        <v>300</v>
      </c>
    </row>
    <row r="3101" spans="1:2" x14ac:dyDescent="0.25">
      <c r="A3101" t="s">
        <v>2755</v>
      </c>
      <c r="B3101">
        <v>200</v>
      </c>
    </row>
    <row r="3102" spans="1:2" x14ac:dyDescent="0.25">
      <c r="A3102" t="s">
        <v>2756</v>
      </c>
      <c r="B3102">
        <v>850</v>
      </c>
    </row>
    <row r="3103" spans="1:2" x14ac:dyDescent="0.25">
      <c r="A3103" t="s">
        <v>2757</v>
      </c>
      <c r="B3103">
        <v>500</v>
      </c>
    </row>
    <row r="3104" spans="1:2" x14ac:dyDescent="0.25">
      <c r="A3104" t="s">
        <v>2758</v>
      </c>
      <c r="B3104">
        <v>900</v>
      </c>
    </row>
    <row r="3105" spans="1:2" x14ac:dyDescent="0.25">
      <c r="A3105" t="s">
        <v>2758</v>
      </c>
      <c r="B3105">
        <v>900</v>
      </c>
    </row>
    <row r="3106" spans="1:2" x14ac:dyDescent="0.25">
      <c r="A3106" t="s">
        <v>2759</v>
      </c>
      <c r="B3106">
        <v>300</v>
      </c>
    </row>
    <row r="3107" spans="1:2" x14ac:dyDescent="0.25">
      <c r="A3107" t="s">
        <v>2760</v>
      </c>
      <c r="B3107">
        <v>300</v>
      </c>
    </row>
    <row r="3108" spans="1:2" x14ac:dyDescent="0.25">
      <c r="A3108" t="s">
        <v>2761</v>
      </c>
      <c r="B3108">
        <v>250</v>
      </c>
    </row>
    <row r="3109" spans="1:2" x14ac:dyDescent="0.25">
      <c r="A3109" t="s">
        <v>2762</v>
      </c>
      <c r="B3109" t="s">
        <v>2408</v>
      </c>
    </row>
    <row r="3110" spans="1:2" x14ac:dyDescent="0.25">
      <c r="A3110" t="s">
        <v>2763</v>
      </c>
      <c r="B3110">
        <v>200</v>
      </c>
    </row>
    <row r="3111" spans="1:2" x14ac:dyDescent="0.25">
      <c r="A3111" t="s">
        <v>2764</v>
      </c>
      <c r="B3111">
        <v>900</v>
      </c>
    </row>
    <row r="3112" spans="1:2" x14ac:dyDescent="0.25">
      <c r="A3112" t="s">
        <v>2765</v>
      </c>
      <c r="B3112">
        <v>900</v>
      </c>
    </row>
    <row r="3113" spans="1:2" x14ac:dyDescent="0.25">
      <c r="A3113" t="s">
        <v>2766</v>
      </c>
      <c r="B3113">
        <v>220</v>
      </c>
    </row>
    <row r="3114" spans="1:2" x14ac:dyDescent="0.25">
      <c r="A3114" t="s">
        <v>2767</v>
      </c>
      <c r="B3114">
        <v>660</v>
      </c>
    </row>
    <row r="3115" spans="1:2" x14ac:dyDescent="0.25">
      <c r="A3115" t="s">
        <v>2768</v>
      </c>
      <c r="B3115">
        <v>550</v>
      </c>
    </row>
    <row r="3116" spans="1:2" x14ac:dyDescent="0.25">
      <c r="A3116" t="s">
        <v>2769</v>
      </c>
      <c r="B3116">
        <v>150</v>
      </c>
    </row>
    <row r="3117" spans="1:2" x14ac:dyDescent="0.25">
      <c r="A3117" t="s">
        <v>2770</v>
      </c>
      <c r="B3117">
        <v>100</v>
      </c>
    </row>
    <row r="3118" spans="1:2" x14ac:dyDescent="0.25">
      <c r="A3118" t="s">
        <v>2771</v>
      </c>
      <c r="B3118">
        <v>200</v>
      </c>
    </row>
    <row r="3119" spans="1:2" x14ac:dyDescent="0.25">
      <c r="A3119" t="s">
        <v>2772</v>
      </c>
      <c r="B3119">
        <v>250</v>
      </c>
    </row>
    <row r="3120" spans="1:2" x14ac:dyDescent="0.25">
      <c r="A3120" t="s">
        <v>2773</v>
      </c>
      <c r="B3120">
        <v>200</v>
      </c>
    </row>
    <row r="3121" spans="1:2" x14ac:dyDescent="0.25">
      <c r="A3121" t="s">
        <v>2774</v>
      </c>
      <c r="B3121">
        <v>350</v>
      </c>
    </row>
    <row r="3122" spans="1:2" x14ac:dyDescent="0.25">
      <c r="A3122" t="s">
        <v>2775</v>
      </c>
      <c r="B3122">
        <v>500</v>
      </c>
    </row>
    <row r="3123" spans="1:2" x14ac:dyDescent="0.25">
      <c r="A3123" t="s">
        <v>2776</v>
      </c>
      <c r="B3123">
        <v>550</v>
      </c>
    </row>
    <row r="3124" spans="1:2" x14ac:dyDescent="0.25">
      <c r="A3124" t="s">
        <v>2777</v>
      </c>
      <c r="B3124">
        <v>1000</v>
      </c>
    </row>
    <row r="3125" spans="1:2" x14ac:dyDescent="0.25">
      <c r="A3125" t="s">
        <v>2778</v>
      </c>
      <c r="B3125">
        <v>400</v>
      </c>
    </row>
    <row r="3126" spans="1:2" x14ac:dyDescent="0.25">
      <c r="A3126" t="s">
        <v>2779</v>
      </c>
      <c r="B3126">
        <v>500</v>
      </c>
    </row>
    <row r="3127" spans="1:2" x14ac:dyDescent="0.25">
      <c r="A3127" t="s">
        <v>2780</v>
      </c>
      <c r="B3127">
        <v>700</v>
      </c>
    </row>
    <row r="3128" spans="1:2" x14ac:dyDescent="0.25">
      <c r="A3128" t="s">
        <v>2781</v>
      </c>
      <c r="B3128">
        <v>500</v>
      </c>
    </row>
    <row r="3129" spans="1:2" x14ac:dyDescent="0.25">
      <c r="A3129" t="s">
        <v>2782</v>
      </c>
      <c r="B3129">
        <v>1200</v>
      </c>
    </row>
    <row r="3130" spans="1:2" x14ac:dyDescent="0.25">
      <c r="A3130" t="s">
        <v>2783</v>
      </c>
      <c r="B3130">
        <v>500</v>
      </c>
    </row>
    <row r="3131" spans="1:2" x14ac:dyDescent="0.25">
      <c r="A3131" t="s">
        <v>2784</v>
      </c>
      <c r="B3131">
        <v>250</v>
      </c>
    </row>
    <row r="3132" spans="1:2" x14ac:dyDescent="0.25">
      <c r="A3132" t="s">
        <v>2785</v>
      </c>
      <c r="B3132">
        <v>400</v>
      </c>
    </row>
    <row r="3133" spans="1:2" x14ac:dyDescent="0.25">
      <c r="A3133" t="s">
        <v>2786</v>
      </c>
      <c r="B3133">
        <v>600</v>
      </c>
    </row>
    <row r="3134" spans="1:2" x14ac:dyDescent="0.25">
      <c r="A3134" t="s">
        <v>2787</v>
      </c>
      <c r="B3134">
        <v>200</v>
      </c>
    </row>
    <row r="3135" spans="1:2" x14ac:dyDescent="0.25">
      <c r="A3135" t="s">
        <v>2788</v>
      </c>
      <c r="B3135">
        <v>1000</v>
      </c>
    </row>
    <row r="3136" spans="1:2" x14ac:dyDescent="0.25">
      <c r="A3136" t="s">
        <v>2789</v>
      </c>
      <c r="B3136">
        <v>1000</v>
      </c>
    </row>
    <row r="3137" spans="1:2" x14ac:dyDescent="0.25">
      <c r="A3137" t="s">
        <v>2790</v>
      </c>
      <c r="B3137">
        <v>1500</v>
      </c>
    </row>
    <row r="3138" spans="1:2" x14ac:dyDescent="0.25">
      <c r="A3138" t="s">
        <v>2791</v>
      </c>
      <c r="B3138">
        <v>150</v>
      </c>
    </row>
    <row r="3139" spans="1:2" x14ac:dyDescent="0.25">
      <c r="A3139" t="s">
        <v>2792</v>
      </c>
      <c r="B3139">
        <v>180</v>
      </c>
    </row>
    <row r="3140" spans="1:2" x14ac:dyDescent="0.25">
      <c r="A3140" t="s">
        <v>2793</v>
      </c>
      <c r="B3140" t="s">
        <v>2408</v>
      </c>
    </row>
    <row r="3141" spans="1:2" x14ac:dyDescent="0.25">
      <c r="A3141" t="s">
        <v>2794</v>
      </c>
      <c r="B3141">
        <v>150</v>
      </c>
    </row>
    <row r="3142" spans="1:2" x14ac:dyDescent="0.25">
      <c r="A3142" t="s">
        <v>2795</v>
      </c>
      <c r="B3142">
        <v>150</v>
      </c>
    </row>
    <row r="3143" spans="1:2" x14ac:dyDescent="0.25">
      <c r="A3143" t="s">
        <v>2796</v>
      </c>
      <c r="B3143">
        <v>250</v>
      </c>
    </row>
    <row r="3144" spans="1:2" x14ac:dyDescent="0.25">
      <c r="A3144" t="s">
        <v>2797</v>
      </c>
      <c r="B3144">
        <v>360</v>
      </c>
    </row>
    <row r="3145" spans="1:2" x14ac:dyDescent="0.25">
      <c r="A3145" t="s">
        <v>2798</v>
      </c>
      <c r="B3145">
        <v>250</v>
      </c>
    </row>
    <row r="3146" spans="1:2" x14ac:dyDescent="0.25">
      <c r="A3146" t="s">
        <v>2799</v>
      </c>
      <c r="B3146">
        <v>350</v>
      </c>
    </row>
    <row r="3147" spans="1:2" x14ac:dyDescent="0.25">
      <c r="A3147" t="s">
        <v>2800</v>
      </c>
      <c r="B3147">
        <v>700</v>
      </c>
    </row>
    <row r="3148" spans="1:2" x14ac:dyDescent="0.25">
      <c r="A3148" t="s">
        <v>2801</v>
      </c>
      <c r="B3148">
        <v>500</v>
      </c>
    </row>
    <row r="3149" spans="1:2" x14ac:dyDescent="0.25">
      <c r="A3149" t="s">
        <v>2802</v>
      </c>
      <c r="B3149">
        <v>650</v>
      </c>
    </row>
    <row r="3150" spans="1:2" x14ac:dyDescent="0.25">
      <c r="A3150" t="s">
        <v>2803</v>
      </c>
      <c r="B3150">
        <v>800</v>
      </c>
    </row>
    <row r="3151" spans="1:2" x14ac:dyDescent="0.25">
      <c r="A3151" t="s">
        <v>2804</v>
      </c>
      <c r="B3151">
        <v>1500</v>
      </c>
    </row>
    <row r="3152" spans="1:2" x14ac:dyDescent="0.25">
      <c r="A3152" t="s">
        <v>2805</v>
      </c>
      <c r="B3152">
        <v>400</v>
      </c>
    </row>
    <row r="3153" spans="1:2" x14ac:dyDescent="0.25">
      <c r="A3153" t="s">
        <v>2806</v>
      </c>
      <c r="B3153">
        <v>5</v>
      </c>
    </row>
    <row r="3154" spans="1:2" x14ac:dyDescent="0.25">
      <c r="A3154" t="s">
        <v>2807</v>
      </c>
      <c r="B3154">
        <v>300</v>
      </c>
    </row>
    <row r="3155" spans="1:2" x14ac:dyDescent="0.25">
      <c r="A3155" t="s">
        <v>3112</v>
      </c>
      <c r="B3155">
        <v>50</v>
      </c>
    </row>
    <row r="3156" spans="1:2" x14ac:dyDescent="0.25">
      <c r="A3156" t="s">
        <v>3113</v>
      </c>
      <c r="B3156">
        <v>350</v>
      </c>
    </row>
    <row r="3157" spans="1:2" x14ac:dyDescent="0.25">
      <c r="A3157" t="s">
        <v>2808</v>
      </c>
      <c r="B3157">
        <v>750</v>
      </c>
    </row>
    <row r="3158" spans="1:2" x14ac:dyDescent="0.25">
      <c r="A3158" t="s">
        <v>2808</v>
      </c>
      <c r="B3158">
        <v>750</v>
      </c>
    </row>
    <row r="3159" spans="1:2" x14ac:dyDescent="0.25">
      <c r="A3159" t="s">
        <v>2809</v>
      </c>
      <c r="B3159">
        <v>300</v>
      </c>
    </row>
    <row r="3160" spans="1:2" x14ac:dyDescent="0.25">
      <c r="A3160" t="s">
        <v>2809</v>
      </c>
      <c r="B3160">
        <v>400</v>
      </c>
    </row>
    <row r="3161" spans="1:2" x14ac:dyDescent="0.25">
      <c r="A3161" t="s">
        <v>2810</v>
      </c>
      <c r="B3161">
        <v>660</v>
      </c>
    </row>
    <row r="3162" spans="1:2" x14ac:dyDescent="0.25">
      <c r="A3162" t="s">
        <v>2811</v>
      </c>
      <c r="B3162">
        <v>10</v>
      </c>
    </row>
    <row r="3163" spans="1:2" x14ac:dyDescent="0.25">
      <c r="A3163" t="s">
        <v>2812</v>
      </c>
      <c r="B3163">
        <v>450</v>
      </c>
    </row>
    <row r="3164" spans="1:2" x14ac:dyDescent="0.25">
      <c r="A3164" t="s">
        <v>2813</v>
      </c>
      <c r="B3164">
        <v>40</v>
      </c>
    </row>
    <row r="3165" spans="1:2" x14ac:dyDescent="0.25">
      <c r="A3165" t="s">
        <v>2814</v>
      </c>
      <c r="B3165">
        <v>200</v>
      </c>
    </row>
    <row r="3166" spans="1:2" x14ac:dyDescent="0.25">
      <c r="A3166" t="s">
        <v>2815</v>
      </c>
      <c r="B3166">
        <v>5</v>
      </c>
    </row>
    <row r="3167" spans="1:2" x14ac:dyDescent="0.25">
      <c r="A3167" t="s">
        <v>2816</v>
      </c>
      <c r="B3167">
        <v>5</v>
      </c>
    </row>
    <row r="3168" spans="1:2" x14ac:dyDescent="0.25">
      <c r="A3168" t="s">
        <v>2817</v>
      </c>
      <c r="B3168">
        <v>400</v>
      </c>
    </row>
    <row r="3169" spans="1:2" x14ac:dyDescent="0.25">
      <c r="A3169" t="s">
        <v>2818</v>
      </c>
      <c r="B3169">
        <v>5</v>
      </c>
    </row>
    <row r="3170" spans="1:2" x14ac:dyDescent="0.25">
      <c r="A3170" t="s">
        <v>2819</v>
      </c>
      <c r="B3170">
        <v>300</v>
      </c>
    </row>
    <row r="3171" spans="1:2" x14ac:dyDescent="0.25">
      <c r="A3171" t="s">
        <v>2820</v>
      </c>
      <c r="B3171">
        <v>5</v>
      </c>
    </row>
    <row r="3172" spans="1:2" x14ac:dyDescent="0.25">
      <c r="A3172" t="s">
        <v>2821</v>
      </c>
      <c r="B3172">
        <v>300</v>
      </c>
    </row>
    <row r="3173" spans="1:2" x14ac:dyDescent="0.25">
      <c r="A3173" t="s">
        <v>2822</v>
      </c>
      <c r="B3173">
        <v>7</v>
      </c>
    </row>
    <row r="3174" spans="1:2" x14ac:dyDescent="0.25">
      <c r="A3174" t="s">
        <v>2823</v>
      </c>
      <c r="B3174">
        <v>200</v>
      </c>
    </row>
    <row r="3175" spans="1:2" x14ac:dyDescent="0.25">
      <c r="A3175" t="s">
        <v>2824</v>
      </c>
      <c r="B3175">
        <v>30</v>
      </c>
    </row>
    <row r="3176" spans="1:2" x14ac:dyDescent="0.25">
      <c r="A3176" t="s">
        <v>2825</v>
      </c>
      <c r="B3176">
        <v>5</v>
      </c>
    </row>
    <row r="3177" spans="1:2" x14ac:dyDescent="0.25">
      <c r="A3177" t="s">
        <v>2825</v>
      </c>
      <c r="B3177">
        <v>10</v>
      </c>
    </row>
    <row r="3178" spans="1:2" x14ac:dyDescent="0.25">
      <c r="A3178" t="s">
        <v>2826</v>
      </c>
      <c r="B3178">
        <v>350</v>
      </c>
    </row>
    <row r="3179" spans="1:2" x14ac:dyDescent="0.25">
      <c r="A3179" t="s">
        <v>2827</v>
      </c>
      <c r="B3179">
        <v>70</v>
      </c>
    </row>
    <row r="3180" spans="1:2" x14ac:dyDescent="0.25">
      <c r="A3180" t="s">
        <v>2828</v>
      </c>
      <c r="B3180">
        <v>5</v>
      </c>
    </row>
    <row r="3181" spans="1:2" x14ac:dyDescent="0.25">
      <c r="A3181" t="s">
        <v>2418</v>
      </c>
      <c r="B3181">
        <v>120</v>
      </c>
    </row>
    <row r="3182" spans="1:2" x14ac:dyDescent="0.25">
      <c r="A3182" t="s">
        <v>2419</v>
      </c>
      <c r="B3182">
        <v>20</v>
      </c>
    </row>
    <row r="3183" spans="1:2" x14ac:dyDescent="0.25">
      <c r="A3183" t="s">
        <v>2829</v>
      </c>
      <c r="B3183">
        <v>15</v>
      </c>
    </row>
    <row r="3184" spans="1:2" x14ac:dyDescent="0.25">
      <c r="A3184" t="s">
        <v>2830</v>
      </c>
      <c r="B3184">
        <v>460</v>
      </c>
    </row>
    <row r="3185" spans="1:2" x14ac:dyDescent="0.25">
      <c r="A3185" t="s">
        <v>2831</v>
      </c>
      <c r="B3185">
        <v>10</v>
      </c>
    </row>
    <row r="3186" spans="1:2" x14ac:dyDescent="0.25">
      <c r="A3186" t="s">
        <v>2832</v>
      </c>
      <c r="B3186">
        <v>400</v>
      </c>
    </row>
    <row r="3187" spans="1:2" x14ac:dyDescent="0.25">
      <c r="A3187" t="s">
        <v>2833</v>
      </c>
      <c r="B3187">
        <v>50</v>
      </c>
    </row>
    <row r="3188" spans="1:2" x14ac:dyDescent="0.25">
      <c r="A3188" t="s">
        <v>2834</v>
      </c>
      <c r="B3188">
        <v>5</v>
      </c>
    </row>
    <row r="3189" spans="1:2" x14ac:dyDescent="0.25">
      <c r="A3189" t="s">
        <v>2835</v>
      </c>
      <c r="B3189">
        <v>130</v>
      </c>
    </row>
    <row r="3190" spans="1:2" x14ac:dyDescent="0.25">
      <c r="A3190" t="s">
        <v>2836</v>
      </c>
      <c r="B3190">
        <v>220</v>
      </c>
    </row>
    <row r="3191" spans="1:2" x14ac:dyDescent="0.25">
      <c r="A3191" t="s">
        <v>2837</v>
      </c>
      <c r="B3191">
        <v>30</v>
      </c>
    </row>
    <row r="3192" spans="1:2" x14ac:dyDescent="0.25">
      <c r="A3192" t="s">
        <v>2838</v>
      </c>
      <c r="B3192">
        <v>10</v>
      </c>
    </row>
    <row r="3193" spans="1:2" x14ac:dyDescent="0.25">
      <c r="A3193" t="s">
        <v>2839</v>
      </c>
      <c r="B3193">
        <v>16.5</v>
      </c>
    </row>
    <row r="3194" spans="1:2" x14ac:dyDescent="0.25">
      <c r="A3194" t="s">
        <v>2840</v>
      </c>
      <c r="B3194">
        <v>50</v>
      </c>
    </row>
    <row r="3195" spans="1:2" x14ac:dyDescent="0.25">
      <c r="A3195" t="s">
        <v>2841</v>
      </c>
      <c r="B3195">
        <v>110</v>
      </c>
    </row>
    <row r="3196" spans="1:2" x14ac:dyDescent="0.25">
      <c r="A3196" t="s">
        <v>2842</v>
      </c>
      <c r="B3196">
        <v>110</v>
      </c>
    </row>
    <row r="3197" spans="1:2" x14ac:dyDescent="0.25">
      <c r="A3197" t="s">
        <v>2843</v>
      </c>
      <c r="B3197">
        <v>110</v>
      </c>
    </row>
    <row r="3198" spans="1:2" x14ac:dyDescent="0.25">
      <c r="A3198" t="s">
        <v>2844</v>
      </c>
      <c r="B3198">
        <v>110</v>
      </c>
    </row>
    <row r="3199" spans="1:2" x14ac:dyDescent="0.25">
      <c r="A3199" t="s">
        <v>2845</v>
      </c>
      <c r="B3199">
        <v>10</v>
      </c>
    </row>
    <row r="3200" spans="1:2" x14ac:dyDescent="0.25">
      <c r="A3200" t="s">
        <v>2845</v>
      </c>
      <c r="B3200">
        <v>15</v>
      </c>
    </row>
    <row r="3201" spans="1:2" x14ac:dyDescent="0.25">
      <c r="A3201" t="s">
        <v>2846</v>
      </c>
      <c r="B3201">
        <v>100</v>
      </c>
    </row>
    <row r="3202" spans="1:2" x14ac:dyDescent="0.25">
      <c r="A3202" t="s">
        <v>2847</v>
      </c>
      <c r="B3202">
        <v>35</v>
      </c>
    </row>
    <row r="3203" spans="1:2" x14ac:dyDescent="0.25">
      <c r="A3203" t="s">
        <v>2848</v>
      </c>
      <c r="B3203">
        <v>40</v>
      </c>
    </row>
    <row r="3204" spans="1:2" x14ac:dyDescent="0.25">
      <c r="A3204" t="s">
        <v>2849</v>
      </c>
      <c r="B3204">
        <v>33</v>
      </c>
    </row>
    <row r="3205" spans="1:2" x14ac:dyDescent="0.25">
      <c r="A3205" t="s">
        <v>2850</v>
      </c>
      <c r="B3205">
        <v>70</v>
      </c>
    </row>
    <row r="3206" spans="1:2" x14ac:dyDescent="0.25">
      <c r="A3206" t="s">
        <v>2851</v>
      </c>
      <c r="B3206">
        <v>16.5</v>
      </c>
    </row>
    <row r="3207" spans="1:2" x14ac:dyDescent="0.25">
      <c r="A3207" t="s">
        <v>2851</v>
      </c>
      <c r="B3207">
        <v>30</v>
      </c>
    </row>
    <row r="3208" spans="1:2" x14ac:dyDescent="0.25">
      <c r="A3208" t="s">
        <v>2852</v>
      </c>
      <c r="B3208">
        <v>220</v>
      </c>
    </row>
    <row r="3209" spans="1:2" x14ac:dyDescent="0.25">
      <c r="A3209" t="s">
        <v>2853</v>
      </c>
      <c r="B3209">
        <v>5</v>
      </c>
    </row>
    <row r="3210" spans="1:2" x14ac:dyDescent="0.25">
      <c r="A3210" t="s">
        <v>2639</v>
      </c>
      <c r="B3210">
        <v>20</v>
      </c>
    </row>
    <row r="3211" spans="1:2" x14ac:dyDescent="0.25">
      <c r="A3211" t="s">
        <v>2854</v>
      </c>
      <c r="B3211">
        <v>5</v>
      </c>
    </row>
    <row r="3212" spans="1:2" x14ac:dyDescent="0.25">
      <c r="A3212" t="s">
        <v>2855</v>
      </c>
      <c r="B3212">
        <v>150</v>
      </c>
    </row>
    <row r="3213" spans="1:2" x14ac:dyDescent="0.25">
      <c r="A3213" t="s">
        <v>2856</v>
      </c>
      <c r="B3213">
        <v>1200</v>
      </c>
    </row>
    <row r="3214" spans="1:2" x14ac:dyDescent="0.25">
      <c r="A3214" t="s">
        <v>2857</v>
      </c>
      <c r="B3214">
        <v>5</v>
      </c>
    </row>
    <row r="3215" spans="1:2" x14ac:dyDescent="0.25">
      <c r="A3215" t="s">
        <v>2858</v>
      </c>
      <c r="B3215">
        <v>1000</v>
      </c>
    </row>
    <row r="3216" spans="1:2" x14ac:dyDescent="0.25">
      <c r="A3216" t="s">
        <v>2859</v>
      </c>
      <c r="B3216">
        <v>50</v>
      </c>
    </row>
    <row r="3217" spans="1:2" x14ac:dyDescent="0.25">
      <c r="A3217" t="s">
        <v>2860</v>
      </c>
      <c r="B3217">
        <v>250</v>
      </c>
    </row>
    <row r="3218" spans="1:2" x14ac:dyDescent="0.25">
      <c r="A3218" t="s">
        <v>2861</v>
      </c>
      <c r="B3218">
        <v>200</v>
      </c>
    </row>
    <row r="3219" spans="1:2" x14ac:dyDescent="0.25">
      <c r="A3219" t="s">
        <v>2862</v>
      </c>
      <c r="B3219">
        <v>100</v>
      </c>
    </row>
    <row r="3220" spans="1:2" x14ac:dyDescent="0.25">
      <c r="A3220" t="s">
        <v>2863</v>
      </c>
      <c r="B3220">
        <v>500</v>
      </c>
    </row>
    <row r="3221" spans="1:2" x14ac:dyDescent="0.25">
      <c r="A3221" t="s">
        <v>2864</v>
      </c>
      <c r="B3221">
        <v>4000</v>
      </c>
    </row>
    <row r="3222" spans="1:2" x14ac:dyDescent="0.25">
      <c r="A3222" t="s">
        <v>2864</v>
      </c>
      <c r="B3222">
        <v>4000</v>
      </c>
    </row>
    <row r="3223" spans="1:2" x14ac:dyDescent="0.25">
      <c r="A3223" t="s">
        <v>2865</v>
      </c>
      <c r="B3223">
        <v>300</v>
      </c>
    </row>
    <row r="3224" spans="1:2" x14ac:dyDescent="0.25">
      <c r="A3224" t="s">
        <v>2866</v>
      </c>
      <c r="B3224" t="s">
        <v>2408</v>
      </c>
    </row>
    <row r="3225" spans="1:2" x14ac:dyDescent="0.25">
      <c r="A3225" t="s">
        <v>3114</v>
      </c>
      <c r="B3225" t="s">
        <v>2408</v>
      </c>
    </row>
    <row r="3226" spans="1:2" x14ac:dyDescent="0.25">
      <c r="A3226" t="s">
        <v>2867</v>
      </c>
      <c r="B3226" t="s">
        <v>2408</v>
      </c>
    </row>
    <row r="3227" spans="1:2" x14ac:dyDescent="0.25">
      <c r="A3227" t="s">
        <v>2868</v>
      </c>
      <c r="B3227" t="s">
        <v>2408</v>
      </c>
    </row>
    <row r="3228" spans="1:2" x14ac:dyDescent="0.25">
      <c r="A3228" t="s">
        <v>2869</v>
      </c>
      <c r="B3228" t="s">
        <v>2408</v>
      </c>
    </row>
    <row r="3229" spans="1:2" x14ac:dyDescent="0.25">
      <c r="A3229" t="s">
        <v>2870</v>
      </c>
      <c r="B3229">
        <v>1800</v>
      </c>
    </row>
    <row r="3230" spans="1:2" x14ac:dyDescent="0.25">
      <c r="A3230" t="s">
        <v>2871</v>
      </c>
      <c r="B3230">
        <v>1800</v>
      </c>
    </row>
    <row r="3231" spans="1:2" x14ac:dyDescent="0.25">
      <c r="A3231" t="s">
        <v>2871</v>
      </c>
      <c r="B3231">
        <v>3700</v>
      </c>
    </row>
    <row r="3232" spans="1:2" x14ac:dyDescent="0.25">
      <c r="A3232" t="s">
        <v>3115</v>
      </c>
      <c r="B3232">
        <v>1800</v>
      </c>
    </row>
    <row r="3233" spans="1:2" x14ac:dyDescent="0.25">
      <c r="A3233" t="s">
        <v>3115</v>
      </c>
      <c r="B3233">
        <v>3700</v>
      </c>
    </row>
    <row r="3234" spans="1:2" x14ac:dyDescent="0.25">
      <c r="A3234" t="s">
        <v>2872</v>
      </c>
      <c r="B3234">
        <v>3700</v>
      </c>
    </row>
    <row r="3235" spans="1:2" x14ac:dyDescent="0.25">
      <c r="A3235" t="s">
        <v>2873</v>
      </c>
      <c r="B3235">
        <v>3700</v>
      </c>
    </row>
    <row r="3236" spans="1:2" x14ac:dyDescent="0.25">
      <c r="A3236" t="s">
        <v>2874</v>
      </c>
      <c r="B3236">
        <v>25</v>
      </c>
    </row>
    <row r="3237" spans="1:2" x14ac:dyDescent="0.25">
      <c r="A3237" t="s">
        <v>2875</v>
      </c>
      <c r="B3237">
        <v>15</v>
      </c>
    </row>
    <row r="3238" spans="1:2" x14ac:dyDescent="0.25">
      <c r="A3238" t="s">
        <v>2876</v>
      </c>
      <c r="B3238">
        <v>15</v>
      </c>
    </row>
    <row r="3239" spans="1:2" x14ac:dyDescent="0.25">
      <c r="A3239" t="s">
        <v>2877</v>
      </c>
      <c r="B3239">
        <v>30</v>
      </c>
    </row>
    <row r="3240" spans="1:2" x14ac:dyDescent="0.25">
      <c r="A3240" t="s">
        <v>2877</v>
      </c>
      <c r="B3240">
        <v>25</v>
      </c>
    </row>
    <row r="3241" spans="1:2" x14ac:dyDescent="0.25">
      <c r="A3241" t="s">
        <v>2878</v>
      </c>
      <c r="B3241">
        <v>45</v>
      </c>
    </row>
    <row r="3242" spans="1:2" x14ac:dyDescent="0.25">
      <c r="A3242" t="s">
        <v>2878</v>
      </c>
      <c r="B3242">
        <v>20</v>
      </c>
    </row>
    <row r="3243" spans="1:2" x14ac:dyDescent="0.25">
      <c r="A3243" t="s">
        <v>2878</v>
      </c>
      <c r="B3243">
        <v>140</v>
      </c>
    </row>
    <row r="3244" spans="1:2" x14ac:dyDescent="0.25">
      <c r="A3244" t="s">
        <v>2879</v>
      </c>
      <c r="B3244" t="s">
        <v>2408</v>
      </c>
    </row>
    <row r="3245" spans="1:2" x14ac:dyDescent="0.25">
      <c r="A3245" t="s">
        <v>2875</v>
      </c>
      <c r="B3245">
        <v>20</v>
      </c>
    </row>
    <row r="3246" spans="1:2" x14ac:dyDescent="0.25">
      <c r="A3246" t="s">
        <v>2875</v>
      </c>
      <c r="B3246">
        <v>16</v>
      </c>
    </row>
    <row r="3247" spans="1:2" x14ac:dyDescent="0.25">
      <c r="A3247" t="s">
        <v>2880</v>
      </c>
      <c r="B3247">
        <v>20</v>
      </c>
    </row>
    <row r="3248" spans="1:2" x14ac:dyDescent="0.25">
      <c r="A3248" t="s">
        <v>2881</v>
      </c>
      <c r="B3248">
        <v>70</v>
      </c>
    </row>
    <row r="3249" spans="1:2" x14ac:dyDescent="0.25">
      <c r="A3249" t="s">
        <v>2881</v>
      </c>
      <c r="B3249">
        <v>80</v>
      </c>
    </row>
    <row r="3250" spans="1:2" x14ac:dyDescent="0.25">
      <c r="A3250" t="s">
        <v>2882</v>
      </c>
      <c r="B3250">
        <v>210</v>
      </c>
    </row>
    <row r="3251" spans="1:2" x14ac:dyDescent="0.25">
      <c r="A3251" t="s">
        <v>2883</v>
      </c>
      <c r="B3251">
        <v>220</v>
      </c>
    </row>
    <row r="3252" spans="1:2" x14ac:dyDescent="0.25">
      <c r="A3252" t="s">
        <v>2884</v>
      </c>
      <c r="B3252">
        <v>220</v>
      </c>
    </row>
    <row r="3253" spans="1:2" x14ac:dyDescent="0.25">
      <c r="A3253" t="s">
        <v>2884</v>
      </c>
      <c r="B3253">
        <v>220</v>
      </c>
    </row>
    <row r="3254" spans="1:2" x14ac:dyDescent="0.25">
      <c r="A3254" t="s">
        <v>2885</v>
      </c>
      <c r="B3254">
        <v>10</v>
      </c>
    </row>
    <row r="3255" spans="1:2" x14ac:dyDescent="0.25">
      <c r="A3255" t="s">
        <v>2886</v>
      </c>
      <c r="B3255">
        <v>30</v>
      </c>
    </row>
    <row r="3256" spans="1:2" x14ac:dyDescent="0.25">
      <c r="A3256" t="s">
        <v>2886</v>
      </c>
      <c r="B3256">
        <v>30</v>
      </c>
    </row>
    <row r="3257" spans="1:2" x14ac:dyDescent="0.25">
      <c r="A3257" t="s">
        <v>2887</v>
      </c>
      <c r="B3257">
        <v>100</v>
      </c>
    </row>
    <row r="3258" spans="1:2" x14ac:dyDescent="0.25">
      <c r="A3258" t="s">
        <v>2888</v>
      </c>
      <c r="B3258">
        <v>300</v>
      </c>
    </row>
    <row r="3259" spans="1:2" x14ac:dyDescent="0.25">
      <c r="A3259" t="s">
        <v>2889</v>
      </c>
      <c r="B3259">
        <v>200</v>
      </c>
    </row>
    <row r="3260" spans="1:2" x14ac:dyDescent="0.25">
      <c r="A3260" t="s">
        <v>2890</v>
      </c>
      <c r="B3260">
        <v>100</v>
      </c>
    </row>
    <row r="3261" spans="1:2" x14ac:dyDescent="0.25">
      <c r="A3261" t="s">
        <v>2891</v>
      </c>
      <c r="B3261">
        <v>100</v>
      </c>
    </row>
    <row r="3262" spans="1:2" x14ac:dyDescent="0.25">
      <c r="A3262" t="s">
        <v>2892</v>
      </c>
      <c r="B3262">
        <v>6000</v>
      </c>
    </row>
    <row r="3263" spans="1:2" x14ac:dyDescent="0.25">
      <c r="A3263" t="s">
        <v>2893</v>
      </c>
      <c r="B3263" t="s">
        <v>2408</v>
      </c>
    </row>
    <row r="3264" spans="1:2" x14ac:dyDescent="0.25">
      <c r="A3264" t="s">
        <v>2894</v>
      </c>
      <c r="B3264" t="s">
        <v>2408</v>
      </c>
    </row>
    <row r="3265" spans="1:2" x14ac:dyDescent="0.25">
      <c r="A3265" t="s">
        <v>2895</v>
      </c>
      <c r="B3265">
        <v>5000</v>
      </c>
    </row>
    <row r="3266" spans="1:2" x14ac:dyDescent="0.25">
      <c r="A3266" t="s">
        <v>2896</v>
      </c>
      <c r="B3266">
        <v>150</v>
      </c>
    </row>
    <row r="3267" spans="1:2" x14ac:dyDescent="0.25">
      <c r="A3267" t="s">
        <v>2896</v>
      </c>
      <c r="B3267">
        <v>1200</v>
      </c>
    </row>
    <row r="3268" spans="1:2" x14ac:dyDescent="0.25">
      <c r="A3268" t="s">
        <v>2897</v>
      </c>
      <c r="B3268">
        <v>13000</v>
      </c>
    </row>
    <row r="3269" spans="1:2" x14ac:dyDescent="0.25">
      <c r="A3269" t="s">
        <v>2898</v>
      </c>
      <c r="B3269" t="s">
        <v>2408</v>
      </c>
    </row>
    <row r="3270" spans="1:2" x14ac:dyDescent="0.25">
      <c r="A3270" t="s">
        <v>2899</v>
      </c>
      <c r="B3270">
        <v>78750</v>
      </c>
    </row>
    <row r="3271" spans="1:2" x14ac:dyDescent="0.25">
      <c r="A3271" t="s">
        <v>2899</v>
      </c>
      <c r="B3271">
        <v>94500</v>
      </c>
    </row>
    <row r="3272" spans="1:2" x14ac:dyDescent="0.25">
      <c r="A3272" t="s">
        <v>2900</v>
      </c>
      <c r="B3272" t="s">
        <v>2408</v>
      </c>
    </row>
    <row r="3273" spans="1:2" x14ac:dyDescent="0.25">
      <c r="A3273" t="s">
        <v>2901</v>
      </c>
      <c r="B3273">
        <v>2500</v>
      </c>
    </row>
    <row r="3274" spans="1:2" x14ac:dyDescent="0.25">
      <c r="A3274" t="s">
        <v>2902</v>
      </c>
      <c r="B3274">
        <v>3000</v>
      </c>
    </row>
    <row r="3275" spans="1:2" x14ac:dyDescent="0.25">
      <c r="A3275" t="s">
        <v>2903</v>
      </c>
      <c r="B3275">
        <v>200</v>
      </c>
    </row>
    <row r="3276" spans="1:2" x14ac:dyDescent="0.25">
      <c r="A3276" t="s">
        <v>2904</v>
      </c>
      <c r="B3276" t="s">
        <v>2408</v>
      </c>
    </row>
    <row r="3277" spans="1:2" x14ac:dyDescent="0.25">
      <c r="A3277" t="s">
        <v>2905</v>
      </c>
      <c r="B3277">
        <v>3000</v>
      </c>
    </row>
    <row r="3278" spans="1:2" x14ac:dyDescent="0.25">
      <c r="A3278" t="s">
        <v>2906</v>
      </c>
      <c r="B3278">
        <v>12000</v>
      </c>
    </row>
    <row r="3279" spans="1:2" x14ac:dyDescent="0.25">
      <c r="A3279" t="s">
        <v>2907</v>
      </c>
      <c r="B3279">
        <v>6450</v>
      </c>
    </row>
    <row r="3280" spans="1:2" x14ac:dyDescent="0.25">
      <c r="A3280" t="s">
        <v>2908</v>
      </c>
      <c r="B3280">
        <v>15450</v>
      </c>
    </row>
    <row r="3281" spans="1:2" x14ac:dyDescent="0.25">
      <c r="A3281" t="s">
        <v>2909</v>
      </c>
      <c r="B3281">
        <v>3050</v>
      </c>
    </row>
    <row r="3282" spans="1:2" x14ac:dyDescent="0.25">
      <c r="A3282" t="s">
        <v>2910</v>
      </c>
      <c r="B3282">
        <v>450</v>
      </c>
    </row>
    <row r="3283" spans="1:2" x14ac:dyDescent="0.25">
      <c r="A3283" t="s">
        <v>2911</v>
      </c>
      <c r="B3283">
        <v>400</v>
      </c>
    </row>
    <row r="3284" spans="1:2" x14ac:dyDescent="0.25">
      <c r="A3284" t="s">
        <v>2912</v>
      </c>
      <c r="B3284">
        <v>500</v>
      </c>
    </row>
    <row r="3285" spans="1:2" x14ac:dyDescent="0.25">
      <c r="A3285" t="s">
        <v>2913</v>
      </c>
      <c r="B3285">
        <v>150</v>
      </c>
    </row>
    <row r="3286" spans="1:2" x14ac:dyDescent="0.25">
      <c r="A3286" t="s">
        <v>2914</v>
      </c>
      <c r="B3286">
        <v>150</v>
      </c>
    </row>
    <row r="3287" spans="1:2" x14ac:dyDescent="0.25">
      <c r="A3287" t="s">
        <v>2915</v>
      </c>
      <c r="B3287">
        <v>200</v>
      </c>
    </row>
    <row r="3288" spans="1:2" x14ac:dyDescent="0.25">
      <c r="A3288" t="s">
        <v>2916</v>
      </c>
      <c r="B3288">
        <v>500</v>
      </c>
    </row>
    <row r="3289" spans="1:2" x14ac:dyDescent="0.25">
      <c r="A3289" t="s">
        <v>2917</v>
      </c>
      <c r="B3289">
        <v>150</v>
      </c>
    </row>
    <row r="3290" spans="1:2" x14ac:dyDescent="0.25">
      <c r="A3290" t="s">
        <v>2918</v>
      </c>
      <c r="B3290" t="s">
        <v>2408</v>
      </c>
    </row>
    <row r="3291" spans="1:2" x14ac:dyDescent="0.25">
      <c r="A3291" t="s">
        <v>2919</v>
      </c>
      <c r="B3291">
        <v>500</v>
      </c>
    </row>
    <row r="3292" spans="1:2" x14ac:dyDescent="0.25">
      <c r="A3292" t="s">
        <v>2920</v>
      </c>
      <c r="B3292" t="s">
        <v>2408</v>
      </c>
    </row>
    <row r="3293" spans="1:2" x14ac:dyDescent="0.25">
      <c r="A3293" t="s">
        <v>2921</v>
      </c>
      <c r="B3293">
        <v>300</v>
      </c>
    </row>
    <row r="3294" spans="1:2" x14ac:dyDescent="0.25">
      <c r="A3294" t="s">
        <v>2922</v>
      </c>
      <c r="B3294">
        <v>300</v>
      </c>
    </row>
    <row r="3295" spans="1:2" x14ac:dyDescent="0.25">
      <c r="A3295" t="s">
        <v>2923</v>
      </c>
      <c r="B3295">
        <v>700</v>
      </c>
    </row>
    <row r="3296" spans="1:2" x14ac:dyDescent="0.25">
      <c r="A3296" t="s">
        <v>2924</v>
      </c>
      <c r="B3296">
        <v>600</v>
      </c>
    </row>
    <row r="3297" spans="1:2" x14ac:dyDescent="0.25">
      <c r="A3297" t="s">
        <v>2925</v>
      </c>
      <c r="B3297">
        <v>600</v>
      </c>
    </row>
    <row r="3298" spans="1:2" x14ac:dyDescent="0.25">
      <c r="A3298" t="s">
        <v>2926</v>
      </c>
      <c r="B3298">
        <v>500</v>
      </c>
    </row>
    <row r="3299" spans="1:2" x14ac:dyDescent="0.25">
      <c r="A3299" t="s">
        <v>2927</v>
      </c>
      <c r="B3299">
        <v>300</v>
      </c>
    </row>
    <row r="3300" spans="1:2" x14ac:dyDescent="0.25">
      <c r="A3300" t="s">
        <v>2928</v>
      </c>
      <c r="B3300">
        <v>300</v>
      </c>
    </row>
    <row r="3301" spans="1:2" x14ac:dyDescent="0.25">
      <c r="A3301" t="s">
        <v>2929</v>
      </c>
      <c r="B3301">
        <v>500</v>
      </c>
    </row>
    <row r="3302" spans="1:2" x14ac:dyDescent="0.25">
      <c r="A3302" t="s">
        <v>2930</v>
      </c>
      <c r="B3302">
        <v>650</v>
      </c>
    </row>
    <row r="3303" spans="1:2" x14ac:dyDescent="0.25">
      <c r="A3303" t="s">
        <v>2931</v>
      </c>
      <c r="B3303">
        <v>300</v>
      </c>
    </row>
    <row r="3304" spans="1:2" x14ac:dyDescent="0.25">
      <c r="A3304" t="s">
        <v>2932</v>
      </c>
      <c r="B3304">
        <v>1600</v>
      </c>
    </row>
    <row r="3305" spans="1:2" x14ac:dyDescent="0.25">
      <c r="A3305" t="s">
        <v>2933</v>
      </c>
      <c r="B3305" t="s">
        <v>2408</v>
      </c>
    </row>
    <row r="3306" spans="1:2" x14ac:dyDescent="0.25">
      <c r="A3306" t="s">
        <v>2934</v>
      </c>
      <c r="B3306">
        <v>500</v>
      </c>
    </row>
    <row r="3307" spans="1:2" x14ac:dyDescent="0.25">
      <c r="A3307" t="s">
        <v>2935</v>
      </c>
      <c r="B3307">
        <v>150</v>
      </c>
    </row>
    <row r="3308" spans="1:2" x14ac:dyDescent="0.25">
      <c r="A3308" t="s">
        <v>2936</v>
      </c>
      <c r="B3308">
        <v>10</v>
      </c>
    </row>
    <row r="3309" spans="1:2" x14ac:dyDescent="0.25">
      <c r="A3309" t="s">
        <v>2937</v>
      </c>
      <c r="B3309" t="s">
        <v>2408</v>
      </c>
    </row>
    <row r="3310" spans="1:2" x14ac:dyDescent="0.25">
      <c r="A3310" t="s">
        <v>2938</v>
      </c>
      <c r="B3310">
        <v>900</v>
      </c>
    </row>
    <row r="3311" spans="1:2" x14ac:dyDescent="0.25">
      <c r="A3311" t="s">
        <v>2939</v>
      </c>
      <c r="B3311">
        <v>900</v>
      </c>
    </row>
    <row r="3312" spans="1:2" x14ac:dyDescent="0.25">
      <c r="A3312" t="s">
        <v>2940</v>
      </c>
      <c r="B3312">
        <v>4000</v>
      </c>
    </row>
    <row r="3313" spans="1:2" x14ac:dyDescent="0.25">
      <c r="A3313" t="s">
        <v>2941</v>
      </c>
      <c r="B3313">
        <v>4000</v>
      </c>
    </row>
    <row r="3314" spans="1:2" x14ac:dyDescent="0.25">
      <c r="A3314" t="s">
        <v>2942</v>
      </c>
      <c r="B3314">
        <v>6000</v>
      </c>
    </row>
    <row r="3315" spans="1:2" x14ac:dyDescent="0.25">
      <c r="A3315" t="s">
        <v>2943</v>
      </c>
      <c r="B3315">
        <v>5200</v>
      </c>
    </row>
    <row r="3316" spans="1:2" x14ac:dyDescent="0.25">
      <c r="A3316" t="s">
        <v>2944</v>
      </c>
      <c r="B3316">
        <v>550</v>
      </c>
    </row>
    <row r="3317" spans="1:2" x14ac:dyDescent="0.25">
      <c r="A3317" t="s">
        <v>2945</v>
      </c>
      <c r="B3317">
        <v>600</v>
      </c>
    </row>
    <row r="3318" spans="1:2" x14ac:dyDescent="0.25">
      <c r="A3318" t="s">
        <v>2946</v>
      </c>
      <c r="B3318">
        <v>9000</v>
      </c>
    </row>
    <row r="3319" spans="1:2" x14ac:dyDescent="0.25">
      <c r="A3319" t="s">
        <v>2947</v>
      </c>
      <c r="B3319">
        <v>550</v>
      </c>
    </row>
    <row r="3320" spans="1:2" x14ac:dyDescent="0.25">
      <c r="A3320" t="s">
        <v>2948</v>
      </c>
      <c r="B3320">
        <v>300</v>
      </c>
    </row>
    <row r="3321" spans="1:2" x14ac:dyDescent="0.25">
      <c r="A3321" t="s">
        <v>2949</v>
      </c>
      <c r="B3321">
        <v>500</v>
      </c>
    </row>
    <row r="3322" spans="1:2" x14ac:dyDescent="0.25">
      <c r="A3322" t="s">
        <v>2950</v>
      </c>
      <c r="B3322">
        <v>650</v>
      </c>
    </row>
    <row r="3323" spans="1:2" x14ac:dyDescent="0.25">
      <c r="A3323" t="s">
        <v>2951</v>
      </c>
      <c r="B3323">
        <v>750</v>
      </c>
    </row>
    <row r="3324" spans="1:2" x14ac:dyDescent="0.25">
      <c r="A3324" t="s">
        <v>2952</v>
      </c>
      <c r="B3324" t="s">
        <v>2408</v>
      </c>
    </row>
    <row r="3325" spans="1:2" x14ac:dyDescent="0.25">
      <c r="A3325" t="s">
        <v>2953</v>
      </c>
      <c r="B3325">
        <v>850</v>
      </c>
    </row>
    <row r="3326" spans="1:2" x14ac:dyDescent="0.25">
      <c r="A3326" t="s">
        <v>2954</v>
      </c>
      <c r="B3326">
        <v>10</v>
      </c>
    </row>
    <row r="3327" spans="1:2" x14ac:dyDescent="0.25">
      <c r="A3327" t="s">
        <v>2955</v>
      </c>
      <c r="B3327">
        <v>50</v>
      </c>
    </row>
    <row r="3328" spans="1:2" x14ac:dyDescent="0.25">
      <c r="A3328" t="s">
        <v>2956</v>
      </c>
      <c r="B3328">
        <v>50</v>
      </c>
    </row>
    <row r="3329" spans="1:2" x14ac:dyDescent="0.25">
      <c r="A3329" t="s">
        <v>2957</v>
      </c>
      <c r="B3329">
        <v>90</v>
      </c>
    </row>
    <row r="3330" spans="1:2" x14ac:dyDescent="0.25">
      <c r="A3330" t="s">
        <v>2958</v>
      </c>
      <c r="B3330">
        <v>50</v>
      </c>
    </row>
    <row r="3331" spans="1:2" x14ac:dyDescent="0.25">
      <c r="A3331" t="s">
        <v>2959</v>
      </c>
      <c r="B3331">
        <v>10</v>
      </c>
    </row>
    <row r="3332" spans="1:2" x14ac:dyDescent="0.25">
      <c r="A3332" t="s">
        <v>2960</v>
      </c>
      <c r="B3332">
        <v>200</v>
      </c>
    </row>
    <row r="3333" spans="1:2" x14ac:dyDescent="0.25">
      <c r="A3333" t="s">
        <v>2961</v>
      </c>
      <c r="B3333">
        <v>200</v>
      </c>
    </row>
    <row r="3334" spans="1:2" x14ac:dyDescent="0.25">
      <c r="A3334" t="s">
        <v>2962</v>
      </c>
      <c r="B3334">
        <v>200</v>
      </c>
    </row>
    <row r="3335" spans="1:2" x14ac:dyDescent="0.25">
      <c r="A3335" t="s">
        <v>2963</v>
      </c>
      <c r="B3335">
        <v>200</v>
      </c>
    </row>
    <row r="3336" spans="1:2" x14ac:dyDescent="0.25">
      <c r="A3336" t="s">
        <v>2963</v>
      </c>
      <c r="B3336">
        <v>200</v>
      </c>
    </row>
    <row r="3337" spans="1:2" x14ac:dyDescent="0.25">
      <c r="A3337" t="s">
        <v>2964</v>
      </c>
      <c r="B3337">
        <v>200</v>
      </c>
    </row>
    <row r="3338" spans="1:2" x14ac:dyDescent="0.25">
      <c r="A3338" t="s">
        <v>2965</v>
      </c>
      <c r="B3338">
        <v>1300</v>
      </c>
    </row>
    <row r="3339" spans="1:2" x14ac:dyDescent="0.25">
      <c r="A3339" t="s">
        <v>2966</v>
      </c>
      <c r="B3339">
        <v>250</v>
      </c>
    </row>
    <row r="3340" spans="1:2" x14ac:dyDescent="0.25">
      <c r="A3340" t="s">
        <v>2966</v>
      </c>
      <c r="B3340">
        <v>300</v>
      </c>
    </row>
    <row r="3341" spans="1:2" x14ac:dyDescent="0.25">
      <c r="A3341" t="s">
        <v>2967</v>
      </c>
      <c r="B3341">
        <v>200</v>
      </c>
    </row>
    <row r="3342" spans="1:2" x14ac:dyDescent="0.25">
      <c r="A3342" t="s">
        <v>2968</v>
      </c>
      <c r="B3342">
        <v>150</v>
      </c>
    </row>
    <row r="3343" spans="1:2" x14ac:dyDescent="0.25">
      <c r="A3343" t="s">
        <v>3116</v>
      </c>
      <c r="B3343">
        <v>200</v>
      </c>
    </row>
    <row r="3344" spans="1:2" x14ac:dyDescent="0.25">
      <c r="A3344" t="s">
        <v>2969</v>
      </c>
      <c r="B3344">
        <v>250</v>
      </c>
    </row>
    <row r="3345" spans="1:2" x14ac:dyDescent="0.25">
      <c r="A3345" t="s">
        <v>2970</v>
      </c>
      <c r="B3345">
        <v>200</v>
      </c>
    </row>
    <row r="3346" spans="1:2" x14ac:dyDescent="0.25">
      <c r="A3346" t="s">
        <v>2971</v>
      </c>
      <c r="B3346">
        <v>10</v>
      </c>
    </row>
    <row r="3347" spans="1:2" x14ac:dyDescent="0.25">
      <c r="A3347" t="s">
        <v>2972</v>
      </c>
      <c r="B3347" t="s">
        <v>2408</v>
      </c>
    </row>
    <row r="3348" spans="1:2" x14ac:dyDescent="0.25">
      <c r="A3348" t="s">
        <v>2973</v>
      </c>
      <c r="B3348" t="s">
        <v>2408</v>
      </c>
    </row>
    <row r="3349" spans="1:2" x14ac:dyDescent="0.25">
      <c r="A3349" t="s">
        <v>2974</v>
      </c>
      <c r="B3349">
        <v>20</v>
      </c>
    </row>
    <row r="3350" spans="1:2" x14ac:dyDescent="0.25">
      <c r="A3350" t="s">
        <v>2974</v>
      </c>
      <c r="B3350">
        <v>30</v>
      </c>
    </row>
    <row r="3351" spans="1:2" x14ac:dyDescent="0.25">
      <c r="A3351" t="s">
        <v>2975</v>
      </c>
      <c r="B3351">
        <v>20</v>
      </c>
    </row>
    <row r="3352" spans="1:2" x14ac:dyDescent="0.25">
      <c r="A3352" t="s">
        <v>2414</v>
      </c>
      <c r="B3352">
        <v>150</v>
      </c>
    </row>
    <row r="3353" spans="1:2" x14ac:dyDescent="0.25">
      <c r="A3353" t="s">
        <v>2976</v>
      </c>
      <c r="B3353">
        <v>110</v>
      </c>
    </row>
    <row r="3354" spans="1:2" x14ac:dyDescent="0.25">
      <c r="A3354" t="s">
        <v>2977</v>
      </c>
      <c r="B3354">
        <v>10</v>
      </c>
    </row>
    <row r="3355" spans="1:2" x14ac:dyDescent="0.25">
      <c r="A3355" t="s">
        <v>2977</v>
      </c>
      <c r="B3355">
        <v>15</v>
      </c>
    </row>
    <row r="3356" spans="1:2" x14ac:dyDescent="0.25">
      <c r="A3356" t="s">
        <v>2978</v>
      </c>
      <c r="B3356">
        <v>20</v>
      </c>
    </row>
    <row r="3357" spans="1:2" x14ac:dyDescent="0.25">
      <c r="A3357" t="s">
        <v>2979</v>
      </c>
      <c r="B3357">
        <v>10</v>
      </c>
    </row>
    <row r="3358" spans="1:2" x14ac:dyDescent="0.25">
      <c r="A3358" t="s">
        <v>2980</v>
      </c>
      <c r="B3358">
        <v>15</v>
      </c>
    </row>
    <row r="3359" spans="1:2" x14ac:dyDescent="0.25">
      <c r="A3359" t="s">
        <v>2981</v>
      </c>
      <c r="B3359">
        <v>66</v>
      </c>
    </row>
    <row r="3360" spans="1:2" x14ac:dyDescent="0.25">
      <c r="A3360" t="s">
        <v>2981</v>
      </c>
      <c r="B3360">
        <v>66</v>
      </c>
    </row>
    <row r="3361" spans="1:2" x14ac:dyDescent="0.25">
      <c r="A3361" t="s">
        <v>2982</v>
      </c>
      <c r="B3361">
        <v>50</v>
      </c>
    </row>
    <row r="3362" spans="1:2" x14ac:dyDescent="0.25">
      <c r="A3362" t="s">
        <v>2983</v>
      </c>
      <c r="B3362">
        <v>50</v>
      </c>
    </row>
    <row r="3363" spans="1:2" x14ac:dyDescent="0.25">
      <c r="A3363" t="s">
        <v>2984</v>
      </c>
      <c r="B3363">
        <v>5</v>
      </c>
    </row>
    <row r="3364" spans="1:2" x14ac:dyDescent="0.25">
      <c r="A3364" t="s">
        <v>2985</v>
      </c>
      <c r="B3364">
        <v>5</v>
      </c>
    </row>
    <row r="3365" spans="1:2" x14ac:dyDescent="0.25">
      <c r="A3365" t="s">
        <v>2986</v>
      </c>
      <c r="B3365" t="s">
        <v>2408</v>
      </c>
    </row>
    <row r="3366" spans="1:2" x14ac:dyDescent="0.25">
      <c r="A3366" t="s">
        <v>2987</v>
      </c>
      <c r="B3366">
        <v>50</v>
      </c>
    </row>
    <row r="3367" spans="1:2" x14ac:dyDescent="0.25">
      <c r="A3367" t="s">
        <v>2988</v>
      </c>
      <c r="B3367">
        <v>100</v>
      </c>
    </row>
    <row r="3368" spans="1:2" x14ac:dyDescent="0.25">
      <c r="A3368" t="s">
        <v>2988</v>
      </c>
      <c r="B3368">
        <v>150</v>
      </c>
    </row>
    <row r="3369" spans="1:2" x14ac:dyDescent="0.25">
      <c r="A3369" t="s">
        <v>2989</v>
      </c>
      <c r="B3369">
        <v>70</v>
      </c>
    </row>
    <row r="3370" spans="1:2" x14ac:dyDescent="0.25">
      <c r="A3370" t="s">
        <v>2990</v>
      </c>
      <c r="B3370">
        <v>10</v>
      </c>
    </row>
    <row r="3371" spans="1:2" x14ac:dyDescent="0.25">
      <c r="A3371" t="s">
        <v>2990</v>
      </c>
      <c r="B3371">
        <v>60</v>
      </c>
    </row>
    <row r="3372" spans="1:2" x14ac:dyDescent="0.25">
      <c r="A3372" t="s">
        <v>2496</v>
      </c>
      <c r="B3372">
        <v>1500</v>
      </c>
    </row>
    <row r="3373" spans="1:2" x14ac:dyDescent="0.25">
      <c r="A3373" t="s">
        <v>2991</v>
      </c>
      <c r="B3373">
        <v>5</v>
      </c>
    </row>
    <row r="3374" spans="1:2" x14ac:dyDescent="0.25">
      <c r="A3374" t="s">
        <v>2992</v>
      </c>
      <c r="B3374">
        <v>10</v>
      </c>
    </row>
    <row r="3375" spans="1:2" x14ac:dyDescent="0.25">
      <c r="A3375" t="s">
        <v>2992</v>
      </c>
      <c r="B3375">
        <v>10</v>
      </c>
    </row>
    <row r="3376" spans="1:2" x14ac:dyDescent="0.25">
      <c r="A3376" t="s">
        <v>2993</v>
      </c>
      <c r="B3376">
        <v>1000</v>
      </c>
    </row>
    <row r="3377" spans="1:2" x14ac:dyDescent="0.25">
      <c r="A3377" t="s">
        <v>2994</v>
      </c>
      <c r="B3377">
        <v>70</v>
      </c>
    </row>
    <row r="3378" spans="1:2" x14ac:dyDescent="0.25">
      <c r="A3378" t="s">
        <v>2995</v>
      </c>
      <c r="B3378">
        <v>90</v>
      </c>
    </row>
    <row r="3379" spans="1:2" x14ac:dyDescent="0.25">
      <c r="A3379" t="s">
        <v>3117</v>
      </c>
      <c r="B3379">
        <v>350</v>
      </c>
    </row>
    <row r="3380" spans="1:2" x14ac:dyDescent="0.25">
      <c r="A3380" t="s">
        <v>2996</v>
      </c>
      <c r="B3380">
        <v>900</v>
      </c>
    </row>
    <row r="3381" spans="1:2" x14ac:dyDescent="0.25">
      <c r="A3381" t="s">
        <v>2997</v>
      </c>
      <c r="B3381">
        <v>10</v>
      </c>
    </row>
    <row r="3382" spans="1:2" x14ac:dyDescent="0.25">
      <c r="A3382" t="s">
        <v>2998</v>
      </c>
      <c r="B3382">
        <v>150</v>
      </c>
    </row>
    <row r="3383" spans="1:2" x14ac:dyDescent="0.25">
      <c r="A3383" t="s">
        <v>2999</v>
      </c>
      <c r="B3383">
        <v>150</v>
      </c>
    </row>
    <row r="3384" spans="1:2" x14ac:dyDescent="0.25">
      <c r="A3384" t="s">
        <v>3000</v>
      </c>
      <c r="B3384">
        <v>7</v>
      </c>
    </row>
    <row r="3385" spans="1:2" x14ac:dyDescent="0.25">
      <c r="A3385" t="s">
        <v>3001</v>
      </c>
      <c r="B3385">
        <v>630</v>
      </c>
    </row>
    <row r="3386" spans="1:2" x14ac:dyDescent="0.25">
      <c r="A3386" t="s">
        <v>3002</v>
      </c>
      <c r="B3386" t="s">
        <v>2408</v>
      </c>
    </row>
    <row r="3387" spans="1:2" x14ac:dyDescent="0.25">
      <c r="A3387" t="s">
        <v>3003</v>
      </c>
      <c r="B3387" t="s">
        <v>2408</v>
      </c>
    </row>
    <row r="3388" spans="1:2" x14ac:dyDescent="0.25">
      <c r="A3388" t="s">
        <v>3003</v>
      </c>
      <c r="B3388" t="s">
        <v>2408</v>
      </c>
    </row>
    <row r="3389" spans="1:2" x14ac:dyDescent="0.25">
      <c r="A3389" t="s">
        <v>3004</v>
      </c>
      <c r="B3389">
        <v>80</v>
      </c>
    </row>
    <row r="3390" spans="1:2" x14ac:dyDescent="0.25">
      <c r="A3390" t="s">
        <v>3004</v>
      </c>
      <c r="B3390">
        <v>70</v>
      </c>
    </row>
    <row r="3391" spans="1:2" x14ac:dyDescent="0.25">
      <c r="A3391" t="s">
        <v>3005</v>
      </c>
      <c r="B3391" t="s">
        <v>2408</v>
      </c>
    </row>
    <row r="3392" spans="1:2" x14ac:dyDescent="0.25">
      <c r="A3392" t="s">
        <v>3006</v>
      </c>
      <c r="B3392">
        <v>5</v>
      </c>
    </row>
    <row r="3393" spans="1:2" x14ac:dyDescent="0.25">
      <c r="A3393" t="s">
        <v>3006</v>
      </c>
      <c r="B3393">
        <v>7</v>
      </c>
    </row>
    <row r="3394" spans="1:2" x14ac:dyDescent="0.25">
      <c r="A3394" t="s">
        <v>3007</v>
      </c>
      <c r="B3394">
        <v>60</v>
      </c>
    </row>
    <row r="3395" spans="1:2" x14ac:dyDescent="0.25">
      <c r="A3395" t="s">
        <v>3007</v>
      </c>
      <c r="B3395">
        <v>140</v>
      </c>
    </row>
    <row r="3396" spans="1:2" x14ac:dyDescent="0.25">
      <c r="A3396" t="s">
        <v>3008</v>
      </c>
      <c r="B3396">
        <v>5</v>
      </c>
    </row>
    <row r="3397" spans="1:2" x14ac:dyDescent="0.25">
      <c r="A3397" t="s">
        <v>3009</v>
      </c>
      <c r="B3397" t="s">
        <v>2408</v>
      </c>
    </row>
    <row r="3398" spans="1:2" x14ac:dyDescent="0.25">
      <c r="A3398" t="s">
        <v>3010</v>
      </c>
      <c r="B3398" t="s">
        <v>2408</v>
      </c>
    </row>
    <row r="3399" spans="1:2" x14ac:dyDescent="0.25">
      <c r="A3399" t="s">
        <v>3011</v>
      </c>
      <c r="B3399">
        <v>220</v>
      </c>
    </row>
    <row r="3400" spans="1:2" x14ac:dyDescent="0.25">
      <c r="A3400" t="s">
        <v>3012</v>
      </c>
      <c r="B3400">
        <v>1500</v>
      </c>
    </row>
    <row r="3401" spans="1:2" x14ac:dyDescent="0.25">
      <c r="A3401" t="s">
        <v>3013</v>
      </c>
      <c r="B3401">
        <v>15</v>
      </c>
    </row>
    <row r="3402" spans="1:2" x14ac:dyDescent="0.25">
      <c r="A3402" t="s">
        <v>2479</v>
      </c>
      <c r="B3402">
        <v>30</v>
      </c>
    </row>
    <row r="3403" spans="1:2" x14ac:dyDescent="0.25">
      <c r="A3403" t="s">
        <v>2480</v>
      </c>
      <c r="B3403">
        <v>120</v>
      </c>
    </row>
    <row r="3404" spans="1:2" x14ac:dyDescent="0.25">
      <c r="A3404" t="s">
        <v>3014</v>
      </c>
      <c r="B3404">
        <v>1000</v>
      </c>
    </row>
    <row r="3405" spans="1:2" x14ac:dyDescent="0.25">
      <c r="A3405" t="s">
        <v>3015</v>
      </c>
      <c r="B3405">
        <v>10</v>
      </c>
    </row>
    <row r="3406" spans="1:2" x14ac:dyDescent="0.25">
      <c r="A3406" t="s">
        <v>3016</v>
      </c>
      <c r="B3406">
        <v>400</v>
      </c>
    </row>
    <row r="3407" spans="1:2" x14ac:dyDescent="0.25">
      <c r="A3407" t="s">
        <v>3017</v>
      </c>
      <c r="B3407">
        <v>700</v>
      </c>
    </row>
    <row r="3408" spans="1:2" x14ac:dyDescent="0.25">
      <c r="A3408" t="s">
        <v>3018</v>
      </c>
      <c r="B3408">
        <v>350</v>
      </c>
    </row>
    <row r="3409" spans="1:2" x14ac:dyDescent="0.25">
      <c r="A3409" t="s">
        <v>3019</v>
      </c>
      <c r="B3409">
        <v>4200</v>
      </c>
    </row>
    <row r="3410" spans="1:2" x14ac:dyDescent="0.25">
      <c r="A3410" t="s">
        <v>3019</v>
      </c>
      <c r="B3410">
        <v>4200</v>
      </c>
    </row>
    <row r="3411" spans="1:2" x14ac:dyDescent="0.25">
      <c r="A3411" t="s">
        <v>3020</v>
      </c>
      <c r="B3411">
        <v>4000</v>
      </c>
    </row>
    <row r="3412" spans="1:2" x14ac:dyDescent="0.25">
      <c r="A3412" t="s">
        <v>3021</v>
      </c>
      <c r="B3412">
        <v>15</v>
      </c>
    </row>
    <row r="3413" spans="1:2" x14ac:dyDescent="0.25">
      <c r="A3413" t="s">
        <v>3021</v>
      </c>
      <c r="B3413">
        <v>30</v>
      </c>
    </row>
    <row r="3414" spans="1:2" x14ac:dyDescent="0.25">
      <c r="A3414" t="s">
        <v>3022</v>
      </c>
      <c r="B3414">
        <v>20</v>
      </c>
    </row>
    <row r="3415" spans="1:2" x14ac:dyDescent="0.25">
      <c r="A3415" t="s">
        <v>3023</v>
      </c>
      <c r="B3415">
        <v>230</v>
      </c>
    </row>
    <row r="3416" spans="1:2" x14ac:dyDescent="0.25">
      <c r="A3416" t="s">
        <v>3024</v>
      </c>
      <c r="B3416">
        <v>200</v>
      </c>
    </row>
    <row r="3417" spans="1:2" x14ac:dyDescent="0.25">
      <c r="A3417" t="s">
        <v>3025</v>
      </c>
      <c r="B3417">
        <v>200</v>
      </c>
    </row>
    <row r="3418" spans="1:2" x14ac:dyDescent="0.25">
      <c r="A3418" t="s">
        <v>3026</v>
      </c>
      <c r="B3418">
        <v>200</v>
      </c>
    </row>
    <row r="3419" spans="1:2" x14ac:dyDescent="0.25">
      <c r="A3419" t="s">
        <v>3027</v>
      </c>
      <c r="B3419">
        <v>200</v>
      </c>
    </row>
    <row r="3420" spans="1:2" x14ac:dyDescent="0.25">
      <c r="A3420" t="s">
        <v>3028</v>
      </c>
      <c r="B3420">
        <v>20</v>
      </c>
    </row>
    <row r="3421" spans="1:2" x14ac:dyDescent="0.25">
      <c r="A3421" t="s">
        <v>3028</v>
      </c>
      <c r="B3421">
        <v>25</v>
      </c>
    </row>
    <row r="3422" spans="1:2" x14ac:dyDescent="0.25">
      <c r="A3422" t="s">
        <v>3029</v>
      </c>
      <c r="B3422">
        <v>2</v>
      </c>
    </row>
    <row r="3423" spans="1:2" x14ac:dyDescent="0.25">
      <c r="A3423" t="s">
        <v>3030</v>
      </c>
      <c r="B3423">
        <v>200</v>
      </c>
    </row>
    <row r="3424" spans="1:2" x14ac:dyDescent="0.25">
      <c r="A3424" t="s">
        <v>3031</v>
      </c>
      <c r="B3424">
        <v>750</v>
      </c>
    </row>
    <row r="3425" spans="1:2" x14ac:dyDescent="0.25">
      <c r="A3425" t="s">
        <v>3032</v>
      </c>
      <c r="B3425">
        <v>100</v>
      </c>
    </row>
    <row r="3426" spans="1:2" x14ac:dyDescent="0.25">
      <c r="A3426" t="s">
        <v>3033</v>
      </c>
      <c r="B3426">
        <v>5</v>
      </c>
    </row>
    <row r="3427" spans="1:2" x14ac:dyDescent="0.25">
      <c r="A3427" t="s">
        <v>3034</v>
      </c>
      <c r="B3427">
        <v>10</v>
      </c>
    </row>
    <row r="3428" spans="1:2" x14ac:dyDescent="0.25">
      <c r="A3428" t="s">
        <v>3035</v>
      </c>
      <c r="B3428">
        <v>3</v>
      </c>
    </row>
    <row r="3429" spans="1:2" x14ac:dyDescent="0.25">
      <c r="A3429" t="s">
        <v>3036</v>
      </c>
      <c r="B3429">
        <v>200</v>
      </c>
    </row>
    <row r="3430" spans="1:2" x14ac:dyDescent="0.25">
      <c r="A3430" t="s">
        <v>3037</v>
      </c>
      <c r="B3430">
        <v>5</v>
      </c>
    </row>
    <row r="3431" spans="1:2" x14ac:dyDescent="0.25">
      <c r="A3431" t="s">
        <v>3038</v>
      </c>
      <c r="B3431">
        <v>200</v>
      </c>
    </row>
    <row r="3432" spans="1:2" x14ac:dyDescent="0.25">
      <c r="A3432" t="s">
        <v>3039</v>
      </c>
      <c r="B3432">
        <v>5</v>
      </c>
    </row>
    <row r="3433" spans="1:2" x14ac:dyDescent="0.25">
      <c r="A3433" t="s">
        <v>3040</v>
      </c>
      <c r="B3433">
        <v>20</v>
      </c>
    </row>
    <row r="3434" spans="1:2" x14ac:dyDescent="0.25">
      <c r="A3434" t="s">
        <v>3040</v>
      </c>
      <c r="B3434">
        <v>20</v>
      </c>
    </row>
    <row r="3435" spans="1:2" x14ac:dyDescent="0.25">
      <c r="A3435" t="s">
        <v>3041</v>
      </c>
      <c r="B3435">
        <v>300</v>
      </c>
    </row>
    <row r="3436" spans="1:2" x14ac:dyDescent="0.25">
      <c r="A3436" t="s">
        <v>3041</v>
      </c>
      <c r="B3436">
        <v>310</v>
      </c>
    </row>
    <row r="3437" spans="1:2" x14ac:dyDescent="0.25">
      <c r="A3437" t="s">
        <v>3042</v>
      </c>
      <c r="B3437">
        <v>5</v>
      </c>
    </row>
    <row r="3438" spans="1:2" x14ac:dyDescent="0.25">
      <c r="A3438" t="s">
        <v>3043</v>
      </c>
      <c r="B3438">
        <v>5</v>
      </c>
    </row>
    <row r="3439" spans="1:2" x14ac:dyDescent="0.25">
      <c r="A3439" t="s">
        <v>3118</v>
      </c>
      <c r="B3439">
        <v>2</v>
      </c>
    </row>
    <row r="3440" spans="1:2" x14ac:dyDescent="0.25">
      <c r="A3440" t="s">
        <v>3119</v>
      </c>
      <c r="B3440">
        <v>150</v>
      </c>
    </row>
    <row r="3441" spans="1:2" x14ac:dyDescent="0.25">
      <c r="A3441" t="s">
        <v>3120</v>
      </c>
      <c r="B3441">
        <v>80</v>
      </c>
    </row>
    <row r="3442" spans="1:2" x14ac:dyDescent="0.25">
      <c r="A3442" t="s">
        <v>3044</v>
      </c>
      <c r="B3442">
        <v>20</v>
      </c>
    </row>
    <row r="3443" spans="1:2" x14ac:dyDescent="0.25">
      <c r="A3443" t="s">
        <v>3045</v>
      </c>
      <c r="B3443">
        <v>200</v>
      </c>
    </row>
    <row r="3444" spans="1:2" x14ac:dyDescent="0.25">
      <c r="A3444" t="s">
        <v>3046</v>
      </c>
      <c r="B3444">
        <v>2</v>
      </c>
    </row>
    <row r="3445" spans="1:2" x14ac:dyDescent="0.25">
      <c r="A3445" t="s">
        <v>3047</v>
      </c>
      <c r="B3445">
        <v>3</v>
      </c>
    </row>
    <row r="3446" spans="1:2" x14ac:dyDescent="0.25">
      <c r="A3446" t="s">
        <v>3048</v>
      </c>
      <c r="B3446">
        <v>5</v>
      </c>
    </row>
    <row r="3447" spans="1:2" x14ac:dyDescent="0.25">
      <c r="A3447" t="s">
        <v>3049</v>
      </c>
      <c r="B3447" t="s">
        <v>2408</v>
      </c>
    </row>
    <row r="3448" spans="1:2" x14ac:dyDescent="0.25">
      <c r="A3448" t="s">
        <v>3050</v>
      </c>
      <c r="B3448">
        <v>500</v>
      </c>
    </row>
    <row r="3449" spans="1:2" x14ac:dyDescent="0.25">
      <c r="A3449" t="s">
        <v>3051</v>
      </c>
      <c r="B3449">
        <v>4000</v>
      </c>
    </row>
    <row r="3450" spans="1:2" x14ac:dyDescent="0.25">
      <c r="A3450" t="s">
        <v>3052</v>
      </c>
      <c r="B3450">
        <v>5500</v>
      </c>
    </row>
    <row r="3451" spans="1:2" x14ac:dyDescent="0.25">
      <c r="A3451" t="s">
        <v>3053</v>
      </c>
      <c r="B3451">
        <v>3000</v>
      </c>
    </row>
    <row r="3452" spans="1:2" x14ac:dyDescent="0.25">
      <c r="A3452" t="s">
        <v>3054</v>
      </c>
      <c r="B3452">
        <v>1000</v>
      </c>
    </row>
    <row r="3453" spans="1:2" x14ac:dyDescent="0.25">
      <c r="A3453" t="s">
        <v>3055</v>
      </c>
      <c r="B3453">
        <v>55000</v>
      </c>
    </row>
    <row r="3454" spans="1:2" x14ac:dyDescent="0.25">
      <c r="A3454" t="s">
        <v>3056</v>
      </c>
      <c r="B3454">
        <v>8500</v>
      </c>
    </row>
    <row r="3455" spans="1:2" x14ac:dyDescent="0.25">
      <c r="A3455" t="s">
        <v>3057</v>
      </c>
      <c r="B3455">
        <v>16000</v>
      </c>
    </row>
    <row r="3456" spans="1:2" x14ac:dyDescent="0.25">
      <c r="A3456" t="s">
        <v>3058</v>
      </c>
      <c r="B3456">
        <v>3000</v>
      </c>
    </row>
    <row r="3457" spans="1:2" x14ac:dyDescent="0.25">
      <c r="A3457" t="s">
        <v>3059</v>
      </c>
      <c r="B3457" t="s">
        <v>2408</v>
      </c>
    </row>
    <row r="3458" spans="1:2" x14ac:dyDescent="0.25">
      <c r="A3458" t="s">
        <v>3060</v>
      </c>
      <c r="B3458">
        <v>1500</v>
      </c>
    </row>
    <row r="3459" spans="1:2" x14ac:dyDescent="0.25">
      <c r="A3459" t="s">
        <v>3061</v>
      </c>
      <c r="B3459" t="s">
        <v>2408</v>
      </c>
    </row>
    <row r="3460" spans="1:2" x14ac:dyDescent="0.25">
      <c r="A3460" t="s">
        <v>3062</v>
      </c>
      <c r="B3460">
        <v>2000</v>
      </c>
    </row>
    <row r="3461" spans="1:2" x14ac:dyDescent="0.25">
      <c r="A3461" t="s">
        <v>3063</v>
      </c>
      <c r="B3461" t="s">
        <v>2408</v>
      </c>
    </row>
    <row r="3462" spans="1:2" x14ac:dyDescent="0.25">
      <c r="A3462" t="s">
        <v>3064</v>
      </c>
      <c r="B3462">
        <v>40000</v>
      </c>
    </row>
    <row r="3463" spans="1:2" x14ac:dyDescent="0.25">
      <c r="A3463" t="s">
        <v>3065</v>
      </c>
      <c r="B3463">
        <v>20000</v>
      </c>
    </row>
    <row r="3464" spans="1:2" x14ac:dyDescent="0.25">
      <c r="A3464" t="s">
        <v>3066</v>
      </c>
      <c r="B3464">
        <v>1000</v>
      </c>
    </row>
    <row r="3465" spans="1:2" x14ac:dyDescent="0.25">
      <c r="A3465" t="s">
        <v>3067</v>
      </c>
      <c r="B3465">
        <v>4500</v>
      </c>
    </row>
    <row r="3466" spans="1:2" x14ac:dyDescent="0.25">
      <c r="A3466" t="s">
        <v>3068</v>
      </c>
      <c r="B3466">
        <v>50000</v>
      </c>
    </row>
    <row r="3467" spans="1:2" x14ac:dyDescent="0.25">
      <c r="A3467" t="s">
        <v>3069</v>
      </c>
      <c r="B3467">
        <v>24000</v>
      </c>
    </row>
    <row r="3468" spans="1:2" x14ac:dyDescent="0.25">
      <c r="A3468" t="s">
        <v>3070</v>
      </c>
      <c r="B3468">
        <v>20000</v>
      </c>
    </row>
    <row r="3469" spans="1:2" x14ac:dyDescent="0.25">
      <c r="A3469" t="s">
        <v>3071</v>
      </c>
      <c r="B3469">
        <v>20</v>
      </c>
    </row>
    <row r="3470" spans="1:2" x14ac:dyDescent="0.25">
      <c r="A3470" t="s">
        <v>3072</v>
      </c>
      <c r="B3470">
        <v>100</v>
      </c>
    </row>
    <row r="3471" spans="1:2" x14ac:dyDescent="0.25">
      <c r="A3471" t="s">
        <v>3121</v>
      </c>
      <c r="B3471">
        <v>250</v>
      </c>
    </row>
    <row r="3472" spans="1:2" x14ac:dyDescent="0.25">
      <c r="A3472" t="s">
        <v>3073</v>
      </c>
      <c r="B3472">
        <v>100</v>
      </c>
    </row>
    <row r="3473" spans="1:2" x14ac:dyDescent="0.25">
      <c r="A3473" t="s">
        <v>3074</v>
      </c>
      <c r="B3473">
        <v>150</v>
      </c>
    </row>
    <row r="3474" spans="1:2" x14ac:dyDescent="0.25">
      <c r="A3474" t="s">
        <v>3075</v>
      </c>
      <c r="B3474">
        <v>150</v>
      </c>
    </row>
    <row r="3475" spans="1:2" x14ac:dyDescent="0.25">
      <c r="A3475" t="s">
        <v>3076</v>
      </c>
      <c r="B3475">
        <v>50</v>
      </c>
    </row>
    <row r="3476" spans="1:2" x14ac:dyDescent="0.25">
      <c r="A3476" t="s">
        <v>3077</v>
      </c>
      <c r="B3476">
        <v>100</v>
      </c>
    </row>
    <row r="3477" spans="1:2" x14ac:dyDescent="0.25">
      <c r="A3477" t="s">
        <v>3078</v>
      </c>
      <c r="B3477">
        <v>130</v>
      </c>
    </row>
    <row r="3478" spans="1:2" x14ac:dyDescent="0.25">
      <c r="A3478" t="s">
        <v>3079</v>
      </c>
      <c r="B3478">
        <v>10</v>
      </c>
    </row>
    <row r="3479" spans="1:2" x14ac:dyDescent="0.25">
      <c r="A3479" t="s">
        <v>3080</v>
      </c>
      <c r="B3479">
        <v>100</v>
      </c>
    </row>
    <row r="3480" spans="1:2" x14ac:dyDescent="0.25">
      <c r="A3480" t="s">
        <v>3081</v>
      </c>
      <c r="B3480">
        <v>250</v>
      </c>
    </row>
    <row r="3481" spans="1:2" x14ac:dyDescent="0.25">
      <c r="A3481" t="s">
        <v>3082</v>
      </c>
      <c r="B3481">
        <v>250</v>
      </c>
    </row>
    <row r="3482" spans="1:2" x14ac:dyDescent="0.25">
      <c r="A3482" t="s">
        <v>3083</v>
      </c>
      <c r="B3482">
        <v>50</v>
      </c>
    </row>
    <row r="3483" spans="1:2" x14ac:dyDescent="0.25">
      <c r="A3483" t="s">
        <v>3084</v>
      </c>
      <c r="B3483">
        <v>1400</v>
      </c>
    </row>
    <row r="3484" spans="1:2" x14ac:dyDescent="0.25">
      <c r="A3484" t="s">
        <v>3085</v>
      </c>
      <c r="B3484">
        <v>20</v>
      </c>
    </row>
    <row r="3485" spans="1:2" x14ac:dyDescent="0.25">
      <c r="A3485" t="s">
        <v>3086</v>
      </c>
      <c r="B3485">
        <v>70</v>
      </c>
    </row>
    <row r="3486" spans="1:2" x14ac:dyDescent="0.25">
      <c r="A3486" t="s">
        <v>3087</v>
      </c>
      <c r="B3486">
        <v>20</v>
      </c>
    </row>
    <row r="3487" spans="1:2" x14ac:dyDescent="0.25">
      <c r="A3487" t="s">
        <v>3087</v>
      </c>
      <c r="B3487">
        <v>20</v>
      </c>
    </row>
    <row r="3488" spans="1:2" x14ac:dyDescent="0.25">
      <c r="A3488" t="s">
        <v>3087</v>
      </c>
      <c r="B3488">
        <v>20</v>
      </c>
    </row>
    <row r="3489" spans="1:2" x14ac:dyDescent="0.25">
      <c r="A3489" t="s">
        <v>3087</v>
      </c>
      <c r="B3489">
        <v>40</v>
      </c>
    </row>
    <row r="3490" spans="1:2" x14ac:dyDescent="0.25">
      <c r="A3490" t="s">
        <v>3088</v>
      </c>
      <c r="B3490">
        <v>200</v>
      </c>
    </row>
    <row r="3491" spans="1:2" x14ac:dyDescent="0.25">
      <c r="A3491" t="s">
        <v>3231</v>
      </c>
      <c r="B3491">
        <v>750</v>
      </c>
    </row>
    <row r="3492" spans="1:2" x14ac:dyDescent="0.25">
      <c r="A3492" t="s">
        <v>3232</v>
      </c>
      <c r="B3492">
        <v>1500</v>
      </c>
    </row>
    <row r="3493" spans="1:2" x14ac:dyDescent="0.25">
      <c r="A3493" t="s">
        <v>2144</v>
      </c>
      <c r="B3493">
        <v>2500</v>
      </c>
    </row>
    <row r="3494" spans="1:2" x14ac:dyDescent="0.25">
      <c r="A3494" t="s">
        <v>2131</v>
      </c>
      <c r="B3494">
        <v>2000</v>
      </c>
    </row>
  </sheetData>
  <autoFilter ref="A1:B3494" xr:uid="{9876AD3C-DD28-4C51-A6AA-96981E739D5F}"/>
  <pageMargins left="0.7" right="0.7" top="0.75" bottom="0.75" header="0.3" footer="0.3"/>
  <pageSetup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03A12-6A18-48B9-A6D5-B00AF12D2398}">
  <sheetPr codeName="Sheet6">
    <tabColor theme="7" tint="-0.499984740745262"/>
  </sheetPr>
  <dimension ref="A1:AC7"/>
  <sheetViews>
    <sheetView topLeftCell="A1048555" workbookViewId="0">
      <selection activeCell="A7" sqref="A7"/>
    </sheetView>
  </sheetViews>
  <sheetFormatPr defaultRowHeight="15" x14ac:dyDescent="0.25"/>
  <cols>
    <col min="1" max="1" width="5.42578125" bestFit="1" customWidth="1"/>
    <col min="2" max="2" width="43" bestFit="1" customWidth="1"/>
    <col min="3" max="3" width="19.85546875" bestFit="1" customWidth="1"/>
    <col min="4" max="4" width="29.42578125" bestFit="1" customWidth="1"/>
    <col min="5" max="5" width="35.42578125" bestFit="1" customWidth="1"/>
    <col min="6" max="6" width="12.28515625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11.42578125" bestFit="1" customWidth="1"/>
    <col min="14" max="14" width="36.140625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8.140625" bestFit="1" customWidth="1"/>
    <col min="22" max="22" width="15.5703125" bestFit="1" customWidth="1"/>
    <col min="27" max="27" width="2" bestFit="1" customWidth="1"/>
    <col min="29" max="29" width="15.8554687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t="s">
        <v>3219</v>
      </c>
      <c r="E1" t="s">
        <v>3128</v>
      </c>
      <c r="F1" t="s">
        <v>3129</v>
      </c>
      <c r="G1" t="s">
        <v>3130</v>
      </c>
      <c r="H1" t="s">
        <v>3606</v>
      </c>
      <c r="I1" t="s">
        <v>3222</v>
      </c>
      <c r="J1" t="s">
        <v>3124</v>
      </c>
      <c r="K1" t="s">
        <v>3125</v>
      </c>
      <c r="L1" t="s">
        <v>68</v>
      </c>
      <c r="M1" t="s">
        <v>3132</v>
      </c>
      <c r="N1" t="s">
        <v>3220</v>
      </c>
      <c r="O1" t="s">
        <v>3221</v>
      </c>
      <c r="P1" t="s">
        <v>3126</v>
      </c>
      <c r="Q1" t="s">
        <v>186</v>
      </c>
      <c r="R1" t="s">
        <v>3223</v>
      </c>
      <c r="S1" t="s">
        <v>71</v>
      </c>
      <c r="T1" t="s">
        <v>3314</v>
      </c>
      <c r="U1" t="s">
        <v>3316</v>
      </c>
      <c r="V1" t="s">
        <v>3230</v>
      </c>
      <c r="AA1">
        <f>IFERROR(MATCH(AC1,V2:V1048576,0)+1,0)</f>
        <v>7</v>
      </c>
      <c r="AC1" s="3">
        <v>44652.724062499998</v>
      </c>
    </row>
    <row r="2" spans="1:29" x14ac:dyDescent="0.25">
      <c r="A2">
        <v>1</v>
      </c>
      <c r="B2" t="s">
        <v>3247</v>
      </c>
      <c r="C2" t="s">
        <v>13281</v>
      </c>
      <c r="E2" t="s">
        <v>3202</v>
      </c>
      <c r="F2" t="s">
        <v>13282</v>
      </c>
      <c r="G2" t="s">
        <v>13283</v>
      </c>
      <c r="H2" t="s">
        <v>13241</v>
      </c>
      <c r="I2" s="13">
        <v>44652</v>
      </c>
      <c r="M2">
        <v>233</v>
      </c>
      <c r="O2" t="s">
        <v>13242</v>
      </c>
      <c r="U2">
        <v>320392</v>
      </c>
      <c r="V2" s="26">
        <v>44652.651886574073</v>
      </c>
    </row>
    <row r="3" spans="1:29" x14ac:dyDescent="0.25">
      <c r="A3">
        <v>2</v>
      </c>
      <c r="B3" t="s">
        <v>3</v>
      </c>
      <c r="C3" t="s">
        <v>13284</v>
      </c>
      <c r="E3" t="s">
        <v>3190</v>
      </c>
      <c r="F3" t="s">
        <v>13285</v>
      </c>
      <c r="G3" t="s">
        <v>13286</v>
      </c>
      <c r="H3" t="s">
        <v>13241</v>
      </c>
      <c r="I3" s="13">
        <v>44652</v>
      </c>
      <c r="M3" t="s">
        <v>13287</v>
      </c>
      <c r="N3" t="s">
        <v>3211</v>
      </c>
      <c r="O3" t="s">
        <v>13242</v>
      </c>
      <c r="U3" t="s">
        <v>13288</v>
      </c>
      <c r="V3" s="26">
        <v>44652.721435185187</v>
      </c>
    </row>
    <row r="4" spans="1:29" x14ac:dyDescent="0.25">
      <c r="A4">
        <v>3</v>
      </c>
      <c r="B4" t="s">
        <v>6</v>
      </c>
      <c r="C4" t="s">
        <v>13289</v>
      </c>
      <c r="E4" t="s">
        <v>3194</v>
      </c>
      <c r="F4" t="s">
        <v>13290</v>
      </c>
      <c r="G4" t="s">
        <v>13291</v>
      </c>
      <c r="H4" t="s">
        <v>13241</v>
      </c>
      <c r="I4" s="13">
        <v>44652</v>
      </c>
      <c r="M4" t="s">
        <v>13292</v>
      </c>
      <c r="N4" t="s">
        <v>3169</v>
      </c>
      <c r="O4" t="s">
        <v>13242</v>
      </c>
      <c r="U4">
        <v>923</v>
      </c>
      <c r="V4" s="26">
        <v>44652.721747685187</v>
      </c>
    </row>
    <row r="5" spans="1:29" x14ac:dyDescent="0.25">
      <c r="A5">
        <v>4</v>
      </c>
      <c r="B5" t="s">
        <v>18</v>
      </c>
      <c r="C5" t="s">
        <v>13293</v>
      </c>
      <c r="D5" t="s">
        <v>3143</v>
      </c>
      <c r="E5" t="s">
        <v>3191</v>
      </c>
      <c r="F5" t="s">
        <v>13294</v>
      </c>
      <c r="G5" t="s">
        <v>13295</v>
      </c>
      <c r="H5" t="s">
        <v>13243</v>
      </c>
      <c r="I5" s="1">
        <v>44565</v>
      </c>
      <c r="S5">
        <v>0</v>
      </c>
      <c r="T5">
        <v>0</v>
      </c>
      <c r="U5">
        <v>0</v>
      </c>
      <c r="V5" s="26">
        <v>44652.722060185188</v>
      </c>
    </row>
    <row r="6" spans="1:29" x14ac:dyDescent="0.25">
      <c r="A6">
        <v>5</v>
      </c>
      <c r="B6" t="s">
        <v>26</v>
      </c>
      <c r="C6" t="s">
        <v>13296</v>
      </c>
      <c r="D6" t="s">
        <v>3148</v>
      </c>
      <c r="E6" t="s">
        <v>3191</v>
      </c>
      <c r="F6" t="s">
        <v>13297</v>
      </c>
      <c r="G6">
        <v>42930</v>
      </c>
      <c r="H6" t="s">
        <v>13243</v>
      </c>
      <c r="I6" s="1">
        <v>44565</v>
      </c>
      <c r="S6">
        <v>0</v>
      </c>
      <c r="T6">
        <v>0</v>
      </c>
      <c r="U6">
        <v>0</v>
      </c>
      <c r="V6" s="26">
        <v>44652.722314814811</v>
      </c>
    </row>
    <row r="7" spans="1:29" x14ac:dyDescent="0.25">
      <c r="A7">
        <v>6</v>
      </c>
      <c r="B7" t="s">
        <v>29</v>
      </c>
      <c r="C7" t="s">
        <v>13298</v>
      </c>
      <c r="D7" t="s">
        <v>3163</v>
      </c>
      <c r="E7" t="s">
        <v>3179</v>
      </c>
      <c r="F7" t="s">
        <v>13299</v>
      </c>
      <c r="G7" t="s">
        <v>13300</v>
      </c>
      <c r="H7" t="s">
        <v>13243</v>
      </c>
      <c r="I7" s="1">
        <v>44565</v>
      </c>
      <c r="S7">
        <v>0</v>
      </c>
      <c r="T7">
        <v>0</v>
      </c>
      <c r="U7">
        <v>0</v>
      </c>
      <c r="V7" s="26">
        <v>44652.724062499998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767E2-068E-410D-B3A5-A1E10760D8E9}">
  <sheetPr codeName="Sheet14">
    <tabColor theme="7" tint="-0.499984740745262"/>
  </sheetPr>
  <dimension ref="A1"/>
  <sheetViews>
    <sheetView workbookViewId="0">
      <selection activeCell="V2" sqref="V2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4.42578125" bestFit="1" customWidth="1"/>
    <col min="14" max="14" width="10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6.85546875" customWidth="1"/>
  </cols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2E86A-B4A4-4FDB-A30E-16194B6B7C4E}">
  <sheetPr codeName="Sheet5">
    <tabColor theme="9" tint="-0.499984740745262"/>
  </sheetPr>
  <dimension ref="A1:AC74"/>
  <sheetViews>
    <sheetView workbookViewId="0">
      <selection activeCell="A2" sqref="A2:AC1048576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</row>
    <row r="2" spans="1:29" x14ac:dyDescent="0.25">
      <c r="A2" s="25"/>
      <c r="M2" s="1"/>
      <c r="N2" s="1"/>
      <c r="O2" s="1"/>
      <c r="W2" s="9"/>
      <c r="X2" s="5"/>
      <c r="Z2" s="9"/>
      <c r="AA2" s="11"/>
      <c r="AB2" s="9"/>
      <c r="AC2" s="3"/>
    </row>
    <row r="3" spans="1:29" x14ac:dyDescent="0.25">
      <c r="M3" s="1"/>
      <c r="N3" s="1"/>
      <c r="O3" s="1"/>
      <c r="W3" s="25"/>
      <c r="X3" s="5"/>
      <c r="Z3" s="9"/>
      <c r="AA3" s="9"/>
      <c r="AB3" s="9"/>
      <c r="AC3" s="3"/>
    </row>
    <row r="4" spans="1:29" x14ac:dyDescent="0.25">
      <c r="A4" s="25"/>
      <c r="M4" s="1"/>
      <c r="X4" s="5"/>
      <c r="Z4" s="9"/>
      <c r="AA4" s="9"/>
      <c r="AB4" s="9"/>
      <c r="AC4" s="3"/>
    </row>
    <row r="5" spans="1:29" x14ac:dyDescent="0.25">
      <c r="M5" s="1"/>
      <c r="X5" s="5"/>
      <c r="AA5" s="9"/>
      <c r="AB5" s="9"/>
      <c r="AC5" s="3"/>
    </row>
    <row r="6" spans="1:29" x14ac:dyDescent="0.25">
      <c r="M6" s="1"/>
      <c r="X6" s="5"/>
      <c r="Z6" s="9"/>
      <c r="AA6" s="9"/>
      <c r="AB6" s="9"/>
      <c r="AC6" s="3"/>
    </row>
    <row r="7" spans="1:29" x14ac:dyDescent="0.25">
      <c r="M7" s="1"/>
      <c r="X7" s="5"/>
      <c r="AA7" s="9"/>
      <c r="AB7" s="9"/>
      <c r="AC7" s="3"/>
    </row>
    <row r="8" spans="1:29" x14ac:dyDescent="0.25">
      <c r="M8" s="1"/>
      <c r="X8" s="5"/>
      <c r="AA8" s="9"/>
      <c r="AB8" s="9"/>
      <c r="AC8" s="3"/>
    </row>
    <row r="9" spans="1:29" x14ac:dyDescent="0.25">
      <c r="D9" s="10"/>
      <c r="E9" s="10"/>
      <c r="M9" s="1"/>
      <c r="N9" s="1"/>
      <c r="O9" s="1"/>
      <c r="W9" s="2"/>
      <c r="X9" s="16"/>
      <c r="Y9" s="2"/>
      <c r="Z9" s="2"/>
      <c r="AA9" s="12"/>
      <c r="AB9" s="9"/>
      <c r="AC9" s="3"/>
    </row>
    <row r="10" spans="1:29" x14ac:dyDescent="0.25">
      <c r="D10" s="10"/>
      <c r="E10" s="10"/>
      <c r="M10" s="1"/>
      <c r="N10" s="1"/>
      <c r="O10" s="1"/>
      <c r="W10" s="2"/>
      <c r="X10" s="16"/>
      <c r="Y10" s="2"/>
      <c r="Z10" s="2"/>
      <c r="AA10" s="12"/>
      <c r="AB10" s="9"/>
      <c r="AC10" s="3"/>
    </row>
    <row r="11" spans="1:29" x14ac:dyDescent="0.25">
      <c r="D11" s="10"/>
      <c r="E11" s="10"/>
      <c r="M11" s="1"/>
      <c r="N11" s="1"/>
      <c r="O11" s="1"/>
      <c r="W11" s="2"/>
      <c r="X11" s="16"/>
      <c r="Y11" s="2"/>
      <c r="Z11" s="2"/>
      <c r="AA11" s="12"/>
      <c r="AC11" s="3"/>
    </row>
    <row r="12" spans="1:29" x14ac:dyDescent="0.25">
      <c r="D12" s="10"/>
      <c r="E12" s="10"/>
      <c r="M12" s="13"/>
      <c r="N12" s="1"/>
      <c r="O12" s="1"/>
      <c r="W12" s="2"/>
      <c r="X12" s="16"/>
      <c r="AA12" s="9"/>
      <c r="AB12" s="9"/>
      <c r="AC12" s="3"/>
    </row>
    <row r="13" spans="1:29" x14ac:dyDescent="0.25">
      <c r="D13" s="10"/>
      <c r="E13" s="10"/>
      <c r="M13" s="1"/>
      <c r="N13" s="1"/>
      <c r="O13" s="1"/>
      <c r="W13" s="2"/>
      <c r="X13" s="16"/>
      <c r="AA13" s="9"/>
      <c r="AC13" s="3"/>
    </row>
    <row r="14" spans="1:29" x14ac:dyDescent="0.25">
      <c r="D14" s="10"/>
      <c r="E14" s="10"/>
      <c r="M14" s="1"/>
      <c r="N14" s="1"/>
      <c r="O14" s="1"/>
      <c r="W14" s="2"/>
      <c r="X14" s="2"/>
      <c r="AA14" s="9"/>
      <c r="AC14" s="3"/>
    </row>
    <row r="15" spans="1:29" x14ac:dyDescent="0.25">
      <c r="D15" s="10"/>
      <c r="E15" s="10"/>
      <c r="M15" s="13"/>
      <c r="W15" s="2"/>
      <c r="X15" s="2"/>
      <c r="AA15" s="9"/>
      <c r="AC15" s="3"/>
    </row>
    <row r="16" spans="1:29" x14ac:dyDescent="0.25">
      <c r="D16" s="10"/>
      <c r="E16" s="10"/>
      <c r="M16" s="1"/>
      <c r="W16" s="2"/>
      <c r="X16" s="2"/>
      <c r="AA16" s="9"/>
      <c r="AC16" s="3"/>
    </row>
    <row r="17" spans="4:29" x14ac:dyDescent="0.25">
      <c r="D17" s="10"/>
      <c r="E17" s="10"/>
      <c r="M17" s="1"/>
      <c r="W17" s="2"/>
      <c r="X17" s="2"/>
      <c r="AA17" s="9"/>
      <c r="AB17" s="9"/>
      <c r="AC17" s="3"/>
    </row>
    <row r="18" spans="4:29" x14ac:dyDescent="0.25">
      <c r="D18" s="10"/>
      <c r="E18" s="10"/>
      <c r="M18" s="1"/>
      <c r="W18" s="2"/>
      <c r="X18" s="2"/>
      <c r="AA18" s="9"/>
      <c r="AC18" s="3"/>
    </row>
    <row r="19" spans="4:29" x14ac:dyDescent="0.25">
      <c r="D19" s="10"/>
      <c r="E19" s="10"/>
      <c r="M19" s="1"/>
      <c r="W19" s="2"/>
      <c r="X19" s="2"/>
      <c r="AA19" s="9"/>
      <c r="AC19" s="3"/>
    </row>
    <row r="20" spans="4:29" x14ac:dyDescent="0.25">
      <c r="D20" s="10"/>
      <c r="E20" s="10"/>
      <c r="M20" s="1"/>
      <c r="W20" s="2"/>
      <c r="X20" s="2"/>
      <c r="AA20" s="9"/>
      <c r="AC20" s="3"/>
    </row>
    <row r="21" spans="4:29" x14ac:dyDescent="0.25">
      <c r="M21" s="1"/>
      <c r="W21" s="2"/>
      <c r="X21" s="2"/>
      <c r="AC21" s="3"/>
    </row>
    <row r="22" spans="4:29" x14ac:dyDescent="0.25">
      <c r="M22" s="1"/>
      <c r="AA22" s="9"/>
      <c r="AC22" s="3"/>
    </row>
    <row r="23" spans="4:29" x14ac:dyDescent="0.25">
      <c r="M23" s="1"/>
      <c r="AA23" s="9"/>
      <c r="AC23" s="3"/>
    </row>
    <row r="24" spans="4:29" x14ac:dyDescent="0.25">
      <c r="M24" s="1"/>
      <c r="AA24" s="9"/>
      <c r="AC24" s="3"/>
    </row>
    <row r="25" spans="4:29" x14ac:dyDescent="0.25">
      <c r="M25" s="1"/>
      <c r="AC25" s="3"/>
    </row>
    <row r="26" spans="4:29" x14ac:dyDescent="0.25">
      <c r="M26" s="1"/>
      <c r="AA26" s="9"/>
      <c r="AC26" s="3"/>
    </row>
    <row r="27" spans="4:29" x14ac:dyDescent="0.25">
      <c r="M27" s="1"/>
      <c r="AC27" s="3"/>
    </row>
    <row r="28" spans="4:29" x14ac:dyDescent="0.25">
      <c r="M28" s="1"/>
      <c r="AA28" s="9"/>
      <c r="AC28" s="3"/>
    </row>
    <row r="29" spans="4:29" x14ac:dyDescent="0.25">
      <c r="M29" s="1"/>
      <c r="AA29" s="9"/>
      <c r="AC29" s="3"/>
    </row>
    <row r="30" spans="4:29" x14ac:dyDescent="0.25">
      <c r="M30" s="1"/>
      <c r="AA30" s="9"/>
      <c r="AC30" s="3"/>
    </row>
    <row r="31" spans="4:29" x14ac:dyDescent="0.25">
      <c r="M31" s="1"/>
      <c r="AC31" s="3"/>
    </row>
    <row r="32" spans="4:29" x14ac:dyDescent="0.25">
      <c r="M32" s="1"/>
      <c r="AA32" s="9"/>
      <c r="AC32" s="3"/>
    </row>
    <row r="33" spans="13:29" x14ac:dyDescent="0.25">
      <c r="M33" s="1"/>
      <c r="AC33" s="3"/>
    </row>
    <row r="34" spans="13:29" x14ac:dyDescent="0.25">
      <c r="M34" s="1"/>
      <c r="AA34" s="9"/>
      <c r="AC34" s="3"/>
    </row>
    <row r="35" spans="13:29" x14ac:dyDescent="0.25">
      <c r="M35" s="1"/>
      <c r="AA35" s="9"/>
      <c r="AC35" s="3"/>
    </row>
    <row r="36" spans="13:29" x14ac:dyDescent="0.25">
      <c r="M36" s="1"/>
      <c r="AC36" s="3"/>
    </row>
    <row r="37" spans="13:29" x14ac:dyDescent="0.25">
      <c r="M37" s="1"/>
      <c r="AC37" s="3"/>
    </row>
    <row r="38" spans="13:29" x14ac:dyDescent="0.25">
      <c r="M38" s="1"/>
      <c r="AA38" s="9"/>
      <c r="AC38" s="3"/>
    </row>
    <row r="39" spans="13:29" x14ac:dyDescent="0.25">
      <c r="M39" s="1"/>
      <c r="AC39" s="3"/>
    </row>
    <row r="40" spans="13:29" x14ac:dyDescent="0.25">
      <c r="M40" s="1"/>
      <c r="AC40" s="3"/>
    </row>
    <row r="41" spans="13:29" x14ac:dyDescent="0.25">
      <c r="M41" s="1"/>
      <c r="AA41" s="9"/>
      <c r="AC41" s="3"/>
    </row>
    <row r="42" spans="13:29" x14ac:dyDescent="0.25">
      <c r="M42" s="1"/>
      <c r="AC42" s="3"/>
    </row>
    <row r="43" spans="13:29" x14ac:dyDescent="0.25">
      <c r="M43" s="1"/>
      <c r="AC43" s="3"/>
    </row>
    <row r="44" spans="13:29" x14ac:dyDescent="0.25">
      <c r="M44" s="1"/>
      <c r="AA44" s="9"/>
      <c r="AC44" s="3"/>
    </row>
    <row r="45" spans="13:29" x14ac:dyDescent="0.25">
      <c r="M45" s="1"/>
      <c r="AC45" s="3"/>
    </row>
    <row r="46" spans="13:29" x14ac:dyDescent="0.25">
      <c r="M46" s="1"/>
      <c r="AC46" s="3"/>
    </row>
    <row r="47" spans="13:29" x14ac:dyDescent="0.25">
      <c r="M47" s="1"/>
      <c r="AA47" s="9"/>
      <c r="AC47" s="3"/>
    </row>
    <row r="48" spans="13:29" x14ac:dyDescent="0.25">
      <c r="M48" s="1"/>
      <c r="AA48" s="9"/>
      <c r="AC48" s="3"/>
    </row>
    <row r="49" spans="13:29" x14ac:dyDescent="0.25">
      <c r="M49" s="1"/>
      <c r="AA49" s="9"/>
      <c r="AC49" s="3"/>
    </row>
    <row r="50" spans="13:29" x14ac:dyDescent="0.25">
      <c r="M50" s="1"/>
      <c r="AC50" s="3"/>
    </row>
    <row r="51" spans="13:29" x14ac:dyDescent="0.25">
      <c r="M51" s="1"/>
      <c r="AA51" s="9"/>
      <c r="AC51" s="3"/>
    </row>
    <row r="52" spans="13:29" x14ac:dyDescent="0.25">
      <c r="M52" s="1"/>
      <c r="AC52" s="3"/>
    </row>
    <row r="53" spans="13:29" x14ac:dyDescent="0.25">
      <c r="M53" s="1"/>
      <c r="AA53" s="9"/>
      <c r="AC53" s="3"/>
    </row>
    <row r="54" spans="13:29" x14ac:dyDescent="0.25">
      <c r="M54" s="1"/>
      <c r="AC54" s="3"/>
    </row>
    <row r="55" spans="13:29" x14ac:dyDescent="0.25">
      <c r="M55" s="1"/>
      <c r="AA55" s="9"/>
      <c r="AC55" s="3"/>
    </row>
    <row r="56" spans="13:29" x14ac:dyDescent="0.25">
      <c r="M56" s="1"/>
      <c r="AA56" s="9"/>
      <c r="AC56" s="3"/>
    </row>
    <row r="57" spans="13:29" x14ac:dyDescent="0.25">
      <c r="M57" s="1"/>
      <c r="AA57" s="9"/>
      <c r="AC57" s="3"/>
    </row>
    <row r="58" spans="13:29" x14ac:dyDescent="0.25">
      <c r="M58" s="1"/>
      <c r="AA58" s="9"/>
      <c r="AC58" s="3"/>
    </row>
    <row r="59" spans="13:29" x14ac:dyDescent="0.25">
      <c r="M59" s="1"/>
      <c r="AA59" s="9"/>
      <c r="AC59" s="3"/>
    </row>
    <row r="60" spans="13:29" x14ac:dyDescent="0.25">
      <c r="M60" s="1"/>
      <c r="AA60" s="9"/>
      <c r="AC60" s="3"/>
    </row>
    <row r="61" spans="13:29" x14ac:dyDescent="0.25">
      <c r="M61" s="1"/>
      <c r="AA61" s="9"/>
      <c r="AC61" s="3"/>
    </row>
    <row r="62" spans="13:29" x14ac:dyDescent="0.25">
      <c r="M62" s="1"/>
      <c r="AA62" s="9"/>
      <c r="AC62" s="3"/>
    </row>
    <row r="63" spans="13:29" x14ac:dyDescent="0.25">
      <c r="M63" s="1"/>
      <c r="AA63" s="9"/>
      <c r="AC63" s="3"/>
    </row>
    <row r="64" spans="13:29" x14ac:dyDescent="0.25">
      <c r="M64" s="1"/>
      <c r="AA64" s="9"/>
      <c r="AC64" s="3"/>
    </row>
    <row r="65" spans="13:29" x14ac:dyDescent="0.25">
      <c r="M65" s="1"/>
      <c r="W65" s="25"/>
      <c r="AA65" s="9"/>
      <c r="AC65" s="3"/>
    </row>
    <row r="66" spans="13:29" x14ac:dyDescent="0.25">
      <c r="M66" s="1"/>
      <c r="AC66" s="3"/>
    </row>
    <row r="67" spans="13:29" x14ac:dyDescent="0.25">
      <c r="M67" s="1"/>
      <c r="AC67" s="3"/>
    </row>
    <row r="68" spans="13:29" x14ac:dyDescent="0.25">
      <c r="M68" s="1"/>
      <c r="AA68" s="9"/>
      <c r="AC68" s="3"/>
    </row>
    <row r="69" spans="13:29" x14ac:dyDescent="0.25">
      <c r="M69" s="1"/>
      <c r="AA69" s="9"/>
      <c r="AC69" s="3"/>
    </row>
    <row r="70" spans="13:29" x14ac:dyDescent="0.25">
      <c r="M70" s="1"/>
      <c r="AA70" s="9"/>
      <c r="AC70" s="3"/>
    </row>
    <row r="71" spans="13:29" x14ac:dyDescent="0.25">
      <c r="M71" s="1"/>
    </row>
    <row r="72" spans="13:29" x14ac:dyDescent="0.25">
      <c r="M72" s="1"/>
      <c r="AA72" s="9"/>
    </row>
    <row r="73" spans="13:29" x14ac:dyDescent="0.25">
      <c r="M73" s="1"/>
      <c r="AA73" s="9"/>
    </row>
    <row r="74" spans="13:29" x14ac:dyDescent="0.25">
      <c r="M74" s="1"/>
      <c r="AA74" s="9"/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AFCC3-B7DF-4E3D-BE50-E5F26B7CEAFC}">
  <sheetPr codeName="Sheet12">
    <tabColor theme="9" tint="-0.499984740745262"/>
  </sheetPr>
  <dimension ref="A1:AI50"/>
  <sheetViews>
    <sheetView topLeftCell="V1" workbookViewId="0">
      <selection activeCell="AD1" sqref="AD1"/>
    </sheetView>
  </sheetViews>
  <sheetFormatPr defaultRowHeight="15" x14ac:dyDescent="0.25"/>
  <cols>
    <col min="1" max="1" width="5.42578125" bestFit="1" customWidth="1"/>
    <col min="2" max="2" width="46.28515625" bestFit="1" customWidth="1"/>
    <col min="3" max="4" width="17.7109375" bestFit="1" customWidth="1"/>
    <col min="5" max="5" width="58.140625" bestFit="1" customWidth="1"/>
    <col min="6" max="6" width="17.7109375" bestFit="1" customWidth="1"/>
    <col min="7" max="7" width="18.42578125" bestFit="1" customWidth="1"/>
    <col min="8" max="8" width="17.85546875" bestFit="1" customWidth="1"/>
    <col min="9" max="9" width="20" bestFit="1" customWidth="1"/>
    <col min="10" max="10" width="17.7109375" bestFit="1" customWidth="1"/>
    <col min="11" max="11" width="18.7109375" bestFit="1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7" width="17.7109375" bestFit="1" customWidth="1"/>
    <col min="18" max="18" width="22.85546875" bestFit="1" customWidth="1"/>
    <col min="19" max="19" width="17.7109375" bestFit="1" customWidth="1"/>
    <col min="20" max="20" width="21.42578125" bestFit="1" customWidth="1"/>
    <col min="21" max="21" width="17.7109375" bestFit="1" customWidth="1"/>
    <col min="22" max="22" width="23.85546875" bestFit="1" customWidth="1"/>
    <col min="23" max="23" width="34.7109375" bestFit="1" customWidth="1"/>
    <col min="24" max="27" width="17.7109375" bestFit="1" customWidth="1"/>
    <col min="28" max="28" width="11.140625" bestFit="1" customWidth="1"/>
    <col min="29" max="29" width="18.42578125" bestFit="1" customWidth="1"/>
  </cols>
  <sheetData>
    <row r="1" spans="1:35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  <c r="AD1" t="s">
        <v>13390</v>
      </c>
      <c r="AG1">
        <f>IFERROR(MATCH(AI1,A2:A1048576,0),0)</f>
        <v>23</v>
      </c>
      <c r="AI1">
        <v>23</v>
      </c>
    </row>
    <row r="2" spans="1:35" x14ac:dyDescent="0.25">
      <c r="A2">
        <v>1</v>
      </c>
      <c r="B2" t="s">
        <v>8523</v>
      </c>
      <c r="C2">
        <v>239203</v>
      </c>
      <c r="D2" t="s">
        <v>13244</v>
      </c>
      <c r="F2" t="s">
        <v>13245</v>
      </c>
      <c r="I2" t="s">
        <v>13244</v>
      </c>
      <c r="K2" t="s">
        <v>13241</v>
      </c>
      <c r="M2" s="1">
        <v>44545</v>
      </c>
      <c r="N2" s="1"/>
      <c r="O2" s="1"/>
      <c r="Q2">
        <v>23</v>
      </c>
      <c r="R2" t="s">
        <v>69</v>
      </c>
      <c r="T2" t="s">
        <v>13244</v>
      </c>
      <c r="U2" t="s">
        <v>86</v>
      </c>
      <c r="W2" s="9" t="s">
        <v>6446</v>
      </c>
      <c r="X2" s="5"/>
      <c r="Y2">
        <v>3</v>
      </c>
      <c r="Z2" s="9"/>
      <c r="AA2" s="11">
        <v>60000</v>
      </c>
      <c r="AB2" s="9"/>
      <c r="AC2" s="3" t="s">
        <v>13246</v>
      </c>
      <c r="AD2" t="s">
        <v>13385</v>
      </c>
    </row>
    <row r="3" spans="1:35" x14ac:dyDescent="0.25">
      <c r="A3">
        <v>2</v>
      </c>
      <c r="B3" t="s">
        <v>8523</v>
      </c>
      <c r="C3">
        <v>239203</v>
      </c>
      <c r="D3" t="s">
        <v>13244</v>
      </c>
      <c r="F3" t="s">
        <v>13245</v>
      </c>
      <c r="I3" t="s">
        <v>13244</v>
      </c>
      <c r="K3" t="s">
        <v>13241</v>
      </c>
      <c r="M3" s="1">
        <v>44545</v>
      </c>
      <c r="N3" s="1"/>
      <c r="O3" s="1"/>
      <c r="Q3">
        <v>23</v>
      </c>
      <c r="R3" t="s">
        <v>69</v>
      </c>
      <c r="T3" t="s">
        <v>13244</v>
      </c>
      <c r="U3" t="s">
        <v>86</v>
      </c>
      <c r="W3" t="s">
        <v>6764</v>
      </c>
      <c r="X3" s="5"/>
      <c r="Y3">
        <v>2</v>
      </c>
      <c r="Z3" s="9"/>
      <c r="AA3" s="9">
        <v>10000</v>
      </c>
      <c r="AB3" s="9"/>
      <c r="AC3" s="3" t="s">
        <v>13246</v>
      </c>
      <c r="AD3" t="s">
        <v>13426</v>
      </c>
    </row>
    <row r="4" spans="1:35" x14ac:dyDescent="0.25">
      <c r="A4">
        <v>3</v>
      </c>
      <c r="B4" t="s">
        <v>8523</v>
      </c>
      <c r="C4">
        <v>239203</v>
      </c>
      <c r="D4" t="s">
        <v>13244</v>
      </c>
      <c r="F4" t="s">
        <v>13245</v>
      </c>
      <c r="I4" t="s">
        <v>13244</v>
      </c>
      <c r="K4" t="s">
        <v>13241</v>
      </c>
      <c r="M4" s="1">
        <v>44566</v>
      </c>
      <c r="Q4">
        <v>23</v>
      </c>
      <c r="R4" t="s">
        <v>69</v>
      </c>
      <c r="T4" t="s">
        <v>13244</v>
      </c>
      <c r="U4" t="s">
        <v>86</v>
      </c>
      <c r="W4" t="s">
        <v>8303</v>
      </c>
      <c r="X4" s="5"/>
      <c r="Y4">
        <v>1</v>
      </c>
      <c r="Z4" s="9"/>
      <c r="AA4" s="9">
        <v>1000</v>
      </c>
      <c r="AB4" s="9"/>
      <c r="AC4" s="3" t="s">
        <v>13246</v>
      </c>
      <c r="AD4" t="s">
        <v>13389</v>
      </c>
    </row>
    <row r="5" spans="1:35" x14ac:dyDescent="0.25">
      <c r="A5">
        <v>4</v>
      </c>
      <c r="B5" t="s">
        <v>8523</v>
      </c>
      <c r="C5">
        <v>239203</v>
      </c>
      <c r="D5" t="s">
        <v>13244</v>
      </c>
      <c r="F5" t="s">
        <v>13245</v>
      </c>
      <c r="I5" t="s">
        <v>13244</v>
      </c>
      <c r="K5" t="s">
        <v>13241</v>
      </c>
      <c r="M5" s="1">
        <v>44566</v>
      </c>
      <c r="Q5">
        <v>23</v>
      </c>
      <c r="R5" t="s">
        <v>69</v>
      </c>
      <c r="T5" t="s">
        <v>13244</v>
      </c>
      <c r="U5" t="s">
        <v>86</v>
      </c>
      <c r="W5" t="s">
        <v>13247</v>
      </c>
      <c r="X5" s="5"/>
      <c r="Y5">
        <v>2</v>
      </c>
      <c r="AA5" s="9">
        <v>20000</v>
      </c>
      <c r="AB5" s="9"/>
      <c r="AC5" s="3" t="s">
        <v>13246</v>
      </c>
      <c r="AD5" t="s">
        <v>13388</v>
      </c>
    </row>
    <row r="6" spans="1:35" x14ac:dyDescent="0.25">
      <c r="A6">
        <v>5</v>
      </c>
      <c r="B6" t="s">
        <v>8523</v>
      </c>
      <c r="C6">
        <v>239203</v>
      </c>
      <c r="D6" t="s">
        <v>13244</v>
      </c>
      <c r="F6" t="s">
        <v>13245</v>
      </c>
      <c r="I6" t="s">
        <v>13244</v>
      </c>
      <c r="K6" t="s">
        <v>13241</v>
      </c>
      <c r="M6" s="1">
        <v>44566</v>
      </c>
      <c r="Q6">
        <v>23</v>
      </c>
      <c r="R6" t="s">
        <v>69</v>
      </c>
      <c r="T6" t="s">
        <v>13244</v>
      </c>
      <c r="U6" t="s">
        <v>86</v>
      </c>
      <c r="W6" t="s">
        <v>13248</v>
      </c>
      <c r="X6" s="5"/>
      <c r="Y6">
        <v>1</v>
      </c>
      <c r="Z6" s="9"/>
      <c r="AA6" s="9">
        <v>1500</v>
      </c>
      <c r="AB6" s="9"/>
      <c r="AC6" s="3" t="s">
        <v>13246</v>
      </c>
      <c r="AD6" t="s">
        <v>13386</v>
      </c>
    </row>
    <row r="7" spans="1:35" x14ac:dyDescent="0.25">
      <c r="A7">
        <v>6</v>
      </c>
      <c r="B7" t="s">
        <v>8523</v>
      </c>
      <c r="C7">
        <v>239203</v>
      </c>
      <c r="D7" t="s">
        <v>13244</v>
      </c>
      <c r="F7" t="s">
        <v>13245</v>
      </c>
      <c r="I7" t="s">
        <v>13244</v>
      </c>
      <c r="K7" t="s">
        <v>13241</v>
      </c>
      <c r="M7" s="1">
        <v>44566</v>
      </c>
      <c r="Q7">
        <v>23</v>
      </c>
      <c r="R7" t="s">
        <v>69</v>
      </c>
      <c r="T7" t="s">
        <v>13244</v>
      </c>
      <c r="U7" t="s">
        <v>86</v>
      </c>
      <c r="X7" s="5"/>
      <c r="AA7" s="9"/>
      <c r="AB7" s="9">
        <v>92500</v>
      </c>
      <c r="AC7" s="3"/>
      <c r="AD7" t="s">
        <v>13385</v>
      </c>
    </row>
    <row r="8" spans="1:35" x14ac:dyDescent="0.25">
      <c r="A8">
        <v>7</v>
      </c>
      <c r="B8" t="s">
        <v>10</v>
      </c>
      <c r="D8" t="s">
        <v>13244</v>
      </c>
      <c r="I8" t="s">
        <v>13244</v>
      </c>
      <c r="K8" t="s">
        <v>13241</v>
      </c>
      <c r="M8" s="1">
        <v>44566</v>
      </c>
      <c r="N8" s="1"/>
      <c r="O8" s="1"/>
      <c r="R8" t="s">
        <v>13244</v>
      </c>
      <c r="S8" t="s">
        <v>13244</v>
      </c>
      <c r="T8" t="s">
        <v>13244</v>
      </c>
      <c r="V8" t="s">
        <v>13244</v>
      </c>
      <c r="W8" s="9" t="s">
        <v>6431</v>
      </c>
      <c r="X8" s="5" t="s">
        <v>13249</v>
      </c>
      <c r="Y8">
        <v>2</v>
      </c>
      <c r="Z8" s="9"/>
      <c r="AA8" s="11">
        <v>720</v>
      </c>
      <c r="AB8" s="9"/>
      <c r="AC8" s="3" t="s">
        <v>13250</v>
      </c>
      <c r="AD8" t="s">
        <v>13426</v>
      </c>
    </row>
    <row r="9" spans="1:35" x14ac:dyDescent="0.25">
      <c r="A9">
        <v>8</v>
      </c>
      <c r="B9" t="s">
        <v>10</v>
      </c>
      <c r="D9" t="s">
        <v>13244</v>
      </c>
      <c r="I9" t="s">
        <v>13244</v>
      </c>
      <c r="K9" t="s">
        <v>13241</v>
      </c>
      <c r="M9" s="1">
        <v>44545</v>
      </c>
      <c r="N9" s="1"/>
      <c r="O9" s="1"/>
      <c r="R9" t="s">
        <v>13244</v>
      </c>
      <c r="S9" t="s">
        <v>13244</v>
      </c>
      <c r="T9" t="s">
        <v>13244</v>
      </c>
      <c r="V9" t="s">
        <v>13244</v>
      </c>
      <c r="W9" t="s">
        <v>6755</v>
      </c>
      <c r="X9" s="5" t="s">
        <v>13251</v>
      </c>
      <c r="Y9">
        <v>3</v>
      </c>
      <c r="Z9" s="9"/>
      <c r="AA9" s="9">
        <v>474</v>
      </c>
      <c r="AB9" s="9"/>
      <c r="AC9" s="3" t="s">
        <v>13250</v>
      </c>
      <c r="AD9" t="s">
        <v>13389</v>
      </c>
    </row>
    <row r="10" spans="1:35" x14ac:dyDescent="0.25">
      <c r="A10">
        <v>9</v>
      </c>
      <c r="B10" t="s">
        <v>10</v>
      </c>
      <c r="D10" t="s">
        <v>13244</v>
      </c>
      <c r="I10" t="s">
        <v>13244</v>
      </c>
      <c r="K10" t="s">
        <v>13241</v>
      </c>
      <c r="M10" s="1">
        <v>44545</v>
      </c>
      <c r="R10" t="s">
        <v>13244</v>
      </c>
      <c r="S10" t="s">
        <v>13244</v>
      </c>
      <c r="T10" t="s">
        <v>13244</v>
      </c>
      <c r="V10" t="s">
        <v>13244</v>
      </c>
      <c r="W10" t="s">
        <v>13252</v>
      </c>
      <c r="X10" s="5"/>
      <c r="Y10">
        <v>2</v>
      </c>
      <c r="Z10" s="9"/>
      <c r="AA10" s="9">
        <v>20000</v>
      </c>
      <c r="AB10" s="9"/>
      <c r="AC10" s="3" t="s">
        <v>13250</v>
      </c>
      <c r="AD10" t="s">
        <v>13388</v>
      </c>
    </row>
    <row r="11" spans="1:35" x14ac:dyDescent="0.25">
      <c r="A11">
        <v>10</v>
      </c>
      <c r="B11" t="s">
        <v>3243</v>
      </c>
      <c r="C11" t="s">
        <v>13253</v>
      </c>
      <c r="D11" t="s">
        <v>13244</v>
      </c>
      <c r="E11" t="s">
        <v>13262</v>
      </c>
      <c r="F11">
        <v>3094309483</v>
      </c>
      <c r="I11" t="s">
        <v>13244</v>
      </c>
      <c r="K11" t="s">
        <v>13241</v>
      </c>
      <c r="M11" s="1">
        <v>44566</v>
      </c>
      <c r="N11" s="1"/>
      <c r="O11" s="1"/>
      <c r="P11" t="s">
        <v>13244</v>
      </c>
      <c r="Q11" t="s">
        <v>13244</v>
      </c>
      <c r="S11" t="s">
        <v>13244</v>
      </c>
      <c r="T11" t="s">
        <v>13244</v>
      </c>
      <c r="W11" t="s">
        <v>6014</v>
      </c>
      <c r="X11" s="5"/>
      <c r="Y11">
        <v>2</v>
      </c>
      <c r="Z11" s="9"/>
      <c r="AA11" s="9">
        <v>455</v>
      </c>
      <c r="AB11" s="9"/>
      <c r="AC11" s="3" t="s">
        <v>13254</v>
      </c>
      <c r="AD11" t="s">
        <v>13386</v>
      </c>
    </row>
    <row r="12" spans="1:35" x14ac:dyDescent="0.25">
      <c r="A12">
        <v>11</v>
      </c>
      <c r="B12" t="s">
        <v>3243</v>
      </c>
      <c r="C12" t="s">
        <v>13253</v>
      </c>
      <c r="D12" t="s">
        <v>13244</v>
      </c>
      <c r="E12" t="s">
        <v>13263</v>
      </c>
      <c r="F12">
        <v>3094309483</v>
      </c>
      <c r="I12" t="s">
        <v>13244</v>
      </c>
      <c r="K12" t="s">
        <v>13241</v>
      </c>
      <c r="M12" s="1">
        <v>44566</v>
      </c>
      <c r="P12" t="s">
        <v>13244</v>
      </c>
      <c r="Q12" t="s">
        <v>13244</v>
      </c>
      <c r="S12" t="s">
        <v>13244</v>
      </c>
      <c r="T12" t="s">
        <v>13244</v>
      </c>
      <c r="W12" t="s">
        <v>2119</v>
      </c>
      <c r="X12" s="5"/>
      <c r="Y12">
        <v>1</v>
      </c>
      <c r="Z12" s="9"/>
      <c r="AA12" s="9">
        <v>2000</v>
      </c>
      <c r="AB12" s="9"/>
      <c r="AC12" s="3" t="s">
        <v>13254</v>
      </c>
      <c r="AD12" t="s">
        <v>13385</v>
      </c>
    </row>
    <row r="13" spans="1:35" x14ac:dyDescent="0.25">
      <c r="A13">
        <v>12</v>
      </c>
      <c r="B13" t="s">
        <v>3243</v>
      </c>
      <c r="C13" t="s">
        <v>13253</v>
      </c>
      <c r="D13" t="s">
        <v>13244</v>
      </c>
      <c r="E13" t="s">
        <v>13264</v>
      </c>
      <c r="F13">
        <v>3094309483</v>
      </c>
      <c r="I13" t="s">
        <v>13244</v>
      </c>
      <c r="K13" t="s">
        <v>13241</v>
      </c>
      <c r="M13" s="1">
        <v>44566</v>
      </c>
      <c r="P13" t="s">
        <v>13244</v>
      </c>
      <c r="Q13" t="s">
        <v>13244</v>
      </c>
      <c r="S13" t="s">
        <v>13244</v>
      </c>
      <c r="T13" t="s">
        <v>13244</v>
      </c>
      <c r="W13" t="s">
        <v>13255</v>
      </c>
      <c r="X13" s="5"/>
      <c r="Y13">
        <v>1</v>
      </c>
      <c r="AA13" s="9">
        <v>5000</v>
      </c>
      <c r="AB13" s="9"/>
      <c r="AC13" s="3" t="s">
        <v>13254</v>
      </c>
      <c r="AD13" t="s">
        <v>13386</v>
      </c>
    </row>
    <row r="14" spans="1:35" x14ac:dyDescent="0.25">
      <c r="A14">
        <v>13</v>
      </c>
      <c r="B14" t="s">
        <v>3131</v>
      </c>
      <c r="C14" t="s">
        <v>13256</v>
      </c>
      <c r="D14" t="s">
        <v>13257</v>
      </c>
      <c r="E14" t="s">
        <v>13263</v>
      </c>
      <c r="F14">
        <v>30293048</v>
      </c>
      <c r="G14" t="s">
        <v>13258</v>
      </c>
      <c r="I14" t="s">
        <v>13244</v>
      </c>
      <c r="J14" t="s">
        <v>13244</v>
      </c>
      <c r="K14" t="s">
        <v>13243</v>
      </c>
      <c r="M14" s="1">
        <v>44566</v>
      </c>
      <c r="P14" t="s">
        <v>68</v>
      </c>
      <c r="Q14" t="s">
        <v>69</v>
      </c>
      <c r="R14" t="s">
        <v>13259</v>
      </c>
      <c r="S14" t="s">
        <v>13244</v>
      </c>
      <c r="T14" t="s">
        <v>13244</v>
      </c>
      <c r="U14" t="s">
        <v>13260</v>
      </c>
      <c r="V14" t="s">
        <v>13244</v>
      </c>
      <c r="W14" t="s">
        <v>2157</v>
      </c>
      <c r="X14" s="5"/>
      <c r="Y14">
        <v>3</v>
      </c>
      <c r="Z14" s="9"/>
      <c r="AA14" s="9">
        <v>4500</v>
      </c>
      <c r="AB14" s="9"/>
      <c r="AC14" s="3" t="s">
        <v>13261</v>
      </c>
      <c r="AD14" t="s">
        <v>13389</v>
      </c>
    </row>
    <row r="15" spans="1:35" x14ac:dyDescent="0.25">
      <c r="A15">
        <v>14</v>
      </c>
      <c r="B15" t="s">
        <v>3131</v>
      </c>
      <c r="C15" t="s">
        <v>13256</v>
      </c>
      <c r="D15" t="s">
        <v>13257</v>
      </c>
      <c r="E15" t="s">
        <v>13264</v>
      </c>
      <c r="F15">
        <v>30293048</v>
      </c>
      <c r="G15" t="s">
        <v>13258</v>
      </c>
      <c r="I15" t="s">
        <v>13244</v>
      </c>
      <c r="J15" t="s">
        <v>13244</v>
      </c>
      <c r="K15" t="s">
        <v>13243</v>
      </c>
      <c r="M15" s="1">
        <v>44566</v>
      </c>
      <c r="P15" t="s">
        <v>68</v>
      </c>
      <c r="Q15" t="s">
        <v>69</v>
      </c>
      <c r="R15" t="s">
        <v>13259</v>
      </c>
      <c r="S15" t="s">
        <v>13244</v>
      </c>
      <c r="T15" t="s">
        <v>13244</v>
      </c>
      <c r="U15" t="s">
        <v>13260</v>
      </c>
      <c r="V15" t="s">
        <v>13244</v>
      </c>
      <c r="X15" s="5"/>
      <c r="AA15" s="9"/>
      <c r="AB15" s="9">
        <v>9150</v>
      </c>
      <c r="AC15" s="3"/>
      <c r="AD15" t="s">
        <v>13388</v>
      </c>
    </row>
    <row r="16" spans="1:35" x14ac:dyDescent="0.25">
      <c r="A16">
        <v>15</v>
      </c>
      <c r="B16" t="s">
        <v>29</v>
      </c>
      <c r="C16" t="s">
        <v>13301</v>
      </c>
      <c r="D16" t="s">
        <v>13244</v>
      </c>
      <c r="E16" t="s">
        <v>3189</v>
      </c>
      <c r="F16" t="s">
        <v>13302</v>
      </c>
      <c r="G16" t="s">
        <v>13303</v>
      </c>
      <c r="H16" t="s">
        <v>13244</v>
      </c>
      <c r="I16" t="s">
        <v>13244</v>
      </c>
      <c r="J16" t="s">
        <v>13244</v>
      </c>
      <c r="K16" t="s">
        <v>13243</v>
      </c>
      <c r="L16" t="s">
        <v>13304</v>
      </c>
      <c r="M16" s="1">
        <v>44566</v>
      </c>
      <c r="N16" s="1"/>
      <c r="O16" s="1"/>
      <c r="P16" t="s">
        <v>13244</v>
      </c>
      <c r="Q16" t="s">
        <v>13244</v>
      </c>
      <c r="R16" t="s">
        <v>13244</v>
      </c>
      <c r="S16" t="s">
        <v>13244</v>
      </c>
      <c r="T16" t="s">
        <v>13244</v>
      </c>
      <c r="W16" s="9" t="s">
        <v>3231</v>
      </c>
      <c r="X16" s="5"/>
      <c r="Y16">
        <v>1</v>
      </c>
      <c r="Z16" s="9"/>
      <c r="AA16" s="11">
        <v>750</v>
      </c>
      <c r="AB16" s="9"/>
      <c r="AC16" s="3">
        <v>44682.575358796297</v>
      </c>
      <c r="AD16" t="s">
        <v>13388</v>
      </c>
    </row>
    <row r="17" spans="1:30" x14ac:dyDescent="0.25">
      <c r="A17">
        <v>16</v>
      </c>
      <c r="B17" t="s">
        <v>29</v>
      </c>
      <c r="C17" t="s">
        <v>13301</v>
      </c>
      <c r="D17" t="s">
        <v>13244</v>
      </c>
      <c r="E17" t="s">
        <v>3189</v>
      </c>
      <c r="F17" t="s">
        <v>13302</v>
      </c>
      <c r="G17" t="s">
        <v>13303</v>
      </c>
      <c r="H17" t="s">
        <v>13244</v>
      </c>
      <c r="I17" t="s">
        <v>13244</v>
      </c>
      <c r="J17" t="s">
        <v>13244</v>
      </c>
      <c r="K17" t="s">
        <v>13243</v>
      </c>
      <c r="L17" t="s">
        <v>13304</v>
      </c>
      <c r="M17" s="1">
        <v>44566</v>
      </c>
      <c r="N17" s="1"/>
      <c r="O17" s="1"/>
      <c r="P17" t="s">
        <v>13244</v>
      </c>
      <c r="Q17" t="s">
        <v>13244</v>
      </c>
      <c r="R17" t="s">
        <v>13244</v>
      </c>
      <c r="S17" t="s">
        <v>13244</v>
      </c>
      <c r="T17" t="s">
        <v>13244</v>
      </c>
      <c r="W17" t="s">
        <v>3232</v>
      </c>
      <c r="X17" s="5"/>
      <c r="Y17">
        <v>2</v>
      </c>
      <c r="Z17" s="9"/>
      <c r="AA17" s="9">
        <v>3000</v>
      </c>
      <c r="AB17" s="9"/>
      <c r="AC17" s="3">
        <v>44682.575358796297</v>
      </c>
      <c r="AD17" t="s">
        <v>13385</v>
      </c>
    </row>
    <row r="18" spans="1:30" x14ac:dyDescent="0.25">
      <c r="A18">
        <v>17</v>
      </c>
      <c r="B18" t="s">
        <v>29</v>
      </c>
      <c r="C18" t="s">
        <v>13301</v>
      </c>
      <c r="D18" t="s">
        <v>13244</v>
      </c>
      <c r="E18" t="s">
        <v>3189</v>
      </c>
      <c r="F18" t="s">
        <v>13302</v>
      </c>
      <c r="G18" t="s">
        <v>13303</v>
      </c>
      <c r="H18" t="s">
        <v>13244</v>
      </c>
      <c r="I18" t="s">
        <v>13244</v>
      </c>
      <c r="J18" t="s">
        <v>13244</v>
      </c>
      <c r="K18" t="s">
        <v>13243</v>
      </c>
      <c r="L18" t="s">
        <v>13304</v>
      </c>
      <c r="M18" s="1">
        <v>44566</v>
      </c>
      <c r="P18" t="s">
        <v>13244</v>
      </c>
      <c r="Q18" t="s">
        <v>13244</v>
      </c>
      <c r="R18" t="s">
        <v>13244</v>
      </c>
      <c r="S18" t="s">
        <v>13244</v>
      </c>
      <c r="T18" t="s">
        <v>13244</v>
      </c>
      <c r="W18" t="s">
        <v>1687</v>
      </c>
      <c r="X18" s="5"/>
      <c r="Y18">
        <v>2</v>
      </c>
      <c r="Z18" s="9"/>
      <c r="AA18" s="9">
        <v>150000</v>
      </c>
      <c r="AB18" s="9"/>
      <c r="AC18" s="3">
        <v>44682.575358796297</v>
      </c>
      <c r="AD18" t="s">
        <v>13385</v>
      </c>
    </row>
    <row r="19" spans="1:30" x14ac:dyDescent="0.25">
      <c r="A19">
        <v>18</v>
      </c>
      <c r="B19" t="s">
        <v>29</v>
      </c>
      <c r="C19" t="s">
        <v>13301</v>
      </c>
      <c r="D19" t="s">
        <v>13244</v>
      </c>
      <c r="E19" t="s">
        <v>3189</v>
      </c>
      <c r="F19" t="s">
        <v>13302</v>
      </c>
      <c r="G19" t="s">
        <v>13303</v>
      </c>
      <c r="H19" t="s">
        <v>13244</v>
      </c>
      <c r="I19" t="s">
        <v>13244</v>
      </c>
      <c r="J19" t="s">
        <v>13244</v>
      </c>
      <c r="K19" t="s">
        <v>13243</v>
      </c>
      <c r="L19" t="s">
        <v>13304</v>
      </c>
      <c r="M19" s="1">
        <v>44566</v>
      </c>
      <c r="P19" t="s">
        <v>13244</v>
      </c>
      <c r="Q19" t="s">
        <v>13244</v>
      </c>
      <c r="R19" t="s">
        <v>13244</v>
      </c>
      <c r="S19" t="s">
        <v>13244</v>
      </c>
      <c r="T19" t="s">
        <v>13244</v>
      </c>
      <c r="X19" s="5"/>
      <c r="AA19" s="9"/>
      <c r="AB19" s="9">
        <v>153750</v>
      </c>
      <c r="AC19" s="3"/>
      <c r="AD19" t="s">
        <v>13392</v>
      </c>
    </row>
    <row r="20" spans="1:30" x14ac:dyDescent="0.25">
      <c r="A20">
        <v>19</v>
      </c>
      <c r="B20" t="s">
        <v>29</v>
      </c>
      <c r="C20" t="s">
        <v>13305</v>
      </c>
      <c r="D20" t="s">
        <v>13244</v>
      </c>
      <c r="E20" t="s">
        <v>3191</v>
      </c>
      <c r="F20" t="s">
        <v>13306</v>
      </c>
      <c r="G20" t="s">
        <v>13307</v>
      </c>
      <c r="H20" t="s">
        <v>13244</v>
      </c>
      <c r="I20" t="s">
        <v>13244</v>
      </c>
      <c r="J20" t="s">
        <v>13244</v>
      </c>
      <c r="K20" t="s">
        <v>13243</v>
      </c>
      <c r="L20" t="s">
        <v>13304</v>
      </c>
      <c r="M20" s="1">
        <v>44566</v>
      </c>
      <c r="N20" s="1"/>
      <c r="O20" s="1"/>
      <c r="P20" t="s">
        <v>13244</v>
      </c>
      <c r="Q20" t="s">
        <v>13244</v>
      </c>
      <c r="R20" t="s">
        <v>13244</v>
      </c>
      <c r="S20" t="s">
        <v>13244</v>
      </c>
      <c r="T20" t="s">
        <v>13244</v>
      </c>
      <c r="W20" s="9" t="s">
        <v>3231</v>
      </c>
      <c r="X20" s="5"/>
      <c r="Y20">
        <v>2</v>
      </c>
      <c r="Z20" s="9"/>
      <c r="AA20" s="11">
        <v>1500</v>
      </c>
      <c r="AB20" s="9"/>
      <c r="AC20" s="3">
        <v>44682.580636574072</v>
      </c>
      <c r="AD20" t="s">
        <v>13389</v>
      </c>
    </row>
    <row r="21" spans="1:30" x14ac:dyDescent="0.25">
      <c r="A21">
        <v>20</v>
      </c>
      <c r="B21" t="s">
        <v>29</v>
      </c>
      <c r="C21" t="s">
        <v>13305</v>
      </c>
      <c r="D21" t="s">
        <v>13244</v>
      </c>
      <c r="E21" t="s">
        <v>3191</v>
      </c>
      <c r="F21" t="s">
        <v>13306</v>
      </c>
      <c r="G21" t="s">
        <v>13307</v>
      </c>
      <c r="H21" t="s">
        <v>13244</v>
      </c>
      <c r="I21" t="s">
        <v>13244</v>
      </c>
      <c r="J21" t="s">
        <v>13244</v>
      </c>
      <c r="K21" t="s">
        <v>13243</v>
      </c>
      <c r="L21" t="s">
        <v>13304</v>
      </c>
      <c r="M21" s="1">
        <v>44566</v>
      </c>
      <c r="N21" s="1"/>
      <c r="O21" s="1"/>
      <c r="P21" t="s">
        <v>13244</v>
      </c>
      <c r="Q21" t="s">
        <v>13244</v>
      </c>
      <c r="R21" t="s">
        <v>13244</v>
      </c>
      <c r="S21" t="s">
        <v>13244</v>
      </c>
      <c r="T21" t="s">
        <v>13244</v>
      </c>
      <c r="W21" t="s">
        <v>3232</v>
      </c>
      <c r="X21" s="5"/>
      <c r="Y21">
        <v>1</v>
      </c>
      <c r="Z21" s="9"/>
      <c r="AA21" s="9">
        <v>1500</v>
      </c>
      <c r="AB21" s="9"/>
      <c r="AC21" s="3">
        <v>44682.580636574072</v>
      </c>
      <c r="AD21" t="s">
        <v>13388</v>
      </c>
    </row>
    <row r="22" spans="1:30" x14ac:dyDescent="0.25">
      <c r="A22">
        <v>21</v>
      </c>
      <c r="B22" t="s">
        <v>29</v>
      </c>
      <c r="C22" t="s">
        <v>13305</v>
      </c>
      <c r="D22" t="s">
        <v>13244</v>
      </c>
      <c r="E22" t="s">
        <v>3191</v>
      </c>
      <c r="F22" t="s">
        <v>13306</v>
      </c>
      <c r="G22" t="s">
        <v>13307</v>
      </c>
      <c r="H22" t="s">
        <v>13244</v>
      </c>
      <c r="I22" t="s">
        <v>13244</v>
      </c>
      <c r="J22" t="s">
        <v>13244</v>
      </c>
      <c r="K22" t="s">
        <v>13243</v>
      </c>
      <c r="L22" t="s">
        <v>13304</v>
      </c>
      <c r="M22" s="1">
        <v>44566</v>
      </c>
      <c r="P22" t="s">
        <v>13244</v>
      </c>
      <c r="Q22" t="s">
        <v>13244</v>
      </c>
      <c r="R22" t="s">
        <v>13244</v>
      </c>
      <c r="S22" t="s">
        <v>13244</v>
      </c>
      <c r="T22" t="s">
        <v>13244</v>
      </c>
      <c r="X22" s="5"/>
      <c r="Z22" s="9"/>
      <c r="AA22" s="9"/>
      <c r="AB22" s="9">
        <v>3000</v>
      </c>
      <c r="AC22" s="3"/>
      <c r="AD22" t="s">
        <v>13386</v>
      </c>
    </row>
    <row r="23" spans="1:30" x14ac:dyDescent="0.25">
      <c r="A23">
        <v>22</v>
      </c>
      <c r="B23" t="s">
        <v>3131</v>
      </c>
      <c r="C23" t="s">
        <v>13308</v>
      </c>
      <c r="D23" t="s">
        <v>3148</v>
      </c>
      <c r="E23" t="s">
        <v>3199</v>
      </c>
      <c r="F23" t="s">
        <v>13309</v>
      </c>
      <c r="G23" t="s">
        <v>13310</v>
      </c>
      <c r="I23" t="s">
        <v>13244</v>
      </c>
      <c r="J23" t="s">
        <v>13244</v>
      </c>
      <c r="K23" t="s">
        <v>13243</v>
      </c>
      <c r="L23" t="s">
        <v>13311</v>
      </c>
      <c r="M23" s="1">
        <v>44566</v>
      </c>
      <c r="N23" s="1"/>
      <c r="O23" s="1"/>
      <c r="S23" t="s">
        <v>13244</v>
      </c>
      <c r="T23" t="s">
        <v>13244</v>
      </c>
      <c r="V23" t="s">
        <v>13244</v>
      </c>
      <c r="W23" s="9" t="s">
        <v>1748</v>
      </c>
      <c r="X23" s="5"/>
      <c r="Y23">
        <v>2</v>
      </c>
      <c r="Z23" s="9"/>
      <c r="AA23" s="11">
        <v>50000</v>
      </c>
      <c r="AB23" s="9"/>
      <c r="AC23" s="3" t="s">
        <v>13312</v>
      </c>
      <c r="AD23" t="s">
        <v>13385</v>
      </c>
    </row>
    <row r="24" spans="1:30" x14ac:dyDescent="0.25">
      <c r="A24">
        <v>23</v>
      </c>
      <c r="B24" t="s">
        <v>3131</v>
      </c>
      <c r="C24" t="s">
        <v>13308</v>
      </c>
      <c r="D24" t="s">
        <v>3148</v>
      </c>
      <c r="E24" t="s">
        <v>3199</v>
      </c>
      <c r="F24" t="s">
        <v>13309</v>
      </c>
      <c r="G24" t="s">
        <v>13310</v>
      </c>
      <c r="I24" t="s">
        <v>13244</v>
      </c>
      <c r="J24" t="s">
        <v>13244</v>
      </c>
      <c r="K24" t="s">
        <v>13243</v>
      </c>
      <c r="L24" t="s">
        <v>13311</v>
      </c>
      <c r="M24" s="1">
        <v>44566</v>
      </c>
      <c r="N24" s="1"/>
      <c r="O24" s="1"/>
      <c r="S24" t="s">
        <v>13244</v>
      </c>
      <c r="T24" t="s">
        <v>13244</v>
      </c>
      <c r="V24" t="s">
        <v>13244</v>
      </c>
      <c r="W24" t="s">
        <v>2157</v>
      </c>
      <c r="X24" s="5"/>
      <c r="Y24">
        <v>2</v>
      </c>
      <c r="Z24" s="9"/>
      <c r="AA24" s="9">
        <v>3000</v>
      </c>
      <c r="AB24" s="9"/>
      <c r="AC24" s="3" t="s">
        <v>13312</v>
      </c>
      <c r="AD24" t="s">
        <v>13426</v>
      </c>
    </row>
    <row r="25" spans="1:30" x14ac:dyDescent="0.25">
      <c r="A25">
        <v>24</v>
      </c>
      <c r="B25" t="s">
        <v>3131</v>
      </c>
      <c r="C25" t="s">
        <v>13308</v>
      </c>
      <c r="D25" t="s">
        <v>3148</v>
      </c>
      <c r="E25" t="s">
        <v>3199</v>
      </c>
      <c r="F25" t="s">
        <v>13309</v>
      </c>
      <c r="G25" t="s">
        <v>13310</v>
      </c>
      <c r="I25" t="s">
        <v>13244</v>
      </c>
      <c r="J25" t="s">
        <v>13244</v>
      </c>
      <c r="K25" t="s">
        <v>13243</v>
      </c>
      <c r="L25" t="s">
        <v>13311</v>
      </c>
      <c r="M25" s="1">
        <v>44566</v>
      </c>
      <c r="S25" t="s">
        <v>13244</v>
      </c>
      <c r="T25" t="s">
        <v>13244</v>
      </c>
      <c r="V25" t="s">
        <v>13244</v>
      </c>
      <c r="X25" s="5"/>
      <c r="Z25" s="9"/>
      <c r="AA25" s="9"/>
      <c r="AB25" s="9">
        <v>53000</v>
      </c>
      <c r="AC25" s="3"/>
      <c r="AD25" t="s">
        <v>13389</v>
      </c>
    </row>
    <row r="26" spans="1:30" x14ac:dyDescent="0.25">
      <c r="A26">
        <v>25</v>
      </c>
      <c r="B26" t="s">
        <v>2</v>
      </c>
      <c r="C26" t="s">
        <v>13313</v>
      </c>
      <c r="D26" t="s">
        <v>13244</v>
      </c>
      <c r="E26" t="s">
        <v>3185</v>
      </c>
      <c r="F26" t="s">
        <v>13314</v>
      </c>
      <c r="G26" t="s">
        <v>13315</v>
      </c>
      <c r="H26">
        <v>2932239</v>
      </c>
      <c r="I26" t="s">
        <v>13244</v>
      </c>
      <c r="K26" t="s">
        <v>13241</v>
      </c>
      <c r="L26" t="s">
        <v>13316</v>
      </c>
      <c r="M26" s="1">
        <v>44566</v>
      </c>
      <c r="N26" s="1"/>
      <c r="O26" s="1"/>
      <c r="Q26" t="s">
        <v>13317</v>
      </c>
      <c r="R26" t="s">
        <v>13244</v>
      </c>
      <c r="S26" t="s">
        <v>13244</v>
      </c>
      <c r="T26" t="s">
        <v>13244</v>
      </c>
      <c r="W26" s="9" t="s">
        <v>1689</v>
      </c>
      <c r="X26" s="5" t="s">
        <v>13318</v>
      </c>
      <c r="Y26">
        <v>3</v>
      </c>
      <c r="Z26" s="9"/>
      <c r="AA26" s="11">
        <v>45000</v>
      </c>
      <c r="AB26" s="9"/>
      <c r="AC26" s="3" t="s">
        <v>13319</v>
      </c>
      <c r="AD26" t="s">
        <v>13388</v>
      </c>
    </row>
    <row r="27" spans="1:30" x14ac:dyDescent="0.25">
      <c r="A27">
        <v>26</v>
      </c>
      <c r="B27" t="s">
        <v>2</v>
      </c>
      <c r="C27" t="s">
        <v>13313</v>
      </c>
      <c r="D27" t="s">
        <v>13244</v>
      </c>
      <c r="E27" t="s">
        <v>3185</v>
      </c>
      <c r="F27" t="s">
        <v>13314</v>
      </c>
      <c r="G27" t="s">
        <v>13315</v>
      </c>
      <c r="H27">
        <v>2932239</v>
      </c>
      <c r="I27" t="s">
        <v>13244</v>
      </c>
      <c r="K27" t="s">
        <v>13241</v>
      </c>
      <c r="L27" t="s">
        <v>13316</v>
      </c>
      <c r="M27" s="1">
        <v>44566</v>
      </c>
      <c r="N27" s="1"/>
      <c r="O27" s="1"/>
      <c r="Q27" t="s">
        <v>13317</v>
      </c>
      <c r="R27" t="s">
        <v>13244</v>
      </c>
      <c r="S27" t="s">
        <v>13244</v>
      </c>
      <c r="T27" t="s">
        <v>13244</v>
      </c>
      <c r="X27" s="5"/>
      <c r="Z27" s="9"/>
      <c r="AA27" s="9"/>
      <c r="AB27" s="9">
        <v>45000</v>
      </c>
      <c r="AC27" s="3"/>
      <c r="AD27" t="s">
        <v>13386</v>
      </c>
    </row>
    <row r="28" spans="1:30" x14ac:dyDescent="0.25">
      <c r="A28">
        <v>27</v>
      </c>
      <c r="B28" t="s">
        <v>7</v>
      </c>
      <c r="C28" t="s">
        <v>13320</v>
      </c>
      <c r="D28" t="s">
        <v>13244</v>
      </c>
      <c r="E28" t="s">
        <v>3199</v>
      </c>
      <c r="F28" t="s">
        <v>13321</v>
      </c>
      <c r="G28" t="s">
        <v>13322</v>
      </c>
      <c r="H28" t="s">
        <v>13323</v>
      </c>
      <c r="I28" t="s">
        <v>13244</v>
      </c>
      <c r="K28" t="s">
        <v>13241</v>
      </c>
      <c r="L28" t="s">
        <v>13324</v>
      </c>
      <c r="M28" s="1">
        <v>44566</v>
      </c>
      <c r="N28" s="1" t="s">
        <v>13244</v>
      </c>
      <c r="O28" s="1" t="s">
        <v>13244</v>
      </c>
      <c r="Q28" t="s">
        <v>13325</v>
      </c>
      <c r="R28" t="s">
        <v>13244</v>
      </c>
      <c r="S28" t="s">
        <v>13244</v>
      </c>
      <c r="T28" t="s">
        <v>13326</v>
      </c>
      <c r="V28" t="s">
        <v>13244</v>
      </c>
      <c r="W28" s="9" t="s">
        <v>3456</v>
      </c>
      <c r="X28" s="5"/>
      <c r="Y28">
        <v>3</v>
      </c>
      <c r="Z28" s="9"/>
      <c r="AA28" s="11">
        <v>2100</v>
      </c>
      <c r="AB28" s="9"/>
      <c r="AC28" s="3" t="s">
        <v>13327</v>
      </c>
      <c r="AD28" t="s">
        <v>13385</v>
      </c>
    </row>
    <row r="29" spans="1:30" x14ac:dyDescent="0.25">
      <c r="A29">
        <v>28</v>
      </c>
      <c r="B29" t="s">
        <v>7</v>
      </c>
      <c r="C29" t="s">
        <v>13320</v>
      </c>
      <c r="D29" t="s">
        <v>13244</v>
      </c>
      <c r="E29" t="s">
        <v>3199</v>
      </c>
      <c r="F29" t="s">
        <v>13321</v>
      </c>
      <c r="G29" t="s">
        <v>13322</v>
      </c>
      <c r="H29" t="s">
        <v>13323</v>
      </c>
      <c r="I29" t="s">
        <v>13244</v>
      </c>
      <c r="K29" t="s">
        <v>13241</v>
      </c>
      <c r="L29" t="s">
        <v>13324</v>
      </c>
      <c r="M29" s="1">
        <v>44566</v>
      </c>
      <c r="N29" s="1" t="s">
        <v>13244</v>
      </c>
      <c r="O29" s="1" t="s">
        <v>13244</v>
      </c>
      <c r="Q29" t="s">
        <v>13325</v>
      </c>
      <c r="R29" t="s">
        <v>13244</v>
      </c>
      <c r="S29" t="s">
        <v>13244</v>
      </c>
      <c r="T29" t="s">
        <v>13326</v>
      </c>
      <c r="V29" t="s">
        <v>13244</v>
      </c>
      <c r="X29" s="5"/>
      <c r="Z29" s="9"/>
      <c r="AA29" s="9"/>
      <c r="AB29" s="9">
        <v>2100</v>
      </c>
      <c r="AC29" s="3"/>
      <c r="AD29" t="s">
        <v>13426</v>
      </c>
    </row>
    <row r="30" spans="1:30" x14ac:dyDescent="0.25">
      <c r="A30">
        <v>29</v>
      </c>
      <c r="B30" t="s">
        <v>9</v>
      </c>
      <c r="C30" t="s">
        <v>13329</v>
      </c>
      <c r="D30" t="s">
        <v>13244</v>
      </c>
      <c r="E30" t="s">
        <v>3202</v>
      </c>
      <c r="F30" t="s">
        <v>13330</v>
      </c>
      <c r="G30" t="s">
        <v>13331</v>
      </c>
      <c r="H30" t="s">
        <v>13332</v>
      </c>
      <c r="I30" t="s">
        <v>13244</v>
      </c>
      <c r="K30" t="s">
        <v>13241</v>
      </c>
      <c r="L30" t="s">
        <v>13333</v>
      </c>
      <c r="M30" s="1">
        <v>44566</v>
      </c>
      <c r="N30" s="1"/>
      <c r="O30" s="1"/>
      <c r="Q30" t="s">
        <v>13334</v>
      </c>
      <c r="R30" t="s">
        <v>13244</v>
      </c>
      <c r="S30" t="s">
        <v>13244</v>
      </c>
      <c r="T30" t="s">
        <v>13244</v>
      </c>
      <c r="V30" t="s">
        <v>13244</v>
      </c>
      <c r="W30" s="9" t="s">
        <v>7804</v>
      </c>
      <c r="X30" s="5" t="s">
        <v>13335</v>
      </c>
      <c r="Y30">
        <v>3</v>
      </c>
      <c r="Z30" s="9"/>
      <c r="AA30" s="11">
        <v>330</v>
      </c>
      <c r="AB30" s="9"/>
      <c r="AC30" s="3">
        <v>44682.636956018519</v>
      </c>
      <c r="AD30" t="s">
        <v>13389</v>
      </c>
    </row>
    <row r="31" spans="1:30" x14ac:dyDescent="0.25">
      <c r="A31">
        <v>30</v>
      </c>
      <c r="B31" t="s">
        <v>9</v>
      </c>
      <c r="C31" t="s">
        <v>13329</v>
      </c>
      <c r="D31" t="s">
        <v>13244</v>
      </c>
      <c r="E31" t="s">
        <v>3202</v>
      </c>
      <c r="F31" t="s">
        <v>13330</v>
      </c>
      <c r="G31" t="s">
        <v>13331</v>
      </c>
      <c r="H31" t="s">
        <v>13332</v>
      </c>
      <c r="I31" t="s">
        <v>13244</v>
      </c>
      <c r="K31" t="s">
        <v>13241</v>
      </c>
      <c r="L31" t="s">
        <v>13333</v>
      </c>
      <c r="M31" s="1">
        <v>44566</v>
      </c>
      <c r="N31" s="1"/>
      <c r="O31" s="1"/>
      <c r="Q31" t="s">
        <v>13334</v>
      </c>
      <c r="R31" t="s">
        <v>13244</v>
      </c>
      <c r="S31" t="s">
        <v>13244</v>
      </c>
      <c r="T31" t="s">
        <v>13244</v>
      </c>
      <c r="V31" t="s">
        <v>13244</v>
      </c>
      <c r="W31" t="s">
        <v>2146</v>
      </c>
      <c r="X31" s="5"/>
      <c r="Y31">
        <v>2</v>
      </c>
      <c r="Z31" s="9"/>
      <c r="AA31" s="9">
        <v>8000</v>
      </c>
      <c r="AB31" s="9"/>
      <c r="AC31" s="3">
        <v>44682.636956018519</v>
      </c>
      <c r="AD31" t="s">
        <v>13388</v>
      </c>
    </row>
    <row r="32" spans="1:30" x14ac:dyDescent="0.25">
      <c r="A32">
        <v>31</v>
      </c>
      <c r="B32" t="s">
        <v>9</v>
      </c>
      <c r="C32" t="s">
        <v>13329</v>
      </c>
      <c r="D32" t="s">
        <v>13244</v>
      </c>
      <c r="E32" t="s">
        <v>3202</v>
      </c>
      <c r="F32" t="s">
        <v>13330</v>
      </c>
      <c r="G32" t="s">
        <v>13331</v>
      </c>
      <c r="H32" t="s">
        <v>13332</v>
      </c>
      <c r="I32" t="s">
        <v>13244</v>
      </c>
      <c r="K32" t="s">
        <v>13241</v>
      </c>
      <c r="L32" t="s">
        <v>13333</v>
      </c>
      <c r="M32" s="1">
        <v>44566</v>
      </c>
      <c r="Q32" t="s">
        <v>13334</v>
      </c>
      <c r="R32" t="s">
        <v>13244</v>
      </c>
      <c r="S32" t="s">
        <v>13244</v>
      </c>
      <c r="T32" t="s">
        <v>13244</v>
      </c>
      <c r="V32" t="s">
        <v>13244</v>
      </c>
      <c r="W32" t="s">
        <v>2111</v>
      </c>
      <c r="X32" s="5"/>
      <c r="Y32">
        <v>2</v>
      </c>
      <c r="Z32" s="9"/>
      <c r="AA32" s="9">
        <v>6000</v>
      </c>
      <c r="AB32" s="9"/>
      <c r="AC32" s="3">
        <v>44682.636956018519</v>
      </c>
      <c r="AD32" t="s">
        <v>13386</v>
      </c>
    </row>
    <row r="33" spans="1:30" x14ac:dyDescent="0.25">
      <c r="A33">
        <v>32</v>
      </c>
      <c r="B33" t="s">
        <v>9</v>
      </c>
      <c r="C33" t="s">
        <v>13329</v>
      </c>
      <c r="D33" t="s">
        <v>13244</v>
      </c>
      <c r="E33" t="s">
        <v>3202</v>
      </c>
      <c r="F33" t="s">
        <v>13330</v>
      </c>
      <c r="G33" t="s">
        <v>13331</v>
      </c>
      <c r="H33" t="s">
        <v>13332</v>
      </c>
      <c r="I33" t="s">
        <v>13244</v>
      </c>
      <c r="K33" t="s">
        <v>13241</v>
      </c>
      <c r="L33" t="s">
        <v>13333</v>
      </c>
      <c r="M33" s="1">
        <v>44566</v>
      </c>
      <c r="Q33" t="s">
        <v>13334</v>
      </c>
      <c r="R33" t="s">
        <v>13244</v>
      </c>
      <c r="S33" t="s">
        <v>13244</v>
      </c>
      <c r="T33" t="s">
        <v>13244</v>
      </c>
      <c r="V33" t="s">
        <v>13244</v>
      </c>
      <c r="X33" s="5"/>
      <c r="AA33" s="9"/>
      <c r="AB33" s="9">
        <v>14330</v>
      </c>
      <c r="AC33" s="3"/>
      <c r="AD33" t="s">
        <v>13385</v>
      </c>
    </row>
    <row r="34" spans="1:30" x14ac:dyDescent="0.25">
      <c r="A34">
        <v>33</v>
      </c>
      <c r="B34" t="s">
        <v>10</v>
      </c>
      <c r="C34" t="s">
        <v>13336</v>
      </c>
      <c r="D34" t="s">
        <v>13244</v>
      </c>
      <c r="E34" t="s">
        <v>3190</v>
      </c>
      <c r="F34" t="s">
        <v>13337</v>
      </c>
      <c r="H34" t="s">
        <v>13338</v>
      </c>
      <c r="I34" t="s">
        <v>13244</v>
      </c>
      <c r="K34" t="s">
        <v>13241</v>
      </c>
      <c r="L34" t="s">
        <v>13339</v>
      </c>
      <c r="M34" s="1">
        <v>44566</v>
      </c>
      <c r="N34" s="1"/>
      <c r="O34" s="1"/>
      <c r="Q34" t="s">
        <v>13328</v>
      </c>
      <c r="R34" t="s">
        <v>13244</v>
      </c>
      <c r="S34" t="s">
        <v>13244</v>
      </c>
      <c r="T34" t="s">
        <v>13244</v>
      </c>
      <c r="V34" t="s">
        <v>13244</v>
      </c>
      <c r="W34" s="9" t="s">
        <v>6565</v>
      </c>
      <c r="X34" s="5" t="s">
        <v>13318</v>
      </c>
      <c r="Y34">
        <v>3</v>
      </c>
      <c r="Z34" s="9"/>
      <c r="AA34" s="11">
        <v>30000</v>
      </c>
      <c r="AB34" s="9"/>
      <c r="AC34" s="3">
        <v>44682.639803240738</v>
      </c>
      <c r="AD34" t="s">
        <v>13385</v>
      </c>
    </row>
    <row r="35" spans="1:30" x14ac:dyDescent="0.25">
      <c r="A35">
        <v>34</v>
      </c>
      <c r="B35" t="s">
        <v>10</v>
      </c>
      <c r="C35" t="s">
        <v>13336</v>
      </c>
      <c r="D35" t="s">
        <v>13244</v>
      </c>
      <c r="E35" t="s">
        <v>3190</v>
      </c>
      <c r="F35" t="s">
        <v>13337</v>
      </c>
      <c r="H35" t="s">
        <v>13338</v>
      </c>
      <c r="I35" t="s">
        <v>13244</v>
      </c>
      <c r="K35" t="s">
        <v>13241</v>
      </c>
      <c r="L35" t="s">
        <v>13339</v>
      </c>
      <c r="M35" s="1">
        <v>44566</v>
      </c>
      <c r="N35" s="1"/>
      <c r="O35" s="1"/>
      <c r="Q35" t="s">
        <v>13328</v>
      </c>
      <c r="R35" t="s">
        <v>13244</v>
      </c>
      <c r="S35" t="s">
        <v>13244</v>
      </c>
      <c r="T35" t="s">
        <v>13244</v>
      </c>
      <c r="V35" t="s">
        <v>13244</v>
      </c>
      <c r="W35" t="s">
        <v>6065</v>
      </c>
      <c r="X35" s="5"/>
      <c r="Y35">
        <v>1</v>
      </c>
      <c r="Z35" s="9"/>
      <c r="AA35" s="9">
        <v>2000</v>
      </c>
      <c r="AB35" s="9"/>
      <c r="AC35" s="3">
        <v>44682.639803240738</v>
      </c>
      <c r="AD35" t="s">
        <v>13426</v>
      </c>
    </row>
    <row r="36" spans="1:30" x14ac:dyDescent="0.25">
      <c r="A36">
        <v>35</v>
      </c>
      <c r="B36" t="s">
        <v>10</v>
      </c>
      <c r="C36" t="s">
        <v>13336</v>
      </c>
      <c r="D36" t="s">
        <v>13244</v>
      </c>
      <c r="E36" t="s">
        <v>3190</v>
      </c>
      <c r="F36" t="s">
        <v>13337</v>
      </c>
      <c r="H36" t="s">
        <v>13338</v>
      </c>
      <c r="I36" t="s">
        <v>13244</v>
      </c>
      <c r="K36" t="s">
        <v>13241</v>
      </c>
      <c r="L36" t="s">
        <v>13339</v>
      </c>
      <c r="M36" s="1">
        <v>44566</v>
      </c>
      <c r="Q36" t="s">
        <v>13328</v>
      </c>
      <c r="R36" t="s">
        <v>13244</v>
      </c>
      <c r="S36" t="s">
        <v>13244</v>
      </c>
      <c r="T36" t="s">
        <v>13244</v>
      </c>
      <c r="V36" t="s">
        <v>13244</v>
      </c>
      <c r="X36" s="5"/>
      <c r="Z36" s="9"/>
      <c r="AA36" s="9"/>
      <c r="AB36" s="9">
        <v>32000</v>
      </c>
      <c r="AC36" s="3"/>
      <c r="AD36" t="s">
        <v>13389</v>
      </c>
    </row>
    <row r="37" spans="1:30" x14ac:dyDescent="0.25">
      <c r="A37">
        <v>36</v>
      </c>
      <c r="B37" t="s">
        <v>3246</v>
      </c>
      <c r="C37" t="s">
        <v>13340</v>
      </c>
      <c r="D37" t="s">
        <v>13244</v>
      </c>
      <c r="E37" t="s">
        <v>3191</v>
      </c>
      <c r="F37" t="s">
        <v>13341</v>
      </c>
      <c r="G37" t="s">
        <v>13342</v>
      </c>
      <c r="H37" t="s">
        <v>13343</v>
      </c>
      <c r="I37" t="s">
        <v>13244</v>
      </c>
      <c r="K37" t="s">
        <v>13241</v>
      </c>
      <c r="L37" t="s">
        <v>13344</v>
      </c>
      <c r="M37" s="1">
        <v>44566</v>
      </c>
      <c r="N37" s="1"/>
      <c r="O37" s="1"/>
      <c r="P37" t="s">
        <v>13244</v>
      </c>
      <c r="Q37" t="s">
        <v>13345</v>
      </c>
      <c r="R37" t="s">
        <v>3211</v>
      </c>
      <c r="S37" t="s">
        <v>13244</v>
      </c>
      <c r="T37" t="s">
        <v>13244</v>
      </c>
      <c r="W37" s="9" t="s">
        <v>13346</v>
      </c>
      <c r="X37" s="5"/>
      <c r="Y37">
        <v>3</v>
      </c>
      <c r="Z37" s="9"/>
      <c r="AA37" s="11">
        <v>3000</v>
      </c>
      <c r="AB37" s="9"/>
      <c r="AC37" s="3">
        <v>44682.679131944446</v>
      </c>
      <c r="AD37" t="s">
        <v>13388</v>
      </c>
    </row>
    <row r="38" spans="1:30" x14ac:dyDescent="0.25">
      <c r="A38">
        <v>37</v>
      </c>
      <c r="B38" t="s">
        <v>3246</v>
      </c>
      <c r="C38" t="s">
        <v>13340</v>
      </c>
      <c r="D38" t="s">
        <v>13244</v>
      </c>
      <c r="E38" t="s">
        <v>3191</v>
      </c>
      <c r="F38" t="s">
        <v>13341</v>
      </c>
      <c r="G38" t="s">
        <v>13342</v>
      </c>
      <c r="H38" t="s">
        <v>13343</v>
      </c>
      <c r="I38" t="s">
        <v>13244</v>
      </c>
      <c r="K38" t="s">
        <v>13241</v>
      </c>
      <c r="L38" t="s">
        <v>13344</v>
      </c>
      <c r="M38" s="1">
        <v>44566</v>
      </c>
      <c r="N38" s="1"/>
      <c r="O38" s="1"/>
      <c r="P38" t="s">
        <v>13244</v>
      </c>
      <c r="Q38" t="s">
        <v>13345</v>
      </c>
      <c r="R38" t="s">
        <v>3211</v>
      </c>
      <c r="S38" t="s">
        <v>13244</v>
      </c>
      <c r="T38" t="s">
        <v>13244</v>
      </c>
      <c r="X38" s="5"/>
      <c r="Z38" s="9"/>
      <c r="AA38" s="9"/>
      <c r="AB38" s="9">
        <v>3000</v>
      </c>
      <c r="AC38" s="3"/>
      <c r="AD38" t="s">
        <v>13386</v>
      </c>
    </row>
    <row r="39" spans="1:30" x14ac:dyDescent="0.25">
      <c r="A39">
        <v>38</v>
      </c>
      <c r="B39" t="s">
        <v>43</v>
      </c>
      <c r="C39" t="s">
        <v>13347</v>
      </c>
      <c r="E39" t="s">
        <v>3191</v>
      </c>
      <c r="F39" t="s">
        <v>13341</v>
      </c>
      <c r="G39" t="s">
        <v>13342</v>
      </c>
      <c r="H39" t="s">
        <v>13343</v>
      </c>
      <c r="I39" t="s">
        <v>13244</v>
      </c>
      <c r="K39" t="s">
        <v>13241</v>
      </c>
      <c r="L39" t="s">
        <v>13348</v>
      </c>
      <c r="M39" s="1">
        <v>44566</v>
      </c>
      <c r="N39" s="1"/>
      <c r="O39" s="1"/>
      <c r="P39" t="s">
        <v>13244</v>
      </c>
      <c r="Q39" t="s">
        <v>13345</v>
      </c>
      <c r="R39" t="s">
        <v>3211</v>
      </c>
      <c r="S39" t="s">
        <v>13244</v>
      </c>
      <c r="T39" t="s">
        <v>13244</v>
      </c>
      <c r="V39" t="s">
        <v>13244</v>
      </c>
      <c r="W39" s="9" t="s">
        <v>3742</v>
      </c>
      <c r="X39" s="5"/>
      <c r="Y39">
        <v>3</v>
      </c>
      <c r="Z39" s="9"/>
      <c r="AA39" s="11">
        <v>150</v>
      </c>
      <c r="AB39" s="9"/>
      <c r="AC39" s="3">
        <v>44682.680081018516</v>
      </c>
      <c r="AD39" t="s">
        <v>13385</v>
      </c>
    </row>
    <row r="40" spans="1:30" x14ac:dyDescent="0.25">
      <c r="A40">
        <v>39</v>
      </c>
      <c r="B40" t="s">
        <v>43</v>
      </c>
      <c r="C40" t="s">
        <v>13347</v>
      </c>
      <c r="E40" t="s">
        <v>3191</v>
      </c>
      <c r="F40" t="s">
        <v>13341</v>
      </c>
      <c r="G40" t="s">
        <v>13342</v>
      </c>
      <c r="H40" t="s">
        <v>13343</v>
      </c>
      <c r="I40" t="s">
        <v>13244</v>
      </c>
      <c r="K40" t="s">
        <v>13241</v>
      </c>
      <c r="L40" t="s">
        <v>13348</v>
      </c>
      <c r="M40" s="1">
        <v>44566</v>
      </c>
      <c r="N40" s="1"/>
      <c r="O40" s="1"/>
      <c r="P40" t="s">
        <v>13244</v>
      </c>
      <c r="Q40" t="s">
        <v>13345</v>
      </c>
      <c r="R40" t="s">
        <v>3211</v>
      </c>
      <c r="S40" t="s">
        <v>13244</v>
      </c>
      <c r="T40" t="s">
        <v>13244</v>
      </c>
      <c r="V40" t="s">
        <v>13244</v>
      </c>
      <c r="X40" s="5"/>
      <c r="Z40" s="9"/>
      <c r="AA40" s="9"/>
      <c r="AB40" s="9">
        <v>150</v>
      </c>
      <c r="AC40" s="3"/>
      <c r="AD40" t="s">
        <v>13426</v>
      </c>
    </row>
    <row r="41" spans="1:30" x14ac:dyDescent="0.25">
      <c r="A41">
        <v>40</v>
      </c>
      <c r="B41" t="s">
        <v>48</v>
      </c>
      <c r="C41" t="s">
        <v>13349</v>
      </c>
      <c r="D41" t="s">
        <v>13244</v>
      </c>
      <c r="E41" t="s">
        <v>3188</v>
      </c>
      <c r="F41" t="s">
        <v>13350</v>
      </c>
      <c r="G41" t="s">
        <v>13351</v>
      </c>
      <c r="I41" t="s">
        <v>13244</v>
      </c>
      <c r="K41" t="s">
        <v>13241</v>
      </c>
      <c r="L41" t="s">
        <v>13316</v>
      </c>
      <c r="M41" s="1">
        <v>44566</v>
      </c>
      <c r="N41" s="1"/>
      <c r="O41" s="1"/>
      <c r="Q41" t="s">
        <v>13352</v>
      </c>
      <c r="R41" t="s">
        <v>13244</v>
      </c>
      <c r="T41" t="s">
        <v>13244</v>
      </c>
      <c r="W41" s="9" t="s">
        <v>2340</v>
      </c>
      <c r="X41" s="5"/>
      <c r="Y41">
        <v>3</v>
      </c>
      <c r="Z41" s="9"/>
      <c r="AA41" s="11">
        <v>75000</v>
      </c>
      <c r="AB41" s="9"/>
      <c r="AC41" s="3" t="s">
        <v>13353</v>
      </c>
      <c r="AD41" t="s">
        <v>13389</v>
      </c>
    </row>
    <row r="42" spans="1:30" x14ac:dyDescent="0.25">
      <c r="A42">
        <v>41</v>
      </c>
      <c r="B42" t="s">
        <v>48</v>
      </c>
      <c r="C42" t="s">
        <v>13349</v>
      </c>
      <c r="D42" t="s">
        <v>13244</v>
      </c>
      <c r="E42" t="s">
        <v>3188</v>
      </c>
      <c r="F42" t="s">
        <v>13350</v>
      </c>
      <c r="G42" t="s">
        <v>13351</v>
      </c>
      <c r="I42" t="s">
        <v>13244</v>
      </c>
      <c r="K42" t="s">
        <v>13241</v>
      </c>
      <c r="L42" t="s">
        <v>13316</v>
      </c>
      <c r="M42" s="1">
        <v>44566</v>
      </c>
      <c r="N42" s="1"/>
      <c r="O42" s="1"/>
      <c r="Q42" t="s">
        <v>13352</v>
      </c>
      <c r="R42" t="s">
        <v>13244</v>
      </c>
      <c r="T42" t="s">
        <v>13244</v>
      </c>
      <c r="W42" t="s">
        <v>2119</v>
      </c>
      <c r="X42" s="5"/>
      <c r="Y42">
        <v>1</v>
      </c>
      <c r="Z42" s="9"/>
      <c r="AA42" s="9">
        <v>1500</v>
      </c>
      <c r="AB42" s="9"/>
      <c r="AC42" s="3" t="s">
        <v>13353</v>
      </c>
      <c r="AD42" t="s">
        <v>13388</v>
      </c>
    </row>
    <row r="43" spans="1:30" x14ac:dyDescent="0.25">
      <c r="A43">
        <v>42</v>
      </c>
      <c r="B43" t="s">
        <v>48</v>
      </c>
      <c r="C43" t="s">
        <v>13349</v>
      </c>
      <c r="D43" t="s">
        <v>13244</v>
      </c>
      <c r="E43" t="s">
        <v>3188</v>
      </c>
      <c r="F43" t="s">
        <v>13350</v>
      </c>
      <c r="G43" t="s">
        <v>13351</v>
      </c>
      <c r="I43" t="s">
        <v>13244</v>
      </c>
      <c r="K43" t="s">
        <v>13241</v>
      </c>
      <c r="L43" t="s">
        <v>13316</v>
      </c>
      <c r="M43" s="1">
        <v>44566</v>
      </c>
      <c r="Q43" t="s">
        <v>13352</v>
      </c>
      <c r="R43" t="s">
        <v>13244</v>
      </c>
      <c r="T43" t="s">
        <v>13244</v>
      </c>
      <c r="X43" s="5"/>
      <c r="Z43" s="9"/>
      <c r="AA43" s="9"/>
      <c r="AB43" s="9">
        <v>76500</v>
      </c>
      <c r="AC43" s="3"/>
      <c r="AD43" t="s">
        <v>13386</v>
      </c>
    </row>
    <row r="44" spans="1:30" x14ac:dyDescent="0.25">
      <c r="A44">
        <v>43</v>
      </c>
      <c r="B44" t="s">
        <v>65</v>
      </c>
      <c r="C44" t="s">
        <v>13354</v>
      </c>
      <c r="D44" t="s">
        <v>13244</v>
      </c>
      <c r="E44" t="s">
        <v>3188</v>
      </c>
      <c r="F44" t="s">
        <v>13350</v>
      </c>
      <c r="G44" t="s">
        <v>13351</v>
      </c>
      <c r="I44" t="s">
        <v>13244</v>
      </c>
      <c r="K44" t="s">
        <v>13241</v>
      </c>
      <c r="M44" s="1">
        <v>44566</v>
      </c>
      <c r="N44" s="1"/>
      <c r="O44" s="1"/>
      <c r="P44" t="s">
        <v>13244</v>
      </c>
      <c r="Q44" t="s">
        <v>13244</v>
      </c>
      <c r="S44" t="s">
        <v>13244</v>
      </c>
      <c r="T44" t="s">
        <v>13244</v>
      </c>
      <c r="W44" s="9" t="s">
        <v>5103</v>
      </c>
      <c r="X44" s="5"/>
      <c r="Y44">
        <v>3</v>
      </c>
      <c r="Z44" s="9"/>
      <c r="AA44" s="11">
        <v>9000</v>
      </c>
      <c r="AB44" s="9"/>
      <c r="AC44" s="3">
        <v>44682.733726851853</v>
      </c>
      <c r="AD44" t="s">
        <v>13385</v>
      </c>
    </row>
    <row r="45" spans="1:30" x14ac:dyDescent="0.25">
      <c r="A45">
        <v>44</v>
      </c>
      <c r="B45" t="s">
        <v>65</v>
      </c>
      <c r="C45" t="s">
        <v>13354</v>
      </c>
      <c r="D45" t="s">
        <v>13244</v>
      </c>
      <c r="E45" t="s">
        <v>3188</v>
      </c>
      <c r="F45" t="s">
        <v>13350</v>
      </c>
      <c r="G45" t="s">
        <v>13351</v>
      </c>
      <c r="I45" t="s">
        <v>13244</v>
      </c>
      <c r="K45" t="s">
        <v>13241</v>
      </c>
      <c r="M45" s="1">
        <v>44566</v>
      </c>
      <c r="N45" s="1"/>
      <c r="O45" s="1"/>
      <c r="P45" t="s">
        <v>13244</v>
      </c>
      <c r="Q45" t="s">
        <v>13244</v>
      </c>
      <c r="S45" t="s">
        <v>13244</v>
      </c>
      <c r="T45" t="s">
        <v>13244</v>
      </c>
      <c r="X45" s="5"/>
      <c r="Z45" s="9"/>
      <c r="AA45" s="9"/>
      <c r="AB45" s="9">
        <v>9000</v>
      </c>
      <c r="AC45" s="3"/>
      <c r="AD45" t="s">
        <v>13391</v>
      </c>
    </row>
    <row r="46" spans="1:30" x14ac:dyDescent="0.25">
      <c r="A46">
        <v>45</v>
      </c>
      <c r="B46" t="s">
        <v>61</v>
      </c>
      <c r="C46" t="s">
        <v>13369</v>
      </c>
      <c r="D46" t="s">
        <v>13369</v>
      </c>
      <c r="E46" t="s">
        <v>13369</v>
      </c>
      <c r="F46" t="s">
        <v>13369</v>
      </c>
      <c r="G46" t="s">
        <v>13369</v>
      </c>
      <c r="H46" t="s">
        <v>13369</v>
      </c>
      <c r="I46" t="s">
        <v>13369</v>
      </c>
      <c r="J46" t="s">
        <v>13369</v>
      </c>
      <c r="K46" t="s">
        <v>13369</v>
      </c>
      <c r="L46">
        <v>0</v>
      </c>
      <c r="M46" s="1">
        <v>44567</v>
      </c>
      <c r="N46" t="s">
        <v>13355</v>
      </c>
      <c r="O46" s="1">
        <v>44567</v>
      </c>
      <c r="P46" t="s">
        <v>13369</v>
      </c>
      <c r="Q46" t="s">
        <v>13369</v>
      </c>
      <c r="R46" t="s">
        <v>13369</v>
      </c>
      <c r="S46" t="s">
        <v>13369</v>
      </c>
      <c r="T46" t="s">
        <v>13369</v>
      </c>
      <c r="U46" t="s">
        <v>13369</v>
      </c>
      <c r="V46" t="s">
        <v>13369</v>
      </c>
      <c r="W46" t="s">
        <v>13369</v>
      </c>
      <c r="X46" t="s">
        <v>13369</v>
      </c>
      <c r="Y46" t="s">
        <v>13369</v>
      </c>
      <c r="Z46" t="s">
        <v>13369</v>
      </c>
      <c r="AA46" t="s">
        <v>13369</v>
      </c>
      <c r="AB46" s="9">
        <v>120000</v>
      </c>
      <c r="AC46" s="3">
        <v>44713.380914351852</v>
      </c>
      <c r="AD46" t="s">
        <v>13389</v>
      </c>
    </row>
    <row r="47" spans="1:30" x14ac:dyDescent="0.25">
      <c r="A47">
        <v>46</v>
      </c>
      <c r="B47" t="s">
        <v>3</v>
      </c>
      <c r="C47" t="s">
        <v>13369</v>
      </c>
      <c r="D47" t="s">
        <v>13369</v>
      </c>
      <c r="E47" t="s">
        <v>13369</v>
      </c>
      <c r="F47" t="s">
        <v>13369</v>
      </c>
      <c r="G47" t="s">
        <v>13369</v>
      </c>
      <c r="H47" t="s">
        <v>13369</v>
      </c>
      <c r="I47" t="s">
        <v>13369</v>
      </c>
      <c r="J47" t="s">
        <v>13369</v>
      </c>
      <c r="K47" t="s">
        <v>13369</v>
      </c>
      <c r="L47" t="s">
        <v>13370</v>
      </c>
      <c r="M47" s="1">
        <v>44567</v>
      </c>
      <c r="N47" t="s">
        <v>13356</v>
      </c>
      <c r="O47" s="1">
        <v>44574</v>
      </c>
      <c r="P47" t="s">
        <v>13369</v>
      </c>
      <c r="Q47" t="s">
        <v>13369</v>
      </c>
      <c r="R47" t="s">
        <v>13369</v>
      </c>
      <c r="S47" t="s">
        <v>13369</v>
      </c>
      <c r="T47" t="s">
        <v>13369</v>
      </c>
      <c r="U47" t="s">
        <v>13369</v>
      </c>
      <c r="V47" t="s">
        <v>13369</v>
      </c>
      <c r="W47" t="s">
        <v>13369</v>
      </c>
      <c r="X47" t="s">
        <v>13369</v>
      </c>
      <c r="Y47" t="s">
        <v>13369</v>
      </c>
      <c r="Z47" t="s">
        <v>13369</v>
      </c>
      <c r="AA47" t="s">
        <v>13369</v>
      </c>
      <c r="AB47" s="9">
        <v>150000</v>
      </c>
      <c r="AC47" s="3">
        <v>44713.384004629632</v>
      </c>
      <c r="AD47" t="s">
        <v>13388</v>
      </c>
    </row>
    <row r="48" spans="1:30" x14ac:dyDescent="0.25">
      <c r="A48">
        <v>47</v>
      </c>
      <c r="B48" t="s">
        <v>65</v>
      </c>
      <c r="C48" t="s">
        <v>13354</v>
      </c>
      <c r="D48" t="s">
        <v>13244</v>
      </c>
      <c r="E48" t="s">
        <v>3188</v>
      </c>
      <c r="F48" t="s">
        <v>13350</v>
      </c>
      <c r="G48" t="s">
        <v>13351</v>
      </c>
      <c r="I48" t="s">
        <v>13244</v>
      </c>
      <c r="K48" t="s">
        <v>13241</v>
      </c>
      <c r="M48" s="1">
        <v>44566</v>
      </c>
      <c r="N48" s="1"/>
      <c r="O48" s="1"/>
      <c r="P48" t="s">
        <v>13244</v>
      </c>
      <c r="Q48" t="s">
        <v>13244</v>
      </c>
      <c r="S48" t="s">
        <v>13244</v>
      </c>
      <c r="T48" t="s">
        <v>13244</v>
      </c>
      <c r="W48" s="9" t="s">
        <v>5103</v>
      </c>
      <c r="X48" s="5"/>
      <c r="Y48">
        <v>3</v>
      </c>
      <c r="Z48" s="9"/>
      <c r="AA48" s="11">
        <v>9000</v>
      </c>
      <c r="AB48" s="9"/>
      <c r="AC48" s="3">
        <v>44682.733726851853</v>
      </c>
      <c r="AD48" t="s">
        <v>13385</v>
      </c>
    </row>
    <row r="49" spans="1:30" x14ac:dyDescent="0.25">
      <c r="A49">
        <v>48</v>
      </c>
      <c r="B49" t="s">
        <v>65</v>
      </c>
      <c r="C49" t="s">
        <v>13354</v>
      </c>
      <c r="D49" t="s">
        <v>13244</v>
      </c>
      <c r="E49" t="s">
        <v>3188</v>
      </c>
      <c r="F49" t="s">
        <v>13350</v>
      </c>
      <c r="G49" t="s">
        <v>13351</v>
      </c>
      <c r="I49" t="s">
        <v>13244</v>
      </c>
      <c r="K49" t="s">
        <v>13241</v>
      </c>
      <c r="M49" s="1">
        <v>44566</v>
      </c>
      <c r="N49" s="1"/>
      <c r="O49" s="1"/>
      <c r="P49" t="s">
        <v>13244</v>
      </c>
      <c r="Q49" t="s">
        <v>13244</v>
      </c>
      <c r="S49" t="s">
        <v>13244</v>
      </c>
      <c r="T49" t="s">
        <v>13244</v>
      </c>
      <c r="X49" s="5"/>
      <c r="Z49" s="9"/>
      <c r="AA49" s="9"/>
      <c r="AB49" s="9">
        <v>9000</v>
      </c>
      <c r="AC49" s="3"/>
      <c r="AD49" t="s">
        <v>13391</v>
      </c>
    </row>
    <row r="50" spans="1:30" x14ac:dyDescent="0.25">
      <c r="A50">
        <v>49</v>
      </c>
      <c r="B50" t="s">
        <v>4</v>
      </c>
      <c r="C50" t="s">
        <v>13369</v>
      </c>
      <c r="D50" t="s">
        <v>13369</v>
      </c>
      <c r="E50" t="s">
        <v>13369</v>
      </c>
      <c r="F50" t="s">
        <v>13369</v>
      </c>
      <c r="G50" t="s">
        <v>13369</v>
      </c>
      <c r="H50" t="s">
        <v>13369</v>
      </c>
      <c r="I50" t="s">
        <v>13369</v>
      </c>
      <c r="J50" t="s">
        <v>13369</v>
      </c>
      <c r="K50" t="s">
        <v>13369</v>
      </c>
      <c r="L50" t="s">
        <v>13495</v>
      </c>
      <c r="M50" s="1">
        <v>44572</v>
      </c>
      <c r="N50" t="s">
        <v>13364</v>
      </c>
      <c r="O50" s="1">
        <v>44566</v>
      </c>
      <c r="P50" t="s">
        <v>13369</v>
      </c>
      <c r="Q50" t="s">
        <v>13369</v>
      </c>
      <c r="R50" t="s">
        <v>13369</v>
      </c>
      <c r="S50" t="s">
        <v>13369</v>
      </c>
      <c r="T50" t="s">
        <v>13369</v>
      </c>
      <c r="U50" t="s">
        <v>13369</v>
      </c>
      <c r="V50" t="s">
        <v>13369</v>
      </c>
      <c r="W50" t="s">
        <v>13369</v>
      </c>
      <c r="X50" t="s">
        <v>13369</v>
      </c>
      <c r="Y50" t="s">
        <v>13369</v>
      </c>
      <c r="Z50" t="s">
        <v>13369</v>
      </c>
      <c r="AA50" t="s">
        <v>13369</v>
      </c>
      <c r="AB50" s="9">
        <v>545453</v>
      </c>
      <c r="AC50" s="3">
        <v>44866.874409722222</v>
      </c>
      <c r="AD50" t="s">
        <v>13496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DE9E6-4DA0-40D8-ACF1-C3EEE98A879B}">
  <sheetPr codeName="Sheet19">
    <tabColor theme="9" tint="-0.499984740745262"/>
  </sheetPr>
  <dimension ref="A1"/>
  <sheetViews>
    <sheetView workbookViewId="0">
      <selection sqref="A1:AC5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/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21988-834F-46E5-AE77-667871E3E703}">
  <sheetPr codeName="Sheet7">
    <tabColor theme="8" tint="-0.499984740745262"/>
  </sheetPr>
  <dimension ref="B1:M17"/>
  <sheetViews>
    <sheetView tabSelected="1" workbookViewId="0">
      <selection activeCell="B1" sqref="B1:B1048576"/>
    </sheetView>
  </sheetViews>
  <sheetFormatPr defaultRowHeight="15" x14ac:dyDescent="0.25"/>
  <cols>
    <col min="1" max="1" width="5.42578125" bestFit="1" customWidth="1"/>
    <col min="2" max="2" width="49.5703125" bestFit="1" customWidth="1"/>
  </cols>
  <sheetData>
    <row r="1" spans="2:13" x14ac:dyDescent="0.25">
      <c r="B1" s="9"/>
      <c r="E1" s="11"/>
      <c r="J1" s="11">
        <f>SUM(B1:B57)</f>
        <v>0</v>
      </c>
      <c r="M1" s="11"/>
    </row>
    <row r="2" spans="2:13" x14ac:dyDescent="0.25">
      <c r="B2" s="9"/>
      <c r="E2" s="11"/>
      <c r="M2" s="11"/>
    </row>
    <row r="3" spans="2:13" x14ac:dyDescent="0.25">
      <c r="B3" s="9"/>
      <c r="E3" s="11"/>
      <c r="M3" s="11"/>
    </row>
    <row r="4" spans="2:13" x14ac:dyDescent="0.25">
      <c r="B4" s="9"/>
      <c r="E4" s="11"/>
      <c r="M4" s="11"/>
    </row>
    <row r="5" spans="2:13" x14ac:dyDescent="0.25">
      <c r="E5" s="11"/>
      <c r="M5" s="11"/>
    </row>
    <row r="6" spans="2:13" x14ac:dyDescent="0.25">
      <c r="E6" s="11"/>
      <c r="M6" s="11"/>
    </row>
    <row r="7" spans="2:13" x14ac:dyDescent="0.25">
      <c r="E7" s="11"/>
      <c r="M7" s="11"/>
    </row>
    <row r="8" spans="2:13" x14ac:dyDescent="0.25">
      <c r="E8" s="11"/>
      <c r="M8" s="11"/>
    </row>
    <row r="9" spans="2:13" x14ac:dyDescent="0.25">
      <c r="E9" s="11"/>
      <c r="M9" s="11"/>
    </row>
    <row r="10" spans="2:13" x14ac:dyDescent="0.25">
      <c r="E10" s="11"/>
      <c r="M10" s="11"/>
    </row>
    <row r="11" spans="2:13" x14ac:dyDescent="0.25">
      <c r="E11" s="11"/>
      <c r="M11" s="11"/>
    </row>
    <row r="12" spans="2:13" x14ac:dyDescent="0.25">
      <c r="E12" s="11"/>
      <c r="M12" s="11"/>
    </row>
    <row r="13" spans="2:13" x14ac:dyDescent="0.25">
      <c r="E13" s="11"/>
      <c r="M13" s="11"/>
    </row>
    <row r="14" spans="2:13" x14ac:dyDescent="0.25">
      <c r="E14" s="11"/>
      <c r="M14" s="11"/>
    </row>
    <row r="15" spans="2:13" x14ac:dyDescent="0.25">
      <c r="E15" s="11"/>
      <c r="M15" s="11"/>
    </row>
    <row r="16" spans="2:13" x14ac:dyDescent="0.25">
      <c r="E16" s="11"/>
      <c r="M16" s="11"/>
    </row>
    <row r="17" spans="4:4" x14ac:dyDescent="0.25">
      <c r="D17" s="10"/>
    </row>
  </sheetData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6D8EB-E616-43D0-899E-D23FFD4DE087}">
  <sheetPr codeName="Sheet8">
    <tabColor theme="8" tint="-0.499984740745262"/>
  </sheetPr>
  <dimension ref="A1:J20"/>
  <sheetViews>
    <sheetView workbookViewId="0">
      <selection activeCell="B1" sqref="B1:B1048576"/>
    </sheetView>
  </sheetViews>
  <sheetFormatPr defaultRowHeight="15" x14ac:dyDescent="0.25"/>
  <cols>
    <col min="1" max="1" width="21.28515625" style="2" customWidth="1"/>
    <col min="2" max="2" width="8.42578125" style="2" customWidth="1"/>
    <col min="3" max="3" width="14.140625" style="2" customWidth="1"/>
    <col min="4" max="4" width="9.140625" style="2"/>
  </cols>
  <sheetData>
    <row r="1" spans="2:10" x14ac:dyDescent="0.25">
      <c r="B1" s="11"/>
      <c r="D1" s="11"/>
      <c r="E1" s="10"/>
      <c r="J1" s="11">
        <f>SUM($B$1:B20)</f>
        <v>0</v>
      </c>
    </row>
    <row r="2" spans="2:10" x14ac:dyDescent="0.25">
      <c r="B2" s="11"/>
      <c r="D2" s="11"/>
      <c r="E2" s="10"/>
    </row>
    <row r="3" spans="2:10" x14ac:dyDescent="0.25">
      <c r="B3" s="11"/>
      <c r="D3" s="11"/>
      <c r="E3" s="10"/>
    </row>
    <row r="4" spans="2:10" x14ac:dyDescent="0.25">
      <c r="B4" s="11"/>
      <c r="D4" s="11"/>
      <c r="E4" s="10"/>
    </row>
    <row r="5" spans="2:10" x14ac:dyDescent="0.25">
      <c r="B5" s="11"/>
      <c r="D5" s="11"/>
      <c r="E5" s="10"/>
    </row>
    <row r="6" spans="2:10" x14ac:dyDescent="0.25">
      <c r="B6" s="11"/>
      <c r="D6" s="11"/>
      <c r="E6" s="10"/>
    </row>
    <row r="7" spans="2:10" x14ac:dyDescent="0.25">
      <c r="B7" s="11"/>
      <c r="D7" s="11"/>
      <c r="E7" s="10"/>
    </row>
    <row r="8" spans="2:10" x14ac:dyDescent="0.25">
      <c r="B8" s="11"/>
      <c r="D8" s="11"/>
      <c r="E8" s="10"/>
    </row>
    <row r="9" spans="2:10" x14ac:dyDescent="0.25">
      <c r="B9" s="11"/>
      <c r="D9" s="11"/>
      <c r="E9" s="10"/>
    </row>
    <row r="10" spans="2:10" x14ac:dyDescent="0.25">
      <c r="B10" s="11"/>
      <c r="D10" s="11"/>
      <c r="E10" s="10"/>
    </row>
    <row r="11" spans="2:10" x14ac:dyDescent="0.25">
      <c r="B11" s="11"/>
      <c r="D11" s="11"/>
      <c r="E11" s="10"/>
    </row>
    <row r="12" spans="2:10" x14ac:dyDescent="0.25">
      <c r="B12" s="11"/>
      <c r="D12" s="11"/>
      <c r="E12" s="10"/>
    </row>
    <row r="13" spans="2:10" x14ac:dyDescent="0.25">
      <c r="B13" s="11"/>
      <c r="D13" s="11"/>
      <c r="E13" s="10"/>
    </row>
    <row r="14" spans="2:10" x14ac:dyDescent="0.25">
      <c r="B14" s="11"/>
      <c r="D14" s="11"/>
      <c r="E14" s="10"/>
    </row>
    <row r="15" spans="2:10" x14ac:dyDescent="0.25">
      <c r="B15" s="11"/>
      <c r="D15" s="11"/>
      <c r="E15" s="10"/>
    </row>
    <row r="16" spans="2:10" x14ac:dyDescent="0.25">
      <c r="B16" s="11"/>
      <c r="D16" s="11"/>
      <c r="E16" s="10"/>
    </row>
    <row r="17" spans="2:5" x14ac:dyDescent="0.25">
      <c r="B17" s="11"/>
      <c r="D17" s="11"/>
      <c r="E17" s="10"/>
    </row>
    <row r="18" spans="2:5" x14ac:dyDescent="0.25">
      <c r="B18" s="11"/>
      <c r="D18" s="11"/>
      <c r="E18" s="10"/>
    </row>
    <row r="19" spans="2:5" x14ac:dyDescent="0.25">
      <c r="B19" s="11"/>
      <c r="D19" s="11"/>
      <c r="E19" s="10"/>
    </row>
    <row r="20" spans="2:5" x14ac:dyDescent="0.25">
      <c r="B20" s="11"/>
      <c r="D20" s="11"/>
      <c r="E20" s="10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B8775-2B5B-4795-9F34-EED045C543F8}">
  <sheetPr codeName="Sheet9">
    <tabColor theme="8" tint="-0.499984740745262"/>
  </sheetPr>
  <dimension ref="B1:L7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F1" s="8">
        <f>SUM(B1:B50)</f>
        <v>0</v>
      </c>
      <c r="L1" t="str">
        <f>IF(F1=0,"Zero Naira",CHOOSE(LEFT(TEXT(F1,"000000000.00"))+1,,"One","Two","Three","Four","Five","Six","Seven","Eight","Nine")
&amp;IF(--LEFT(TEXT(F1,"000000000.00"))=0,,IF(AND(--MID(TEXT(F1,"000000000.00"),2,1)=0,--MID(TEXT(F1,"000000000.00"),3,1)=0)," Hundred"," Hundred and "))
&amp;CHOOSE(MID(TEXT(F1,"000000000.00"),2,1)+1,,,"Twenty ","Thirty ","Forty ","Fifty ","Sixty ","Seventy ","Eighty ","Ninety ")
&amp;IF(--MID(TEXT(F1,"000000000.00"),2,1)&lt;&gt;1,CHOOSE(MID(TEXT(F1,"000000000.00"),3,1)+1,,"One","Two","Three","Four","Five","Six","Seven","Eight","Nine"),
CHOOSE(MID(TEXT(F1,"000000000.00"),3,1)+1,"Ten","Eleven","Twelve","Thirteen","Fourteen","Fifteen","Sixteen","Seventeen","Eighteen","Nineteen"))
&amp;IF((--LEFT(TEXT(F1,"000000000.00"))+MID(TEXT(F1,"000000000.00"),2,1)+MID(TEXT(F1,"000000000.00"),3,1))=0,,IF(AND((--MID(TEXT(F1,"000000000.00"),4,1)+MID(TEXT(F1,"000000000.00"),5,1)+MID(TEXT(F1,"000000000.00"),6,1)+MID(TEXT(F1,"000000000.00"),7,1))=0,(--MID(TEXT(F1,"000000000.00"),8,1)+RIGHT(TEXT(F1,"000000000.00")))&gt;0)," Million and "," Million "))
&amp;CHOOSE(MID(TEXT(F1,"000000000.00"),4,1)+1,,"One","Two","Three","Four","Five","Six","Seven","Eight","Nine")
&amp;IF(--MID(TEXT(F1,"000000000.00"),4,1)=0,,IF(AND(--MID(TEXT(F1,"000000000.00"),5,1)=0,--MID(TEXT(F1,"000000000.00"),6,1)=0)," Hundred"," Hundred and"))
&amp;CHOOSE(MID(TEXT(F1,"000000000.00"),5,1)+1,,," Twenty"," Thirty"," Forty"," Fifty"," Sixty"," Seventy"," Eighty"," Ninety")
&amp;IF(--MID(TEXT(F1,"000000000.00"),5,1)&lt;&gt;1,CHOOSE(MID(TEXT(F1,"000000000.00"),6,1)+1,," One"," Two"," Three"," Four"," Five"," Six"," Seven"," Eight"," Nine"),CHOOSE(MID(TEXT(F1,"000000000.00"),6,1)+1," Ten"," Eleven"," Twelve"," Thirteen"," Fourteen"," Fifteen"," Sixteen"," Seventeen"," Eighteen"," Nineteen"))
&amp;IF((--MID(TEXT(F1,"000000000.00"),4,1)+MID(TEXT(F1,"000000000.00"),5,1)+MID(TEXT(F1,"000000000.00"),6,1))=0,,IF(OR((--MID(TEXT(F1,"000000000.00"),7,1)+MID(TEXT(F1,"000000000.00"),8,1)+MID(TEXT(F1,"000000000.00"),9,1))=0,--MID(TEXT(F1,"000000000.00"),7,1)&lt;&gt;0)," Thousand "," Thousand and "))
&amp;CHOOSE(MID(TEXT(F1,"000000000.00"),7,1)+1,,"One","Two","Three","Four","Five","Six","Seven","Eight","Nine")
&amp;IF(--MID(TEXT(F1,"000000000.00"),7,1)=0,,IF(AND(--MID(TEXT(F1,"000000000.00"),8,1)=0,--MID(TEXT(F1,"000000000.00"),9,1)=0)," Hundred "," Hundred and "))&amp;
CHOOSE(MID(TEXT(F1,"000000000.00"),8,1)+1,,,"Twenty ","Thirty ","Forty ","Fifty ","Sixty ","Seventy ","Eighty ","Ninety ")
&amp;IF(--MID(TEXT(F1,"000000000.00"),8,1)&lt;&gt;1,CHOOSE(MID(TEXT(F1,"000000000.00"),9,1)+1,,"One","Two","Three","Four","Five","Six","Seven","Eight","Nine"),CHOOSE(MID(TEXT(F1,"000000000.00"),9,1)+1,"Ten","Eleven","Twelve","Thirteen","Fourteen","Fifteen","Sixteen","Seventeen","Eighteen","Nineteen"))
&amp;" Naira")</f>
        <v>Zero Naira</v>
      </c>
    </row>
    <row r="2" spans="2:12" x14ac:dyDescent="0.25">
      <c r="B2" s="9"/>
    </row>
    <row r="3" spans="2:12" x14ac:dyDescent="0.25">
      <c r="B3" s="9"/>
    </row>
    <row r="6" spans="2:12" x14ac:dyDescent="0.25">
      <c r="B6" s="9"/>
    </row>
    <row r="7" spans="2:12" x14ac:dyDescent="0.25">
      <c r="B7" s="9"/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6CD4F-4EAA-4D56-AAE1-12BB548F20BC}">
  <sheetPr codeName="Sheet10">
    <tabColor rgb="FFC00000"/>
  </sheetPr>
  <dimension ref="F1"/>
  <sheetViews>
    <sheetView workbookViewId="0">
      <selection activeCell="B1" sqref="B1:B1048576"/>
    </sheetView>
  </sheetViews>
  <sheetFormatPr defaultRowHeight="15" x14ac:dyDescent="0.25"/>
  <cols>
    <col min="6" max="6" width="13.7109375" customWidth="1"/>
  </cols>
  <sheetData>
    <row r="1" spans="6:6" x14ac:dyDescent="0.25">
      <c r="F1" s="8">
        <f>SUM(B1:B50)</f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9A692-C368-4864-A62F-248B7D528B16}">
  <sheetPr codeName="Sheet11">
    <tabColor rgb="FFC00000"/>
  </sheetPr>
  <dimension ref="B1:P10"/>
  <sheetViews>
    <sheetView workbookViewId="0">
      <selection activeCell="B1" sqref="B1:B1048576"/>
    </sheetView>
  </sheetViews>
  <sheetFormatPr defaultRowHeight="15" x14ac:dyDescent="0.25"/>
  <cols>
    <col min="6" max="6" width="13.7109375" customWidth="1"/>
    <col min="15" max="15" width="29.42578125" bestFit="1" customWidth="1"/>
  </cols>
  <sheetData>
    <row r="1" spans="2:16" x14ac:dyDescent="0.25">
      <c r="B1" s="9">
        <v>400</v>
      </c>
      <c r="F1" s="8">
        <f>SUM(B1:B50)</f>
        <v>400</v>
      </c>
      <c r="O1" t="s">
        <v>2146</v>
      </c>
      <c r="P1">
        <v>4000</v>
      </c>
    </row>
    <row r="2" spans="2:16" x14ac:dyDescent="0.25">
      <c r="O2" t="s">
        <v>2145</v>
      </c>
      <c r="P2">
        <v>4000</v>
      </c>
    </row>
    <row r="3" spans="2:16" x14ac:dyDescent="0.25">
      <c r="O3" t="s">
        <v>2152</v>
      </c>
      <c r="P3">
        <v>7000</v>
      </c>
    </row>
    <row r="4" spans="2:16" x14ac:dyDescent="0.25">
      <c r="O4" t="s">
        <v>2151</v>
      </c>
      <c r="P4">
        <v>7000</v>
      </c>
    </row>
    <row r="5" spans="2:16" x14ac:dyDescent="0.25">
      <c r="O5" t="s">
        <v>2150</v>
      </c>
      <c r="P5">
        <v>10000</v>
      </c>
    </row>
    <row r="6" spans="2:16" x14ac:dyDescent="0.25">
      <c r="O6" t="s">
        <v>2148</v>
      </c>
      <c r="P6">
        <v>4000</v>
      </c>
    </row>
    <row r="7" spans="2:16" x14ac:dyDescent="0.25">
      <c r="O7" t="s">
        <v>1328</v>
      </c>
      <c r="P7">
        <v>10000</v>
      </c>
    </row>
    <row r="8" spans="2:16" x14ac:dyDescent="0.25">
      <c r="O8" t="s">
        <v>2147</v>
      </c>
      <c r="P8">
        <v>8000</v>
      </c>
    </row>
    <row r="9" spans="2:16" x14ac:dyDescent="0.25">
      <c r="O9" t="s">
        <v>2149</v>
      </c>
      <c r="P9">
        <v>7000</v>
      </c>
    </row>
    <row r="10" spans="2:16" x14ac:dyDescent="0.25">
      <c r="O10" t="s">
        <v>2005</v>
      </c>
      <c r="P10">
        <v>10000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79491-2924-4347-8962-0B6F97F76216}">
  <sheetPr codeName="Sheet13">
    <tabColor rgb="FFC00000"/>
  </sheetPr>
  <dimension ref="B1:J23"/>
  <sheetViews>
    <sheetView workbookViewId="0">
      <selection activeCell="B1" sqref="B1:B1048576"/>
    </sheetView>
  </sheetViews>
  <sheetFormatPr defaultRowHeight="15" x14ac:dyDescent="0.25"/>
  <cols>
    <col min="2" max="2" width="29.7109375" customWidth="1"/>
    <col min="6" max="6" width="11" bestFit="1" customWidth="1"/>
  </cols>
  <sheetData>
    <row r="1" spans="2:10" x14ac:dyDescent="0.25">
      <c r="B1" s="9"/>
      <c r="C1" s="5"/>
      <c r="E1" s="11"/>
      <c r="J1" s="11">
        <f>SUM(B1:B57)</f>
        <v>0</v>
      </c>
    </row>
    <row r="2" spans="2:10" x14ac:dyDescent="0.25">
      <c r="B2" s="9"/>
      <c r="C2" s="5"/>
      <c r="E2" s="11"/>
    </row>
    <row r="3" spans="2:10" x14ac:dyDescent="0.25">
      <c r="B3" s="9"/>
      <c r="C3" s="5"/>
      <c r="E3" s="11"/>
    </row>
    <row r="4" spans="2:10" x14ac:dyDescent="0.25">
      <c r="B4" s="9"/>
      <c r="E4" s="11"/>
    </row>
    <row r="5" spans="2:10" x14ac:dyDescent="0.25">
      <c r="E5" s="11"/>
    </row>
    <row r="6" spans="2:10" x14ac:dyDescent="0.25">
      <c r="E6" s="11"/>
    </row>
    <row r="7" spans="2:10" x14ac:dyDescent="0.25">
      <c r="E7" s="11"/>
    </row>
    <row r="8" spans="2:10" x14ac:dyDescent="0.25">
      <c r="E8" s="11"/>
    </row>
    <row r="9" spans="2:10" x14ac:dyDescent="0.25">
      <c r="E9" s="11"/>
    </row>
    <row r="10" spans="2:10" x14ac:dyDescent="0.25">
      <c r="E10" s="11"/>
    </row>
    <row r="11" spans="2:10" x14ac:dyDescent="0.25">
      <c r="E11" s="11"/>
    </row>
    <row r="12" spans="2:10" x14ac:dyDescent="0.25">
      <c r="E12" s="11"/>
    </row>
    <row r="13" spans="2:10" x14ac:dyDescent="0.25">
      <c r="E13" s="11"/>
    </row>
    <row r="14" spans="2:10" x14ac:dyDescent="0.25">
      <c r="E14" s="11"/>
    </row>
    <row r="15" spans="2:10" x14ac:dyDescent="0.25">
      <c r="E15" s="11"/>
    </row>
    <row r="16" spans="2:10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07ACC-9D32-4DBD-88B6-0466FA5BC2EB}">
  <sheetPr codeName="Sheet15">
    <tabColor rgb="FFC00000"/>
  </sheetPr>
  <dimension ref="B1:L19"/>
  <sheetViews>
    <sheetView workbookViewId="0">
      <selection activeCell="B1" sqref="B1:B1048576"/>
    </sheetView>
  </sheetViews>
  <sheetFormatPr defaultRowHeight="15" x14ac:dyDescent="0.25"/>
  <cols>
    <col min="2" max="2" width="13.5703125" customWidth="1"/>
    <col min="6" max="6" width="11" bestFit="1" customWidth="1"/>
  </cols>
  <sheetData>
    <row r="1" spans="2:12" x14ac:dyDescent="0.25">
      <c r="B1" s="9"/>
      <c r="C1" s="5"/>
      <c r="D1" s="11"/>
      <c r="E1" s="9"/>
      <c r="J1" s="8">
        <f>SUM(B1:B50)</f>
        <v>0</v>
      </c>
      <c r="L1" s="9"/>
    </row>
    <row r="2" spans="2:12" x14ac:dyDescent="0.25">
      <c r="C2" s="5"/>
      <c r="D2" s="11"/>
      <c r="E2" s="9"/>
    </row>
    <row r="3" spans="2:12" x14ac:dyDescent="0.25">
      <c r="D3" s="11"/>
    </row>
    <row r="4" spans="2:12" x14ac:dyDescent="0.25">
      <c r="D4" s="11"/>
    </row>
    <row r="5" spans="2:12" x14ac:dyDescent="0.25">
      <c r="D5" s="11"/>
    </row>
    <row r="6" spans="2:12" x14ac:dyDescent="0.25">
      <c r="D6" s="11"/>
      <c r="E6" s="9"/>
    </row>
    <row r="7" spans="2:12" x14ac:dyDescent="0.25">
      <c r="D7" s="11"/>
    </row>
    <row r="8" spans="2:12" x14ac:dyDescent="0.25">
      <c r="B8" s="9"/>
      <c r="D8" s="11"/>
    </row>
    <row r="9" spans="2:12" x14ac:dyDescent="0.25">
      <c r="D9" s="11"/>
    </row>
    <row r="10" spans="2:12" x14ac:dyDescent="0.25">
      <c r="D10" s="11"/>
    </row>
    <row r="11" spans="2:12" x14ac:dyDescent="0.25">
      <c r="D11" s="11"/>
    </row>
    <row r="12" spans="2:12" x14ac:dyDescent="0.25">
      <c r="D12" s="11"/>
    </row>
    <row r="13" spans="2:12" x14ac:dyDescent="0.25">
      <c r="D13" s="11"/>
    </row>
    <row r="14" spans="2:12" x14ac:dyDescent="0.25">
      <c r="D14" s="11"/>
    </row>
    <row r="15" spans="2:12" x14ac:dyDescent="0.25">
      <c r="D15" s="11"/>
    </row>
    <row r="16" spans="2:12" x14ac:dyDescent="0.25">
      <c r="D16" s="11"/>
    </row>
    <row r="17" spans="4:4" x14ac:dyDescent="0.25">
      <c r="D17" s="11"/>
    </row>
    <row r="18" spans="4:4" x14ac:dyDescent="0.25">
      <c r="D18" s="11"/>
    </row>
    <row r="19" spans="4:4" x14ac:dyDescent="0.25">
      <c r="D19" s="11"/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D87-FF29-409F-AD54-6778612EC088}">
  <sheetPr codeName="Sheet16">
    <tabColor rgb="FFC00000"/>
  </sheetPr>
  <dimension ref="B1:L120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SUM(B1:B50)</f>
        <v>0</v>
      </c>
      <c r="L1" s="9"/>
    </row>
    <row r="2" spans="2:12" x14ac:dyDescent="0.25">
      <c r="B2" s="9"/>
      <c r="C2" s="5"/>
      <c r="E2" s="11"/>
      <c r="L2" s="9"/>
    </row>
    <row r="3" spans="2:12" x14ac:dyDescent="0.25">
      <c r="B3" s="9"/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  <row r="24" spans="5:5" x14ac:dyDescent="0.25">
      <c r="E24" s="11"/>
    </row>
    <row r="25" spans="5:5" x14ac:dyDescent="0.25">
      <c r="E25" s="11"/>
    </row>
    <row r="26" spans="5:5" x14ac:dyDescent="0.25">
      <c r="E26" s="11"/>
    </row>
    <row r="27" spans="5:5" x14ac:dyDescent="0.25">
      <c r="E27" s="11"/>
    </row>
    <row r="28" spans="5:5" x14ac:dyDescent="0.25">
      <c r="E28" s="11"/>
    </row>
    <row r="29" spans="5:5" x14ac:dyDescent="0.25">
      <c r="E29" s="11"/>
    </row>
    <row r="30" spans="5:5" x14ac:dyDescent="0.25">
      <c r="E30" s="11"/>
    </row>
    <row r="31" spans="5:5" x14ac:dyDescent="0.25">
      <c r="E31" s="11"/>
    </row>
    <row r="32" spans="5:5" x14ac:dyDescent="0.25">
      <c r="E32" s="11"/>
    </row>
    <row r="33" spans="5:5" x14ac:dyDescent="0.25">
      <c r="E33" s="11"/>
    </row>
    <row r="34" spans="5:5" x14ac:dyDescent="0.25">
      <c r="E34" s="11"/>
    </row>
    <row r="35" spans="5:5" x14ac:dyDescent="0.25">
      <c r="E35" s="11"/>
    </row>
    <row r="36" spans="5:5" x14ac:dyDescent="0.25">
      <c r="E36" s="11"/>
    </row>
    <row r="37" spans="5:5" x14ac:dyDescent="0.25">
      <c r="E37" s="11"/>
    </row>
    <row r="38" spans="5:5" x14ac:dyDescent="0.25">
      <c r="E38" s="11"/>
    </row>
    <row r="39" spans="5:5" x14ac:dyDescent="0.25">
      <c r="E39" s="11"/>
    </row>
    <row r="40" spans="5:5" x14ac:dyDescent="0.25">
      <c r="E40" s="11"/>
    </row>
    <row r="41" spans="5:5" x14ac:dyDescent="0.25">
      <c r="E41" s="11"/>
    </row>
    <row r="42" spans="5:5" x14ac:dyDescent="0.25">
      <c r="E42" s="11"/>
    </row>
    <row r="43" spans="5:5" x14ac:dyDescent="0.25">
      <c r="E43" s="11"/>
    </row>
    <row r="44" spans="5:5" x14ac:dyDescent="0.25">
      <c r="E44" s="11"/>
    </row>
    <row r="45" spans="5:5" x14ac:dyDescent="0.25">
      <c r="E45" s="11"/>
    </row>
    <row r="46" spans="5:5" x14ac:dyDescent="0.25">
      <c r="E46" s="11"/>
    </row>
    <row r="47" spans="5:5" x14ac:dyDescent="0.25">
      <c r="E47" s="11"/>
    </row>
    <row r="48" spans="5:5" x14ac:dyDescent="0.25">
      <c r="E48" s="11"/>
    </row>
    <row r="49" spans="5:5" x14ac:dyDescent="0.25">
      <c r="E49" s="11"/>
    </row>
    <row r="50" spans="5:5" x14ac:dyDescent="0.25">
      <c r="E50" s="11"/>
    </row>
    <row r="51" spans="5:5" x14ac:dyDescent="0.25">
      <c r="E51" s="11"/>
    </row>
    <row r="52" spans="5:5" x14ac:dyDescent="0.25">
      <c r="E52" s="11"/>
    </row>
    <row r="53" spans="5:5" x14ac:dyDescent="0.25">
      <c r="E53" s="11"/>
    </row>
    <row r="54" spans="5:5" x14ac:dyDescent="0.25">
      <c r="E54" s="11"/>
    </row>
    <row r="55" spans="5:5" x14ac:dyDescent="0.25">
      <c r="E55" s="11"/>
    </row>
    <row r="56" spans="5:5" x14ac:dyDescent="0.25">
      <c r="E56" s="11"/>
    </row>
    <row r="57" spans="5:5" x14ac:dyDescent="0.25">
      <c r="E57" s="11"/>
    </row>
    <row r="58" spans="5:5" x14ac:dyDescent="0.25">
      <c r="E58" s="11"/>
    </row>
    <row r="59" spans="5:5" x14ac:dyDescent="0.25">
      <c r="E59" s="11"/>
    </row>
    <row r="60" spans="5:5" x14ac:dyDescent="0.25">
      <c r="E60" s="11"/>
    </row>
    <row r="61" spans="5:5" x14ac:dyDescent="0.25">
      <c r="E61" s="11"/>
    </row>
    <row r="62" spans="5:5" x14ac:dyDescent="0.25">
      <c r="E62" s="11"/>
    </row>
    <row r="63" spans="5:5" x14ac:dyDescent="0.25">
      <c r="E63" s="11"/>
    </row>
    <row r="64" spans="5:5" x14ac:dyDescent="0.25">
      <c r="E64" s="11"/>
    </row>
    <row r="65" spans="5:5" x14ac:dyDescent="0.25">
      <c r="E65" s="11"/>
    </row>
    <row r="66" spans="5:5" x14ac:dyDescent="0.25">
      <c r="E66" s="11"/>
    </row>
    <row r="67" spans="5:5" x14ac:dyDescent="0.25">
      <c r="E67" s="11"/>
    </row>
    <row r="68" spans="5:5" x14ac:dyDescent="0.25">
      <c r="E68" s="11"/>
    </row>
    <row r="69" spans="5:5" x14ac:dyDescent="0.25">
      <c r="E69" s="11"/>
    </row>
    <row r="70" spans="5:5" x14ac:dyDescent="0.25">
      <c r="E70" s="11"/>
    </row>
    <row r="71" spans="5:5" x14ac:dyDescent="0.25">
      <c r="E71" s="11"/>
    </row>
    <row r="72" spans="5:5" x14ac:dyDescent="0.25">
      <c r="E72" s="11"/>
    </row>
    <row r="73" spans="5:5" x14ac:dyDescent="0.25">
      <c r="E73" s="11"/>
    </row>
    <row r="74" spans="5:5" x14ac:dyDescent="0.25">
      <c r="E74" s="11"/>
    </row>
    <row r="75" spans="5:5" x14ac:dyDescent="0.25">
      <c r="E75" s="11"/>
    </row>
    <row r="76" spans="5:5" x14ac:dyDescent="0.25">
      <c r="E76" s="11"/>
    </row>
    <row r="77" spans="5:5" x14ac:dyDescent="0.25">
      <c r="E77" s="11"/>
    </row>
    <row r="78" spans="5:5" x14ac:dyDescent="0.25">
      <c r="E78" s="11"/>
    </row>
    <row r="79" spans="5:5" x14ac:dyDescent="0.25">
      <c r="E79" s="11"/>
    </row>
    <row r="80" spans="5:5" x14ac:dyDescent="0.25">
      <c r="E80" s="11"/>
    </row>
    <row r="81" spans="5:5" x14ac:dyDescent="0.25">
      <c r="E81" s="11"/>
    </row>
    <row r="82" spans="5:5" x14ac:dyDescent="0.25">
      <c r="E82" s="11"/>
    </row>
    <row r="83" spans="5:5" x14ac:dyDescent="0.25">
      <c r="E83" s="11"/>
    </row>
    <row r="84" spans="5:5" x14ac:dyDescent="0.25">
      <c r="E84" s="11"/>
    </row>
    <row r="85" spans="5:5" x14ac:dyDescent="0.25">
      <c r="E85" s="11"/>
    </row>
    <row r="86" spans="5:5" x14ac:dyDescent="0.25">
      <c r="E86" s="11"/>
    </row>
    <row r="87" spans="5:5" x14ac:dyDescent="0.25">
      <c r="E87" s="11"/>
    </row>
    <row r="88" spans="5:5" x14ac:dyDescent="0.25">
      <c r="E88" s="11"/>
    </row>
    <row r="89" spans="5:5" x14ac:dyDescent="0.25">
      <c r="E89" s="11"/>
    </row>
    <row r="90" spans="5:5" x14ac:dyDescent="0.25">
      <c r="E90" s="11"/>
    </row>
    <row r="91" spans="5:5" x14ac:dyDescent="0.25">
      <c r="E91" s="11"/>
    </row>
    <row r="92" spans="5:5" x14ac:dyDescent="0.25">
      <c r="E92" s="11"/>
    </row>
    <row r="93" spans="5:5" x14ac:dyDescent="0.25">
      <c r="E93" s="11"/>
    </row>
    <row r="94" spans="5:5" x14ac:dyDescent="0.25">
      <c r="E94" s="11"/>
    </row>
    <row r="95" spans="5:5" x14ac:dyDescent="0.25">
      <c r="E95" s="11"/>
    </row>
    <row r="96" spans="5:5" x14ac:dyDescent="0.25">
      <c r="E96" s="11"/>
    </row>
    <row r="97" spans="5:5" x14ac:dyDescent="0.25">
      <c r="E97" s="11"/>
    </row>
    <row r="98" spans="5:5" x14ac:dyDescent="0.25">
      <c r="E98" s="11"/>
    </row>
    <row r="99" spans="5:5" x14ac:dyDescent="0.25">
      <c r="E99" s="11"/>
    </row>
    <row r="100" spans="5:5" x14ac:dyDescent="0.25">
      <c r="E100" s="11"/>
    </row>
    <row r="101" spans="5:5" x14ac:dyDescent="0.25">
      <c r="E101" s="11"/>
    </row>
    <row r="102" spans="5:5" x14ac:dyDescent="0.25">
      <c r="E102" s="11"/>
    </row>
    <row r="103" spans="5:5" x14ac:dyDescent="0.25">
      <c r="E103" s="11"/>
    </row>
    <row r="104" spans="5:5" x14ac:dyDescent="0.25">
      <c r="E104" s="11"/>
    </row>
    <row r="105" spans="5:5" x14ac:dyDescent="0.25">
      <c r="E105" s="11"/>
    </row>
    <row r="106" spans="5:5" x14ac:dyDescent="0.25">
      <c r="E106" s="11"/>
    </row>
    <row r="107" spans="5:5" x14ac:dyDescent="0.25">
      <c r="E107" s="11"/>
    </row>
    <row r="108" spans="5:5" x14ac:dyDescent="0.25">
      <c r="E108" s="11"/>
    </row>
    <row r="109" spans="5:5" x14ac:dyDescent="0.25">
      <c r="E109" s="11"/>
    </row>
    <row r="110" spans="5:5" x14ac:dyDescent="0.25">
      <c r="E110" s="11"/>
    </row>
    <row r="111" spans="5:5" x14ac:dyDescent="0.25">
      <c r="E111" s="11"/>
    </row>
    <row r="112" spans="5:5" x14ac:dyDescent="0.25">
      <c r="E112" s="11"/>
    </row>
    <row r="113" spans="5:5" x14ac:dyDescent="0.25">
      <c r="E113" s="11"/>
    </row>
    <row r="114" spans="5:5" x14ac:dyDescent="0.25">
      <c r="E114" s="11"/>
    </row>
    <row r="115" spans="5:5" x14ac:dyDescent="0.25">
      <c r="E115" s="11"/>
    </row>
    <row r="116" spans="5:5" x14ac:dyDescent="0.25">
      <c r="E116" s="11"/>
    </row>
    <row r="117" spans="5:5" x14ac:dyDescent="0.25">
      <c r="E117" s="11"/>
    </row>
    <row r="118" spans="5:5" x14ac:dyDescent="0.25">
      <c r="E118" s="11"/>
    </row>
    <row r="119" spans="5:5" x14ac:dyDescent="0.25">
      <c r="E119" s="11"/>
    </row>
    <row r="120" spans="5:5" x14ac:dyDescent="0.25">
      <c r="E120" s="11"/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FBEFB-7DFF-40E7-9F71-CBB0FF28478C}">
  <sheetPr codeName="Sheet1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A9B19-531C-412C-AE64-511F4773148A}">
  <sheetPr codeName="Sheet18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89C2A-0C8A-4F24-B785-D5BF99573821}">
  <sheetPr codeName="Sheet20">
    <tabColor rgb="FFC00000"/>
  </sheetPr>
  <dimension ref="B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SUM(B1:B27)</f>
        <v>0</v>
      </c>
      <c r="L1" s="9"/>
    </row>
    <row r="2" spans="2:12" x14ac:dyDescent="0.25"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B7" s="9"/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E0DD7-AC85-4151-BBDE-10F6BD867DCB}">
  <sheetPr codeName="Sheet32">
    <tabColor rgb="FFC00000"/>
  </sheetPr>
  <dimension ref="A1:O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1:15" x14ac:dyDescent="0.25">
      <c r="A1" s="9"/>
      <c r="B1" s="9"/>
      <c r="C1" s="5"/>
      <c r="E1" s="11"/>
      <c r="J1" s="8">
        <f>SUM(B1:B27)</f>
        <v>0</v>
      </c>
      <c r="L1" s="9"/>
      <c r="O1" s="8">
        <f>SUM(L1:L31)</f>
        <v>0</v>
      </c>
    </row>
    <row r="2" spans="1:15" x14ac:dyDescent="0.25">
      <c r="B2" s="9"/>
      <c r="C2" s="5"/>
      <c r="E2" s="11"/>
      <c r="L2" s="9"/>
    </row>
    <row r="3" spans="1:15" x14ac:dyDescent="0.25">
      <c r="B3" s="9"/>
      <c r="C3" s="5"/>
      <c r="E3" s="11"/>
      <c r="L3" s="9"/>
    </row>
    <row r="4" spans="1:15" x14ac:dyDescent="0.25">
      <c r="B4" s="9"/>
      <c r="C4" s="5"/>
      <c r="E4" s="11"/>
      <c r="L4" s="9"/>
    </row>
    <row r="5" spans="1:15" x14ac:dyDescent="0.25">
      <c r="B5" s="9"/>
      <c r="E5" s="11"/>
      <c r="L5" s="9"/>
    </row>
    <row r="6" spans="1:15" x14ac:dyDescent="0.25">
      <c r="B6" s="9"/>
      <c r="E6" s="11"/>
      <c r="L6" s="9"/>
    </row>
    <row r="7" spans="1:15" x14ac:dyDescent="0.25">
      <c r="B7" s="9"/>
      <c r="E7" s="11"/>
      <c r="L7" s="9"/>
    </row>
    <row r="8" spans="1:15" x14ac:dyDescent="0.25">
      <c r="E8" s="11"/>
    </row>
    <row r="9" spans="1:15" x14ac:dyDescent="0.25">
      <c r="E9" s="11"/>
    </row>
    <row r="10" spans="1:15" x14ac:dyDescent="0.25">
      <c r="E10" s="11"/>
    </row>
    <row r="11" spans="1:15" x14ac:dyDescent="0.25">
      <c r="E11" s="11"/>
    </row>
    <row r="12" spans="1:15" x14ac:dyDescent="0.25">
      <c r="E12" s="11"/>
    </row>
    <row r="13" spans="1:15" x14ac:dyDescent="0.25">
      <c r="E13" s="11"/>
    </row>
    <row r="14" spans="1:15" x14ac:dyDescent="0.25">
      <c r="E14" s="11"/>
    </row>
    <row r="15" spans="1:15" x14ac:dyDescent="0.25">
      <c r="E15" s="11"/>
    </row>
    <row r="16" spans="1:15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5BAC8-C5CC-42F2-9C49-051A960FA5E9}">
  <sheetPr codeName="Sheet21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70812-588B-48A0-8268-DCD9226A56BB}">
  <sheetPr codeName="Sheet24">
    <tabColor rgb="FFC00000"/>
  </sheetPr>
  <dimension ref="B1:L21"/>
  <sheetViews>
    <sheetView workbookViewId="0">
      <selection activeCell="L1" sqref="L1"/>
    </sheetView>
  </sheetViews>
  <sheetFormatPr defaultRowHeight="15" x14ac:dyDescent="0.25"/>
  <cols>
    <col min="6" max="6" width="11" bestFit="1" customWidth="1"/>
  </cols>
  <sheetData>
    <row r="1" spans="2:12" x14ac:dyDescent="0.25">
      <c r="B1" s="9">
        <v>1260</v>
      </c>
      <c r="C1" s="5"/>
      <c r="E1" s="11"/>
      <c r="J1" s="8">
        <f>SUM(B1:B40)</f>
        <v>8715</v>
      </c>
      <c r="L1" t="str">
        <f>IF(J1=0,"Zero",CHOOSE(LEFT(TEXT(J1,"000000000.00"))+1,,"One","Two","Three","Four","Five","Six","Seven","Eight","Nine")
&amp;IF(--LEFT(TEXT(J1,"000000000.00"))=0,,IF(AND(--MID(TEXT(J1,"000000000.00"),2,1)=0,--MID(TEXT(J1,"000000000.00"),3,1)=0)," Hundred"," Hundred and "))
&amp;CHOOSE(MID(TEXT(J1,"000000000.00"),2,1)+1,,,"Twenty ","Thirty ","Forty ","Fifty ","Sixty ","Seventy ","Eighty ","Ninety ")
&amp;IF(--MID(TEXT(J1,"000000000.00"),2,1)&lt;&gt;1,CHOOSE(MID(TEXT(J1,"000000000.00"),3,1)+1,,"One","Two","Three","Four","Five","Six","Seven","Eight","Nine"),
CHOOSE(MID(TEXT(J1,"000000000.00"),3,1)+1,"Ten","Eleven","Twelve","Thirteen","Fourteen","Fifteen","Sixteen","Seventeen","Eighteen","Nineteen"))
&amp;IF((--LEFT(TEXT(J1,"000000000.00"))+MID(TEXT(J1,"000000000.00"),2,1)+MID(TEXT(J1,"000000000.00"),3,1))=0,,IF(AND((--MID(TEXT(J1,"000000000.00"),4,1)+MID(TEXT(J1,"000000000.00"),5,1)+MID(TEXT(J1,"000000000.00"),6,1)+MID(TEXT(J1,"000000000.00"),7,1))=0,(--MID(TEXT(J1,"000000000.00"),8,1)+RIGHT(TEXT(J1,"000000000.00")))&gt;0)," Million and "," Million "))
&amp;CHOOSE(MID(TEXT(J1,"000000000.00"),4,1)+1,,"One","Two","Three","Four","Five","Six","Seven","Eight","Nine")
&amp;IF(--MID(TEXT(J1,"000000000.00"),4,1)=0,,IF(AND(--MID(TEXT(J1,"000000000.00"),5,1)=0,--MID(TEXT(J1,"000000000.00"),6,1)=0)," Hundred"," Hundred and"))
&amp;CHOOSE(MID(TEXT(J1,"000000000.00"),5,1)+1,,," Twenty"," Thirty"," Forty"," Fifty"," Sixty"," Seventy"," Eighty"," Ninety")
&amp;IF(--MID(TEXT(J1,"000000000.00"),5,1)&lt;&gt;1,CHOOSE(MID(TEXT(J1,"000000000.00"),6,1)+1,," One"," Two"," Three"," Four"," Five"," Six"," Seven"," Eight"," Nine"),CHOOSE(MID(TEXT(J1,"000000000.00"),6,1)+1," Ten"," Eleven"," Twelve"," Thirteen"," Fourteen"," Fifteen"," Sixteen"," Seventeen"," Eighteen"," Nineteen"))
&amp;IF((--MID(TEXT(J1,"000000000.00"),4,1)+MID(TEXT(J1,"000000000.00"),5,1)+MID(TEXT(J1,"000000000.00"),6,1))=0,,IF(OR((--MID(TEXT(J1,"000000000.00"),7,1)+MID(TEXT(J1,"000000000.00"),8,1)+MID(TEXT(J1,"000000000.00"),9,1))=0,--MID(TEXT(J1,"000000000.00"),7,1)&lt;&gt;0)," Thousand "," Thousand and "))
&amp;CHOOSE(MID(TEXT(J1,"000000000.00"),7,1)+1,,"One","Two","Three","Four","Five","Six","Seven","Eight","Nine")
&amp;IF(--MID(TEXT(J1,"000000000.00"),7,1)=0,,IF(AND(--MID(TEXT(J1,"000000000.00"),8,1)=0,--MID(TEXT(J1,"000000000.00"),9,1)=0)," Hundred "," Hundred and "))&amp;
CHOOSE(MID(TEXT(J1,"000000000.00"),8,1)+1,,,"Twenty ","Thirty ","Forty ","Fifty ","Sixty ","Seventy ","Eighty ","Ninety ")
&amp;IF(--MID(TEXT(J1,"000000000.00"),8,1)&lt;&gt;1,CHOOSE(MID(TEXT(J1,"000000000.00"),9,1)+1,,"One","Two","Three","Four","Five","Six","Seven","Eight","Nine"),CHOOSE(MID(TEXT(J1,"000000000.00"),9,1)+1,"Ten","Eleven","Twelve","Thirteen","Fourteen","Fifteen","Sixteen","Seventeen","Eighteen","Nineteen")))
&amp;" Naira"</f>
        <v xml:space="preserve"> Eight Thousand Seven Hundred and Fifteen Naira</v>
      </c>
    </row>
    <row r="2" spans="2:12" x14ac:dyDescent="0.25">
      <c r="B2" s="9">
        <v>455</v>
      </c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B5" s="9"/>
      <c r="E5" s="11"/>
    </row>
    <row r="6" spans="2:12" x14ac:dyDescent="0.25">
      <c r="B6" s="9"/>
      <c r="E6" s="11"/>
    </row>
    <row r="7" spans="2:12" x14ac:dyDescent="0.25">
      <c r="B7" s="9"/>
      <c r="E7" s="11"/>
    </row>
    <row r="8" spans="2:12" x14ac:dyDescent="0.25">
      <c r="B8" s="9">
        <v>2000</v>
      </c>
      <c r="E8" s="11"/>
    </row>
    <row r="9" spans="2:12" x14ac:dyDescent="0.25">
      <c r="B9" s="9">
        <v>5000</v>
      </c>
      <c r="E9" s="11"/>
    </row>
    <row r="10" spans="2:12" x14ac:dyDescent="0.25">
      <c r="B10" s="9"/>
      <c r="E10" s="11"/>
    </row>
    <row r="11" spans="2:12" x14ac:dyDescent="0.25">
      <c r="B11" s="9"/>
      <c r="E11" s="11"/>
    </row>
    <row r="12" spans="2:12" x14ac:dyDescent="0.25">
      <c r="B12" s="9"/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05907-2818-4512-8131-B51211458861}">
  <sheetPr codeName="Sheet25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E7665-C67F-4A86-9161-8EEC18BBFDA9}">
  <sheetPr codeName="Sheet2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29A41-26A6-4B60-9DE3-CC809466D6B4}">
  <sheetPr codeName="Sheet29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6E8AD-2993-4F0D-B7B6-1FED8AD91485}">
  <sheetPr codeName="Sheet30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17BFF9-4FF5-4FF5-96C5-A5089D4A3C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46</vt:i4>
      </vt:variant>
      <vt:variant>
        <vt:lpstr>Named Ranges</vt:lpstr>
      </vt:variant>
      <vt:variant>
        <vt:i4>5</vt:i4>
      </vt:variant>
    </vt:vector>
  </HeadingPairs>
  <TitlesOfParts>
    <vt:vector size="51" baseType="lpstr">
      <vt:lpstr>PROHEALTH</vt:lpstr>
      <vt:lpstr>REGENIX</vt:lpstr>
      <vt:lpstr>HCS</vt:lpstr>
      <vt:lpstr>SUNU</vt:lpstr>
      <vt:lpstr>MARINA</vt:lpstr>
      <vt:lpstr>OCEANIC</vt:lpstr>
      <vt:lpstr>RODING</vt:lpstr>
      <vt:lpstr>PREPAID</vt:lpstr>
      <vt:lpstr>NOVO</vt:lpstr>
      <vt:lpstr>ANCHOR</vt:lpstr>
      <vt:lpstr>AVON</vt:lpstr>
      <vt:lpstr>MPRate</vt:lpstr>
      <vt:lpstr>MANSARD</vt:lpstr>
      <vt:lpstr>GNI</vt:lpstr>
      <vt:lpstr>HP</vt:lpstr>
      <vt:lpstr>Support</vt:lpstr>
      <vt:lpstr>DateChartSupport</vt:lpstr>
      <vt:lpstr>Report</vt:lpstr>
      <vt:lpstr>UserAccount</vt:lpstr>
      <vt:lpstr>DocumentDBS</vt:lpstr>
      <vt:lpstr>WebCredentials</vt:lpstr>
      <vt:lpstr>Almadina Rate</vt:lpstr>
      <vt:lpstr>Public+almadina Rate</vt:lpstr>
      <vt:lpstr>PendingDatabase</vt:lpstr>
      <vt:lpstr>PendingHELPER</vt:lpstr>
      <vt:lpstr>PublicDatabase</vt:lpstr>
      <vt:lpstr>MasterPublicDatabase</vt:lpstr>
      <vt:lpstr>DatabaseHELPER</vt:lpstr>
      <vt:lpstr>DefaultClaimsListBox</vt:lpstr>
      <vt:lpstr>AshmedClaimsListBox</vt:lpstr>
      <vt:lpstr>DefenseHelperSheet</vt:lpstr>
      <vt:lpstr>WellnessHelperSheet</vt:lpstr>
      <vt:lpstr>VenusHelperSheet</vt:lpstr>
      <vt:lpstr>THTHelperSheet</vt:lpstr>
      <vt:lpstr>SUNUHelperSheet</vt:lpstr>
      <vt:lpstr>SonghaiHelperSheet</vt:lpstr>
      <vt:lpstr>RodingHelperSheet</vt:lpstr>
      <vt:lpstr>RegenixHelperSheet</vt:lpstr>
      <vt:lpstr>PreciousHelperSheet</vt:lpstr>
      <vt:lpstr>AvonHelperSheet</vt:lpstr>
      <vt:lpstr>MPHelperSheet</vt:lpstr>
      <vt:lpstr>MarinaHelperSheet</vt:lpstr>
      <vt:lpstr>LBHelperSheet</vt:lpstr>
      <vt:lpstr>HPHelperSheet</vt:lpstr>
      <vt:lpstr>HSHelperSheet</vt:lpstr>
      <vt:lpstr>GNIHelperSheet</vt:lpstr>
      <vt:lpstr>almadina_PublicRate</vt:lpstr>
      <vt:lpstr>DocumentDBS!Criteria</vt:lpstr>
      <vt:lpstr>DocumentDBS!Extract</vt:lpstr>
      <vt:lpstr>Gender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Josiah</dc:creator>
  <cp:lastModifiedBy>Israel Josiah</cp:lastModifiedBy>
  <cp:lastPrinted>2022-01-07T12:57:27Z</cp:lastPrinted>
  <dcterms:created xsi:type="dcterms:W3CDTF">2021-05-27T18:06:57Z</dcterms:created>
  <dcterms:modified xsi:type="dcterms:W3CDTF">2022-02-05T11:36:45Z</dcterms:modified>
</cp:coreProperties>
</file>