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mc:AlternateContent xmlns:mc="http://schemas.openxmlformats.org/markup-compatibility/2006">
    <mc:Choice Requires="x15">
      <x15ac:absPath xmlns:x15ac="http://schemas.microsoft.com/office/spreadsheetml/2010/11/ac" url="C:\Users\User\Desktop\Meghna bank\"/>
    </mc:Choice>
  </mc:AlternateContent>
  <xr:revisionPtr revIDLastSave="0" documentId="13_ncr:1_{A6D68820-7277-4257-A934-E9FC1B7B87F9}" xr6:coauthVersionLast="47" xr6:coauthVersionMax="47" xr10:uidLastSave="{00000000-0000-0000-0000-000000000000}"/>
  <bookViews>
    <workbookView xWindow="-120" yWindow="-120" windowWidth="20730" windowHeight="11160" xr2:uid="{00000000-000D-0000-FFFF-FFFF00000000}"/>
  </bookViews>
  <sheets>
    <sheet name="Meghna Service360" sheetId="1" r:id="rId1"/>
    <sheet name="Report" sheetId="2" r:id="rId2"/>
  </sheets>
  <calcPr calcId="191029"/>
</workbook>
</file>

<file path=xl/calcChain.xml><?xml version="1.0" encoding="utf-8"?>
<calcChain xmlns="http://schemas.openxmlformats.org/spreadsheetml/2006/main">
  <c r="J2" i="1" l="1"/>
  <c r="C14" i="2" s="1"/>
  <c r="C15" i="2" s="1"/>
  <c r="I7" i="2" s="1"/>
  <c r="J3" i="1"/>
  <c r="D14" i="2" s="1"/>
  <c r="D15" i="2" s="1"/>
  <c r="I8" i="2" s="1"/>
  <c r="J4" i="1"/>
  <c r="E14" i="2" s="1"/>
  <c r="E15" i="2" s="1"/>
  <c r="I9" i="2" s="1"/>
  <c r="F14" i="2"/>
  <c r="F15" i="2" s="1"/>
  <c r="J6" i="1" l="1"/>
  <c r="G14" i="2" s="1"/>
  <c r="G15" i="2" s="1"/>
</calcChain>
</file>

<file path=xl/sharedStrings.xml><?xml version="1.0" encoding="utf-8"?>
<sst xmlns="http://schemas.openxmlformats.org/spreadsheetml/2006/main" count="350" uniqueCount="190">
  <si>
    <t>TEST CASE</t>
  </si>
  <si>
    <t>PASS</t>
  </si>
  <si>
    <t>FAIL</t>
  </si>
  <si>
    <t>Not Executed</t>
  </si>
  <si>
    <t>Out of Scope</t>
  </si>
  <si>
    <t>TOTAL</t>
  </si>
  <si>
    <t>Features</t>
  </si>
  <si>
    <t>Test Cases</t>
  </si>
  <si>
    <t>Actual Result</t>
  </si>
  <si>
    <t>Final Status</t>
  </si>
  <si>
    <t>Test Case Report</t>
  </si>
  <si>
    <t xml:space="preserve">Project Name  - </t>
  </si>
  <si>
    <t xml:space="preserve">Module Name  - </t>
  </si>
  <si>
    <t xml:space="preserve">Total No. </t>
  </si>
  <si>
    <t>Status</t>
  </si>
  <si>
    <t>Test Case Version</t>
  </si>
  <si>
    <t>Written By</t>
  </si>
  <si>
    <t>Reviewed By</t>
  </si>
  <si>
    <t>TEST EXECUTION REPORT</t>
  </si>
  <si>
    <t>Test Case</t>
  </si>
  <si>
    <t>Out Of Scope</t>
  </si>
  <si>
    <t xml:space="preserve">Grand Total  </t>
  </si>
  <si>
    <t>TC_001</t>
  </si>
  <si>
    <t>TC_002</t>
  </si>
  <si>
    <t>TC_003</t>
  </si>
  <si>
    <t>Test Data</t>
  </si>
  <si>
    <t>Expected Result</t>
  </si>
  <si>
    <t>Israt Jahan</t>
  </si>
  <si>
    <t>Product Name</t>
  </si>
  <si>
    <t>TC Start Date</t>
  </si>
  <si>
    <t>Module Name</t>
  </si>
  <si>
    <t>TC End Date</t>
  </si>
  <si>
    <t>Test Case Developed By</t>
  </si>
  <si>
    <t>Browser (tested)</t>
  </si>
  <si>
    <t>Types of Testing</t>
  </si>
  <si>
    <t>Test Case_ID</t>
  </si>
  <si>
    <t>Developer Name</t>
  </si>
  <si>
    <t>Google Crome</t>
  </si>
  <si>
    <t xml:space="preserve">Total </t>
  </si>
  <si>
    <t>Test Case Reviewed By</t>
  </si>
  <si>
    <t>TC_004</t>
  </si>
  <si>
    <t>TC_005</t>
  </si>
  <si>
    <t>TC_006</t>
  </si>
  <si>
    <t>TC_007</t>
  </si>
  <si>
    <t>TC_008</t>
  </si>
  <si>
    <t>TC_009</t>
  </si>
  <si>
    <t>TC_010</t>
  </si>
  <si>
    <t>TC_011</t>
  </si>
  <si>
    <t>TC_012</t>
  </si>
  <si>
    <t>TC_013</t>
  </si>
  <si>
    <t>N/A</t>
  </si>
  <si>
    <t>Found as per expectation</t>
  </si>
  <si>
    <t>Passed</t>
  </si>
  <si>
    <t>Positive testing</t>
  </si>
  <si>
    <t>Negative testing</t>
  </si>
  <si>
    <t>UI test</t>
  </si>
  <si>
    <t>TC_014</t>
  </si>
  <si>
    <t>TC_015</t>
  </si>
  <si>
    <t>TC_016</t>
  </si>
  <si>
    <t>TC_017</t>
  </si>
  <si>
    <t>TC_020</t>
  </si>
  <si>
    <t>TC_021</t>
  </si>
  <si>
    <t>TC_022</t>
  </si>
  <si>
    <t>TC_023</t>
  </si>
  <si>
    <t>TC_024</t>
  </si>
  <si>
    <t>TC_025</t>
  </si>
  <si>
    <t>TC_026</t>
  </si>
  <si>
    <t>TC_027</t>
  </si>
  <si>
    <t>TC_028</t>
  </si>
  <si>
    <t>TC_029</t>
  </si>
  <si>
    <t>Should be perfect</t>
  </si>
  <si>
    <t>UI should be perfect</t>
  </si>
  <si>
    <t>Customer Search</t>
  </si>
  <si>
    <t>Customer 360</t>
  </si>
  <si>
    <t>Asrafun Nasa Anamika</t>
  </si>
  <si>
    <t>Account/TD Search</t>
  </si>
  <si>
    <t>Team BABL</t>
  </si>
  <si>
    <t>Check the UI, spelling   of "Accound/TD Search" feature</t>
  </si>
  <si>
    <t>Account/TD Search-&gt;INDIVIDUAL A/C</t>
  </si>
  <si>
    <t>UI &amp; spelling should be perfect as per SRS</t>
  </si>
  <si>
    <t>Meghna Bank Service360</t>
  </si>
  <si>
    <t>Reproducing Steps</t>
  </si>
  <si>
    <t>Verify the field according to SRS</t>
  </si>
  <si>
    <t>Check drop-down data as per SRS</t>
  </si>
  <si>
    <t>Check by searching without giving any data</t>
  </si>
  <si>
    <t>Check by clicking "Search" &amp; "Refresh" button</t>
  </si>
  <si>
    <t>14th May, 2023</t>
  </si>
  <si>
    <t>15th May, 2023</t>
  </si>
  <si>
    <t>Bug Screenshot</t>
  </si>
  <si>
    <t>Field should be proper as per SRS</t>
  </si>
  <si>
    <t>Should give proper validation message</t>
  </si>
  <si>
    <t>Drop-down data should be proper</t>
  </si>
  <si>
    <t>Should give validation message</t>
  </si>
  <si>
    <t>Buttons should work perfect</t>
  </si>
  <si>
    <t>Check by giving invalid data in the fields</t>
  </si>
  <si>
    <t>Meghna Service360</t>
  </si>
  <si>
    <t>Fields should accept all valid data</t>
  </si>
  <si>
    <t>Fields shouldn't accept invalid data</t>
  </si>
  <si>
    <t>1. Account/TD Search                             2. Dedupe/SDN Search                               3. Customer Search</t>
  </si>
  <si>
    <t>Check "Search Result" panel, where visible data proper or not</t>
  </si>
  <si>
    <t>MR. MD. SUJON SIKDER</t>
  </si>
  <si>
    <t>Should show proper information</t>
  </si>
  <si>
    <t>In "DEMOGRAPHICS View" tab, check all link fields works properly or not</t>
  </si>
  <si>
    <t>Check the fields appear proper or not in "CUSTOMER 360 VIEW" tab as per SRS</t>
  </si>
  <si>
    <t>Check the fields appear proper or not in "DEMOGRAPHICS View" tab as per SRS</t>
  </si>
  <si>
    <t>Account/TD Search-&gt;JOINT TYPE</t>
  </si>
  <si>
    <t>Check UI, spelling</t>
  </si>
  <si>
    <t>UI &amp; spelling should be perfect</t>
  </si>
  <si>
    <t>Check fields according to SRS</t>
  </si>
  <si>
    <t xml:space="preserve">Check field's validation </t>
  </si>
  <si>
    <t>Account/TD Search-&gt;JOINT TYPE-&gt;</t>
  </si>
  <si>
    <t>"0000032646"</t>
  </si>
  <si>
    <t>MR. MD. SUJON SIKDER/ "0000000934"</t>
  </si>
  <si>
    <t>In  "CUSTOMER 360 VIEW", check field list according to SRS</t>
  </si>
  <si>
    <t>In "DEMOGRAPHICS View", check field list according to SRS</t>
  </si>
  <si>
    <t>Fields should be proper</t>
  </si>
  <si>
    <t>Should show proper validation message</t>
  </si>
  <si>
    <t>Dedupe &amp; SDN Search</t>
  </si>
  <si>
    <t>Dedupe &amp; SDN Search-&gt;INDIVIDUAL A/C</t>
  </si>
  <si>
    <t xml:space="preserve">Check UI, Spelling </t>
  </si>
  <si>
    <t>"0000000934"</t>
  </si>
  <si>
    <t>Verify the field list as per SRS</t>
  </si>
  <si>
    <t>Check without giving data, fields show validation message or not</t>
  </si>
  <si>
    <t>Should show validation message in specific field</t>
  </si>
  <si>
    <t>Check UI, spelling and field as per SRS</t>
  </si>
  <si>
    <t xml:space="preserve">1. Go to URL                                                       2. Enter  "Customer Search"            </t>
  </si>
  <si>
    <t>Check validation by without giving any data in the field</t>
  </si>
  <si>
    <t>Should give validation message for specific field</t>
  </si>
  <si>
    <t>Check fields of "CUSTOMER 360 VIEW" tab according to SRS</t>
  </si>
  <si>
    <t>Check fields of "DEMOGRAPHICS View" according to SRS</t>
  </si>
  <si>
    <t>1. Go to URL                                          2. Enter  "Account/TD Search"                               3. Click "INDIVIDUAL A/C"</t>
  </si>
  <si>
    <t>1. Go to URL                                         2. Enter  "Account/TD Search"                               3. Click "INDIVIDUAL A/C"</t>
  </si>
  <si>
    <t>1. Go to URL                                              2. Enter  "Account/TD Search"                               3. Click "INDIVIDUAL A/C"</t>
  </si>
  <si>
    <t>1. Go to URL                                            2. Enter  "Account/TD Search"                               3. Click "INDIVIDUAL A/C"</t>
  </si>
  <si>
    <t>1. Go to URL                                             2. Enter  "Account/TD Search"                               3. Click "INDIVIDUAL A/C"</t>
  </si>
  <si>
    <t>1. Go to URL                                           2. Enter  "Account/TD Search"                               3. Click "INDIVIDUAL A/C"</t>
  </si>
  <si>
    <t>1. Go to URL                                                   2. Enter  "Account/TD Search"                               3. Click "INDIVIDUAL A/C"                        4. Give input in the field                         5. Click "Search" button                       6. Check "Search Result" panel</t>
  </si>
  <si>
    <t>1. Go to URL                                              2. Enter  "Account/TD Search"                               3. Click "INDIVIDUAL A/C"                           4. Give input in the  field                               5. Click "Search" button                        6. Click "360 view" button</t>
  </si>
  <si>
    <t>1. Go to URL                                            2. Enter  "Account/TD Search"                               3. Click "INDIVIDUAL A/C"                         4. Give input in the field                           5. Click "Search" button                              6. Click "360 view" button                             7. Click "DEMOGRAPHICS View" tab</t>
  </si>
  <si>
    <t>1. Go to URL                                                        2. Enter  "Account/TD Search"                               3. Click "INDIVIDUAL A/C"                          4. Give input in the field                          5. Click "Search" button                           6. Click "360 view" button                    7. Click "DEMOGRAPHICS View" tab</t>
  </si>
  <si>
    <t xml:space="preserve">1. Go to URL                                             2. Enter  "Account/TD Search"                               3. Click "JOINT TYPE"                        4. Enter "Customer ID or Individual Dedupe" field                            5. Select "Individual Customer" </t>
  </si>
  <si>
    <t xml:space="preserve">1. Go to URL                                                   2. Enter  "Account/TD Search"                               3. Click "JOINT TYPE"                               4. Enter "Customer ID or Individual Dedupe" field                                                5. Select "Individual Customer" </t>
  </si>
  <si>
    <t xml:space="preserve">1. Go to URL                                            2. Enter  "Account/TD Search"                               3. Click "JOINT TYPE"                        4. Click "360 view" button                    5. Enter "Customer ID or Individual Dedupe" field                            6. Select "Individual Customer"                   7. Number of customer (2)  </t>
  </si>
  <si>
    <t>1. Go to URL                                             2. Enter  "Account/TD Search"                               3. Click "JOINT TYPE"                           4. Click "360 view" button                    5. Enter "Customer ID or Individual Dedupe" field                            6. Select "Individual Customer"                7. Number of customer (2)                          8. Enter "CUSTOMER 360 VIEW" tab</t>
  </si>
  <si>
    <t>1. Go to URL                                                  2. Enter  "Account/TD Search"                               3. Click "JOINT TYPE"                          4. Click "360 view" button                    5. Enter "Customer ID or Individual Dedupe" field                            6. Select "Individual Customer"                         7. Number of customer (2)                        8. Enter ""DEMOGRAPHICS View"" tab</t>
  </si>
  <si>
    <t>1. Go to URL                                                  2. Enter  "Dedupe &amp; SDN Search"                                            3. Click "INDIVIDUAL A/C"</t>
  </si>
  <si>
    <t>1. Go to URL                                         2. Enter  "Dedupe &amp; SDN Search"                                            3. Click "INDIVIDUAL A/C"</t>
  </si>
  <si>
    <t>1. Go to URL                                             2. Enter  "Dedupe &amp; SDN Search"                                            3. Click "INDIVIDUAL A/C"</t>
  </si>
  <si>
    <t>1. Go to URL                                                 2. Enter  "Dedupe &amp; SDN Search"                                           3. Click "INDIVIDUAL A/C"                           4. Give input in the field                         5. Click "Search" button                        6. Click "360 view" button</t>
  </si>
  <si>
    <t>1. Go to URL                                                  2. Enter  "Dedupe &amp; SDN Search"                                           3. Click "INDIVIDUAL A/C"                       4. Give input in the field                        5. Click "Search" button                              6. Click "360 view" button              7. Enter "DEMOGRAPHICS View" tab</t>
  </si>
  <si>
    <t>1. Go to URL                                                  2. Enter  "Dedupe &amp; SDN Search"                                           3. Click "INDIVIDUAL A/C"                           4. Give input in the field                             5. Click "Search" button                            6. Click "360 view" button                             7. Enter "DEMOGRAPHICS View" tab</t>
  </si>
  <si>
    <t xml:space="preserve">1. Go to URL                                                2. Enter  "Customer Search"                                                    3. Give input in the field                          4. Click "Search" button                           5. Click "360 view" button                   6. Enter "CUSTOMER 360 VIEW" tab </t>
  </si>
  <si>
    <t xml:space="preserve">1. Go to URL                                               2. Enter  "Customer Search"                                                    3. Give input in the field                          4. Click "Search" button                            5. Click "360 view" button                   6. Enter "DEMOGRAPHICS View" tab </t>
  </si>
  <si>
    <t>Check all field's validation message according to SRS</t>
  </si>
  <si>
    <t>All fields gave properly validation message</t>
  </si>
  <si>
    <t>Works perfectly</t>
  </si>
  <si>
    <t>Check by giving valid data in all fields</t>
  </si>
  <si>
    <t>Some fileds accept Invalid data</t>
  </si>
  <si>
    <t>Failed</t>
  </si>
  <si>
    <t>Bug</t>
  </si>
  <si>
    <t>All data showed properly</t>
  </si>
  <si>
    <t>Found proper</t>
  </si>
  <si>
    <t>Missing fields in Individual A/C fields, "DEMOGRAOHICS VIEW",
List of Cards= View
List of Accounts = Summary, Account balance(missing in SRS), Details view 
List of loan accounts = Summary, Details view 
Facility wise details = Facility Name (Misisng in SRS)</t>
  </si>
  <si>
    <t>Found perfect</t>
  </si>
  <si>
    <t>Dedupe &amp; SDN Search-&gt;COMPANY DEDUPE</t>
  </si>
  <si>
    <t>1. Go to URL                                                  2. Enter  "Dedupe &amp; SDN Search"                                           3. Click "Company Dedupe"                           4. Give input in the field                             5. Click "Search" button                            6. Click "360 view" button                             7. Enter "CUSTOMER 360  View" tab</t>
  </si>
  <si>
    <t>Check UI, Spelling &amp; field section with SRS</t>
  </si>
  <si>
    <t>1. Go to URL                                                  2. Enter  "Dedupe &amp; SDN Search"                                           3. Click "Company Dedupe"                           4. Give input in the field                             5. Click "Search" button                            6. Click "360 view" button                             7. Enter "DEMOGRAPHIC  View" tab</t>
  </si>
  <si>
    <t>TC_018</t>
  </si>
  <si>
    <t>TC_019</t>
  </si>
  <si>
    <t>Check all fields appear proper or not in "CUSTOMER 360 VIEW" tab as per SRS</t>
  </si>
  <si>
    <t>Check all fields appear proper or not in "DEMOGRAPHICS View" tab as per SRS</t>
  </si>
  <si>
    <t>UI testing</t>
  </si>
  <si>
    <t>Check all data visible or not after searching valid a/c</t>
  </si>
  <si>
    <t xml:space="preserve">1. Go to URL                                             2. Enter  "Account/TD Search"                               3. Click "INDIVIDUAL A/C" </t>
  </si>
  <si>
    <t>Should visible all fields &amp; data</t>
  </si>
  <si>
    <t xml:space="preserve">"CB Number" data found </t>
  </si>
  <si>
    <t>Bug Screen shot</t>
  </si>
  <si>
    <t xml:space="preserve">Check when input invalid data in "​Account Number" field, error msg showed or not. </t>
  </si>
  <si>
    <t>Should show error msg</t>
  </si>
  <si>
    <t>No error messge showed</t>
  </si>
  <si>
    <t>when "Existing Customer ID Number" field search by input invalid data, it's showed higher mtach</t>
  </si>
  <si>
    <t>it's showed higher mtach</t>
  </si>
  <si>
    <t>"0000000934 4232"</t>
  </si>
  <si>
    <t xml:space="preserve">Bug </t>
  </si>
  <si>
    <t>TC_030</t>
  </si>
  <si>
    <t>TC_031</t>
  </si>
  <si>
    <t>TC_032</t>
  </si>
  <si>
    <t>Didn't Show validation message</t>
  </si>
  <si>
    <t>Negative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</si>
</sst>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8">
    <font>
      <sz val="10"/>
      <color rgb="FF000000"/>
      <name val="Calibri"/>
      <scheme val="minor"/>
    </font>
    <font>
      <sz val="10"/>
      <color rgb="FF000000"/>
      <name val="Verdana"/>
      <family val="2"/>
    </font>
    <font>
      <b/>
      <sz val="10"/>
      <name val="Verdana"/>
      <family val="2"/>
    </font>
    <font>
      <sz val="10"/>
      <name val="Calibri"/>
      <family val="2"/>
    </font>
    <font>
      <b/>
      <sz val="10"/>
      <color rgb="FF000000"/>
      <name val="Verdana"/>
      <family val="2"/>
    </font>
    <font>
      <sz val="10"/>
      <name val="Verdana"/>
      <family val="2"/>
    </font>
    <font>
      <b/>
      <sz val="10"/>
      <color rgb="FFFFFFFF"/>
      <name val="Verdana"/>
      <family val="2"/>
    </font>
    <font>
      <sz val="10"/>
      <color rgb="FF000000"/>
      <name val="Arial"/>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sz val="11"/>
      <name val="Calibri"/>
      <family val="2"/>
    </font>
    <font>
      <sz val="11"/>
      <color rgb="FF000000"/>
      <name val="Calibri"/>
      <family val="2"/>
    </font>
    <font>
      <b/>
      <sz val="14"/>
      <name val="Calibri"/>
      <family val="2"/>
    </font>
    <font>
      <sz val="11"/>
      <color rgb="FF000000"/>
      <name val="Calibri"/>
      <family val="2"/>
      <scheme val="minor"/>
    </font>
    <font>
      <b/>
      <sz val="11"/>
      <name val="Calibri"/>
      <family val="2"/>
    </font>
    <font>
      <sz val="10"/>
      <color rgb="FF000000"/>
      <name val="Calibri"/>
      <family val="2"/>
      <scheme val="minor"/>
    </font>
    <font>
      <b/>
      <sz val="10"/>
      <color theme="7" tint="0.79998168889431442"/>
      <name val="Verdana"/>
      <family val="2"/>
    </font>
    <font>
      <b/>
      <sz val="14"/>
      <color theme="7" tint="0.79998168889431442"/>
      <name val="Calibri"/>
      <family val="2"/>
      <scheme val="minor"/>
    </font>
    <font>
      <b/>
      <sz val="10"/>
      <color rgb="FF000000"/>
      <name val="Arial"/>
      <family val="2"/>
    </font>
    <font>
      <b/>
      <sz val="11"/>
      <color theme="2"/>
      <name val="Comfortaa"/>
    </font>
    <font>
      <b/>
      <sz val="12"/>
      <color theme="0"/>
      <name val="Calibri"/>
      <family val="2"/>
    </font>
    <font>
      <sz val="11"/>
      <color theme="0"/>
      <name val="Calibri"/>
      <family val="2"/>
    </font>
    <font>
      <sz val="11"/>
      <name val="Calibri"/>
      <family val="2"/>
    </font>
    <font>
      <sz val="10"/>
      <name val="Verdana"/>
      <family val="2"/>
    </font>
    <font>
      <sz val="8"/>
      <name val="Calibri"/>
      <family val="2"/>
      <scheme val="minor"/>
    </font>
    <font>
      <sz val="11"/>
      <name val="Calibri"/>
      <family val="2"/>
      <scheme val="minor"/>
    </font>
    <font>
      <sz val="26"/>
      <color theme="9" tint="-0.249977111117893"/>
      <name val="Calibri"/>
      <family val="2"/>
      <scheme val="major"/>
    </font>
    <font>
      <sz val="9"/>
      <color rgb="FF000000"/>
      <name val="Arial"/>
      <family val="2"/>
    </font>
    <font>
      <u/>
      <sz val="10"/>
      <color theme="10"/>
      <name val="Calibri"/>
      <scheme val="minor"/>
    </font>
    <font>
      <sz val="11"/>
      <color theme="9" tint="-0.249977111117893"/>
      <name val="Calibri"/>
      <family val="2"/>
      <scheme val="minor"/>
    </font>
    <font>
      <b/>
      <sz val="11"/>
      <color theme="7" tint="0.79998168889431442"/>
      <name val="Calibri"/>
      <family val="2"/>
      <scheme val="minor"/>
    </font>
    <font>
      <u/>
      <sz val="11"/>
      <color theme="10"/>
      <name val="Calibri"/>
      <family val="2"/>
      <scheme val="minor"/>
    </font>
    <font>
      <sz val="11"/>
      <color rgb="FF1F1F1F"/>
      <name val="Calibri"/>
      <family val="2"/>
      <scheme val="minor"/>
    </font>
  </fonts>
  <fills count="27">
    <fill>
      <patternFill patternType="none"/>
    </fill>
    <fill>
      <patternFill patternType="gray125"/>
    </fill>
    <fill>
      <patternFill patternType="solid">
        <fgColor rgb="FFC6D9F0"/>
        <bgColor rgb="FFC6D9F0"/>
      </patternFill>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
      <patternFill patternType="solid">
        <fgColor rgb="FFCFE2F3"/>
        <bgColor rgb="FFCFE2F3"/>
      </patternFill>
    </fill>
    <fill>
      <patternFill patternType="solid">
        <fgColor rgb="FFFF9900"/>
        <bgColor rgb="FFFF9900"/>
      </patternFill>
    </fill>
    <fill>
      <patternFill patternType="solid">
        <fgColor theme="0"/>
        <bgColor indexed="64"/>
      </patternFill>
    </fill>
    <fill>
      <patternFill patternType="solid">
        <fgColor theme="0"/>
        <bgColor rgb="FFB6DDE8"/>
      </patternFill>
    </fill>
    <fill>
      <patternFill patternType="solid">
        <fgColor theme="7" tint="-0.249977111117893"/>
        <bgColor rgb="FFE6B8AF"/>
      </patternFill>
    </fill>
    <fill>
      <patternFill patternType="solid">
        <fgColor rgb="FFC00000"/>
        <bgColor rgb="FFFF0000"/>
      </patternFill>
    </fill>
    <fill>
      <patternFill patternType="solid">
        <fgColor rgb="FF00B050"/>
        <bgColor rgb="FF00FF00"/>
      </patternFill>
    </fill>
    <fill>
      <patternFill patternType="solid">
        <fgColor theme="7" tint="0.59999389629810485"/>
        <bgColor indexed="64"/>
      </patternFill>
    </fill>
    <fill>
      <patternFill patternType="solid">
        <fgColor theme="7" tint="0.59999389629810485"/>
        <bgColor rgb="FFD6E3BC"/>
      </patternFill>
    </fill>
    <fill>
      <patternFill patternType="solid">
        <fgColor theme="7" tint="-0.249977111117893"/>
        <bgColor rgb="FFB6DDE8"/>
      </patternFill>
    </fill>
    <fill>
      <patternFill patternType="solid">
        <fgColor theme="7" tint="-0.249977111117893"/>
        <bgColor indexed="64"/>
      </patternFill>
    </fill>
    <fill>
      <patternFill patternType="solid">
        <fgColor theme="7" tint="-0.249977111117893"/>
        <bgColor rgb="FFA4C2F4"/>
      </patternFill>
    </fill>
    <fill>
      <patternFill patternType="solid">
        <fgColor theme="7" tint="0.39997558519241921"/>
        <bgColor rgb="FFD9EAD3"/>
      </patternFill>
    </fill>
    <fill>
      <patternFill patternType="solid">
        <fgColor theme="7" tint="0.39997558519241921"/>
        <bgColor rgb="FFD8D8D8"/>
      </patternFill>
    </fill>
    <fill>
      <patternFill patternType="solid">
        <fgColor theme="5" tint="0.59999389629810485"/>
        <bgColor rgb="FFB6DDE8"/>
      </patternFill>
    </fill>
    <fill>
      <patternFill patternType="solid">
        <fgColor theme="5" tint="0.59999389629810485"/>
        <bgColor indexed="64"/>
      </patternFill>
    </fill>
    <fill>
      <patternFill patternType="solid">
        <fgColor theme="7" tint="0.39997558519241921"/>
        <bgColor rgb="FFF2DBDB"/>
      </patternFill>
    </fill>
    <fill>
      <patternFill patternType="solid">
        <fgColor theme="0"/>
        <bgColor rgb="FFD9EAD3"/>
      </patternFill>
    </fill>
    <fill>
      <patternFill patternType="solid">
        <fgColor theme="2" tint="-4.9989318521683403E-2"/>
        <bgColor indexed="64"/>
      </patternFill>
    </fill>
    <fill>
      <patternFill patternType="solid">
        <fgColor theme="2" tint="-4.9989318521683403E-2"/>
        <bgColor rgb="FF00FF00"/>
      </patternFill>
    </fill>
    <fill>
      <patternFill patternType="solid">
        <fgColor theme="0"/>
        <bgColor rgb="FFE6B8AF"/>
      </patternFill>
    </fill>
  </fills>
  <borders count="39">
    <border>
      <left/>
      <right/>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rgb="FF000000"/>
      </left>
      <right/>
      <top/>
      <bottom style="thin">
        <color rgb="FF000000"/>
      </bottom>
      <diagonal/>
    </border>
    <border>
      <left/>
      <right/>
      <top/>
      <bottom style="thin">
        <color rgb="FF000000"/>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43" fontId="20" fillId="0" borderId="0" applyFont="0" applyFill="0" applyBorder="0" applyAlignment="0" applyProtection="0"/>
    <xf numFmtId="0" fontId="33" fillId="0" borderId="0" applyNumberFormat="0" applyFill="0" applyBorder="0" applyAlignment="0" applyProtection="0"/>
  </cellStyleXfs>
  <cellXfs count="132">
    <xf numFmtId="0" fontId="0" fillId="0" borderId="0" xfId="0"/>
    <xf numFmtId="0" fontId="1" fillId="0" borderId="0" xfId="0" applyFont="1" applyAlignment="1">
      <alignment horizontal="left"/>
    </xf>
    <xf numFmtId="0" fontId="1" fillId="0" borderId="0" xfId="0" applyFont="1" applyAlignment="1">
      <alignment horizontal="left" vertical="center"/>
    </xf>
    <xf numFmtId="0" fontId="1" fillId="0" borderId="0" xfId="0" applyFont="1"/>
    <xf numFmtId="0" fontId="2" fillId="2" borderId="3" xfId="0" applyFont="1" applyFill="1" applyBorder="1" applyAlignment="1">
      <alignment horizontal="center" vertical="center" wrapText="1"/>
    </xf>
    <xf numFmtId="0" fontId="9" fillId="0" borderId="0" xfId="0" applyFont="1"/>
    <xf numFmtId="0" fontId="9" fillId="0" borderId="5" xfId="0" applyFont="1" applyBorder="1" applyAlignment="1">
      <alignment horizontal="center"/>
    </xf>
    <xf numFmtId="0" fontId="7" fillId="0" borderId="0" xfId="0" applyFont="1"/>
    <xf numFmtId="0" fontId="7" fillId="0" borderId="0" xfId="0" applyFont="1" applyAlignment="1">
      <alignment vertical="center"/>
    </xf>
    <xf numFmtId="0" fontId="15" fillId="6" borderId="2" xfId="0" applyFont="1" applyFill="1" applyBorder="1" applyAlignment="1">
      <alignment horizontal="center" vertical="center"/>
    </xf>
    <xf numFmtId="0" fontId="16" fillId="7" borderId="23" xfId="0" applyFont="1" applyFill="1" applyBorder="1" applyAlignment="1">
      <alignment horizontal="center" vertical="center"/>
    </xf>
    <xf numFmtId="0" fontId="12" fillId="0" borderId="0" xfId="0" applyFont="1" applyAlignment="1">
      <alignment vertical="center"/>
    </xf>
    <xf numFmtId="0" fontId="9" fillId="0" borderId="0" xfId="0" applyFont="1" applyAlignment="1">
      <alignment horizontal="right"/>
    </xf>
    <xf numFmtId="0" fontId="9" fillId="0" borderId="0" xfId="0" applyFont="1" applyAlignment="1">
      <alignment vertical="top"/>
    </xf>
    <xf numFmtId="0" fontId="18" fillId="0" borderId="26" xfId="0" applyFont="1" applyBorder="1" applyAlignment="1">
      <alignment horizontal="center" vertical="center" wrapText="1"/>
    </xf>
    <xf numFmtId="0" fontId="18" fillId="0" borderId="26" xfId="0" applyFont="1" applyBorder="1" applyAlignment="1">
      <alignment horizontal="center" wrapText="1"/>
    </xf>
    <xf numFmtId="0" fontId="18" fillId="8" borderId="26" xfId="0" applyFont="1" applyFill="1" applyBorder="1" applyAlignment="1">
      <alignment horizontal="center" wrapText="1"/>
    </xf>
    <xf numFmtId="0" fontId="1" fillId="0" borderId="18" xfId="0" applyFont="1" applyBorder="1"/>
    <xf numFmtId="0" fontId="1" fillId="0" borderId="28" xfId="0" applyFont="1" applyBorder="1"/>
    <xf numFmtId="0" fontId="11" fillId="0" borderId="7" xfId="0" applyFont="1" applyBorder="1"/>
    <xf numFmtId="0" fontId="12" fillId="0" borderId="18" xfId="0" applyFont="1" applyBorder="1"/>
    <xf numFmtId="0" fontId="7" fillId="0" borderId="1" xfId="0" applyFont="1" applyBorder="1"/>
    <xf numFmtId="0" fontId="0" fillId="0" borderId="18" xfId="0" applyBorder="1"/>
    <xf numFmtId="0" fontId="7" fillId="0" borderId="18" xfId="0" applyFont="1" applyBorder="1"/>
    <xf numFmtId="0" fontId="14" fillId="0" borderId="1" xfId="0" applyFont="1" applyBorder="1"/>
    <xf numFmtId="0" fontId="9" fillId="0" borderId="7" xfId="0" applyFont="1" applyBorder="1" applyAlignment="1">
      <alignment horizontal="center"/>
    </xf>
    <xf numFmtId="0" fontId="9" fillId="0" borderId="6" xfId="0" applyFont="1" applyBorder="1"/>
    <xf numFmtId="0" fontId="11" fillId="0" borderId="26" xfId="0" applyFont="1" applyBorder="1"/>
    <xf numFmtId="0" fontId="9" fillId="0" borderId="26" xfId="0" applyFont="1" applyBorder="1"/>
    <xf numFmtId="0" fontId="3" fillId="0" borderId="18" xfId="0" applyFont="1" applyBorder="1"/>
    <xf numFmtId="0" fontId="18" fillId="0" borderId="26" xfId="0" applyFont="1" applyBorder="1" applyAlignment="1">
      <alignment horizontal="center"/>
    </xf>
    <xf numFmtId="0" fontId="14" fillId="0" borderId="18" xfId="0" applyFont="1" applyBorder="1" applyAlignment="1">
      <alignment vertical="top" wrapText="1"/>
    </xf>
    <xf numFmtId="0" fontId="14" fillId="9" borderId="18" xfId="0" applyFont="1" applyFill="1" applyBorder="1" applyAlignment="1">
      <alignment horizontal="center"/>
    </xf>
    <xf numFmtId="0" fontId="18" fillId="13" borderId="26" xfId="0" applyFont="1" applyFill="1" applyBorder="1" applyAlignment="1">
      <alignment horizontal="center" vertical="center" wrapText="1"/>
    </xf>
    <xf numFmtId="0" fontId="18" fillId="13" borderId="26" xfId="0" applyFont="1" applyFill="1" applyBorder="1" applyAlignment="1">
      <alignment horizontal="center" wrapText="1"/>
    </xf>
    <xf numFmtId="0" fontId="2" fillId="14" borderId="4" xfId="0" applyFont="1" applyFill="1" applyBorder="1" applyAlignment="1">
      <alignment horizontal="center" wrapText="1"/>
    </xf>
    <xf numFmtId="0" fontId="15" fillId="18" borderId="12" xfId="0" applyFont="1" applyFill="1" applyBorder="1" applyAlignment="1">
      <alignment horizontal="center" vertical="center"/>
    </xf>
    <xf numFmtId="0" fontId="17" fillId="19" borderId="16" xfId="0" applyFont="1" applyFill="1" applyBorder="1" applyAlignment="1">
      <alignment horizontal="center"/>
    </xf>
    <xf numFmtId="0" fontId="17" fillId="19" borderId="24" xfId="0" applyFont="1" applyFill="1" applyBorder="1" applyAlignment="1">
      <alignment horizontal="center"/>
    </xf>
    <xf numFmtId="0" fontId="17" fillId="19" borderId="24" xfId="0" applyFont="1" applyFill="1" applyBorder="1" applyAlignment="1">
      <alignment horizontal="center" wrapText="1"/>
    </xf>
    <xf numFmtId="0" fontId="17" fillId="19" borderId="25" xfId="0" applyFont="1" applyFill="1" applyBorder="1" applyAlignment="1">
      <alignment horizontal="center"/>
    </xf>
    <xf numFmtId="0" fontId="10" fillId="22" borderId="12" xfId="0" applyFont="1" applyFill="1" applyBorder="1" applyAlignment="1">
      <alignment horizontal="right"/>
    </xf>
    <xf numFmtId="0" fontId="10" fillId="22" borderId="16" xfId="0" applyFont="1" applyFill="1" applyBorder="1" applyAlignment="1">
      <alignment horizontal="right"/>
    </xf>
    <xf numFmtId="0" fontId="21" fillId="10" borderId="8" xfId="0" applyFont="1" applyFill="1" applyBorder="1" applyAlignment="1">
      <alignment horizontal="left" vertical="center" wrapText="1"/>
    </xf>
    <xf numFmtId="0" fontId="22" fillId="10" borderId="8" xfId="0" applyFont="1" applyFill="1" applyBorder="1" applyAlignment="1">
      <alignment horizontal="center" vertical="center" wrapText="1"/>
    </xf>
    <xf numFmtId="0" fontId="22" fillId="10" borderId="8" xfId="1" applyNumberFormat="1" applyFont="1" applyFill="1" applyBorder="1" applyAlignment="1">
      <alignment horizontal="center" vertical="center" wrapText="1"/>
    </xf>
    <xf numFmtId="0" fontId="22" fillId="10" borderId="8" xfId="0" applyFont="1" applyFill="1" applyBorder="1" applyAlignment="1">
      <alignment horizontal="center" vertical="center"/>
    </xf>
    <xf numFmtId="0" fontId="14" fillId="9" borderId="18" xfId="0" applyFont="1" applyFill="1" applyBorder="1" applyAlignment="1">
      <alignment vertical="center" wrapText="1"/>
    </xf>
    <xf numFmtId="0" fontId="14" fillId="9" borderId="18" xfId="0" applyFont="1" applyFill="1" applyBorder="1" applyAlignment="1">
      <alignment vertical="center"/>
    </xf>
    <xf numFmtId="0" fontId="3" fillId="8" borderId="18" xfId="0" applyFont="1" applyFill="1" applyBorder="1"/>
    <xf numFmtId="0" fontId="14" fillId="0" borderId="18" xfId="0" applyFont="1" applyBorder="1" applyAlignment="1">
      <alignment vertical="center"/>
    </xf>
    <xf numFmtId="0" fontId="7" fillId="0" borderId="18" xfId="0" applyFont="1" applyBorder="1" applyAlignment="1">
      <alignment vertical="center" wrapText="1"/>
    </xf>
    <xf numFmtId="0" fontId="14" fillId="0" borderId="18" xfId="0" applyFont="1" applyBorder="1" applyAlignment="1">
      <alignment vertical="center" wrapText="1"/>
    </xf>
    <xf numFmtId="0" fontId="14" fillId="9" borderId="18" xfId="0" applyFont="1" applyFill="1" applyBorder="1"/>
    <xf numFmtId="0" fontId="9" fillId="0" borderId="18" xfId="0" applyFont="1" applyBorder="1" applyAlignment="1">
      <alignment vertical="top"/>
    </xf>
    <xf numFmtId="0" fontId="10" fillId="9" borderId="18" xfId="0" applyFont="1" applyFill="1" applyBorder="1" applyAlignment="1">
      <alignment horizontal="center" vertical="top" wrapText="1"/>
    </xf>
    <xf numFmtId="0" fontId="15" fillId="23" borderId="18" xfId="0" applyFont="1" applyFill="1" applyBorder="1" applyAlignment="1">
      <alignment horizontal="center" vertical="top"/>
    </xf>
    <xf numFmtId="0" fontId="13" fillId="5" borderId="18" xfId="0" applyFont="1" applyFill="1" applyBorder="1"/>
    <xf numFmtId="0" fontId="14" fillId="0" borderId="18" xfId="0" applyFont="1" applyBorder="1"/>
    <xf numFmtId="0" fontId="23" fillId="0" borderId="18" xfId="0" applyFont="1" applyBorder="1"/>
    <xf numFmtId="0" fontId="25" fillId="17" borderId="12" xfId="0" applyFont="1" applyFill="1" applyBorder="1" applyAlignment="1">
      <alignment horizontal="center" vertical="top" wrapText="1"/>
    </xf>
    <xf numFmtId="0" fontId="25" fillId="17" borderId="2" xfId="0" applyFont="1" applyFill="1" applyBorder="1" applyAlignment="1">
      <alignment horizontal="center" vertical="top" wrapText="1"/>
    </xf>
    <xf numFmtId="0" fontId="25" fillId="17" borderId="23" xfId="0" applyFont="1" applyFill="1" applyBorder="1" applyAlignment="1">
      <alignment horizontal="center" vertical="top" wrapText="1"/>
    </xf>
    <xf numFmtId="0" fontId="26" fillId="12" borderId="2" xfId="0" applyFont="1" applyFill="1" applyBorder="1" applyAlignment="1">
      <alignment horizontal="center" vertical="center"/>
    </xf>
    <xf numFmtId="0" fontId="26" fillId="11" borderId="2" xfId="0" applyFont="1" applyFill="1" applyBorder="1" applyAlignment="1">
      <alignment horizontal="center" vertical="center"/>
    </xf>
    <xf numFmtId="0" fontId="27" fillId="3" borderId="2" xfId="0" applyFont="1" applyFill="1" applyBorder="1" applyAlignment="1">
      <alignment horizontal="center" vertical="center"/>
    </xf>
    <xf numFmtId="0" fontId="28" fillId="0" borderId="18" xfId="0" applyFont="1" applyBorder="1"/>
    <xf numFmtId="0" fontId="18" fillId="8" borderId="30" xfId="0" applyFont="1" applyFill="1" applyBorder="1" applyAlignment="1">
      <alignment vertical="center" wrapText="1"/>
    </xf>
    <xf numFmtId="0" fontId="18" fillId="0" borderId="27" xfId="0" applyFont="1" applyBorder="1" applyAlignment="1">
      <alignment horizontal="center" vertical="center" wrapText="1"/>
    </xf>
    <xf numFmtId="0" fontId="18" fillId="8" borderId="26" xfId="0" applyFont="1" applyFill="1" applyBorder="1" applyAlignment="1">
      <alignment horizontal="center" vertical="center" wrapText="1"/>
    </xf>
    <xf numFmtId="0" fontId="4" fillId="12" borderId="26" xfId="0" applyFont="1" applyFill="1" applyBorder="1" applyAlignment="1">
      <alignment horizontal="center" vertical="center" wrapText="1"/>
    </xf>
    <xf numFmtId="0" fontId="5" fillId="14" borderId="26" xfId="0" applyFont="1" applyFill="1" applyBorder="1" applyAlignment="1">
      <alignment horizontal="center" wrapText="1"/>
    </xf>
    <xf numFmtId="0" fontId="6" fillId="11" borderId="26" xfId="0" applyFont="1" applyFill="1" applyBorder="1" applyAlignment="1">
      <alignment horizontal="center" vertical="center" wrapText="1"/>
    </xf>
    <xf numFmtId="0" fontId="2" fillId="3" borderId="26"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30" fillId="0" borderId="26" xfId="0" applyFont="1" applyBorder="1" applyAlignment="1">
      <alignment horizontal="left" vertical="center" wrapText="1"/>
    </xf>
    <xf numFmtId="0" fontId="30" fillId="0" borderId="29" xfId="0" applyFont="1" applyBorder="1" applyAlignment="1">
      <alignment horizontal="left" vertical="center" wrapText="1"/>
    </xf>
    <xf numFmtId="0" fontId="0" fillId="0" borderId="26" xfId="0" applyBorder="1"/>
    <xf numFmtId="0" fontId="30" fillId="0" borderId="38" xfId="0" applyFont="1" applyBorder="1" applyAlignment="1">
      <alignment horizontal="left" vertical="center" wrapText="1"/>
    </xf>
    <xf numFmtId="0" fontId="30" fillId="0" borderId="2" xfId="0" applyFont="1" applyBorder="1" applyAlignment="1">
      <alignment horizontal="left" vertical="center" wrapText="1"/>
    </xf>
    <xf numFmtId="0" fontId="21" fillId="26" borderId="26" xfId="0" applyFont="1" applyFill="1" applyBorder="1" applyAlignment="1">
      <alignment horizontal="center" vertical="center" wrapText="1"/>
    </xf>
    <xf numFmtId="0" fontId="32" fillId="0" borderId="0" xfId="0" applyFont="1"/>
    <xf numFmtId="0" fontId="18" fillId="0" borderId="26" xfId="0" applyFont="1" applyBorder="1" applyAlignment="1">
      <alignment horizontal="left" vertical="center" wrapText="1"/>
    </xf>
    <xf numFmtId="0" fontId="18" fillId="8" borderId="26" xfId="0" applyFont="1" applyFill="1" applyBorder="1" applyAlignment="1">
      <alignment horizontal="left" vertical="top" wrapText="1"/>
    </xf>
    <xf numFmtId="0" fontId="0" fillId="13" borderId="0" xfId="0" applyFill="1"/>
    <xf numFmtId="0" fontId="30" fillId="13" borderId="26" xfId="0" applyFont="1" applyFill="1" applyBorder="1" applyAlignment="1">
      <alignment horizontal="left" vertical="center" wrapText="1"/>
    </xf>
    <xf numFmtId="0" fontId="18" fillId="13" borderId="26" xfId="0" applyFont="1" applyFill="1" applyBorder="1" applyAlignment="1">
      <alignment horizontal="left" vertical="center" wrapText="1"/>
    </xf>
    <xf numFmtId="0" fontId="37" fillId="0" borderId="0" xfId="0" applyFont="1" applyAlignment="1">
      <alignment horizontal="left" vertical="center" wrapText="1"/>
    </xf>
    <xf numFmtId="0" fontId="30" fillId="0" borderId="38" xfId="0" applyFont="1" applyBorder="1" applyAlignment="1">
      <alignment horizontal="center" vertical="center" wrapText="1"/>
    </xf>
    <xf numFmtId="0" fontId="30" fillId="13" borderId="38" xfId="0" applyFont="1" applyFill="1" applyBorder="1" applyAlignment="1">
      <alignment horizontal="center" vertical="center" wrapText="1"/>
    </xf>
    <xf numFmtId="0" fontId="36" fillId="0" borderId="26" xfId="2" applyFont="1" applyBorder="1" applyAlignment="1">
      <alignment horizontal="center" vertical="center" wrapText="1"/>
    </xf>
    <xf numFmtId="0" fontId="30" fillId="0" borderId="2" xfId="0" applyFont="1" applyBorder="1" applyAlignment="1">
      <alignment horizontal="center" vertical="center" wrapText="1"/>
    </xf>
    <xf numFmtId="0" fontId="31" fillId="26" borderId="31" xfId="0" applyFont="1" applyFill="1" applyBorder="1" applyAlignment="1">
      <alignment horizontal="center" vertical="center" wrapText="1"/>
    </xf>
    <xf numFmtId="0" fontId="21" fillId="26" borderId="34" xfId="0" applyFont="1" applyFill="1" applyBorder="1" applyAlignment="1">
      <alignment horizontal="center" vertical="center" wrapText="1"/>
    </xf>
    <xf numFmtId="0" fontId="21" fillId="26" borderId="35" xfId="0" applyFont="1" applyFill="1" applyBorder="1" applyAlignment="1">
      <alignment horizontal="center" vertical="center" wrapText="1"/>
    </xf>
    <xf numFmtId="0" fontId="21" fillId="26" borderId="32" xfId="0" applyFont="1" applyFill="1" applyBorder="1" applyAlignment="1">
      <alignment horizontal="center" vertical="center" wrapText="1"/>
    </xf>
    <xf numFmtId="0" fontId="21" fillId="26" borderId="18" xfId="0" applyFont="1" applyFill="1" applyBorder="1" applyAlignment="1">
      <alignment horizontal="center" vertical="center" wrapText="1"/>
    </xf>
    <xf numFmtId="0" fontId="21" fillId="26" borderId="28" xfId="0" applyFont="1" applyFill="1" applyBorder="1" applyAlignment="1">
      <alignment horizontal="center" vertical="center" wrapText="1"/>
    </xf>
    <xf numFmtId="0" fontId="21" fillId="26" borderId="33" xfId="0" applyFont="1" applyFill="1" applyBorder="1" applyAlignment="1">
      <alignment horizontal="center" vertical="center" wrapText="1"/>
    </xf>
    <xf numFmtId="0" fontId="21" fillId="26" borderId="36" xfId="0" applyFont="1" applyFill="1" applyBorder="1" applyAlignment="1">
      <alignment horizontal="center" vertical="center" wrapText="1"/>
    </xf>
    <xf numFmtId="0" fontId="21" fillId="26" borderId="37" xfId="0" applyFont="1" applyFill="1" applyBorder="1" applyAlignment="1">
      <alignment horizontal="center" vertical="center" wrapText="1"/>
    </xf>
    <xf numFmtId="0" fontId="2" fillId="2" borderId="26" xfId="0" applyFont="1" applyFill="1" applyBorder="1" applyAlignment="1">
      <alignment horizontal="center" wrapText="1"/>
    </xf>
    <xf numFmtId="0" fontId="3" fillId="0" borderId="26" xfId="0" applyFont="1" applyBorder="1"/>
    <xf numFmtId="0" fontId="18" fillId="0" borderId="31" xfId="0" applyFont="1" applyBorder="1" applyAlignment="1">
      <alignment horizontal="center" wrapText="1"/>
    </xf>
    <xf numFmtId="0" fontId="18" fillId="0" borderId="32" xfId="0" applyFont="1" applyBorder="1" applyAlignment="1">
      <alignment horizontal="center" wrapText="1"/>
    </xf>
    <xf numFmtId="0" fontId="18" fillId="0" borderId="33" xfId="0" applyFont="1" applyBorder="1" applyAlignment="1">
      <alignment horizontal="center" wrapText="1"/>
    </xf>
    <xf numFmtId="0" fontId="34" fillId="26" borderId="31" xfId="0" applyFont="1" applyFill="1" applyBorder="1" applyAlignment="1">
      <alignment horizontal="left" vertical="center" wrapText="1"/>
    </xf>
    <xf numFmtId="0" fontId="35" fillId="26" borderId="34" xfId="0" applyFont="1" applyFill="1" applyBorder="1" applyAlignment="1">
      <alignment horizontal="left" vertical="center" wrapText="1"/>
    </xf>
    <xf numFmtId="0" fontId="35" fillId="26" borderId="35" xfId="0" applyFont="1" applyFill="1" applyBorder="1" applyAlignment="1">
      <alignment horizontal="left" vertical="center" wrapText="1"/>
    </xf>
    <xf numFmtId="0" fontId="35" fillId="26" borderId="32" xfId="0" applyFont="1" applyFill="1" applyBorder="1" applyAlignment="1">
      <alignment horizontal="left" vertical="center" wrapText="1"/>
    </xf>
    <xf numFmtId="0" fontId="35" fillId="26" borderId="18" xfId="0" applyFont="1" applyFill="1" applyBorder="1" applyAlignment="1">
      <alignment horizontal="left" vertical="center" wrapText="1"/>
    </xf>
    <xf numFmtId="0" fontId="35" fillId="26" borderId="28" xfId="0" applyFont="1" applyFill="1" applyBorder="1" applyAlignment="1">
      <alignment horizontal="left" vertical="center" wrapText="1"/>
    </xf>
    <xf numFmtId="0" fontId="35" fillId="26" borderId="33" xfId="0" applyFont="1" applyFill="1" applyBorder="1" applyAlignment="1">
      <alignment horizontal="left" vertical="center" wrapText="1"/>
    </xf>
    <xf numFmtId="0" fontId="35" fillId="26" borderId="36" xfId="0" applyFont="1" applyFill="1" applyBorder="1" applyAlignment="1">
      <alignment horizontal="left" vertical="center" wrapText="1"/>
    </xf>
    <xf numFmtId="0" fontId="35" fillId="26" borderId="37" xfId="0" applyFont="1" applyFill="1" applyBorder="1" applyAlignment="1">
      <alignment horizontal="left" vertical="center" wrapText="1"/>
    </xf>
    <xf numFmtId="0" fontId="8" fillId="25" borderId="9" xfId="0" applyFont="1" applyFill="1" applyBorder="1" applyAlignment="1">
      <alignment horizontal="center"/>
    </xf>
    <xf numFmtId="0" fontId="3" fillId="24" borderId="10" xfId="0" applyFont="1" applyFill="1" applyBorder="1"/>
    <xf numFmtId="0" fontId="3" fillId="24" borderId="11" xfId="0" applyFont="1" applyFill="1" applyBorder="1"/>
    <xf numFmtId="0" fontId="10" fillId="20" borderId="13" xfId="0" applyFont="1" applyFill="1" applyBorder="1" applyAlignment="1">
      <alignment horizontal="left" vertical="center" wrapText="1"/>
    </xf>
    <xf numFmtId="0" fontId="3" fillId="21" borderId="14" xfId="0" applyFont="1" applyFill="1" applyBorder="1"/>
    <xf numFmtId="0" fontId="3" fillId="21" borderId="15" xfId="0" applyFont="1" applyFill="1" applyBorder="1"/>
    <xf numFmtId="0" fontId="15" fillId="23" borderId="18" xfId="0" applyFont="1" applyFill="1" applyBorder="1"/>
    <xf numFmtId="0" fontId="3" fillId="8" borderId="18" xfId="0" applyFont="1" applyFill="1" applyBorder="1"/>
    <xf numFmtId="0" fontId="19" fillId="20" borderId="13" xfId="0" applyFont="1" applyFill="1" applyBorder="1" applyAlignment="1">
      <alignment horizontal="left" vertical="center" wrapText="1"/>
    </xf>
    <xf numFmtId="0" fontId="24" fillId="15" borderId="17" xfId="0" applyFont="1" applyFill="1" applyBorder="1" applyAlignment="1">
      <alignment horizontal="center" vertical="center" wrapText="1"/>
    </xf>
    <xf numFmtId="0" fontId="3" fillId="16" borderId="18" xfId="0" applyFont="1" applyFill="1" applyBorder="1"/>
    <xf numFmtId="0" fontId="3" fillId="16" borderId="19" xfId="0" applyFont="1" applyFill="1" applyBorder="1"/>
    <xf numFmtId="0" fontId="3" fillId="16" borderId="20" xfId="0" applyFont="1" applyFill="1" applyBorder="1"/>
    <xf numFmtId="0" fontId="3" fillId="16" borderId="21" xfId="0" applyFont="1" applyFill="1" applyBorder="1"/>
    <xf numFmtId="0" fontId="3" fillId="16" borderId="22" xfId="0" applyFont="1" applyFill="1" applyBorder="1"/>
    <xf numFmtId="0" fontId="10" fillId="9" borderId="18" xfId="0" applyFont="1" applyFill="1" applyBorder="1" applyAlignment="1">
      <alignment horizontal="center" wrapText="1"/>
    </xf>
    <xf numFmtId="0" fontId="10" fillId="9" borderId="18" xfId="0" applyFont="1" applyFill="1" applyBorder="1" applyAlignment="1">
      <alignment horizontal="center" vertical="top" wrapText="1"/>
    </xf>
  </cellXfs>
  <cellStyles count="3">
    <cellStyle name="Comma" xfId="1" builtinId="3"/>
    <cellStyle name="Hyperlink" xfId="2" builtinId="8"/>
    <cellStyle name="Normal" xfId="0" builtinId="0"/>
  </cellStyles>
  <dxfs count="16">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activeX1.xml><?xml version="1.0" encoding="utf-8"?>
<ax:ocx xmlns:ax="http://schemas.microsoft.com/office/2006/activeX" xmlns:r="http://schemas.openxmlformats.org/officeDocument/2006/relationships" ax:classid="{5512D11A-5CC6-11CF-8D67-00AA00BDCE1D}" ax:persistence="persistStream" r:id="rId1"/>
</file>

<file path=xl/activeX/activeX2.xml><?xml version="1.0" encoding="utf-8"?>
<ax:ocx xmlns:ax="http://schemas.microsoft.com/office/2006/activeX" xmlns:r="http://schemas.openxmlformats.org/officeDocument/2006/relationships" ax:classid="{5512D11A-5CC6-11CF-8D67-00AA00BDCE1D}" ax:persistence="persistStream" r:id="rId1"/>
</file>

<file path=xl/activeX/activeX3.xml><?xml version="1.0" encoding="utf-8"?>
<ax:ocx xmlns:ax="http://schemas.microsoft.com/office/2006/activeX" xmlns:r="http://schemas.openxmlformats.org/officeDocument/2006/relationships" ax:classid="{5512D11A-5CC6-11CF-8D67-00AA00BDCE1D}" ax:persistence="persistStream" r:id="rId1"/>
</file>

<file path=xl/activeX/activeX4.xml><?xml version="1.0" encoding="utf-8"?>
<ax:ocx xmlns:ax="http://schemas.microsoft.com/office/2006/activeX" xmlns:r="http://schemas.openxmlformats.org/officeDocument/2006/relationships" ax:classid="{5512D11A-5CC6-11CF-8D67-00AA00BDCE1D}" ax:persistence="persistStream" r:id="rId1"/>
</file>

<file path=xl/activeX/activeX5.xml><?xml version="1.0" encoding="utf-8"?>
<ax:ocx xmlns:ax="http://schemas.microsoft.com/office/2006/activeX" xmlns:r="http://schemas.openxmlformats.org/officeDocument/2006/relationships" ax:classid="{5512D11A-5CC6-11CF-8D67-00AA00BDCE1D}" ax:persistence="persistStream" r:id="rId1"/>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AC21-4620-8EF9-F035487BB1D1}"/>
              </c:ext>
            </c:extLst>
          </c:dPt>
          <c:dPt>
            <c:idx val="1"/>
            <c:bubble3D val="0"/>
            <c:spPr>
              <a:solidFill>
                <a:srgbClr val="EA4335"/>
              </a:solidFill>
            </c:spPr>
            <c:extLst>
              <c:ext xmlns:c16="http://schemas.microsoft.com/office/drawing/2014/chart" uri="{C3380CC4-5D6E-409C-BE32-E72D297353CC}">
                <c16:uniqueId val="{00000003-AC21-4620-8EF9-F035487BB1D1}"/>
              </c:ext>
            </c:extLst>
          </c:dPt>
          <c:dPt>
            <c:idx val="2"/>
            <c:bubble3D val="0"/>
            <c:spPr>
              <a:solidFill>
                <a:srgbClr val="FBBC04"/>
              </a:solidFill>
            </c:spPr>
            <c:extLst>
              <c:ext xmlns:c16="http://schemas.microsoft.com/office/drawing/2014/chart" uri="{C3380CC4-5D6E-409C-BE32-E72D297353CC}">
                <c16:uniqueId val="{00000005-AC21-4620-8EF9-F035487BB1D1}"/>
              </c:ext>
            </c:extLst>
          </c:dPt>
          <c:dPt>
            <c:idx val="3"/>
            <c:bubble3D val="0"/>
            <c:spPr>
              <a:solidFill>
                <a:srgbClr val="34A853"/>
              </a:solidFill>
            </c:spPr>
            <c:extLst>
              <c:ext xmlns:c16="http://schemas.microsoft.com/office/drawing/2014/chart" uri="{C3380CC4-5D6E-409C-BE32-E72D297353CC}">
                <c16:uniqueId val="{00000007-AC21-4620-8EF9-F035487BB1D1}"/>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24</c:v>
                </c:pt>
                <c:pt idx="1">
                  <c:v>8</c:v>
                </c:pt>
                <c:pt idx="2">
                  <c:v>0</c:v>
                </c:pt>
                <c:pt idx="3">
                  <c:v>0</c:v>
                </c:pt>
              </c:numCache>
            </c:numRef>
          </c:val>
          <c:extLst>
            <c:ext xmlns:c16="http://schemas.microsoft.com/office/drawing/2014/chart" uri="{C3380CC4-5D6E-409C-BE32-E72D297353CC}">
              <c16:uniqueId val="{00000008-AC21-4620-8EF9-F035487BB1D1}"/>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1345406</xdr:colOff>
          <xdr:row>11</xdr:row>
          <xdr:rowOff>873919</xdr:rowOff>
        </xdr:from>
        <xdr:to>
          <xdr:col>3</xdr:col>
          <xdr:colOff>338137</xdr:colOff>
          <xdr:row>12</xdr:row>
          <xdr:rowOff>173831</xdr:rowOff>
        </xdr:to>
        <xdr:sp macro="" textlink="">
          <xdr:nvSpPr>
            <xdr:cNvPr id="2053" name="Control 5" hidden="1">
              <a:extLst>
                <a:ext uri="{63B3BB69-23CF-44E3-9099-C40C66FF867C}">
                  <a14:compatExt spid="_x0000_s2053"/>
                </a:ext>
                <a:ext uri="{FF2B5EF4-FFF2-40B4-BE49-F238E27FC236}">
                  <a16:creationId xmlns:a16="http://schemas.microsoft.com/office/drawing/2014/main" id="{00000000-0008-0000-0000-000005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1345406</xdr:colOff>
          <xdr:row>11</xdr:row>
          <xdr:rowOff>873919</xdr:rowOff>
        </xdr:from>
        <xdr:to>
          <xdr:col>3</xdr:col>
          <xdr:colOff>338137</xdr:colOff>
          <xdr:row>12</xdr:row>
          <xdr:rowOff>173831</xdr:rowOff>
        </xdr:to>
        <xdr:sp macro="" textlink="">
          <xdr:nvSpPr>
            <xdr:cNvPr id="2054" name="Control 6" hidden="1">
              <a:extLst>
                <a:ext uri="{63B3BB69-23CF-44E3-9099-C40C66FF867C}">
                  <a14:compatExt spid="_x0000_s2054"/>
                </a:ext>
                <a:ext uri="{FF2B5EF4-FFF2-40B4-BE49-F238E27FC236}">
                  <a16:creationId xmlns:a16="http://schemas.microsoft.com/office/drawing/2014/main" id="{00000000-0008-0000-0000-000006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1345406</xdr:colOff>
          <xdr:row>11</xdr:row>
          <xdr:rowOff>873919</xdr:rowOff>
        </xdr:from>
        <xdr:to>
          <xdr:col>3</xdr:col>
          <xdr:colOff>338137</xdr:colOff>
          <xdr:row>12</xdr:row>
          <xdr:rowOff>173831</xdr:rowOff>
        </xdr:to>
        <xdr:sp macro="" textlink="">
          <xdr:nvSpPr>
            <xdr:cNvPr id="2055" name="Control 7" hidden="1">
              <a:extLst>
                <a:ext uri="{63B3BB69-23CF-44E3-9099-C40C66FF867C}">
                  <a14:compatExt spid="_x0000_s2055"/>
                </a:ext>
                <a:ext uri="{FF2B5EF4-FFF2-40B4-BE49-F238E27FC236}">
                  <a16:creationId xmlns:a16="http://schemas.microsoft.com/office/drawing/2014/main" id="{00000000-0008-0000-0000-000007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1345406</xdr:colOff>
          <xdr:row>11</xdr:row>
          <xdr:rowOff>873919</xdr:rowOff>
        </xdr:from>
        <xdr:to>
          <xdr:col>3</xdr:col>
          <xdr:colOff>338137</xdr:colOff>
          <xdr:row>12</xdr:row>
          <xdr:rowOff>173831</xdr:rowOff>
        </xdr:to>
        <xdr:sp macro="" textlink="">
          <xdr:nvSpPr>
            <xdr:cNvPr id="2060" name="Control 12" hidden="1">
              <a:extLst>
                <a:ext uri="{63B3BB69-23CF-44E3-9099-C40C66FF867C}">
                  <a14:compatExt spid="_x0000_s2060"/>
                </a:ext>
                <a:ext uri="{FF2B5EF4-FFF2-40B4-BE49-F238E27FC236}">
                  <a16:creationId xmlns:a16="http://schemas.microsoft.com/office/drawing/2014/main" id="{00000000-0008-0000-0000-00000C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1345406</xdr:colOff>
          <xdr:row>11</xdr:row>
          <xdr:rowOff>873919</xdr:rowOff>
        </xdr:from>
        <xdr:to>
          <xdr:col>3</xdr:col>
          <xdr:colOff>338137</xdr:colOff>
          <xdr:row>12</xdr:row>
          <xdr:rowOff>173831</xdr:rowOff>
        </xdr:to>
        <xdr:sp macro="" textlink="">
          <xdr:nvSpPr>
            <xdr:cNvPr id="2061" name="Control 13" hidden="1">
              <a:extLst>
                <a:ext uri="{63B3BB69-23CF-44E3-9099-C40C66FF867C}">
                  <a14:compatExt spid="_x0000_s2061"/>
                </a:ext>
                <a:ext uri="{FF2B5EF4-FFF2-40B4-BE49-F238E27FC236}">
                  <a16:creationId xmlns:a16="http://schemas.microsoft.com/office/drawing/2014/main" id="{00000000-0008-0000-0000-00000D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7</xdr:col>
      <xdr:colOff>260985</xdr:colOff>
      <xdr:row>10</xdr:row>
      <xdr:rowOff>188595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image" Target="../media/image1.emf"/><Relationship Id="rId13" Type="http://schemas.openxmlformats.org/officeDocument/2006/relationships/control" Target="../activeX/activeX5.xml"/><Relationship Id="rId3" Type="http://schemas.openxmlformats.org/officeDocument/2006/relationships/hyperlink" Target="https://drive.google.com/file/d/1UQoHldyEZnhSJcjrPx2BbGIouMHUwLpj/view" TargetMode="External"/><Relationship Id="rId7" Type="http://schemas.openxmlformats.org/officeDocument/2006/relationships/control" Target="../activeX/activeX1.xml"/><Relationship Id="rId12" Type="http://schemas.openxmlformats.org/officeDocument/2006/relationships/control" Target="../activeX/activeX4.xml"/><Relationship Id="rId2" Type="http://schemas.openxmlformats.org/officeDocument/2006/relationships/hyperlink" Target="https://drive.google.com/file/d/1ezAZdFHqpOnJuusshm1Hk48KhW_5z4vl/view" TargetMode="External"/><Relationship Id="rId1" Type="http://schemas.openxmlformats.org/officeDocument/2006/relationships/hyperlink" Target="https://drive.google.com/file/d/1jPtqjvWmF-769ry00pvyvawr0WCXjfzG/view?usp=share_link" TargetMode="External"/><Relationship Id="rId6" Type="http://schemas.openxmlformats.org/officeDocument/2006/relationships/vmlDrawing" Target="../drawings/vmlDrawing1.vml"/><Relationship Id="rId11" Type="http://schemas.openxmlformats.org/officeDocument/2006/relationships/image" Target="../media/image2.emf"/><Relationship Id="rId5" Type="http://schemas.openxmlformats.org/officeDocument/2006/relationships/drawing" Target="../drawings/drawing1.xml"/><Relationship Id="rId10" Type="http://schemas.openxmlformats.org/officeDocument/2006/relationships/control" Target="../activeX/activeX3.xml"/><Relationship Id="rId4" Type="http://schemas.openxmlformats.org/officeDocument/2006/relationships/printerSettings" Target="../printerSettings/printerSettings1.bin"/><Relationship Id="rId9" Type="http://schemas.openxmlformats.org/officeDocument/2006/relationships/control" Target="../activeX/activeX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Z99"/>
  <sheetViews>
    <sheetView tabSelected="1" topLeftCell="B1" zoomScale="80" zoomScaleNormal="80" workbookViewId="0">
      <pane ySplit="7" topLeftCell="A36" activePane="bottomLeft" state="frozen"/>
      <selection pane="bottomLeft" activeCell="G41" sqref="G41"/>
    </sheetView>
  </sheetViews>
  <sheetFormatPr defaultColWidth="12.7109375" defaultRowHeight="15" customHeight="1"/>
  <cols>
    <col min="1" max="1" width="12.28515625" customWidth="1"/>
    <col min="2" max="2" width="38.140625" customWidth="1"/>
    <col min="3" max="3" width="20.5703125" customWidth="1"/>
    <col min="4" max="4" width="30.85546875" customWidth="1"/>
    <col min="5" max="5" width="23.42578125" customWidth="1"/>
    <col min="6" max="6" width="27.85546875" customWidth="1"/>
    <col min="7" max="7" width="29.85546875" customWidth="1"/>
    <col min="8" max="8" width="20.85546875" customWidth="1"/>
    <col min="9" max="9" width="19.28515625" customWidth="1"/>
    <col min="10" max="10" width="23.7109375" customWidth="1"/>
    <col min="11" max="11" width="67.7109375" customWidth="1"/>
    <col min="12" max="26" width="12.7109375" customWidth="1"/>
  </cols>
  <sheetData>
    <row r="1" spans="1:26" ht="17.25" customHeight="1">
      <c r="A1" s="17"/>
      <c r="B1" s="17"/>
      <c r="C1" s="17"/>
      <c r="D1" s="18"/>
      <c r="E1" s="68"/>
      <c r="F1" s="15"/>
      <c r="G1" s="16"/>
      <c r="H1" s="103"/>
      <c r="I1" s="101" t="s">
        <v>0</v>
      </c>
      <c r="J1" s="102"/>
      <c r="K1" s="3"/>
      <c r="L1" s="3"/>
      <c r="M1" s="3"/>
      <c r="N1" s="3"/>
      <c r="O1" s="3"/>
      <c r="P1" s="3"/>
      <c r="Q1" s="3"/>
      <c r="R1" s="3"/>
      <c r="S1" s="3"/>
      <c r="T1" s="3"/>
      <c r="U1" s="3"/>
      <c r="V1" s="3"/>
      <c r="W1" s="3"/>
      <c r="X1" s="3"/>
      <c r="Y1" s="3"/>
      <c r="Z1" s="3"/>
    </row>
    <row r="2" spans="1:26" ht="27.75" customHeight="1">
      <c r="A2" s="17"/>
      <c r="B2" s="17"/>
      <c r="C2" s="17"/>
      <c r="D2" s="33" t="s">
        <v>28</v>
      </c>
      <c r="E2" s="69" t="s">
        <v>95</v>
      </c>
      <c r="F2" s="34" t="s">
        <v>29</v>
      </c>
      <c r="G2" s="15" t="s">
        <v>86</v>
      </c>
      <c r="H2" s="104"/>
      <c r="I2" s="70" t="s">
        <v>1</v>
      </c>
      <c r="J2" s="71">
        <f>COUNTIF(I11:I98, "Passed")</f>
        <v>24</v>
      </c>
      <c r="K2" s="3"/>
      <c r="L2" s="3"/>
      <c r="M2" s="3"/>
      <c r="N2" s="3"/>
      <c r="O2" s="3"/>
      <c r="P2" s="3"/>
      <c r="Q2" s="3"/>
      <c r="R2" s="3"/>
      <c r="S2" s="3"/>
      <c r="T2" s="3"/>
      <c r="U2" s="3"/>
      <c r="V2" s="3"/>
      <c r="W2" s="3"/>
      <c r="X2" s="3"/>
      <c r="Y2" s="3"/>
      <c r="Z2" s="3"/>
    </row>
    <row r="3" spans="1:26" ht="49.5" customHeight="1">
      <c r="A3" s="17"/>
      <c r="B3" s="17"/>
      <c r="C3" s="17"/>
      <c r="D3" s="33" t="s">
        <v>30</v>
      </c>
      <c r="E3" s="83" t="s">
        <v>98</v>
      </c>
      <c r="F3" s="34" t="s">
        <v>31</v>
      </c>
      <c r="G3" s="15" t="s">
        <v>87</v>
      </c>
      <c r="H3" s="104"/>
      <c r="I3" s="72" t="s">
        <v>2</v>
      </c>
      <c r="J3" s="71">
        <f>COUNTIF(I11:I98, "Failed")</f>
        <v>8</v>
      </c>
      <c r="K3" s="3"/>
      <c r="L3" s="3"/>
      <c r="M3" s="3"/>
      <c r="N3" s="3"/>
      <c r="O3" s="3"/>
      <c r="P3" s="3"/>
      <c r="Q3" s="3"/>
      <c r="R3" s="3"/>
      <c r="S3" s="3"/>
      <c r="T3" s="3"/>
      <c r="U3" s="3"/>
      <c r="V3" s="3"/>
      <c r="W3" s="3"/>
      <c r="X3" s="3"/>
      <c r="Y3" s="3"/>
      <c r="Z3" s="3"/>
    </row>
    <row r="4" spans="1:26" ht="18.75" customHeight="1">
      <c r="A4" s="17"/>
      <c r="B4" s="66"/>
      <c r="C4" s="17"/>
      <c r="D4" s="34" t="s">
        <v>33</v>
      </c>
      <c r="E4" s="30" t="s">
        <v>37</v>
      </c>
      <c r="F4" s="34" t="s">
        <v>32</v>
      </c>
      <c r="G4" s="15" t="s">
        <v>27</v>
      </c>
      <c r="H4" s="104"/>
      <c r="I4" s="73" t="s">
        <v>3</v>
      </c>
      <c r="J4" s="71">
        <f>COUNTIF(I7:I98, "Not Executed")</f>
        <v>0</v>
      </c>
      <c r="K4" s="3"/>
      <c r="L4" s="3"/>
      <c r="M4" s="3"/>
      <c r="N4" s="3"/>
      <c r="O4" s="3"/>
      <c r="P4" s="3"/>
      <c r="Q4" s="3"/>
      <c r="R4" s="3"/>
      <c r="S4" s="3"/>
      <c r="T4" s="3"/>
      <c r="U4" s="3"/>
      <c r="V4" s="3"/>
      <c r="W4" s="3"/>
      <c r="X4" s="3"/>
      <c r="Y4" s="3"/>
      <c r="Z4" s="3"/>
    </row>
    <row r="5" spans="1:26" ht="18" customHeight="1">
      <c r="A5" s="17"/>
      <c r="B5" s="17"/>
      <c r="C5" s="17"/>
      <c r="D5" s="33" t="s">
        <v>36</v>
      </c>
      <c r="E5" s="14" t="s">
        <v>76</v>
      </c>
      <c r="F5" s="34" t="s">
        <v>39</v>
      </c>
      <c r="G5" s="69" t="s">
        <v>74</v>
      </c>
      <c r="H5" s="105"/>
      <c r="I5" s="74" t="s">
        <v>4</v>
      </c>
      <c r="J5" s="71">
        <v>0</v>
      </c>
      <c r="K5" s="3"/>
      <c r="L5" s="3"/>
      <c r="M5" s="3"/>
      <c r="N5" s="3"/>
      <c r="O5" s="3"/>
      <c r="P5" s="3"/>
      <c r="Q5" s="3"/>
      <c r="R5" s="3"/>
      <c r="S5" s="3"/>
      <c r="T5" s="3"/>
      <c r="U5" s="3"/>
      <c r="V5" s="3"/>
      <c r="W5" s="3"/>
      <c r="X5" s="3"/>
      <c r="Y5" s="3"/>
      <c r="Z5" s="3"/>
    </row>
    <row r="6" spans="1:26" ht="15.75" customHeight="1">
      <c r="A6" s="1"/>
      <c r="B6" s="2"/>
      <c r="C6" s="2"/>
      <c r="D6" s="2"/>
      <c r="E6" s="67"/>
      <c r="F6" s="1"/>
      <c r="G6" s="1"/>
      <c r="H6" s="1"/>
      <c r="I6" s="4" t="s">
        <v>5</v>
      </c>
      <c r="J6" s="35">
        <f>SUM(J2:J5)</f>
        <v>32</v>
      </c>
      <c r="K6" s="3"/>
      <c r="L6" s="3"/>
      <c r="M6" s="3"/>
      <c r="N6" s="3"/>
      <c r="O6" s="3"/>
      <c r="P6" s="3"/>
      <c r="Q6" s="3"/>
      <c r="R6" s="3"/>
      <c r="S6" s="3"/>
      <c r="T6" s="3"/>
      <c r="U6" s="3"/>
      <c r="V6" s="3"/>
      <c r="W6" s="3"/>
      <c r="X6" s="3"/>
      <c r="Y6" s="3"/>
      <c r="Z6" s="3"/>
    </row>
    <row r="7" spans="1:26" ht="26.45" customHeight="1">
      <c r="A7" s="43" t="s">
        <v>35</v>
      </c>
      <c r="B7" s="44" t="s">
        <v>7</v>
      </c>
      <c r="C7" s="44" t="s">
        <v>6</v>
      </c>
      <c r="D7" s="45" t="s">
        <v>81</v>
      </c>
      <c r="E7" s="46" t="s">
        <v>25</v>
      </c>
      <c r="F7" s="44" t="s">
        <v>26</v>
      </c>
      <c r="G7" s="44" t="s">
        <v>8</v>
      </c>
      <c r="H7" s="44" t="s">
        <v>88</v>
      </c>
      <c r="I7" s="46" t="s">
        <v>9</v>
      </c>
      <c r="J7" s="46" t="s">
        <v>34</v>
      </c>
      <c r="K7" s="3"/>
      <c r="L7" s="3"/>
      <c r="M7" s="3"/>
      <c r="N7" s="3"/>
      <c r="O7" s="3"/>
      <c r="P7" s="3"/>
      <c r="Q7" s="3"/>
      <c r="R7" s="3"/>
      <c r="S7" s="3"/>
      <c r="T7" s="3"/>
      <c r="U7" s="3"/>
      <c r="V7" s="3"/>
      <c r="W7" s="3"/>
      <c r="X7" s="3"/>
      <c r="Y7" s="3"/>
      <c r="Z7" s="3"/>
    </row>
    <row r="8" spans="1:26" ht="12" customHeight="1">
      <c r="A8" s="80"/>
      <c r="B8" s="80"/>
      <c r="C8" s="92" t="s">
        <v>75</v>
      </c>
      <c r="D8" s="93"/>
      <c r="E8" s="94"/>
      <c r="F8" s="80"/>
      <c r="G8" s="80"/>
      <c r="H8" s="80"/>
      <c r="I8" s="80"/>
      <c r="J8" s="80"/>
      <c r="K8" s="3"/>
      <c r="L8" s="3"/>
      <c r="M8" s="3"/>
      <c r="N8" s="3"/>
      <c r="O8" s="3"/>
      <c r="P8" s="3"/>
      <c r="Q8" s="3"/>
      <c r="R8" s="3"/>
      <c r="S8" s="3"/>
      <c r="T8" s="3"/>
      <c r="U8" s="3"/>
      <c r="V8" s="3"/>
      <c r="W8" s="3"/>
      <c r="X8" s="3"/>
      <c r="Y8" s="3"/>
      <c r="Z8" s="3"/>
    </row>
    <row r="9" spans="1:26" ht="14.25" customHeight="1">
      <c r="A9" s="80"/>
      <c r="B9" s="80"/>
      <c r="C9" s="95"/>
      <c r="D9" s="96"/>
      <c r="E9" s="97"/>
      <c r="F9" s="80"/>
      <c r="G9" s="80"/>
      <c r="H9" s="80"/>
      <c r="I9" s="80"/>
      <c r="J9" s="80"/>
      <c r="K9" s="3"/>
      <c r="L9" s="3"/>
      <c r="M9" s="3"/>
      <c r="N9" s="3"/>
      <c r="O9" s="3"/>
      <c r="P9" s="3"/>
      <c r="Q9" s="3"/>
      <c r="R9" s="3"/>
      <c r="S9" s="3"/>
      <c r="T9" s="3"/>
      <c r="U9" s="3"/>
      <c r="V9" s="3"/>
      <c r="W9" s="3"/>
      <c r="X9" s="3"/>
      <c r="Y9" s="3"/>
      <c r="Z9" s="3"/>
    </row>
    <row r="10" spans="1:26" ht="13.5" customHeight="1">
      <c r="A10" s="80"/>
      <c r="B10" s="80"/>
      <c r="C10" s="98"/>
      <c r="D10" s="99"/>
      <c r="E10" s="100"/>
      <c r="F10" s="80"/>
      <c r="G10" s="80"/>
      <c r="H10" s="80"/>
      <c r="I10" s="80"/>
      <c r="J10" s="80"/>
      <c r="K10" s="3"/>
      <c r="L10" s="3"/>
      <c r="M10" s="3"/>
      <c r="N10" s="3"/>
      <c r="O10" s="3"/>
      <c r="P10" s="3"/>
      <c r="Q10" s="3"/>
      <c r="R10" s="3"/>
      <c r="S10" s="3"/>
      <c r="T10" s="3"/>
      <c r="U10" s="3"/>
      <c r="V10" s="3"/>
      <c r="W10" s="3"/>
      <c r="X10" s="3"/>
      <c r="Y10" s="3"/>
      <c r="Z10" s="3"/>
    </row>
    <row r="11" spans="1:26" ht="69" customHeight="1">
      <c r="A11" s="88" t="s">
        <v>22</v>
      </c>
      <c r="B11" s="78" t="s">
        <v>77</v>
      </c>
      <c r="C11" s="75" t="s">
        <v>78</v>
      </c>
      <c r="D11" s="78" t="s">
        <v>130</v>
      </c>
      <c r="E11" s="78" t="s">
        <v>50</v>
      </c>
      <c r="F11" s="79" t="s">
        <v>79</v>
      </c>
      <c r="G11" s="76" t="s">
        <v>51</v>
      </c>
      <c r="H11" s="88"/>
      <c r="I11" s="91" t="s">
        <v>52</v>
      </c>
      <c r="J11" s="88" t="s">
        <v>55</v>
      </c>
      <c r="K11" s="3"/>
      <c r="L11" s="3"/>
      <c r="M11" s="3"/>
      <c r="N11" s="3"/>
      <c r="O11" s="3"/>
      <c r="P11" s="3"/>
      <c r="Q11" s="3"/>
      <c r="R11" s="3"/>
      <c r="S11" s="3"/>
      <c r="T11" s="3"/>
      <c r="U11" s="3"/>
      <c r="V11" s="3"/>
      <c r="W11" s="3"/>
      <c r="X11" s="3"/>
      <c r="Y11" s="3"/>
      <c r="Z11" s="3"/>
    </row>
    <row r="12" spans="1:26" ht="69" customHeight="1">
      <c r="A12" s="88" t="s">
        <v>23</v>
      </c>
      <c r="B12" s="82" t="s">
        <v>82</v>
      </c>
      <c r="C12" s="75" t="s">
        <v>78</v>
      </c>
      <c r="D12" s="78" t="s">
        <v>131</v>
      </c>
      <c r="E12" s="78" t="s">
        <v>50</v>
      </c>
      <c r="F12" s="82" t="s">
        <v>89</v>
      </c>
      <c r="G12" s="76" t="s">
        <v>51</v>
      </c>
      <c r="H12" s="14"/>
      <c r="I12" s="91" t="s">
        <v>52</v>
      </c>
      <c r="J12" s="88" t="s">
        <v>55</v>
      </c>
      <c r="K12" s="3"/>
      <c r="L12" s="3"/>
      <c r="M12" s="3"/>
      <c r="N12" s="3"/>
      <c r="O12" s="3"/>
      <c r="P12" s="3"/>
      <c r="Q12" s="3"/>
      <c r="R12" s="3"/>
      <c r="S12" s="3"/>
      <c r="T12" s="3"/>
      <c r="U12" s="3"/>
      <c r="V12" s="3"/>
      <c r="W12" s="3"/>
      <c r="X12" s="3"/>
      <c r="Y12" s="3"/>
      <c r="Z12" s="3"/>
    </row>
    <row r="13" spans="1:26" ht="62.25" customHeight="1">
      <c r="A13" s="88" t="s">
        <v>24</v>
      </c>
      <c r="B13" s="82" t="s">
        <v>153</v>
      </c>
      <c r="C13" s="75" t="s">
        <v>78</v>
      </c>
      <c r="D13" s="78" t="s">
        <v>132</v>
      </c>
      <c r="E13" s="78" t="s">
        <v>50</v>
      </c>
      <c r="F13" s="82" t="s">
        <v>90</v>
      </c>
      <c r="G13" s="76" t="s">
        <v>51</v>
      </c>
      <c r="H13" s="14"/>
      <c r="I13" s="91" t="s">
        <v>52</v>
      </c>
      <c r="J13" s="88" t="s">
        <v>53</v>
      </c>
    </row>
    <row r="14" spans="1:26" ht="65.25" customHeight="1">
      <c r="A14" s="88" t="s">
        <v>40</v>
      </c>
      <c r="B14" s="82" t="s">
        <v>83</v>
      </c>
      <c r="C14" s="75" t="s">
        <v>78</v>
      </c>
      <c r="D14" s="78" t="s">
        <v>132</v>
      </c>
      <c r="E14" s="78" t="s">
        <v>50</v>
      </c>
      <c r="F14" s="82" t="s">
        <v>91</v>
      </c>
      <c r="G14" s="76" t="s">
        <v>51</v>
      </c>
      <c r="H14" s="14"/>
      <c r="I14" s="91" t="s">
        <v>52</v>
      </c>
      <c r="J14" s="88" t="s">
        <v>53</v>
      </c>
    </row>
    <row r="15" spans="1:26" ht="59.25" customHeight="1">
      <c r="A15" s="88" t="s">
        <v>41</v>
      </c>
      <c r="B15" s="82" t="s">
        <v>84</v>
      </c>
      <c r="C15" s="75" t="s">
        <v>78</v>
      </c>
      <c r="D15" s="78" t="s">
        <v>133</v>
      </c>
      <c r="E15" s="78" t="s">
        <v>50</v>
      </c>
      <c r="F15" s="82" t="s">
        <v>92</v>
      </c>
      <c r="G15" s="82" t="s">
        <v>154</v>
      </c>
      <c r="H15" s="14"/>
      <c r="I15" s="91" t="s">
        <v>52</v>
      </c>
      <c r="J15" s="88" t="s">
        <v>54</v>
      </c>
    </row>
    <row r="16" spans="1:26" ht="67.5" customHeight="1">
      <c r="A16" s="88" t="s">
        <v>42</v>
      </c>
      <c r="B16" s="82" t="s">
        <v>85</v>
      </c>
      <c r="C16" s="75" t="s">
        <v>78</v>
      </c>
      <c r="D16" s="78" t="s">
        <v>133</v>
      </c>
      <c r="E16" s="78" t="s">
        <v>50</v>
      </c>
      <c r="F16" s="82" t="s">
        <v>93</v>
      </c>
      <c r="G16" s="82" t="s">
        <v>155</v>
      </c>
      <c r="H16" s="14"/>
      <c r="I16" s="91" t="s">
        <v>52</v>
      </c>
      <c r="J16" s="88" t="s">
        <v>53</v>
      </c>
    </row>
    <row r="17" spans="1:10" ht="63.75" customHeight="1">
      <c r="A17" s="88" t="s">
        <v>43</v>
      </c>
      <c r="B17" s="82" t="s">
        <v>156</v>
      </c>
      <c r="C17" s="75" t="s">
        <v>78</v>
      </c>
      <c r="D17" s="78" t="s">
        <v>134</v>
      </c>
      <c r="E17" s="78" t="s">
        <v>50</v>
      </c>
      <c r="F17" s="82" t="s">
        <v>96</v>
      </c>
      <c r="G17" s="82" t="s">
        <v>51</v>
      </c>
      <c r="H17" s="14"/>
      <c r="I17" s="91" t="s">
        <v>52</v>
      </c>
      <c r="J17" s="88" t="s">
        <v>53</v>
      </c>
    </row>
    <row r="18" spans="1:10" ht="63.75" customHeight="1">
      <c r="A18" s="88" t="s">
        <v>44</v>
      </c>
      <c r="B18" s="82" t="s">
        <v>173</v>
      </c>
      <c r="C18" s="75" t="s">
        <v>78</v>
      </c>
      <c r="D18" s="78" t="s">
        <v>174</v>
      </c>
      <c r="E18" s="78" t="s">
        <v>120</v>
      </c>
      <c r="F18" s="82" t="s">
        <v>175</v>
      </c>
      <c r="G18" s="82" t="s">
        <v>176</v>
      </c>
      <c r="H18" s="90" t="s">
        <v>177</v>
      </c>
      <c r="I18" s="91" t="s">
        <v>158</v>
      </c>
      <c r="J18" s="88" t="s">
        <v>53</v>
      </c>
    </row>
    <row r="19" spans="1:10" ht="60" customHeight="1">
      <c r="A19" s="88" t="s">
        <v>45</v>
      </c>
      <c r="B19" s="82" t="s">
        <v>94</v>
      </c>
      <c r="C19" s="75" t="s">
        <v>78</v>
      </c>
      <c r="D19" s="78" t="s">
        <v>135</v>
      </c>
      <c r="E19" s="78" t="s">
        <v>50</v>
      </c>
      <c r="F19" s="82" t="s">
        <v>97</v>
      </c>
      <c r="G19" s="82" t="s">
        <v>157</v>
      </c>
      <c r="H19" s="90" t="s">
        <v>159</v>
      </c>
      <c r="I19" s="91" t="s">
        <v>158</v>
      </c>
      <c r="J19" s="14" t="s">
        <v>54</v>
      </c>
    </row>
    <row r="20" spans="1:10" ht="60" customHeight="1">
      <c r="A20" s="88" t="s">
        <v>46</v>
      </c>
      <c r="B20" s="87" t="s">
        <v>178</v>
      </c>
      <c r="C20" s="75" t="s">
        <v>78</v>
      </c>
      <c r="D20" s="78" t="s">
        <v>135</v>
      </c>
      <c r="E20" s="78" t="s">
        <v>120</v>
      </c>
      <c r="F20" s="82" t="s">
        <v>179</v>
      </c>
      <c r="G20" s="82" t="s">
        <v>180</v>
      </c>
      <c r="H20" s="90"/>
      <c r="I20" s="91" t="s">
        <v>158</v>
      </c>
      <c r="J20" s="88" t="s">
        <v>53</v>
      </c>
    </row>
    <row r="21" spans="1:10" ht="60" customHeight="1">
      <c r="A21" s="88" t="s">
        <v>47</v>
      </c>
      <c r="B21" s="87" t="s">
        <v>181</v>
      </c>
      <c r="C21" s="75" t="s">
        <v>78</v>
      </c>
      <c r="D21" s="78" t="s">
        <v>135</v>
      </c>
      <c r="E21" s="78" t="s">
        <v>183</v>
      </c>
      <c r="F21" s="82" t="s">
        <v>179</v>
      </c>
      <c r="G21" s="82" t="s">
        <v>182</v>
      </c>
      <c r="H21" s="90" t="s">
        <v>184</v>
      </c>
      <c r="I21" s="91" t="s">
        <v>158</v>
      </c>
      <c r="J21" s="88" t="s">
        <v>54</v>
      </c>
    </row>
    <row r="22" spans="1:10" ht="99" customHeight="1">
      <c r="A22" s="88" t="s">
        <v>48</v>
      </c>
      <c r="B22" s="82" t="s">
        <v>99</v>
      </c>
      <c r="C22" s="75" t="s">
        <v>78</v>
      </c>
      <c r="D22" s="78" t="s">
        <v>136</v>
      </c>
      <c r="E22" s="82" t="s">
        <v>100</v>
      </c>
      <c r="F22" s="82" t="s">
        <v>101</v>
      </c>
      <c r="G22" s="82" t="s">
        <v>160</v>
      </c>
      <c r="H22" s="14"/>
      <c r="I22" s="91" t="s">
        <v>52</v>
      </c>
      <c r="J22" s="14" t="s">
        <v>53</v>
      </c>
    </row>
    <row r="23" spans="1:10" ht="108" customHeight="1">
      <c r="A23" s="88" t="s">
        <v>49</v>
      </c>
      <c r="B23" s="82" t="s">
        <v>170</v>
      </c>
      <c r="C23" s="75" t="s">
        <v>78</v>
      </c>
      <c r="D23" s="78" t="s">
        <v>137</v>
      </c>
      <c r="E23" s="82" t="s">
        <v>100</v>
      </c>
      <c r="F23" s="82" t="s">
        <v>70</v>
      </c>
      <c r="G23" s="82" t="s">
        <v>51</v>
      </c>
      <c r="H23" s="14"/>
      <c r="I23" s="91" t="s">
        <v>52</v>
      </c>
      <c r="J23" s="14" t="s">
        <v>53</v>
      </c>
    </row>
    <row r="24" spans="1:10" ht="122.25" customHeight="1">
      <c r="A24" s="88" t="s">
        <v>56</v>
      </c>
      <c r="B24" s="82" t="s">
        <v>171</v>
      </c>
      <c r="C24" s="75" t="s">
        <v>78</v>
      </c>
      <c r="D24" s="78" t="s">
        <v>138</v>
      </c>
      <c r="E24" s="82" t="s">
        <v>100</v>
      </c>
      <c r="F24" s="82" t="s">
        <v>70</v>
      </c>
      <c r="G24" s="82" t="s">
        <v>161</v>
      </c>
      <c r="H24" s="14"/>
      <c r="I24" s="91" t="s">
        <v>52</v>
      </c>
      <c r="J24" s="14" t="s">
        <v>53</v>
      </c>
    </row>
    <row r="25" spans="1:10" ht="168.75" customHeight="1">
      <c r="A25" s="88" t="s">
        <v>57</v>
      </c>
      <c r="B25" s="82" t="s">
        <v>102</v>
      </c>
      <c r="C25" s="75" t="s">
        <v>78</v>
      </c>
      <c r="D25" s="78" t="s">
        <v>139</v>
      </c>
      <c r="E25" s="82" t="s">
        <v>112</v>
      </c>
      <c r="F25" s="82" t="s">
        <v>70</v>
      </c>
      <c r="G25" s="82" t="s">
        <v>162</v>
      </c>
      <c r="H25" s="14"/>
      <c r="I25" s="91" t="s">
        <v>158</v>
      </c>
      <c r="J25" s="14" t="s">
        <v>53</v>
      </c>
    </row>
    <row r="26" spans="1:10" s="84" customFormat="1" ht="7.5" customHeight="1">
      <c r="A26" s="89"/>
      <c r="B26" s="86"/>
      <c r="C26" s="85"/>
      <c r="D26" s="86"/>
      <c r="E26" s="86"/>
      <c r="F26" s="86"/>
      <c r="G26" s="86"/>
      <c r="H26" s="33"/>
      <c r="I26" s="33"/>
      <c r="J26" s="33"/>
    </row>
    <row r="27" spans="1:10" s="84" customFormat="1" ht="7.5" customHeight="1">
      <c r="A27" s="89"/>
      <c r="B27" s="86"/>
      <c r="C27" s="85"/>
      <c r="D27" s="86"/>
      <c r="E27" s="86"/>
      <c r="F27" s="86"/>
      <c r="G27" s="86"/>
      <c r="H27" s="33"/>
      <c r="I27" s="33"/>
      <c r="J27" s="33"/>
    </row>
    <row r="28" spans="1:10" ht="104.25" customHeight="1">
      <c r="A28" s="88" t="s">
        <v>58</v>
      </c>
      <c r="B28" s="82" t="s">
        <v>106</v>
      </c>
      <c r="C28" s="75" t="s">
        <v>105</v>
      </c>
      <c r="D28" s="78" t="s">
        <v>140</v>
      </c>
      <c r="E28" s="82" t="s">
        <v>50</v>
      </c>
      <c r="F28" s="82" t="s">
        <v>107</v>
      </c>
      <c r="G28" s="82" t="s">
        <v>163</v>
      </c>
      <c r="H28" s="14"/>
      <c r="I28" s="91" t="s">
        <v>52</v>
      </c>
      <c r="J28" s="14" t="s">
        <v>172</v>
      </c>
    </row>
    <row r="29" spans="1:10" ht="109.5" customHeight="1">
      <c r="A29" s="88" t="s">
        <v>59</v>
      </c>
      <c r="B29" s="82" t="s">
        <v>108</v>
      </c>
      <c r="C29" s="75" t="s">
        <v>110</v>
      </c>
      <c r="D29" s="78" t="s">
        <v>141</v>
      </c>
      <c r="E29" s="82" t="s">
        <v>111</v>
      </c>
      <c r="F29" s="82" t="s">
        <v>115</v>
      </c>
      <c r="G29" s="82" t="s">
        <v>51</v>
      </c>
      <c r="H29" s="14"/>
      <c r="I29" s="91" t="s">
        <v>52</v>
      </c>
      <c r="J29" s="14" t="s">
        <v>172</v>
      </c>
    </row>
    <row r="30" spans="1:10" ht="133.5" customHeight="1">
      <c r="A30" s="88" t="s">
        <v>168</v>
      </c>
      <c r="B30" s="82" t="s">
        <v>109</v>
      </c>
      <c r="C30" s="75" t="s">
        <v>105</v>
      </c>
      <c r="D30" s="78" t="s">
        <v>142</v>
      </c>
      <c r="E30" s="82" t="s">
        <v>111</v>
      </c>
      <c r="F30" s="82" t="s">
        <v>116</v>
      </c>
      <c r="G30" s="82" t="s">
        <v>51</v>
      </c>
      <c r="H30" s="14"/>
      <c r="I30" s="91" t="s">
        <v>52</v>
      </c>
      <c r="J30" s="14" t="s">
        <v>53</v>
      </c>
    </row>
    <row r="31" spans="1:10" ht="152.25" customHeight="1">
      <c r="A31" s="88" t="s">
        <v>169</v>
      </c>
      <c r="B31" s="82" t="s">
        <v>113</v>
      </c>
      <c r="C31" s="75" t="s">
        <v>105</v>
      </c>
      <c r="D31" s="78" t="s">
        <v>143</v>
      </c>
      <c r="E31" s="82" t="s">
        <v>111</v>
      </c>
      <c r="F31" s="82" t="s">
        <v>115</v>
      </c>
      <c r="G31" s="82" t="s">
        <v>51</v>
      </c>
      <c r="H31" s="14"/>
      <c r="I31" s="91" t="s">
        <v>52</v>
      </c>
      <c r="J31" s="14" t="s">
        <v>53</v>
      </c>
    </row>
    <row r="32" spans="1:10" ht="153.75" customHeight="1">
      <c r="A32" s="88" t="s">
        <v>60</v>
      </c>
      <c r="B32" s="82" t="s">
        <v>114</v>
      </c>
      <c r="C32" s="75" t="s">
        <v>105</v>
      </c>
      <c r="D32" s="78" t="s">
        <v>144</v>
      </c>
      <c r="E32" s="82" t="s">
        <v>111</v>
      </c>
      <c r="F32" s="82" t="s">
        <v>115</v>
      </c>
      <c r="G32" s="82" t="s">
        <v>51</v>
      </c>
      <c r="H32" s="14"/>
      <c r="I32" s="91" t="s">
        <v>52</v>
      </c>
      <c r="J32" s="14" t="s">
        <v>53</v>
      </c>
    </row>
    <row r="33" spans="1:10" s="84" customFormat="1" ht="7.5" customHeight="1">
      <c r="A33" s="89"/>
      <c r="B33" s="86"/>
      <c r="C33" s="85"/>
      <c r="D33" s="86"/>
      <c r="E33" s="86"/>
      <c r="F33" s="86"/>
      <c r="G33" s="86"/>
      <c r="H33" s="33"/>
      <c r="I33" s="91"/>
      <c r="J33" s="33"/>
    </row>
    <row r="34" spans="1:10" s="84" customFormat="1" ht="7.5" customHeight="1">
      <c r="A34" s="89"/>
      <c r="B34" s="86"/>
      <c r="C34" s="85"/>
      <c r="D34" s="86"/>
      <c r="E34" s="86"/>
      <c r="F34" s="86"/>
      <c r="G34" s="86"/>
      <c r="H34" s="33"/>
      <c r="I34" s="33"/>
      <c r="J34" s="33"/>
    </row>
    <row r="35" spans="1:10" ht="15" customHeight="1">
      <c r="A35" s="14"/>
      <c r="B35" s="82"/>
      <c r="C35" s="106" t="s">
        <v>117</v>
      </c>
      <c r="D35" s="107"/>
      <c r="E35" s="108"/>
      <c r="F35" s="82"/>
      <c r="G35" s="82"/>
      <c r="H35" s="14"/>
      <c r="I35" s="14"/>
      <c r="J35" s="14"/>
    </row>
    <row r="36" spans="1:10" ht="15" customHeight="1">
      <c r="A36" s="14"/>
      <c r="B36" s="82"/>
      <c r="C36" s="109"/>
      <c r="D36" s="110"/>
      <c r="E36" s="111"/>
      <c r="F36" s="82"/>
      <c r="G36" s="82"/>
      <c r="H36" s="14"/>
      <c r="I36" s="14"/>
      <c r="J36" s="14"/>
    </row>
    <row r="37" spans="1:10" ht="15" customHeight="1">
      <c r="A37" s="14"/>
      <c r="B37" s="82"/>
      <c r="C37" s="112"/>
      <c r="D37" s="113"/>
      <c r="E37" s="114"/>
      <c r="F37" s="82"/>
      <c r="G37" s="82"/>
      <c r="H37" s="14"/>
      <c r="I37" s="14"/>
      <c r="J37" s="14"/>
    </row>
    <row r="38" spans="1:10" ht="75.75" customHeight="1">
      <c r="A38" s="14" t="s">
        <v>61</v>
      </c>
      <c r="B38" s="82" t="s">
        <v>119</v>
      </c>
      <c r="C38" s="82" t="s">
        <v>118</v>
      </c>
      <c r="D38" s="78" t="s">
        <v>145</v>
      </c>
      <c r="E38" s="82" t="s">
        <v>120</v>
      </c>
      <c r="F38" s="82" t="s">
        <v>71</v>
      </c>
      <c r="G38" s="82" t="s">
        <v>163</v>
      </c>
      <c r="H38" s="14"/>
      <c r="I38" s="91" t="s">
        <v>52</v>
      </c>
      <c r="J38" s="14" t="s">
        <v>172</v>
      </c>
    </row>
    <row r="39" spans="1:10" ht="70.5" customHeight="1">
      <c r="A39" s="14" t="s">
        <v>62</v>
      </c>
      <c r="B39" s="82" t="s">
        <v>121</v>
      </c>
      <c r="C39" s="82" t="s">
        <v>118</v>
      </c>
      <c r="D39" s="78" t="s">
        <v>146</v>
      </c>
      <c r="E39" s="82" t="s">
        <v>120</v>
      </c>
      <c r="F39" s="82" t="s">
        <v>70</v>
      </c>
      <c r="G39" s="82" t="s">
        <v>163</v>
      </c>
      <c r="H39" s="14"/>
      <c r="I39" s="91" t="s">
        <v>52</v>
      </c>
      <c r="J39" s="14" t="s">
        <v>172</v>
      </c>
    </row>
    <row r="40" spans="1:10" ht="62.25" customHeight="1">
      <c r="A40" s="14" t="s">
        <v>63</v>
      </c>
      <c r="B40" s="82" t="s">
        <v>122</v>
      </c>
      <c r="C40" s="82" t="s">
        <v>118</v>
      </c>
      <c r="D40" s="78" t="s">
        <v>147</v>
      </c>
      <c r="E40" s="82" t="s">
        <v>120</v>
      </c>
      <c r="F40" s="82" t="s">
        <v>123</v>
      </c>
      <c r="G40" s="82" t="s">
        <v>188</v>
      </c>
      <c r="H40" s="14"/>
      <c r="I40" s="91" t="s">
        <v>158</v>
      </c>
      <c r="J40" s="14" t="s">
        <v>54</v>
      </c>
    </row>
    <row r="41" spans="1:10" ht="131.25" customHeight="1">
      <c r="A41" s="14" t="s">
        <v>64</v>
      </c>
      <c r="B41" s="82" t="s">
        <v>103</v>
      </c>
      <c r="C41" s="82" t="s">
        <v>118</v>
      </c>
      <c r="D41" s="78" t="s">
        <v>148</v>
      </c>
      <c r="E41" s="82" t="s">
        <v>120</v>
      </c>
      <c r="F41" s="82" t="s">
        <v>70</v>
      </c>
      <c r="G41" s="82" t="s">
        <v>51</v>
      </c>
      <c r="H41" s="14"/>
      <c r="I41" s="91" t="s">
        <v>52</v>
      </c>
      <c r="J41" s="14" t="s">
        <v>53</v>
      </c>
    </row>
    <row r="42" spans="1:10" ht="143.25" customHeight="1">
      <c r="A42" s="14" t="s">
        <v>65</v>
      </c>
      <c r="B42" s="82" t="s">
        <v>104</v>
      </c>
      <c r="C42" s="82" t="s">
        <v>118</v>
      </c>
      <c r="D42" s="78" t="s">
        <v>149</v>
      </c>
      <c r="E42" s="82" t="s">
        <v>120</v>
      </c>
      <c r="F42" s="82" t="s">
        <v>70</v>
      </c>
      <c r="G42" s="82" t="s">
        <v>51</v>
      </c>
      <c r="H42" s="14"/>
      <c r="I42" s="91" t="s">
        <v>52</v>
      </c>
      <c r="J42" s="14" t="s">
        <v>53</v>
      </c>
    </row>
    <row r="43" spans="1:10" ht="162.75" customHeight="1">
      <c r="A43" s="14" t="s">
        <v>66</v>
      </c>
      <c r="B43" s="82" t="s">
        <v>102</v>
      </c>
      <c r="C43" s="82" t="s">
        <v>118</v>
      </c>
      <c r="D43" s="78" t="s">
        <v>150</v>
      </c>
      <c r="E43" s="82" t="s">
        <v>120</v>
      </c>
      <c r="F43" s="82" t="s">
        <v>70</v>
      </c>
      <c r="G43" s="82" t="s">
        <v>162</v>
      </c>
      <c r="H43" s="14"/>
      <c r="I43" s="91" t="s">
        <v>158</v>
      </c>
      <c r="J43" s="14" t="s">
        <v>53</v>
      </c>
    </row>
    <row r="44" spans="1:10" ht="146.25" customHeight="1">
      <c r="A44" s="14" t="s">
        <v>67</v>
      </c>
      <c r="B44" s="82" t="s">
        <v>166</v>
      </c>
      <c r="C44" s="82" t="s">
        <v>164</v>
      </c>
      <c r="D44" s="78" t="s">
        <v>165</v>
      </c>
      <c r="E44" s="82" t="s">
        <v>111</v>
      </c>
      <c r="F44" s="82" t="s">
        <v>70</v>
      </c>
      <c r="G44" s="82" t="s">
        <v>163</v>
      </c>
      <c r="H44" s="14"/>
      <c r="I44" s="91" t="s">
        <v>52</v>
      </c>
      <c r="J44" s="14" t="s">
        <v>53</v>
      </c>
    </row>
    <row r="45" spans="1:10" ht="148.5" customHeight="1">
      <c r="A45" s="14" t="s">
        <v>68</v>
      </c>
      <c r="B45" s="82" t="s">
        <v>166</v>
      </c>
      <c r="C45" s="82" t="s">
        <v>164</v>
      </c>
      <c r="D45" s="78" t="s">
        <v>167</v>
      </c>
      <c r="E45" s="82" t="s">
        <v>111</v>
      </c>
      <c r="F45" s="82" t="s">
        <v>70</v>
      </c>
      <c r="G45" s="82" t="s">
        <v>163</v>
      </c>
      <c r="H45" s="14"/>
      <c r="I45" s="91" t="s">
        <v>52</v>
      </c>
      <c r="J45" s="14" t="s">
        <v>53</v>
      </c>
    </row>
    <row r="46" spans="1:10" s="84" customFormat="1" ht="7.5" customHeight="1">
      <c r="A46" s="89"/>
      <c r="B46" s="86"/>
      <c r="C46" s="85"/>
      <c r="D46" s="86"/>
      <c r="E46" s="86"/>
      <c r="F46" s="86"/>
      <c r="G46" s="86"/>
      <c r="H46" s="33"/>
      <c r="I46" s="33"/>
      <c r="J46" s="33"/>
    </row>
    <row r="47" spans="1:10" s="84" customFormat="1" ht="7.5" customHeight="1">
      <c r="A47" s="89"/>
      <c r="B47" s="86"/>
      <c r="C47" s="85"/>
      <c r="D47" s="86"/>
      <c r="E47" s="86"/>
      <c r="F47" s="86"/>
      <c r="G47" s="86"/>
      <c r="H47" s="33"/>
      <c r="I47" s="33"/>
      <c r="J47" s="33"/>
    </row>
    <row r="48" spans="1:10" ht="15" customHeight="1">
      <c r="A48" s="14"/>
      <c r="B48" s="82"/>
      <c r="C48" s="106" t="s">
        <v>72</v>
      </c>
      <c r="D48" s="107"/>
      <c r="E48" s="108"/>
      <c r="F48" s="82"/>
      <c r="G48" s="82"/>
      <c r="H48" s="14"/>
      <c r="I48" s="14"/>
      <c r="J48" s="14"/>
    </row>
    <row r="49" spans="1:10" ht="15" customHeight="1">
      <c r="A49" s="14"/>
      <c r="B49" s="82"/>
      <c r="C49" s="109"/>
      <c r="D49" s="110"/>
      <c r="E49" s="111"/>
      <c r="F49" s="82"/>
      <c r="G49" s="82"/>
      <c r="H49" s="14"/>
      <c r="I49" s="14"/>
      <c r="J49" s="14"/>
    </row>
    <row r="50" spans="1:10" ht="15" customHeight="1">
      <c r="A50" s="14"/>
      <c r="B50" s="82"/>
      <c r="C50" s="112"/>
      <c r="D50" s="113"/>
      <c r="E50" s="114"/>
      <c r="F50" s="82"/>
      <c r="G50" s="82"/>
      <c r="H50" s="14"/>
      <c r="I50" s="14"/>
      <c r="J50" s="14"/>
    </row>
    <row r="51" spans="1:10" ht="38.25" customHeight="1">
      <c r="A51" s="14" t="s">
        <v>69</v>
      </c>
      <c r="B51" s="82" t="s">
        <v>124</v>
      </c>
      <c r="C51" s="82" t="s">
        <v>72</v>
      </c>
      <c r="D51" s="82" t="s">
        <v>125</v>
      </c>
      <c r="E51" s="82" t="s">
        <v>120</v>
      </c>
      <c r="F51" s="82" t="s">
        <v>70</v>
      </c>
      <c r="G51" s="82" t="s">
        <v>51</v>
      </c>
      <c r="H51" s="14"/>
      <c r="I51" s="91" t="s">
        <v>52</v>
      </c>
      <c r="J51" s="14" t="s">
        <v>172</v>
      </c>
    </row>
    <row r="52" spans="1:10" ht="37.5" customHeight="1">
      <c r="A52" s="14" t="s">
        <v>185</v>
      </c>
      <c r="B52" s="82" t="s">
        <v>126</v>
      </c>
      <c r="C52" s="82" t="s">
        <v>72</v>
      </c>
      <c r="D52" s="82" t="s">
        <v>125</v>
      </c>
      <c r="E52" s="82" t="s">
        <v>50</v>
      </c>
      <c r="F52" s="82" t="s">
        <v>127</v>
      </c>
      <c r="G52" s="82" t="s">
        <v>188</v>
      </c>
      <c r="H52" s="14"/>
      <c r="I52" s="91" t="s">
        <v>158</v>
      </c>
      <c r="J52" s="14" t="s">
        <v>189</v>
      </c>
    </row>
    <row r="53" spans="1:10" ht="119.25" customHeight="1">
      <c r="A53" s="14" t="s">
        <v>186</v>
      </c>
      <c r="B53" s="82" t="s">
        <v>128</v>
      </c>
      <c r="C53" s="82" t="s">
        <v>72</v>
      </c>
      <c r="D53" s="78" t="s">
        <v>151</v>
      </c>
      <c r="E53" s="82" t="s">
        <v>120</v>
      </c>
      <c r="F53" s="82" t="s">
        <v>70</v>
      </c>
      <c r="G53" s="82" t="s">
        <v>51</v>
      </c>
      <c r="H53" s="14"/>
      <c r="I53" s="91" t="s">
        <v>52</v>
      </c>
      <c r="J53" s="14" t="s">
        <v>53</v>
      </c>
    </row>
    <row r="54" spans="1:10" ht="125.25" customHeight="1">
      <c r="A54" s="14" t="s">
        <v>187</v>
      </c>
      <c r="B54" s="82" t="s">
        <v>129</v>
      </c>
      <c r="C54" s="82" t="s">
        <v>72</v>
      </c>
      <c r="D54" s="78" t="s">
        <v>152</v>
      </c>
      <c r="E54" s="82" t="s">
        <v>120</v>
      </c>
      <c r="F54" s="82" t="s">
        <v>70</v>
      </c>
      <c r="G54" s="82" t="s">
        <v>51</v>
      </c>
      <c r="H54" s="14"/>
      <c r="I54" s="91" t="s">
        <v>52</v>
      </c>
      <c r="J54" s="14" t="s">
        <v>53</v>
      </c>
    </row>
    <row r="55" spans="1:10" ht="15" customHeight="1">
      <c r="A55" s="14"/>
      <c r="B55" s="82"/>
      <c r="C55" s="82"/>
      <c r="D55" s="82"/>
      <c r="E55" s="82"/>
      <c r="F55" s="82"/>
      <c r="G55" s="82"/>
      <c r="H55" s="14"/>
      <c r="I55" s="14"/>
      <c r="J55" s="14"/>
    </row>
    <row r="56" spans="1:10" ht="15" customHeight="1">
      <c r="A56" s="14"/>
      <c r="B56" s="82"/>
      <c r="C56" s="82"/>
      <c r="D56" s="82"/>
      <c r="E56" s="82"/>
      <c r="F56" s="82"/>
      <c r="G56" s="82"/>
      <c r="H56" s="14"/>
      <c r="I56" s="82"/>
      <c r="J56" s="82"/>
    </row>
    <row r="57" spans="1:10" ht="15" customHeight="1">
      <c r="A57" s="14"/>
      <c r="B57" s="82"/>
      <c r="C57" s="82"/>
      <c r="D57" s="82"/>
      <c r="E57" s="82"/>
      <c r="F57" s="82"/>
      <c r="G57" s="82"/>
      <c r="H57" s="14"/>
      <c r="I57" s="82"/>
      <c r="J57" s="82"/>
    </row>
    <row r="58" spans="1:10" ht="15" customHeight="1">
      <c r="A58" s="14"/>
      <c r="B58" s="82"/>
      <c r="C58" s="82"/>
      <c r="D58" s="82"/>
      <c r="E58" s="82"/>
      <c r="F58" s="82"/>
      <c r="G58" s="82"/>
      <c r="H58" s="14"/>
      <c r="I58" s="82"/>
      <c r="J58" s="82"/>
    </row>
    <row r="59" spans="1:10" ht="15" customHeight="1">
      <c r="A59" s="14"/>
      <c r="B59" s="82"/>
      <c r="C59" s="82"/>
      <c r="D59" s="82"/>
      <c r="E59" s="82"/>
      <c r="F59" s="82"/>
      <c r="G59" s="82"/>
      <c r="H59" s="82"/>
      <c r="I59" s="82"/>
      <c r="J59" s="82"/>
    </row>
    <row r="60" spans="1:10" ht="15" customHeight="1">
      <c r="A60" s="82"/>
      <c r="B60" s="82"/>
      <c r="C60" s="82"/>
      <c r="D60" s="82"/>
      <c r="E60" s="82"/>
      <c r="F60" s="82"/>
      <c r="G60" s="82"/>
      <c r="H60" s="82"/>
      <c r="I60" s="82"/>
      <c r="J60" s="82"/>
    </row>
    <row r="61" spans="1:10" ht="15" customHeight="1">
      <c r="A61" s="82"/>
      <c r="B61" s="82"/>
      <c r="C61" s="82"/>
      <c r="D61" s="82"/>
      <c r="E61" s="82"/>
      <c r="F61" s="82"/>
      <c r="G61" s="82"/>
      <c r="H61" s="82"/>
      <c r="I61" s="82"/>
      <c r="J61" s="82"/>
    </row>
    <row r="62" spans="1:10" ht="15" customHeight="1">
      <c r="A62" s="82"/>
      <c r="B62" s="82"/>
      <c r="C62" s="82"/>
      <c r="D62" s="82"/>
      <c r="E62" s="82"/>
      <c r="F62" s="82"/>
      <c r="G62" s="82"/>
      <c r="H62" s="82"/>
      <c r="I62" s="82"/>
      <c r="J62" s="82"/>
    </row>
    <row r="63" spans="1:10" ht="15" customHeight="1">
      <c r="A63" s="82"/>
      <c r="B63" s="82"/>
      <c r="C63" s="82"/>
      <c r="D63" s="82"/>
      <c r="E63" s="82"/>
      <c r="F63" s="82"/>
      <c r="G63" s="82"/>
      <c r="H63" s="82"/>
      <c r="I63" s="82"/>
      <c r="J63" s="82"/>
    </row>
    <row r="64" spans="1:10" ht="15" customHeight="1">
      <c r="A64" s="82"/>
      <c r="B64" s="82"/>
      <c r="C64" s="82"/>
      <c r="D64" s="82"/>
      <c r="E64" s="82"/>
      <c r="F64" s="82"/>
      <c r="G64" s="82"/>
      <c r="H64" s="82"/>
      <c r="I64" s="82"/>
      <c r="J64" s="82"/>
    </row>
    <row r="65" spans="1:10" ht="15" customHeight="1">
      <c r="A65" s="82"/>
      <c r="B65" s="82"/>
      <c r="C65" s="82"/>
      <c r="D65" s="82"/>
      <c r="E65" s="82"/>
      <c r="F65" s="82"/>
      <c r="G65" s="82"/>
      <c r="H65" s="82"/>
      <c r="I65" s="82"/>
      <c r="J65" s="82"/>
    </row>
    <row r="66" spans="1:10" ht="15" customHeight="1">
      <c r="A66" s="82"/>
      <c r="B66" s="82"/>
      <c r="C66" s="82"/>
      <c r="D66" s="82"/>
      <c r="E66" s="82"/>
      <c r="F66" s="82"/>
      <c r="G66" s="82"/>
      <c r="H66" s="82"/>
      <c r="I66" s="82"/>
      <c r="J66" s="82"/>
    </row>
    <row r="67" spans="1:10" ht="15" customHeight="1">
      <c r="A67" s="82"/>
      <c r="B67" s="82"/>
      <c r="C67" s="82"/>
      <c r="D67" s="82"/>
      <c r="E67" s="82"/>
      <c r="F67" s="82"/>
      <c r="G67" s="82"/>
      <c r="H67" s="82"/>
      <c r="I67" s="82"/>
      <c r="J67" s="82"/>
    </row>
    <row r="68" spans="1:10" ht="15" customHeight="1">
      <c r="A68" s="82"/>
      <c r="B68" s="82"/>
      <c r="C68" s="82"/>
      <c r="D68" s="82"/>
      <c r="E68" s="82"/>
      <c r="F68" s="82"/>
      <c r="G68" s="82"/>
      <c r="H68" s="82"/>
      <c r="I68" s="82"/>
      <c r="J68" s="82"/>
    </row>
    <row r="69" spans="1:10" ht="15" customHeight="1">
      <c r="A69" s="82"/>
      <c r="B69" s="82"/>
      <c r="C69" s="82"/>
      <c r="D69" s="82"/>
      <c r="E69" s="82"/>
      <c r="F69" s="82"/>
      <c r="G69" s="82"/>
      <c r="H69" s="82"/>
      <c r="I69" s="82"/>
      <c r="J69" s="82"/>
    </row>
    <row r="70" spans="1:10" ht="15" customHeight="1">
      <c r="A70" s="82"/>
      <c r="B70" s="82"/>
      <c r="C70" s="82"/>
      <c r="D70" s="82"/>
      <c r="E70" s="82"/>
      <c r="F70" s="82"/>
      <c r="G70" s="82"/>
      <c r="H70" s="82"/>
      <c r="I70" s="82"/>
      <c r="J70" s="82"/>
    </row>
    <row r="71" spans="1:10" ht="15" customHeight="1">
      <c r="A71" s="82"/>
      <c r="B71" s="82"/>
      <c r="C71" s="82"/>
      <c r="D71" s="82"/>
      <c r="E71" s="82"/>
      <c r="F71" s="82"/>
      <c r="G71" s="82"/>
      <c r="H71" s="82"/>
      <c r="I71" s="82"/>
      <c r="J71" s="82"/>
    </row>
    <row r="72" spans="1:10" ht="15" customHeight="1">
      <c r="A72" s="82"/>
      <c r="B72" s="82"/>
      <c r="C72" s="82"/>
      <c r="D72" s="82"/>
      <c r="E72" s="82"/>
      <c r="F72" s="82"/>
      <c r="G72" s="82"/>
      <c r="H72" s="82"/>
      <c r="I72" s="82"/>
      <c r="J72" s="82"/>
    </row>
    <row r="73" spans="1:10" ht="15" customHeight="1">
      <c r="A73" s="82"/>
      <c r="B73" s="82"/>
      <c r="C73" s="82"/>
      <c r="D73" s="82"/>
      <c r="E73" s="82"/>
      <c r="F73" s="82"/>
      <c r="G73" s="82"/>
      <c r="H73" s="82"/>
      <c r="I73" s="82"/>
      <c r="J73" s="82"/>
    </row>
    <row r="74" spans="1:10" ht="15" customHeight="1">
      <c r="A74" s="82"/>
      <c r="B74" s="82"/>
      <c r="C74" s="82"/>
      <c r="D74" s="82"/>
      <c r="E74" s="82"/>
      <c r="F74" s="82"/>
      <c r="G74" s="82"/>
      <c r="H74" s="82"/>
      <c r="I74" s="82"/>
      <c r="J74" s="82"/>
    </row>
    <row r="75" spans="1:10" ht="15" customHeight="1">
      <c r="A75" s="82"/>
      <c r="B75" s="82"/>
      <c r="C75" s="82"/>
      <c r="D75" s="82"/>
      <c r="E75" s="82"/>
      <c r="F75" s="82"/>
      <c r="G75" s="82"/>
      <c r="H75" s="82"/>
      <c r="I75" s="82"/>
      <c r="J75" s="82"/>
    </row>
    <row r="76" spans="1:10" ht="15" customHeight="1">
      <c r="A76" s="82"/>
      <c r="B76" s="82"/>
      <c r="C76" s="82"/>
      <c r="D76" s="82"/>
      <c r="E76" s="82"/>
      <c r="F76" s="82"/>
      <c r="G76" s="82"/>
      <c r="H76" s="82"/>
      <c r="I76" s="82"/>
      <c r="J76" s="82"/>
    </row>
    <row r="77" spans="1:10" ht="15" customHeight="1">
      <c r="A77" s="82"/>
      <c r="B77" s="82"/>
      <c r="C77" s="82"/>
      <c r="D77" s="82"/>
      <c r="E77" s="82"/>
      <c r="F77" s="82"/>
      <c r="G77" s="82"/>
      <c r="H77" s="82"/>
      <c r="I77" s="82"/>
      <c r="J77" s="82"/>
    </row>
    <row r="78" spans="1:10" ht="15" customHeight="1">
      <c r="A78" s="77"/>
      <c r="B78" s="77"/>
      <c r="C78" s="77"/>
      <c r="D78" s="77"/>
      <c r="E78" s="77"/>
      <c r="F78" s="77"/>
      <c r="G78" s="77"/>
      <c r="H78" s="77"/>
      <c r="I78" s="77"/>
      <c r="J78" s="77"/>
    </row>
    <row r="79" spans="1:10" ht="15" customHeight="1">
      <c r="A79" s="77"/>
      <c r="B79" s="77"/>
      <c r="C79" s="77"/>
      <c r="D79" s="77"/>
      <c r="E79" s="77"/>
      <c r="F79" s="77"/>
      <c r="G79" s="77"/>
      <c r="H79" s="77"/>
      <c r="I79" s="77"/>
      <c r="J79" s="77"/>
    </row>
    <row r="80" spans="1:10" ht="15" customHeight="1">
      <c r="A80" s="77"/>
      <c r="B80" s="77"/>
      <c r="C80" s="77"/>
      <c r="D80" s="77"/>
      <c r="E80" s="77"/>
      <c r="F80" s="77"/>
      <c r="G80" s="77"/>
      <c r="H80" s="77"/>
      <c r="I80" s="77"/>
      <c r="J80" s="77"/>
    </row>
    <row r="81" spans="1:10" ht="15" customHeight="1">
      <c r="A81" s="77"/>
      <c r="B81" s="77"/>
      <c r="C81" s="77"/>
      <c r="D81" s="77"/>
      <c r="E81" s="77"/>
      <c r="F81" s="77"/>
      <c r="G81" s="77"/>
      <c r="H81" s="77"/>
      <c r="I81" s="77"/>
      <c r="J81" s="77"/>
    </row>
    <row r="82" spans="1:10" ht="15" customHeight="1">
      <c r="A82" s="77"/>
      <c r="B82" s="77"/>
      <c r="C82" s="77"/>
      <c r="D82" s="77"/>
      <c r="E82" s="77"/>
      <c r="F82" s="77"/>
      <c r="G82" s="77"/>
      <c r="H82" s="77"/>
      <c r="I82" s="77"/>
      <c r="J82" s="77"/>
    </row>
    <row r="83" spans="1:10" ht="15" customHeight="1">
      <c r="A83" s="77"/>
      <c r="B83" s="77"/>
      <c r="C83" s="77"/>
      <c r="D83" s="77"/>
      <c r="E83" s="77"/>
      <c r="F83" s="77"/>
      <c r="G83" s="77"/>
      <c r="H83" s="77"/>
      <c r="I83" s="77"/>
      <c r="J83" s="77"/>
    </row>
    <row r="84" spans="1:10" ht="15" customHeight="1">
      <c r="A84" s="77"/>
      <c r="B84" s="77"/>
      <c r="C84" s="77"/>
      <c r="D84" s="77"/>
      <c r="E84" s="77"/>
      <c r="F84" s="77"/>
      <c r="G84" s="77"/>
      <c r="H84" s="77"/>
      <c r="I84" s="77"/>
      <c r="J84" s="77"/>
    </row>
    <row r="85" spans="1:10" ht="15" customHeight="1">
      <c r="A85" s="77"/>
      <c r="B85" s="77"/>
      <c r="C85" s="77"/>
      <c r="D85" s="77"/>
      <c r="E85" s="77"/>
      <c r="F85" s="77"/>
      <c r="G85" s="77"/>
      <c r="H85" s="77"/>
      <c r="I85" s="77"/>
      <c r="J85" s="77"/>
    </row>
    <row r="86" spans="1:10" ht="15" customHeight="1">
      <c r="A86" s="77"/>
      <c r="B86" s="77"/>
      <c r="C86" s="77"/>
      <c r="D86" s="77"/>
      <c r="E86" s="77"/>
      <c r="F86" s="77"/>
      <c r="G86" s="77"/>
      <c r="H86" s="77"/>
      <c r="I86" s="77"/>
      <c r="J86" s="77"/>
    </row>
    <row r="87" spans="1:10" ht="15" customHeight="1">
      <c r="A87" s="77"/>
      <c r="B87" s="77"/>
      <c r="C87" s="77"/>
      <c r="D87" s="77"/>
      <c r="E87" s="77"/>
      <c r="F87" s="77"/>
      <c r="G87" s="77"/>
      <c r="H87" s="77"/>
      <c r="I87" s="77"/>
      <c r="J87" s="77"/>
    </row>
    <row r="88" spans="1:10" ht="15" customHeight="1">
      <c r="A88" s="77"/>
      <c r="B88" s="77"/>
      <c r="C88" s="77"/>
      <c r="D88" s="77"/>
      <c r="E88" s="77"/>
      <c r="F88" s="77"/>
      <c r="G88" s="77"/>
      <c r="H88" s="77"/>
      <c r="I88" s="77"/>
      <c r="J88" s="77"/>
    </row>
    <row r="89" spans="1:10" ht="15" customHeight="1">
      <c r="A89" s="77"/>
      <c r="B89" s="77"/>
      <c r="C89" s="77"/>
      <c r="D89" s="77"/>
      <c r="E89" s="77"/>
      <c r="F89" s="77"/>
      <c r="G89" s="77"/>
      <c r="H89" s="77"/>
      <c r="I89" s="77"/>
      <c r="J89" s="77"/>
    </row>
    <row r="90" spans="1:10" ht="15" customHeight="1">
      <c r="A90" s="77"/>
      <c r="B90" s="77"/>
      <c r="C90" s="77"/>
      <c r="D90" s="77"/>
      <c r="E90" s="77"/>
      <c r="F90" s="77"/>
      <c r="G90" s="77"/>
      <c r="H90" s="77"/>
      <c r="I90" s="77"/>
      <c r="J90" s="77"/>
    </row>
    <row r="91" spans="1:10" ht="15" customHeight="1">
      <c r="A91" s="77"/>
      <c r="B91" s="77"/>
      <c r="C91" s="77"/>
      <c r="D91" s="77"/>
      <c r="E91" s="77"/>
      <c r="F91" s="77"/>
      <c r="G91" s="77"/>
      <c r="H91" s="77"/>
      <c r="I91" s="77"/>
      <c r="J91" s="77"/>
    </row>
    <row r="92" spans="1:10" ht="15" customHeight="1">
      <c r="A92" s="77"/>
      <c r="B92" s="77"/>
      <c r="C92" s="77"/>
      <c r="D92" s="77"/>
      <c r="E92" s="77"/>
      <c r="F92" s="77"/>
      <c r="G92" s="77"/>
      <c r="H92" s="77"/>
      <c r="I92" s="77"/>
      <c r="J92" s="77"/>
    </row>
    <row r="93" spans="1:10" ht="15" customHeight="1">
      <c r="A93" s="77"/>
      <c r="B93" s="77"/>
      <c r="C93" s="77"/>
      <c r="D93" s="77"/>
      <c r="E93" s="77"/>
      <c r="F93" s="77"/>
      <c r="G93" s="77"/>
      <c r="H93" s="77"/>
      <c r="I93" s="77"/>
      <c r="J93" s="77"/>
    </row>
    <row r="94" spans="1:10" ht="15" customHeight="1">
      <c r="A94" s="77"/>
      <c r="B94" s="77"/>
      <c r="C94" s="77"/>
      <c r="D94" s="77"/>
      <c r="E94" s="77"/>
      <c r="F94" s="77"/>
      <c r="G94" s="77"/>
      <c r="H94" s="77"/>
      <c r="I94" s="77"/>
      <c r="J94" s="77"/>
    </row>
    <row r="95" spans="1:10" ht="15" customHeight="1">
      <c r="A95" s="77"/>
      <c r="B95" s="77"/>
      <c r="C95" s="77"/>
      <c r="D95" s="77"/>
      <c r="E95" s="77"/>
      <c r="F95" s="77"/>
      <c r="G95" s="77"/>
      <c r="H95" s="77"/>
      <c r="I95" s="77"/>
      <c r="J95" s="77"/>
    </row>
    <row r="96" spans="1:10" ht="15" customHeight="1">
      <c r="A96" s="77"/>
      <c r="B96" s="77"/>
      <c r="C96" s="77"/>
      <c r="D96" s="77"/>
      <c r="E96" s="77"/>
      <c r="F96" s="77"/>
      <c r="G96" s="77"/>
      <c r="H96" s="77"/>
      <c r="I96" s="77"/>
      <c r="J96" s="77"/>
    </row>
    <row r="97" spans="1:10" ht="15" customHeight="1">
      <c r="A97" s="77"/>
      <c r="B97" s="77"/>
      <c r="C97" s="77"/>
      <c r="D97" s="77"/>
      <c r="E97" s="77"/>
      <c r="F97" s="77"/>
      <c r="G97" s="77"/>
      <c r="H97" s="77"/>
      <c r="I97" s="77"/>
      <c r="J97" s="77"/>
    </row>
    <row r="98" spans="1:10" ht="15" customHeight="1">
      <c r="A98" s="77"/>
      <c r="B98" s="77"/>
      <c r="C98" s="77"/>
      <c r="D98" s="77"/>
      <c r="E98" s="77"/>
      <c r="F98" s="77"/>
      <c r="G98" s="77"/>
      <c r="H98" s="77"/>
      <c r="I98" s="77"/>
      <c r="J98" s="77"/>
    </row>
    <row r="99" spans="1:10" ht="15" customHeight="1">
      <c r="A99" s="77"/>
      <c r="B99" s="77"/>
      <c r="C99" s="77"/>
      <c r="D99" s="77"/>
      <c r="E99" s="77"/>
      <c r="F99" s="77"/>
      <c r="G99" s="77"/>
      <c r="H99" s="77"/>
      <c r="I99" s="77"/>
      <c r="J99" s="77"/>
    </row>
  </sheetData>
  <mergeCells count="5">
    <mergeCell ref="C8:E10"/>
    <mergeCell ref="I1:J1"/>
    <mergeCell ref="H1:H5"/>
    <mergeCell ref="C35:E37"/>
    <mergeCell ref="C48:E50"/>
  </mergeCells>
  <phoneticPr fontId="29" type="noConversion"/>
  <conditionalFormatting sqref="I11:I25">
    <cfRule type="cellIs" dxfId="15" priority="329" operator="equal">
      <formula>"Passed"</formula>
    </cfRule>
  </conditionalFormatting>
  <conditionalFormatting sqref="I11:I25">
    <cfRule type="cellIs" dxfId="14" priority="330" operator="equal">
      <formula>"Failed"</formula>
    </cfRule>
  </conditionalFormatting>
  <conditionalFormatting sqref="I11:I25">
    <cfRule type="cellIs" dxfId="13" priority="331" operator="equal">
      <formula>"Not Executed"</formula>
    </cfRule>
  </conditionalFormatting>
  <conditionalFormatting sqref="I11:I25">
    <cfRule type="cellIs" dxfId="12" priority="332" operator="equal">
      <formula>"Out of Scope"</formula>
    </cfRule>
  </conditionalFormatting>
  <conditionalFormatting sqref="I28:I33">
    <cfRule type="cellIs" dxfId="11" priority="9" operator="equal">
      <formula>"Passed"</formula>
    </cfRule>
  </conditionalFormatting>
  <conditionalFormatting sqref="I28:I33">
    <cfRule type="cellIs" dxfId="10" priority="10" operator="equal">
      <formula>"Failed"</formula>
    </cfRule>
  </conditionalFormatting>
  <conditionalFormatting sqref="I28:I33">
    <cfRule type="cellIs" dxfId="9" priority="11" operator="equal">
      <formula>"Not Executed"</formula>
    </cfRule>
  </conditionalFormatting>
  <conditionalFormatting sqref="I28:I33">
    <cfRule type="cellIs" dxfId="8" priority="12" operator="equal">
      <formula>"Out of Scope"</formula>
    </cfRule>
  </conditionalFormatting>
  <conditionalFormatting sqref="I38:I45">
    <cfRule type="cellIs" dxfId="7" priority="5" operator="equal">
      <formula>"Passed"</formula>
    </cfRule>
  </conditionalFormatting>
  <conditionalFormatting sqref="I38:I45">
    <cfRule type="cellIs" dxfId="6" priority="6" operator="equal">
      <formula>"Failed"</formula>
    </cfRule>
  </conditionalFormatting>
  <conditionalFormatting sqref="I38:I45">
    <cfRule type="cellIs" dxfId="5" priority="7" operator="equal">
      <formula>"Not Executed"</formula>
    </cfRule>
  </conditionalFormatting>
  <conditionalFormatting sqref="I38:I45">
    <cfRule type="cellIs" dxfId="4" priority="8" operator="equal">
      <formula>"Out of Scope"</formula>
    </cfRule>
  </conditionalFormatting>
  <conditionalFormatting sqref="I51:I54">
    <cfRule type="cellIs" dxfId="3" priority="1" operator="equal">
      <formula>"Passed"</formula>
    </cfRule>
  </conditionalFormatting>
  <conditionalFormatting sqref="I51:I54">
    <cfRule type="cellIs" dxfId="2" priority="2" operator="equal">
      <formula>"Failed"</formula>
    </cfRule>
  </conditionalFormatting>
  <conditionalFormatting sqref="I51:I54">
    <cfRule type="cellIs" dxfId="1" priority="3" operator="equal">
      <formula>"Not Executed"</formula>
    </cfRule>
  </conditionalFormatting>
  <conditionalFormatting sqref="I51:I54">
    <cfRule type="cellIs" dxfId="0" priority="4" operator="equal">
      <formula>"Out of Scope"</formula>
    </cfRule>
  </conditionalFormatting>
  <dataValidations count="1">
    <dataValidation type="list" allowBlank="1" sqref="I51:I54 I28:I33 I38:I45 I11:I25" xr:uid="{00000000-0002-0000-0000-000000000000}">
      <formula1>"Passed,Failed,Not Executed,Out of Scope"</formula1>
    </dataValidation>
  </dataValidations>
  <hyperlinks>
    <hyperlink ref="H19" r:id="rId1" xr:uid="{FDC87B4D-94B8-439B-8A4A-92C750D2F14E}"/>
    <hyperlink ref="H18" r:id="rId2" xr:uid="{6F5FBDE7-74A6-4856-AC53-6F694380B96A}"/>
    <hyperlink ref="H21" r:id="rId3" xr:uid="{AB5AB0A2-80CE-465B-9274-343C1C125840}"/>
  </hyperlinks>
  <pageMargins left="0.7" right="0.7" top="0.75" bottom="0.75" header="0" footer="0"/>
  <pageSetup orientation="portrait" r:id="rId4"/>
  <drawing r:id="rId5"/>
  <legacyDrawing r:id="rId6"/>
  <controls>
    <mc:AlternateContent xmlns:mc="http://schemas.openxmlformats.org/markup-compatibility/2006">
      <mc:Choice Requires="x14">
        <control shapeId="2061" r:id="rId7" name="Control 13">
          <controlPr defaultSize="0" r:id="rId8">
            <anchor moveWithCells="1">
              <from>
                <xdr:col>2</xdr:col>
                <xdr:colOff>1343025</xdr:colOff>
                <xdr:row>12</xdr:row>
                <xdr:rowOff>0</xdr:rowOff>
              </from>
              <to>
                <xdr:col>3</xdr:col>
                <xdr:colOff>333375</xdr:colOff>
                <xdr:row>12</xdr:row>
                <xdr:rowOff>171450</xdr:rowOff>
              </to>
            </anchor>
          </controlPr>
        </control>
      </mc:Choice>
      <mc:Fallback>
        <control shapeId="2061" r:id="rId7" name="Control 13"/>
      </mc:Fallback>
    </mc:AlternateContent>
    <mc:AlternateContent xmlns:mc="http://schemas.openxmlformats.org/markup-compatibility/2006">
      <mc:Choice Requires="x14">
        <control shapeId="2060" r:id="rId9" name="Control 12">
          <controlPr defaultSize="0" r:id="rId8">
            <anchor moveWithCells="1">
              <from>
                <xdr:col>2</xdr:col>
                <xdr:colOff>1343025</xdr:colOff>
                <xdr:row>12</xdr:row>
                <xdr:rowOff>0</xdr:rowOff>
              </from>
              <to>
                <xdr:col>3</xdr:col>
                <xdr:colOff>333375</xdr:colOff>
                <xdr:row>12</xdr:row>
                <xdr:rowOff>171450</xdr:rowOff>
              </to>
            </anchor>
          </controlPr>
        </control>
      </mc:Choice>
      <mc:Fallback>
        <control shapeId="2060" r:id="rId9" name="Control 12"/>
      </mc:Fallback>
    </mc:AlternateContent>
    <mc:AlternateContent xmlns:mc="http://schemas.openxmlformats.org/markup-compatibility/2006">
      <mc:Choice Requires="x14">
        <control shapeId="2055" r:id="rId10" name="Control 7">
          <controlPr defaultSize="0" r:id="rId11">
            <anchor moveWithCells="1">
              <from>
                <xdr:col>2</xdr:col>
                <xdr:colOff>1343025</xdr:colOff>
                <xdr:row>12</xdr:row>
                <xdr:rowOff>0</xdr:rowOff>
              </from>
              <to>
                <xdr:col>3</xdr:col>
                <xdr:colOff>333375</xdr:colOff>
                <xdr:row>12</xdr:row>
                <xdr:rowOff>171450</xdr:rowOff>
              </to>
            </anchor>
          </controlPr>
        </control>
      </mc:Choice>
      <mc:Fallback>
        <control shapeId="2055" r:id="rId10" name="Control 7"/>
      </mc:Fallback>
    </mc:AlternateContent>
    <mc:AlternateContent xmlns:mc="http://schemas.openxmlformats.org/markup-compatibility/2006">
      <mc:Choice Requires="x14">
        <control shapeId="2054" r:id="rId12" name="Control 6">
          <controlPr defaultSize="0" r:id="rId8">
            <anchor moveWithCells="1">
              <from>
                <xdr:col>2</xdr:col>
                <xdr:colOff>1343025</xdr:colOff>
                <xdr:row>12</xdr:row>
                <xdr:rowOff>0</xdr:rowOff>
              </from>
              <to>
                <xdr:col>3</xdr:col>
                <xdr:colOff>333375</xdr:colOff>
                <xdr:row>12</xdr:row>
                <xdr:rowOff>171450</xdr:rowOff>
              </to>
            </anchor>
          </controlPr>
        </control>
      </mc:Choice>
      <mc:Fallback>
        <control shapeId="2054" r:id="rId12" name="Control 6"/>
      </mc:Fallback>
    </mc:AlternateContent>
    <mc:AlternateContent xmlns:mc="http://schemas.openxmlformats.org/markup-compatibility/2006">
      <mc:Choice Requires="x14">
        <control shapeId="2053" r:id="rId13" name="Control 5">
          <controlPr defaultSize="0" r:id="rId8">
            <anchor moveWithCells="1">
              <from>
                <xdr:col>2</xdr:col>
                <xdr:colOff>1343025</xdr:colOff>
                <xdr:row>12</xdr:row>
                <xdr:rowOff>0</xdr:rowOff>
              </from>
              <to>
                <xdr:col>3</xdr:col>
                <xdr:colOff>333375</xdr:colOff>
                <xdr:row>12</xdr:row>
                <xdr:rowOff>171450</xdr:rowOff>
              </to>
            </anchor>
          </controlPr>
        </control>
      </mc:Choice>
      <mc:Fallback>
        <control shapeId="2053" r:id="rId13" name="Control 5"/>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51"/>
  <sheetViews>
    <sheetView topLeftCell="A2" workbookViewId="0">
      <selection activeCell="C6" sqref="C6:G6"/>
    </sheetView>
  </sheetViews>
  <sheetFormatPr defaultColWidth="12.7109375" defaultRowHeight="15" customHeight="1"/>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115" t="s">
        <v>10</v>
      </c>
      <c r="C4" s="116"/>
      <c r="D4" s="116"/>
      <c r="E4" s="116"/>
      <c r="F4" s="116"/>
      <c r="G4" s="117"/>
      <c r="K4" s="5"/>
    </row>
    <row r="5" spans="1:26" ht="15.75" customHeight="1">
      <c r="B5" s="41" t="s">
        <v>11</v>
      </c>
      <c r="C5" s="118" t="s">
        <v>80</v>
      </c>
      <c r="D5" s="119"/>
      <c r="E5" s="119"/>
      <c r="F5" s="119"/>
      <c r="G5" s="120"/>
    </row>
    <row r="6" spans="1:26" ht="15.75" customHeight="1">
      <c r="B6" s="42" t="s">
        <v>12</v>
      </c>
      <c r="C6" s="118" t="s">
        <v>73</v>
      </c>
      <c r="D6" s="119"/>
      <c r="E6" s="119"/>
      <c r="F6" s="119"/>
      <c r="G6" s="120"/>
      <c r="I6" s="19" t="s">
        <v>13</v>
      </c>
      <c r="J6" s="27" t="s">
        <v>14</v>
      </c>
      <c r="K6" s="22"/>
      <c r="L6" s="20"/>
    </row>
    <row r="7" spans="1:26" ht="15.75" customHeight="1">
      <c r="B7" s="41" t="s">
        <v>15</v>
      </c>
      <c r="C7" s="118"/>
      <c r="D7" s="119"/>
      <c r="E7" s="119"/>
      <c r="F7" s="119"/>
      <c r="G7" s="120"/>
      <c r="I7" s="25">
        <f>C15</f>
        <v>24</v>
      </c>
      <c r="J7" s="28" t="s">
        <v>1</v>
      </c>
      <c r="K7" s="23"/>
      <c r="L7" s="23"/>
      <c r="M7" s="22"/>
    </row>
    <row r="8" spans="1:26" ht="15.75" customHeight="1">
      <c r="B8" s="41" t="s">
        <v>16</v>
      </c>
      <c r="C8" s="118" t="s">
        <v>27</v>
      </c>
      <c r="D8" s="119"/>
      <c r="E8" s="119"/>
      <c r="F8" s="119"/>
      <c r="G8" s="120"/>
      <c r="I8" s="25">
        <f>D15</f>
        <v>8</v>
      </c>
      <c r="J8" s="28" t="s">
        <v>2</v>
      </c>
      <c r="K8" s="23"/>
      <c r="L8" s="57"/>
      <c r="M8" s="22"/>
      <c r="N8" s="22"/>
      <c r="O8" s="22"/>
      <c r="P8" s="22"/>
    </row>
    <row r="9" spans="1:26" ht="15.75" customHeight="1">
      <c r="B9" s="41" t="s">
        <v>17</v>
      </c>
      <c r="C9" s="118" t="s">
        <v>74</v>
      </c>
      <c r="D9" s="119"/>
      <c r="E9" s="119"/>
      <c r="F9" s="119"/>
      <c r="G9" s="120"/>
      <c r="I9" s="25">
        <f>E15</f>
        <v>0</v>
      </c>
      <c r="J9" s="28" t="s">
        <v>3</v>
      </c>
      <c r="K9" s="22"/>
      <c r="L9" s="58"/>
      <c r="M9" s="58"/>
      <c r="N9" s="59"/>
      <c r="O9" s="23"/>
      <c r="P9" s="24"/>
    </row>
    <row r="10" spans="1:26" ht="15.75" customHeight="1">
      <c r="B10" s="41"/>
      <c r="C10" s="123"/>
      <c r="D10" s="119"/>
      <c r="E10" s="119"/>
      <c r="F10" s="119"/>
      <c r="G10" s="120"/>
      <c r="I10" s="6">
        <v>0</v>
      </c>
      <c r="J10" s="26" t="s">
        <v>4</v>
      </c>
      <c r="L10" s="23"/>
      <c r="M10" s="23"/>
      <c r="N10" s="23"/>
      <c r="O10" s="23"/>
      <c r="P10" s="21"/>
    </row>
    <row r="11" spans="1:26" ht="15.75" customHeight="1">
      <c r="B11" s="124" t="s">
        <v>18</v>
      </c>
      <c r="C11" s="125"/>
      <c r="D11" s="125"/>
      <c r="E11" s="125"/>
      <c r="F11" s="125"/>
      <c r="G11" s="126"/>
    </row>
    <row r="12" spans="1:26" ht="15.75" customHeight="1">
      <c r="B12" s="127"/>
      <c r="C12" s="128"/>
      <c r="D12" s="128"/>
      <c r="E12" s="128"/>
      <c r="F12" s="128"/>
      <c r="G12" s="129"/>
    </row>
    <row r="13" spans="1:26" ht="27.6" customHeight="1">
      <c r="B13" s="60" t="s">
        <v>19</v>
      </c>
      <c r="C13" s="61" t="s">
        <v>1</v>
      </c>
      <c r="D13" s="61" t="s">
        <v>2</v>
      </c>
      <c r="E13" s="61" t="s">
        <v>3</v>
      </c>
      <c r="F13" s="61" t="s">
        <v>20</v>
      </c>
      <c r="G13" s="62" t="s">
        <v>38</v>
      </c>
      <c r="L13" s="7"/>
      <c r="M13" s="7"/>
      <c r="N13" s="7"/>
      <c r="O13" s="7"/>
      <c r="P13" s="7"/>
      <c r="Q13" s="7"/>
      <c r="R13" s="7"/>
    </row>
    <row r="14" spans="1:26" ht="48" customHeight="1">
      <c r="A14" s="8"/>
      <c r="B14" s="36"/>
      <c r="C14" s="63">
        <f>'Meghna Service360'!J2</f>
        <v>24</v>
      </c>
      <c r="D14" s="64">
        <f>'Meghna Service360'!J3</f>
        <v>8</v>
      </c>
      <c r="E14" s="65">
        <f>'Meghna Service360'!J4</f>
        <v>0</v>
      </c>
      <c r="F14" s="9">
        <f>'Meghna Service360'!J5</f>
        <v>0</v>
      </c>
      <c r="G14" s="10">
        <f>'Meghna Service360'!J6</f>
        <v>32</v>
      </c>
      <c r="H14" s="8"/>
      <c r="I14" s="8"/>
      <c r="J14" s="8"/>
      <c r="K14" s="8"/>
      <c r="L14" s="11"/>
      <c r="M14" s="8"/>
      <c r="N14" s="8"/>
      <c r="O14" s="8"/>
      <c r="P14" s="8"/>
      <c r="Q14" s="8"/>
      <c r="R14" s="8"/>
      <c r="S14" s="8"/>
      <c r="T14" s="8"/>
      <c r="U14" s="8"/>
      <c r="V14" s="8"/>
      <c r="W14" s="8"/>
      <c r="X14" s="8"/>
      <c r="Y14" s="8"/>
      <c r="Z14" s="8"/>
    </row>
    <row r="15" spans="1:26" ht="18.75">
      <c r="B15" s="37" t="s">
        <v>21</v>
      </c>
      <c r="C15" s="38">
        <f t="shared" ref="C15:G15" si="0">SUM(C14)</f>
        <v>24</v>
      </c>
      <c r="D15" s="39">
        <f t="shared" si="0"/>
        <v>8</v>
      </c>
      <c r="E15" s="38">
        <f t="shared" si="0"/>
        <v>0</v>
      </c>
      <c r="F15" s="38">
        <f t="shared" si="0"/>
        <v>0</v>
      </c>
      <c r="G15" s="40">
        <f t="shared" si="0"/>
        <v>32</v>
      </c>
      <c r="L15" s="5"/>
      <c r="M15" s="12"/>
      <c r="N15" s="12"/>
      <c r="O15" s="12"/>
      <c r="P15" s="12"/>
      <c r="Q15" s="12"/>
      <c r="R15" s="12"/>
    </row>
    <row r="16" spans="1:26" ht="15.75" customHeight="1">
      <c r="B16" s="13"/>
      <c r="C16" s="13"/>
      <c r="D16" s="13"/>
      <c r="E16" s="13"/>
      <c r="F16" s="13"/>
      <c r="G16" s="13"/>
      <c r="L16" s="5"/>
      <c r="M16" s="12"/>
      <c r="N16" s="12"/>
      <c r="O16" s="12"/>
      <c r="P16" s="12"/>
      <c r="Q16" s="12"/>
      <c r="R16" s="12"/>
    </row>
    <row r="17" spans="2:18" ht="15.75" customHeight="1">
      <c r="B17" s="54"/>
      <c r="C17" s="54"/>
      <c r="D17" s="54"/>
      <c r="E17" s="54"/>
      <c r="F17" s="54"/>
      <c r="G17" s="54"/>
      <c r="L17" s="7"/>
      <c r="M17" s="7"/>
      <c r="N17" s="7"/>
      <c r="O17" s="7"/>
      <c r="P17" s="7"/>
      <c r="Q17" s="7"/>
      <c r="R17" s="7"/>
    </row>
    <row r="18" spans="2:18" ht="15.75" customHeight="1">
      <c r="B18" s="130"/>
      <c r="C18" s="122"/>
      <c r="D18" s="122"/>
      <c r="E18" s="122"/>
      <c r="F18" s="122"/>
      <c r="G18" s="122"/>
    </row>
    <row r="19" spans="2:18" ht="15.75" customHeight="1">
      <c r="B19" s="131"/>
      <c r="C19" s="122"/>
      <c r="D19" s="122"/>
      <c r="E19" s="55"/>
      <c r="F19" s="55"/>
      <c r="G19" s="55"/>
    </row>
    <row r="20" spans="2:18" ht="15.75" customHeight="1">
      <c r="B20" s="121"/>
      <c r="C20" s="122"/>
      <c r="D20" s="122"/>
      <c r="E20" s="56"/>
      <c r="F20" s="56"/>
      <c r="G20" s="56"/>
    </row>
    <row r="21" spans="2:18" ht="15.75" customHeight="1">
      <c r="B21" s="121"/>
      <c r="C21" s="122"/>
      <c r="D21" s="122"/>
      <c r="E21" s="56"/>
      <c r="F21" s="56"/>
      <c r="G21" s="56"/>
    </row>
    <row r="22" spans="2:18" ht="15.75" customHeight="1"/>
    <row r="23" spans="2:18" ht="15.75" customHeight="1">
      <c r="B23" s="32"/>
      <c r="C23" s="47"/>
      <c r="D23" s="48"/>
      <c r="E23" s="49"/>
      <c r="F23" s="49"/>
      <c r="G23" s="49"/>
    </row>
    <row r="24" spans="2:18" ht="15.75" customHeight="1">
      <c r="B24" s="53"/>
      <c r="C24" s="53"/>
      <c r="D24" s="53"/>
      <c r="E24" s="53"/>
      <c r="F24" s="53"/>
      <c r="G24" s="53"/>
    </row>
    <row r="25" spans="2:18" ht="15.75" customHeight="1">
      <c r="B25" s="53"/>
      <c r="C25" s="53"/>
      <c r="D25" s="53"/>
      <c r="E25" s="53"/>
      <c r="F25" s="53"/>
      <c r="G25" s="53"/>
    </row>
    <row r="26" spans="2:18" ht="15.75" customHeight="1">
      <c r="B26" s="53"/>
      <c r="C26" s="53"/>
      <c r="D26" s="53"/>
      <c r="E26" s="53"/>
      <c r="F26" s="53"/>
      <c r="G26" s="53"/>
    </row>
    <row r="27" spans="2:18" ht="15.75" customHeight="1">
      <c r="B27" s="53"/>
      <c r="C27" s="53"/>
      <c r="D27" s="53"/>
      <c r="E27" s="53"/>
      <c r="F27" s="53"/>
      <c r="G27" s="53"/>
    </row>
    <row r="28" spans="2:18" ht="15.75" customHeight="1">
      <c r="B28" s="53"/>
      <c r="C28" s="53"/>
      <c r="D28" s="53"/>
      <c r="E28" s="53"/>
      <c r="F28" s="53"/>
      <c r="G28" s="53"/>
    </row>
    <row r="29" spans="2:18" ht="15.75" customHeight="1">
      <c r="B29" s="29"/>
      <c r="C29" s="29"/>
      <c r="D29" s="29"/>
      <c r="E29" s="22"/>
      <c r="F29" s="22"/>
      <c r="G29" s="29"/>
    </row>
    <row r="30" spans="2:18" ht="15.75" customHeight="1">
      <c r="B30" s="29"/>
      <c r="C30" s="29"/>
      <c r="D30" s="29"/>
      <c r="E30" s="29"/>
      <c r="F30" s="29"/>
      <c r="G30" s="29"/>
    </row>
    <row r="31" spans="2:18" ht="15.75" customHeight="1">
      <c r="B31" s="31"/>
      <c r="C31" s="50"/>
      <c r="D31" s="51"/>
      <c r="E31" s="29"/>
      <c r="F31" s="29"/>
      <c r="G31" s="29"/>
    </row>
    <row r="32" spans="2:18" ht="15.75" customHeight="1">
      <c r="B32" s="29"/>
      <c r="C32" s="29"/>
      <c r="D32" s="29"/>
      <c r="E32" s="22"/>
      <c r="F32" s="22"/>
      <c r="G32" s="29"/>
    </row>
    <row r="33" spans="2:7" ht="15.75" customHeight="1">
      <c r="B33" s="29"/>
      <c r="C33" s="29"/>
      <c r="D33" s="29"/>
      <c r="E33" s="22"/>
      <c r="F33" s="22"/>
      <c r="G33" s="29"/>
    </row>
    <row r="34" spans="2:7" ht="15.75" customHeight="1">
      <c r="B34" s="29"/>
      <c r="C34" s="29"/>
      <c r="D34" s="29"/>
      <c r="E34" s="29"/>
      <c r="F34" s="29"/>
      <c r="G34" s="29"/>
    </row>
    <row r="35" spans="2:7" ht="15.75" customHeight="1">
      <c r="B35" s="31"/>
      <c r="C35" s="50"/>
      <c r="D35" s="51"/>
      <c r="E35" s="29"/>
      <c r="F35" s="29"/>
      <c r="G35" s="29"/>
    </row>
    <row r="36" spans="2:7" ht="15.75" customHeight="1">
      <c r="B36" s="29"/>
      <c r="C36" s="29"/>
      <c r="D36" s="29"/>
      <c r="E36" s="22"/>
      <c r="F36" s="22"/>
      <c r="G36" s="29"/>
    </row>
    <row r="37" spans="2:7" ht="15.75" customHeight="1">
      <c r="B37" s="29"/>
      <c r="C37" s="29"/>
      <c r="D37" s="29"/>
      <c r="E37" s="22"/>
      <c r="F37" s="22"/>
      <c r="G37" s="29"/>
    </row>
    <row r="38" spans="2:7" ht="15.75" customHeight="1">
      <c r="B38" s="29"/>
      <c r="C38" s="29"/>
      <c r="D38" s="29"/>
      <c r="E38" s="29"/>
      <c r="F38" s="29"/>
      <c r="G38" s="29"/>
    </row>
    <row r="39" spans="2:7" ht="15.75" customHeight="1">
      <c r="B39" s="31"/>
      <c r="C39" s="50"/>
      <c r="D39" s="51"/>
      <c r="E39" s="29"/>
      <c r="F39" s="29"/>
      <c r="G39" s="29"/>
    </row>
    <row r="40" spans="2:7" ht="15.75" customHeight="1">
      <c r="B40" s="29"/>
      <c r="C40" s="29"/>
      <c r="D40" s="29"/>
      <c r="E40" s="81"/>
      <c r="F40" s="22"/>
      <c r="G40" s="29"/>
    </row>
    <row r="41" spans="2:7" ht="15.75" customHeight="1">
      <c r="B41" s="29"/>
      <c r="C41" s="29"/>
      <c r="D41" s="29"/>
      <c r="E41" s="22"/>
      <c r="F41" s="22"/>
      <c r="G41" s="29"/>
    </row>
    <row r="42" spans="2:7" ht="15.75" customHeight="1">
      <c r="B42" s="29"/>
      <c r="C42" s="29"/>
      <c r="D42" s="29"/>
      <c r="E42" s="29"/>
      <c r="F42" s="29"/>
      <c r="G42" s="29"/>
    </row>
    <row r="43" spans="2:7" ht="15.75" customHeight="1">
      <c r="B43" s="31"/>
      <c r="C43" s="52"/>
      <c r="D43" s="51"/>
      <c r="E43" s="29"/>
      <c r="F43" s="29"/>
      <c r="G43" s="29"/>
    </row>
    <row r="44" spans="2:7" ht="15.75" customHeight="1">
      <c r="B44" s="29"/>
      <c r="C44" s="29"/>
      <c r="D44" s="29"/>
      <c r="E44" s="22"/>
      <c r="F44" s="22"/>
      <c r="G44" s="29"/>
    </row>
    <row r="45" spans="2:7" ht="15.75" customHeight="1">
      <c r="B45" s="29"/>
      <c r="C45" s="29"/>
      <c r="D45" s="29"/>
      <c r="E45" s="22"/>
      <c r="F45" s="22"/>
      <c r="G45" s="29"/>
    </row>
    <row r="46" spans="2:7" ht="15.75" customHeight="1">
      <c r="B46" s="29"/>
      <c r="C46" s="29"/>
      <c r="D46" s="29"/>
      <c r="E46" s="29"/>
      <c r="F46" s="29"/>
      <c r="G46" s="29"/>
    </row>
    <row r="47" spans="2:7" ht="15.75" customHeight="1">
      <c r="B47" s="31"/>
      <c r="C47" s="52"/>
      <c r="D47" s="51"/>
      <c r="E47" s="29"/>
      <c r="F47" s="29"/>
      <c r="G47" s="29"/>
    </row>
    <row r="48" spans="2:7" ht="15.75" customHeight="1">
      <c r="B48" s="29"/>
      <c r="C48" s="29"/>
      <c r="D48" s="29"/>
      <c r="E48" s="22"/>
      <c r="F48" s="22"/>
      <c r="G48" s="29"/>
    </row>
    <row r="49" spans="2:7" ht="15.75" customHeight="1">
      <c r="B49" s="29"/>
      <c r="C49" s="29"/>
      <c r="D49" s="29"/>
      <c r="E49" s="22"/>
      <c r="F49" s="22"/>
      <c r="G49" s="29"/>
    </row>
    <row r="50" spans="2:7" ht="33.75" customHeight="1">
      <c r="B50" s="29"/>
      <c r="C50" s="29"/>
      <c r="D50" s="29"/>
      <c r="E50" s="29"/>
      <c r="F50" s="29"/>
      <c r="G50" s="29"/>
    </row>
    <row r="51" spans="2:7" ht="15.75" customHeight="1">
      <c r="B51" s="31"/>
      <c r="C51" s="52"/>
      <c r="D51" s="51"/>
      <c r="E51" s="29"/>
      <c r="F51" s="29"/>
      <c r="G51" s="29"/>
    </row>
    <row r="52" spans="2:7" ht="15.75" customHeight="1">
      <c r="B52" s="29"/>
      <c r="C52" s="29"/>
      <c r="D52" s="29"/>
      <c r="E52" s="22"/>
      <c r="F52" s="22"/>
      <c r="G52" s="29"/>
    </row>
    <row r="53" spans="2:7" ht="15.75" customHeight="1">
      <c r="B53" s="29"/>
      <c r="C53" s="29"/>
      <c r="D53" s="29"/>
      <c r="E53" s="22"/>
      <c r="F53" s="22"/>
      <c r="G53" s="29"/>
    </row>
    <row r="54" spans="2:7" ht="39" customHeight="1">
      <c r="B54" s="29"/>
      <c r="C54" s="29"/>
      <c r="D54" s="29"/>
      <c r="E54" s="29"/>
      <c r="F54" s="29"/>
      <c r="G54" s="29"/>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12">
    <mergeCell ref="B21:D21"/>
    <mergeCell ref="C8:G8"/>
    <mergeCell ref="C10:G10"/>
    <mergeCell ref="B11:G12"/>
    <mergeCell ref="B18:G18"/>
    <mergeCell ref="B19:D19"/>
    <mergeCell ref="B20:D20"/>
    <mergeCell ref="B4:G4"/>
    <mergeCell ref="C5:G5"/>
    <mergeCell ref="C6:G6"/>
    <mergeCell ref="C7:G7"/>
    <mergeCell ref="C9:G9"/>
  </mergeCells>
  <pageMargins left="0.7" right="0.7" top="0" bottom="0.75" header="0" footer="0"/>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Meghna Service360</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User</cp:lastModifiedBy>
  <dcterms:created xsi:type="dcterms:W3CDTF">2022-05-29T18:57:31Z</dcterms:created>
  <dcterms:modified xsi:type="dcterms:W3CDTF">2023-05-24T10:34:00Z</dcterms:modified>
</cp:coreProperties>
</file>