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Call Center dashboard\"/>
    </mc:Choice>
  </mc:AlternateContent>
  <xr:revisionPtr revIDLastSave="0" documentId="13_ncr:1_{0992B50D-BD65-46BF-BDB3-E42B883452D4}" xr6:coauthVersionLast="47" xr6:coauthVersionMax="47" xr10:uidLastSave="{00000000-0000-0000-0000-000000000000}"/>
  <bookViews>
    <workbookView xWindow="-108" yWindow="-108" windowWidth="23256" windowHeight="12456" firstSheet="1" activeTab="4" xr2:uid="{D0D8CABB-414C-4D69-B600-AAB00A18BEAA}"/>
  </bookViews>
  <sheets>
    <sheet name="Calculation" sheetId="7" state="hidden" r:id="rId1"/>
    <sheet name="Raw Data " sheetId="4" r:id="rId2"/>
    <sheet name="Analysis Calculation" sheetId="13" r:id="rId3"/>
    <sheet name="Dashboard." sheetId="8" state="hidden" r:id="rId4"/>
    <sheet name="call center dashboard" sheetId="12" r:id="rId5"/>
    <sheet name="Dashboard" sheetId="3" state="hidden" r:id="rId6"/>
    <sheet name="Data" sheetId="1" state="hidden" r:id="rId7"/>
    <sheet name="Calculation Table" sheetId="2" state="hidden" r:id="rId8"/>
  </sheets>
  <definedNames>
    <definedName name="_xlchart.v5.0" hidden="1">'Analysis Calculation'!$K$15</definedName>
    <definedName name="_xlchart.v5.1" hidden="1">'Analysis Calculation'!$K$16:$K$20</definedName>
    <definedName name="_xlchart.v5.2" hidden="1">'Analysis Calculation'!$L$15</definedName>
    <definedName name="_xlchart.v5.3" hidden="1">'Analysis Calculation'!$L$16:$L$20</definedName>
    <definedName name="Slicer_Name">#N/A</definedName>
    <definedName name="Slicer_Name2">#N/A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7" i="13" l="1"/>
  <c r="L17" i="13"/>
  <c r="K18" i="13"/>
  <c r="L18" i="13"/>
  <c r="K19" i="13"/>
  <c r="L19" i="13"/>
  <c r="K20" i="13"/>
  <c r="L20" i="13"/>
  <c r="L16" i="13"/>
  <c r="K16" i="13"/>
  <c r="D14" i="7"/>
  <c r="E14" i="7"/>
  <c r="D15" i="7"/>
  <c r="E15" i="7"/>
  <c r="D16" i="7"/>
  <c r="E16" i="7"/>
  <c r="D17" i="7"/>
  <c r="E17" i="7"/>
  <c r="E13" i="7"/>
  <c r="D13" i="7"/>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<sst xmlns="http://schemas.openxmlformats.org/spreadsheetml/2006/main" count="1174" uniqueCount="73">
  <si>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</si>
  <si>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</si>
  <si>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</si>
  <si>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</si>
  <si>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</si>
  <si>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</si>
  <si>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</si>
  <si>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</si>
  <si>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</si>
  <si>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</si>
  <si>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</si>
  <si>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</si>
  <si>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</si>
  <si>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</si>
  <si>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</si>
  <si>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</si>
  <si>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</si>
  <si>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</si>
  <si>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</si>
  <si>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</si>
  <si>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</si>
  <si>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</si>
  <si>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</si>
  <si>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</si>
  <si>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</si>
  <si>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</si>
  <si>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</si>
  <si>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</si>
  <si>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</si>
  <si>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</si>
  <si>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</si>
  <si>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</si>
  <si>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</si>
  <si>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</si>
  <si>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</si>
  <si>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</si>
  <si>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Person KPI</t>
  </si>
  <si>
    <t>Grand Total</t>
  </si>
  <si>
    <t>Sum of Total Calls</t>
  </si>
  <si>
    <t>Sum of Calls Reached</t>
  </si>
  <si>
    <t>Sum of Deals Closed</t>
  </si>
  <si>
    <t>Sum of Deal Value ($)</t>
  </si>
  <si>
    <t>Values</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</si>
  <si>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</si>
  <si>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</si>
  <si>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</si>
  <si>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</si>
  <si>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</si>
  <si>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</si>
  <si>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</si>
  <si>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</si>
  <si>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</si>
  <si>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</si>
  <si>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</si>
  <si>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</si>
  <si>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</si>
  <si>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</si>
  <si>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</si>
  <si>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</si>
  <si>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Months (Date)</t>
  </si>
  <si>
    <t>Sum of Average Duration (sec)</t>
  </si>
  <si>
    <t>Sum of Call Drop Rate (%)</t>
  </si>
  <si>
    <t>Region</t>
  </si>
  <si>
    <t>Service Level</t>
  </si>
  <si>
    <t>Dhaka</t>
  </si>
  <si>
    <t>Rangpur</t>
  </si>
  <si>
    <t>Sylhet</t>
  </si>
  <si>
    <t>Chittagong</t>
  </si>
  <si>
    <t>Barisal</t>
  </si>
  <si>
    <t>Row Labels</t>
  </si>
  <si>
    <t>Average of Service Level</t>
  </si>
  <si>
    <t>Evaluation of KPI</t>
  </si>
  <si>
    <t>For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</si>
</sst>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_(* #,##0.0_);_(* \(#,##0.0\);_(* &quot;-&quot;??_);_(@_)"/>
  </numFmts>
  <fonts count="10" x14ac:knownFonts="1">
    <font>
      <sz val="11"/>
      <color theme="1"/>
      <name val="Aptos Narrow"/>
      <family val="2"/>
      <scheme val="minor"/>
    </font>
    <font>
      <sz val="11"/>
      <color theme="1"/>
      <name val="Aptos Narrow"/>
      <family val="2"/>
      <scheme val="minor"/>
    </font>
    <font>
      <sz val="36"/>
      <color theme="0"/>
      <name val="Aptos Narrow"/>
      <family val="2"/>
      <scheme val="minor"/>
    </font>
    <font>
      <sz val="14"/>
      <color rgb="FFFFC000"/>
      <name val="Aptos Narrow"/>
      <family val="2"/>
      <scheme val="minor"/>
    </font>
    <font>
      <sz val="22"/>
      <color theme="0"/>
      <name val="Aptos Narrow"/>
      <family val="2"/>
      <scheme val="minor"/>
    </font>
    <font>
      <sz val="11"/>
      <color rgb="FFFFC000"/>
      <name val="Aptos Narrow"/>
      <family val="2"/>
      <scheme val="minor"/>
    </font>
    <font>
      <sz val="14"/>
      <color theme="1"/>
      <name val="Aptos Narrow"/>
      <family val="2"/>
      <scheme val="minor"/>
    </font>
    <font>
      <b/>
      <sz val="20"/>
      <color theme="0" tint="-4.9989318521683403E-2"/>
      <name val="Calibri"/>
      <family val="2"/>
    </font>
    <font>
      <b/>
      <sz val="11"/>
      <color theme="0" tint="-4.9989318521683403E-2"/>
      <name val="Calibri"/>
      <family val="2"/>
    </font>
    <font>
      <sz val="14"/>
      <color theme="0" tint="-4.9989318521683403E-2"/>
      <name val="Aptos Narrow"/>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4.9989318521683403E-2"/>
        <bgColor indexed="64"/>
      </patternFill>
    </fill>
    <fill>
      <patternFill patternType="solid">
        <fgColor rgb="FFF2EFF5"/>
        <bgColor indexed="64"/>
      </patternFill>
    </fill>
    <fill>
      <patternFill patternType="solid">
        <fgColor rgb="FF7030A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14"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44" fontId="0" fillId="0" borderId="0" xfId="0" applyNumberFormat="1"/>
    <xf numFmtId="165" fontId="0" fillId="0" borderId="0" xfId="0" applyNumberFormat="1"/>
    <xf numFmtId="0" fontId="0" fillId="3" borderId="0" xfId="0" applyFill="1"/>
    <xf numFmtId="9" fontId="0" fillId="0" borderId="0" xfId="0" applyNumberFormat="1"/>
    <xf numFmtId="0" fontId="0" fillId="4" borderId="0" xfId="0" applyFill="1"/>
    <xf numFmtId="166" fontId="0" fillId="0" borderId="0" xfId="0" applyNumberFormat="1"/>
    <xf numFmtId="166" fontId="0" fillId="0" borderId="0" xfId="0" applyNumberFormat="1" applyAlignment="1">
      <alignment horizontal="left"/>
    </xf>
    <xf numFmtId="0" fontId="0" fillId="5" borderId="0" xfId="0" applyFill="1"/>
    <xf numFmtId="0" fontId="5" fillId="5" borderId="0" xfId="0" applyFont="1" applyFill="1" applyAlignment="1">
      <alignment vertical="center"/>
    </xf>
    <xf numFmtId="0" fontId="4" fillId="5" borderId="0" xfId="0" applyFont="1" applyFill="1" applyAlignment="1">
      <alignment horizontal="left" vertical="center"/>
    </xf>
    <xf numFmtId="0" fontId="0" fillId="4" borderId="0" xfId="0" applyFill="1" applyAlignment="1">
      <alignment horizontal="left"/>
    </xf>
    <xf numFmtId="165" fontId="0" fillId="4" borderId="0" xfId="0" applyNumberFormat="1" applyFill="1"/>
    <xf numFmtId="0" fontId="0" fillId="6" borderId="0" xfId="0" applyFill="1"/>
    <xf numFmtId="0" fontId="6" fillId="6" borderId="0" xfId="0" applyFont="1" applyFill="1"/>
    <xf numFmtId="0" fontId="7" fillId="6" borderId="0" xfId="0" applyFont="1" applyFill="1"/>
    <xf numFmtId="0" fontId="8" fillId="6" borderId="0" xfId="0" applyFont="1" applyFill="1"/>
    <xf numFmtId="0" fontId="9" fillId="6" borderId="0" xfId="0" applyFont="1" applyFill="1"/>
    <xf numFmtId="0" fontId="0" fillId="0" borderId="0" xfId="0" applyNumberFormat="1"/>
    <xf numFmtId="0" fontId="0" fillId="4" borderId="0" xfId="0" applyNumberFormat="1" applyFill="1"/>
  </cellXfs>
  <cellStyles count="2">
    <cellStyle name="Normal" xfId="0" builtinId="0"/>
    <cellStyle name="Percent" xfId="1" builtinId="5"/>
  </cellStyles>
  <dxfs count="147">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34" formatCode="_(&quot;$&quot;* #,##0.00_);_(&quot;$&quot;* \(#,##0.00\);_(&quot;$&quot;* &quot;-&quot;??_);_(@_)"/>
    </dxf>
    <dxf>
      <numFmt numFmtId="34" formatCode="_(&quot;$&quot;* #,##0.00_);_(&quot;$&quot;* \(#,##0.00\);_(&quot;$&quot;* &quot;-&quot;??_);_(@_)"/>
    </dxf>
    <dxf>
      <numFmt numFmtId="2"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34" formatCode="_(&quot;$&quot;* #,##0.00_);_(&quot;$&quot;* \(#,##0.00\);_(&quot;$&quot;* &quot;-&quot;??_);_(@_)"/>
    </dxf>
    <dxf>
      <numFmt numFmtId="34" formatCode="_(&quot;$&quot;* #,##0.00_);_(&quot;$&quot;* \(#,##0.00\);_(&quot;$&quot;* &quot;-&quot;??_);_(@_)"/>
    </dxf>
    <dxf>
      <numFmt numFmtId="2"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34" formatCode="_(&quot;$&quot;* #,##0.00_);_(&quot;$&quot;* \(#,##0.00\);_(&quot;$&quot;* &quot;-&quot;??_);_(@_)"/>
    </dxf>
    <dxf>
      <numFmt numFmtId="34" formatCode="_(&quot;$&quot;* #,##0.00_);_(&quot;$&quot;* \(#,##0.00\);_(&quot;$&quot;* &quot;-&quot;??_);_(@_)"/>
    </dxf>
    <dxf>
      <numFmt numFmtId="2"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34" formatCode="_(&quot;$&quot;* #,##0.00_);_(&quot;$&quot;* \(#,##0.00\);_(&quot;$&quot;* &quot;-&quot;??_);_(@_)"/>
    </dxf>
    <dxf>
      <numFmt numFmtId="34" formatCode="_(&quot;$&quot;* #,##0.00_);_(&quot;$&quot;* \(#,##0.00\);_(&quot;$&quot;* &quot;-&quot;??_);_(@_)"/>
    </dxf>
    <dxf>
      <numFmt numFmtId="2"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34" formatCode="_(&quot;$&quot;* #,##0.00_);_(&quot;$&quot;* \(#,##0.00\);_(&quot;$&quot;* &quot;-&quot;??_);_(@_)"/>
    </dxf>
    <dxf>
      <numFmt numFmtId="34" formatCode="_(&quot;$&quot;* #,##0.00_);_(&quot;$&quot;* \(#,##0.00\);_(&quot;$&quot;* &quot;-&quot;??_);_(@_)"/>
    </dxf>
    <dxf>
      <numFmt numFmtId="2"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34" formatCode="_(&quot;$&quot;* #,##0.00_);_(&quot;$&quot;* \(#,##0.00\);_(&quot;$&quot;* &quot;-&quot;??_);_(@_)"/>
    </dxf>
    <dxf>
      <numFmt numFmtId="34" formatCode="_(&quot;$&quot;* #,##0.00_);_(&quot;$&quot;* \(#,##0.00\);_(&quot;$&quot;* &quot;-&quot;??_);_(@_)"/>
    </dxf>
    <dxf>
      <numFmt numFmtId="2" formatCode="0.00"/>
    </dxf>
    <dxf>
      <numFmt numFmtId="165" formatCode="_(&quot;$&quot;* #,##0_);_(&quot;$&quot;* \(#,##0\);_(&quot;$&quot;* &quot;-&quot;??_);_(@_)"/>
    </dxf>
    <dxf>
      <numFmt numFmtId="165" formatCode="_(&quot;$&quot;* #,##0_);_(&quot;$&quot;* \(#,##0\);_(&quot;$&quot;* &quot;-&quot;??_);_(@_)"/>
    </dxf>
    <dxf>
      <numFmt numFmtId="34" formatCode="_(&quot;$&quot;* #,##0.00_);_(&quot;$&quot;* \(#,##0.00\);_(&quot;$&quot;* &quot;-&quot;??_);_(@_)"/>
    </dxf>
    <dxf>
      <numFmt numFmtId="164" formatCode="_(* #,##0_);_(* \(#,##0\);_(* &quot;-&quot;??_);_(@_)"/>
    </dxf>
    <dxf>
      <numFmt numFmtId="164" formatCode="_(* #,##0_);_(* \(#,##0\);_(* &quot;-&quot;??_);_(@_)"/>
    </dxf>
    <dxf>
      <numFmt numFmtId="35" formatCode="_(* #,##0.00_);_(* \(#,##0.00\);_(* &quot;-&quot;??_);_(@_)"/>
    </dxf>
    <dxf>
      <numFmt numFmtId="13" formatCode="0%"/>
    </dxf>
    <dxf>
      <numFmt numFmtId="35" formatCode="_(* #,##0.00_);_(* \(#,##0.00\);_(*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7" formatCode="d/mm/yyyy"/>
    </dxf>
    <dxf>
      <fill>
        <patternFill patternType="solid">
          <bgColor theme="0" tint="-4.9989318521683403E-2"/>
        </patternFill>
      </fill>
    </dxf>
    <dxf>
      <fill>
        <patternFill patternType="solid">
          <bgColor theme="0" tint="-4.9989318521683403E-2"/>
        </patternFill>
      </fill>
    </dxf>
    <dxf>
      <numFmt numFmtId="165" formatCode="_(&quot;$&quot;* #,##0_);_(&quot;$&quot;* \(#,##0\);_(&quot;$&quot;*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7" formatCode="d/mm/yyyy"/>
    </dxf>
  </dxfs>
  <tableStyles count="1" defaultTableStyle="TableStyleMedium2" defaultPivotStyle="PivotStyleLight16">
    <tableStyle name="Invisible" pivot="0" table="0" count="0" xr9:uid="{825DE3AE-B40F-4271-9FCB-5B920B3A79A8}"/>
  </tableStyles>
  <colors>
    <mruColors>
      <color rgb="FFF2EFF5"/>
      <color rgb="FFFFFF66"/>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2">
                    <a:lumMod val="50000"/>
                  </a:schemeClr>
                </a:solidFill>
                <a:latin typeface="+mn-lt"/>
                <a:ea typeface="+mn-ea"/>
                <a:cs typeface="+mn-cs"/>
              </a:defRPr>
            </a:pPr>
            <a:r>
              <a:rPr lang="en-US" sz="1200">
                <a:solidFill>
                  <a:schemeClr val="bg2">
                    <a:lumMod val="50000"/>
                  </a:schemeClr>
                </a:solidFill>
              </a:rPr>
              <a:t>Deal</a:t>
            </a:r>
            <a:r>
              <a:rPr lang="en-US" sz="1200" baseline="0">
                <a:solidFill>
                  <a:schemeClr val="bg2">
                    <a:lumMod val="50000"/>
                  </a:schemeClr>
                </a:solidFill>
              </a:rPr>
              <a:t> value By Month</a:t>
            </a:r>
            <a:endParaRPr lang="en-US" sz="1200">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2452392198406"/>
          <c:y val="6.2036137170511131E-2"/>
          <c:w val="0.69122207752170761"/>
          <c:h val="0.83093476665542765"/>
        </c:manualLayout>
      </c:layout>
      <c:barChart>
        <c:barDir val="bar"/>
        <c:grouping val="clustered"/>
        <c:varyColors val="0"/>
        <c:ser>
          <c:idx val="0"/>
          <c:order val="0"/>
          <c:tx>
            <c:v>Series1</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Lit>
          </c:val>
          <c:extLst>
            <c:ext xmlns:c16="http://schemas.microsoft.com/office/drawing/2014/chart" uri="{C3380CC4-5D6E-409C-BE32-E72D297353CC}">
              <c16:uniqueId val="{00000000-C90C-4CF2-ADAA-881ED98ED706}"/>
            </c:ext>
          </c:extLst>
        </c:ser>
        <c:dLbls>
          <c:showLegendKey val="0"/>
          <c:showVal val="0"/>
          <c:showCatName val="0"/>
          <c:showSerName val="0"/>
          <c:showPercent val="0"/>
          <c:showBubbleSize val="0"/>
        </c:dLbls>
        <c:gapWidth val="18"/>
        <c:axId val="790646047"/>
        <c:axId val="790646527"/>
      </c:barChart>
      <c:catAx>
        <c:axId val="79064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mn-lt"/>
                <a:ea typeface="+mn-ea"/>
                <a:cs typeface="+mn-cs"/>
              </a:defRPr>
            </a:pPr>
            <a:endParaRPr lang="en-US"/>
          </a:p>
        </c:txPr>
        <c:crossAx val="790646527"/>
        <c:crosses val="autoZero"/>
        <c:auto val="1"/>
        <c:lblAlgn val="ctr"/>
        <c:lblOffset val="100"/>
        <c:noMultiLvlLbl val="0"/>
      </c:catAx>
      <c:valAx>
        <c:axId val="790646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4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Dashboard.xlsx]Analysis Calculation!PivotTable2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Calculation'!$E$6</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Calculation'!$D$7:$D$19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Calculation'!$E$7:$E$19</c:f>
              <c:numCache>
                <c:formatCode>_("$"* #,##0_);_("$"* \(#,##0\);_("$"* "-"??_);_(@_)</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3B72-478E-BBA5-0E2878C7C097}"/>
            </c:ext>
          </c:extLst>
        </c:ser>
        <c:dLbls>
          <c:showLegendKey val="0"/>
          <c:showVal val="0"/>
          <c:showCatName val="0"/>
          <c:showSerName val="0"/>
          <c:showPercent val="0"/>
          <c:showBubbleSize val="0"/>
        </c:dLbls>
        <c:gapWidth val="40"/>
        <c:axId val="1252657775"/>
        <c:axId val="1252658255"/>
      </c:barChart>
      <c:catAx>
        <c:axId val="125265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58255"/>
        <c:crosses val="autoZero"/>
        <c:auto val="1"/>
        <c:lblAlgn val="ctr"/>
        <c:lblOffset val="100"/>
        <c:noMultiLvlLbl val="0"/>
      </c:catAx>
      <c:valAx>
        <c:axId val="1252658255"/>
        <c:scaling>
          <c:orientation val="minMax"/>
        </c:scaling>
        <c:delete val="1"/>
        <c:axPos val="b"/>
        <c:numFmt formatCode="_(&quot;$&quot;* #,##0_);_(&quot;$&quot;* \(#,##0\);_(&quot;$&quot;* &quot;-&quot;??_);_(@_)" sourceLinked="1"/>
        <c:majorTickMark val="none"/>
        <c:minorTickMark val="none"/>
        <c:tickLblPos val="nextTo"/>
        <c:crossAx val="1252657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Table!PivotTable3</c:name>
    <c:fmtId val="5"/>
  </c:pivotSource>
  <c:chart>
    <c:autoTitleDeleted val="0"/>
    <c:pivotFmts>
      <c:pivotFmt>
        <c:idx val="0"/>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Table'!$E$1</c:f>
              <c:strCache>
                <c:ptCount val="1"/>
                <c:pt idx="0">
                  <c:v>Sum of Calls Reached</c:v>
                </c:pt>
              </c:strCache>
            </c:strRef>
          </c:tx>
          <c:spPr>
            <a:solidFill>
              <a:srgbClr val="CCE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Table'!$D$2:$D$13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Table'!$E$2:$E$13</c:f>
              <c:numCache>
                <c:formatCode>_(* #,##0_);_(* \(#,##0\);_(* "-"??_);_(@_)</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1961-4592-AB3F-08BE17349D8B}"/>
            </c:ext>
          </c:extLst>
        </c:ser>
        <c:ser>
          <c:idx val="1"/>
          <c:order val="1"/>
          <c:tx>
            <c:strRef>
              <c:f>'Calculation Table'!$F$1</c:f>
              <c:strCache>
                <c:ptCount val="1"/>
                <c:pt idx="0">
                  <c:v>Sum of Deals Closed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Table'!$D$2:$D$13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Table'!$F$2:$F$13</c:f>
              <c:numCache>
                <c:formatCode>_(* #,##0_);_(* \(#,##0\);_(* "-"??_);_(@_)</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1961-4592-AB3F-08BE17349D8B}"/>
            </c:ext>
          </c:extLst>
        </c:ser>
        <c:dLbls>
          <c:showLegendKey val="0"/>
          <c:showVal val="0"/>
          <c:showCatName val="0"/>
          <c:showSerName val="0"/>
          <c:showPercent val="0"/>
          <c:showBubbleSize val="0"/>
        </c:dLbls>
        <c:gapWidth val="50"/>
        <c:overlap val="100"/>
        <c:axId val="72004687"/>
        <c:axId val="72003247"/>
      </c:barChart>
      <c:catAx>
        <c:axId val="720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3247"/>
        <c:crosses val="autoZero"/>
        <c:auto val="1"/>
        <c:lblAlgn val="ctr"/>
        <c:lblOffset val="100"/>
        <c:noMultiLvlLbl val="0"/>
      </c:catAx>
      <c:valAx>
        <c:axId val="72003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4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t>
            </a:r>
          </a:p>
        </c:rich>
      </c:tx>
      <c:layout>
        <c:manualLayout>
          <c:xMode val="edge"/>
          <c:yMode val="edge"/>
          <c:x val="6.593744531933509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pivotFmt>
      <c:pivotFmt>
        <c:idx val="1"/>
        <c:spPr>
          <a:solidFill>
            <a:schemeClr val="accent5">
              <a:lumMod val="60000"/>
              <a:lumOff val="40000"/>
            </a:schemeClr>
          </a:solidFill>
          <a:ln>
            <a:noFill/>
          </a:ln>
          <a:effectLst/>
        </c:spPr>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pivotFmt>
    </c:pivotFmts>
    <c:plotArea>
      <c:layout/>
      <c:barChart>
        <c:barDir val="col"/>
        <c:grouping val="clustered"/>
        <c:varyColors val="0"/>
        <c:ser>
          <c:idx val="0"/>
          <c:order val="0"/>
          <c:tx>
            <c:strRef>
              <c:f>'Calculation Table'!$I$1</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cmpd="thickThin">
                <a:solidFill>
                  <a:schemeClr val="accent1">
                    <a:lumMod val="60000"/>
                    <a:lumOff val="40000"/>
                  </a:schemeClr>
                </a:solidFill>
                <a:prstDash val="lgDash"/>
              </a:ln>
              <a:effectLst/>
            </c:spPr>
            <c:trendlineType val="linear"/>
            <c:dispRSqr val="0"/>
            <c:dispEq val="0"/>
          </c:trendline>
          <c:cat>
            <c:strRef>
              <c:f>'Calculation Table'!$H$2:$H$13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Table'!$I$2:$I$13</c:f>
              <c:numCache>
                <c:formatCode>_("$"* #,##0.00_);_("$"* \(#,##0.00\);_("$"* "-"??_);_(@_)</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50EA-4C3C-BA06-4FE299EEA01B}"/>
            </c:ext>
          </c:extLst>
        </c:ser>
        <c:dLbls>
          <c:dLblPos val="inEnd"/>
          <c:showLegendKey val="0"/>
          <c:showVal val="1"/>
          <c:showCatName val="0"/>
          <c:showSerName val="0"/>
          <c:showPercent val="0"/>
          <c:showBubbleSize val="0"/>
        </c:dLbls>
        <c:gapWidth val="50"/>
        <c:overlap val="-27"/>
        <c:axId val="999256431"/>
        <c:axId val="999257871"/>
      </c:barChart>
      <c:catAx>
        <c:axId val="99925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7871"/>
        <c:crosses val="autoZero"/>
        <c:auto val="1"/>
        <c:lblAlgn val="ctr"/>
        <c:lblOffset val="100"/>
        <c:noMultiLvlLbl val="0"/>
      </c:catAx>
      <c:valAx>
        <c:axId val="99925787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6431"/>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Call Duration</a:t>
            </a:r>
            <a:endParaRPr lang="en-US"/>
          </a:p>
        </c:rich>
      </c:tx>
      <c:layout>
        <c:manualLayout>
          <c:xMode val="edge"/>
          <c:yMode val="edge"/>
          <c:x val="4.77177214963871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13837695004139E-2"/>
          <c:y val="9.3009259259259264E-2"/>
          <c:w val="0.89089290618121342"/>
          <c:h val="0.85606481481481478"/>
        </c:manualLayout>
      </c:layout>
      <c:barChart>
        <c:barDir val="bar"/>
        <c:grouping val="clustered"/>
        <c:varyColors val="0"/>
        <c:ser>
          <c:idx val="0"/>
          <c:order val="0"/>
          <c:tx>
            <c:strRef>
              <c:f>'Calculation Table'!$E$16</c:f>
              <c:strCache>
                <c:ptCount val="1"/>
                <c:pt idx="0">
                  <c:v>Total</c:v>
                </c:pt>
              </c:strCache>
            </c:strRef>
          </c:tx>
          <c:spPr>
            <a:solidFill>
              <a:srgbClr val="CCE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Table'!$D$17:$D$28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Table'!$E$17:$E$28</c:f>
              <c:numCache>
                <c:formatCode>_(* #,##0.00_);_(* \(#,##0.00\);_(* "-"??_);_(@_)</c:formatCode>
                <c:ptCount val="12"/>
                <c:pt idx="0">
                  <c:v>8875.18</c:v>
                </c:pt>
                <c:pt idx="1">
                  <c:v>8911.2900000000027</c:v>
                </c:pt>
                <c:pt idx="2">
                  <c:v>8901.9599999999991</c:v>
                </c:pt>
                <c:pt idx="3">
                  <c:v>8995.93</c:v>
                </c:pt>
                <c:pt idx="4">
                  <c:v>8957.58</c:v>
                </c:pt>
                <c:pt idx="5">
                  <c:v>8836.5699999999979</c:v>
                </c:pt>
                <c:pt idx="6">
                  <c:v>8804.7099999999991</c:v>
                </c:pt>
                <c:pt idx="7">
                  <c:v>8915.9800000000014</c:v>
                </c:pt>
                <c:pt idx="8">
                  <c:v>8993.82</c:v>
                </c:pt>
                <c:pt idx="9">
                  <c:v>8908.4199999999983</c:v>
                </c:pt>
                <c:pt idx="10">
                  <c:v>8950.369999999999</c:v>
                </c:pt>
                <c:pt idx="11">
                  <c:v>8744.49</c:v>
                </c:pt>
              </c:numCache>
            </c:numRef>
          </c:val>
          <c:extLst>
            <c:ext xmlns:c16="http://schemas.microsoft.com/office/drawing/2014/chart" uri="{C3380CC4-5D6E-409C-BE32-E72D297353CC}">
              <c16:uniqueId val="{00000000-6021-4B12-B6FF-B8A3A8647E95}"/>
            </c:ext>
          </c:extLst>
        </c:ser>
        <c:dLbls>
          <c:showLegendKey val="0"/>
          <c:showVal val="0"/>
          <c:showCatName val="0"/>
          <c:showSerName val="0"/>
          <c:showPercent val="0"/>
          <c:showBubbleSize val="0"/>
        </c:dLbls>
        <c:gapWidth val="24"/>
        <c:axId val="85696159"/>
        <c:axId val="85694719"/>
      </c:barChart>
      <c:catAx>
        <c:axId val="8569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4719"/>
        <c:crosses val="autoZero"/>
        <c:auto val="1"/>
        <c:lblAlgn val="ctr"/>
        <c:lblOffset val="100"/>
        <c:noMultiLvlLbl val="0"/>
      </c:catAx>
      <c:valAx>
        <c:axId val="85694719"/>
        <c:scaling>
          <c:orientation val="minMax"/>
          <c:min val="0"/>
        </c:scaling>
        <c:delete val="1"/>
        <c:axPos val="b"/>
        <c:numFmt formatCode="_(* #,##0.00_);_(* \(#,##0.00\);_(* &quot;-&quot;??_);_(@_)" sourceLinked="1"/>
        <c:majorTickMark val="none"/>
        <c:minorTickMark val="none"/>
        <c:tickLblPos val="nextTo"/>
        <c:crossAx val="85696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a:t>
            </a:r>
            <a:r>
              <a:rPr lang="en-US" baseline="0"/>
              <a:t> Drop Rate%</a:t>
            </a:r>
            <a:endParaRPr lang="en-US"/>
          </a:p>
        </c:rich>
      </c:tx>
      <c:layout>
        <c:manualLayout>
          <c:xMode val="edge"/>
          <c:yMode val="edge"/>
          <c:x val="4.58471128608924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 Table'!$H$16</c:f>
              <c:strCache>
                <c:ptCount val="1"/>
                <c:pt idx="0">
                  <c:v>Total</c:v>
                </c:pt>
              </c:strCache>
            </c:strRef>
          </c:tx>
          <c:spPr>
            <a:solidFill>
              <a:schemeClr val="accent5">
                <a:lumMod val="20000"/>
                <a:lumOff val="80000"/>
              </a:schemeClr>
            </a:solidFill>
            <a:ln>
              <a:noFill/>
            </a:ln>
            <a:effectLst/>
          </c:spPr>
          <c:cat>
            <c:strRef>
              <c:f>'Calculation Table'!$G$17:$G$28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Table'!$H$17:$H$28</c:f>
              <c:numCache>
                <c:formatCode>0%</c:formatCode>
                <c:ptCount val="12"/>
                <c:pt idx="0">
                  <c:v>1.2944999999999998</c:v>
                </c:pt>
                <c:pt idx="1">
                  <c:v>1.3083</c:v>
                </c:pt>
                <c:pt idx="2">
                  <c:v>1.2968999999999999</c:v>
                </c:pt>
                <c:pt idx="3">
                  <c:v>1.2936000000000001</c:v>
                </c:pt>
                <c:pt idx="4">
                  <c:v>1.3026999999999997</c:v>
                </c:pt>
                <c:pt idx="5">
                  <c:v>1.2805000000000002</c:v>
                </c:pt>
                <c:pt idx="6">
                  <c:v>1.2975000000000001</c:v>
                </c:pt>
                <c:pt idx="7">
                  <c:v>1.3157000000000001</c:v>
                </c:pt>
                <c:pt idx="8">
                  <c:v>1.3006999999999997</c:v>
                </c:pt>
                <c:pt idx="9">
                  <c:v>1.2853999999999999</c:v>
                </c:pt>
                <c:pt idx="10">
                  <c:v>1.2805</c:v>
                </c:pt>
                <c:pt idx="11">
                  <c:v>1.2999000000000005</c:v>
                </c:pt>
              </c:numCache>
            </c:numRef>
          </c:val>
          <c:extLst>
            <c:ext xmlns:c16="http://schemas.microsoft.com/office/drawing/2014/chart" uri="{C3380CC4-5D6E-409C-BE32-E72D297353CC}">
              <c16:uniqueId val="{00000000-83A9-4245-AF0A-04FBD836D83B}"/>
            </c:ext>
          </c:extLst>
        </c:ser>
        <c:dLbls>
          <c:showLegendKey val="0"/>
          <c:showVal val="0"/>
          <c:showCatName val="0"/>
          <c:showSerName val="0"/>
          <c:showPercent val="0"/>
          <c:showBubbleSize val="0"/>
        </c:dLbls>
        <c:axId val="1362349455"/>
        <c:axId val="1362352335"/>
      </c:areaChart>
      <c:catAx>
        <c:axId val="136234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52335"/>
        <c:crosses val="autoZero"/>
        <c:auto val="1"/>
        <c:lblAlgn val="ctr"/>
        <c:lblOffset val="100"/>
        <c:noMultiLvlLbl val="0"/>
      </c:catAx>
      <c:valAx>
        <c:axId val="13623523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494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0"/>
      </cx:strDim>
      <cx:numDim type="colorVal">
        <cx:lvl ptCount="0"/>
      </cx:numDim>
    </cx:data>
  </cx:chartData>
  <cx:chart>
    <cx:title pos="t" align="ctr" overlay="0">
      <cx:tx>
        <cx:txData>
          <cx:v>Service Level By division</cx:v>
        </cx:txData>
      </cx:tx>
      <cx:txPr>
        <a:bodyPr spcFirstLastPara="1" vertOverflow="ellipsis" horzOverflow="overflow" wrap="square" lIns="0" tIns="0" rIns="0" bIns="0" anchor="ctr" anchorCtr="1"/>
        <a:lstStyle/>
        <a:p>
          <a:pPr algn="ctr" rtl="0">
            <a:defRPr sz="1100"/>
          </a:pPr>
          <a:r>
            <a:rPr lang="en-US" sz="1100" b="0" i="0" u="none" strike="noStrike" baseline="0">
              <a:solidFill>
                <a:sysClr val="windowText" lastClr="000000">
                  <a:lumMod val="65000"/>
                  <a:lumOff val="35000"/>
                </a:sysClr>
              </a:solidFill>
              <a:latin typeface="Aptos Narrow" panose="02110004020202020204"/>
            </a:rPr>
            <a:t>Service Level By division</a:t>
          </a:r>
        </a:p>
      </cx:txPr>
    </cx:title>
    <cx:plotArea>
      <cx:plotAreaRegion>
        <cx:series layoutId="regionMap" uniqueId="{D9C37301-2C2C-4545-BB89-A5DE67B10B0C}">
          <cx:dataLabels>
            <cx:visibility seriesName="0" categoryName="1" value="1"/>
            <cx:separator>, </cx:separator>
          </cx:dataLabels>
          <cx:dataId val="0"/>
          <cx:layoutPr>
            <cx:geography cultureLanguage="en-US" cultureRegion="US" attribution="Powered by Bing">
              <cx:geoCache provider="{E9337A44-BEBE-4D9F-B70C-5C5E7DAFC167}">
                <cx:binary>1HvZctxIsuWvlNXzQBX7cu32fQjkyl2k9hcYKUpAYAsAEVjf5t/mw8aTKlWTKTY5ZdYP02VVKjGR
mRHhHn7c/Rznf3+d/utr+e22+22qytr/19fpH79nITT/9ccf/mv2rbr1byr7tXPefQ9vvrrqD/f9
u/367Y/77na0dfoHQZj98TW77cK36ff/+W/4tvSbO3Nfb4N19dv+Wzdff/N9GfwLz5599NvtfWXr
lfWhs18D/sfv5raz/rb8/bdvdbBhfjc33/7x+5M3/f7bH8df9cuyv5Wws9Dfw2cJecMoF4ISrH/8
8/tvpavTPx9r9IZQKoikfz6WP5e+uK3g4w/7+T//+8UNPWzn9v6+++Y9HOjh/48/+WT7jx98dX0d
DrZLwYyHB3Va3t5/89nvv1nv4h9PY3c4hlk9nPuPp6b/n/8+egEscfTKI+8cm+21R78452Yus2/h
p4H+Db5hbyTmBCH2vG/wGyEEVpRJ9PDPkW9e387znvn5uSO//Hz5P80rq+y2uP23OgVJIZXU/DhS
MMGca8x+eIP8XPNHpLy6jeed8efHjnzx56v/v7vihf09xq8nb/u7+EXfKMko0pz+K/ziAF9Kqx+P
1VOvPMaUf72l513z+LNPjvAfAFVxZkO4TQHof9rj3wBXkEokplL8S7hSilDO5J+eOoKrOLsNwaXd
bfXSlp53xePPHoXK40f/aV66hozX9N1L9vib2Z6/UZQCPmH5XLQo/XOpH5j15/q/rexgPeTgn0+f
uyvPO+bXbzhyz69v+Dc46WkV8LjagfNzTQj7Wc7AgR9VO0q/wYhQwtmfGI5/nvg/2x5HNc8rVdDR
ux+VQX8VkqvbcLt+qED/n58+3A8oi48++lIh+wOQ9/f/+B28AqlV0EfJ4fA9f374h3MeB/pzn/x2
68M/ftfkjZBUCAQ5gRJEMaTp8dvDE/SGM42U5IQxSOICntSuCxkUyewNFRxSPuJKUUgmcC+86x8e
oTeSMow1g0rt4Rv/agCuXDkDwv5ltD9//q3uqytn6+DhXPBFzY+3HY4pFRIYSgvJmOacCI0FPP96
ew1NxuHd/wvn2PsZF36HXaZPpnYM20a3JObF2J0Ugl51dhw+Z1hV63kUdJ9ETZ3HeBy9eWS753YC
pz3eiUKEYy0YgXqHoac7GaolFBHV3a6yw7cpm9AVZnVzWdeLfUcKxUyV1ltSF2FXdnJte1yUxjX9
WTGM/Eex/iNKn9vL4dRPrUIoZpA8wNJQ7hJI4o+tQl1AifWi3eUiS+I8YeK0zYp6MwzZKQpcf7Uj
xsTMZHataRLrTlsp0m293C5sIOuCO3YaLZhs5nGqjR3m+eYVa7Ffd6g4UhSchqiEvz3d4dT6Ag9L
8Du/hAkZjYbVKBPpt8RSetL1lmzVRH3cFAs1qrQyzjs8bCVfsg9O5+Jzzj37VkSDVK8ZD4LkifE4
gJ0kmAnChabQKjzdWhMtbaMb0eyKoMu45lVttLDuupya8J7z0t10y5x8SQlN7htpm1tli8Xkixre
F2haNigX8/plcx2s8difD1uCXUl0CDiFDtZ8dMuHaVGLjHizQ32kzjDqy0sE7fgGZXVn8gpXwQQ9
DVts+1fNcRxhsDZBHFMsEIcNHN+lunRVE8IIayMZjzKU91Em2UqiVq+GMuAVTpPadGUQK1s1etdX
ZbNu2i57+7ININMc24AwpASX0F9LyMlPbTAOXaZz0ne7yS5vZyfnboUGzk8Hoqv1EER24UemqOn0
XO+TOdm9vPwzLiCHC4sOVtBaHsL/kQvc7HIydGm368KCL3idyNUg2ttG51HcpE0ac1pHm9wG99p9
PAYWcAAFfJMcMEWTX5xfRLhjuG3dTqe4uaUT2+jGgsNTJC9dPadmXpryVE9jVcV9vgxDXHXDVe8G
fjqhcdi+bAf6zH2gWiiuNONK0GNDcD+FSDPhdi5U2UVUOHrq9ehrwypdn0XRMJp6qOZ10PQEA7Zt
ojRKbnAXvDNzmtdfx6D0lhQuWZeBoTVhC9uTZiAfXS4XbJouTeJiiKq3tayaTQQguimzPglrBUC1
TsZlKtecW9Ru2DAmhWFOTdNZywe7baLBnWrlw/uXDw2d6vHdYxAD6JCxkCTH8Yd8z1EQyO2ylBWp
4elot55hd0mtnq5fXgv/uhgjiEAmIRgiD9LJ05tGM5lnwxB1u6xttTKiIG7v+i6zRquJ23VeuSm9
nFVdtAZVi3xrRzRdldXs7VpoTy/mieMujvqOkNhrVp5PVV5Z8/I2yWEbTzGJaYWxEpBnECbkcE8e
BQRFbnJDwO1uqVGzGnDQplR5dEfJNG1GPCeRYXyUcTppfFF0NdvXOpu3vpTV1yao72M2XEGP2pwX
1Wy3ExPVTjSyNJWqEmJC5qqbqlqSz3nv/SopQr3t9cjjtMTyFXT99SSSYSkoVBBwseVxLpqTzgU7
Zc0u8eVyPjc1Wg1Ly+5fNhjUPU8sphiQhkIjAgCOiSRQGz21GJpykshkcbsFFcy0UyZXgZZoMImO
ShKL7PBn0nf7JV3Gdwlu3GjslBbZrk/VdFGMud5W82AvmMBw77WjOCZ0TrURY4Yv0FDW60X301We
uyiuel1+CJ0eVq5jN4FHm7TS2zTrvnuOy1gkdR3T4hTVZVzCujQf4jqsrW52Q5utWVZfNs6ddMuH
uo3WvpnfL/m00UsUI6gr6iJ/29rmFEm97BtSGKLzuygin1D6qQ/NlK/IKHbFyLVZSPpVZtkHFTUG
CxbrOj3vaP82WASLknUI7SZPy/2igA9NojWqui3z+b7m2ZrL4bMaitVQB1P13tg6g//quEjGNR0z
FE8Of0WjT9esS0yZ4npV84nGnvEvPXaLaRb9jqFkxZEwYlHbpZwK4zJ/YQNOd32uTus6u+ntUq9S
3sQj5PkYKKtPgGKrvNB7l7D7xOnPKP88eGUGpe5bXp2kKTmduV2RnH2ObINM3ukPeYTe9ct86m3k
tlyM29ZnxiP+aRD3gHGDIZJfIo/2OmKxd42IiaqNaMiJaNA31X9fCD3p/WzUTFYhS7dlx82i+F7m
fC1qfwpYA2BP1YcG48poKJaWsTsnpZOrxBUnuMXXZR92c2+rk56OmyhjBpV2XiO6xGkxgF3m4bIS
1feJ5tKIpNhXy7LJ5+hLv/jtoJjeyq42ixfvm8Lfk6ybTC7buG8d2/ZNZqjI11PlPy+5M+VMmHGo
BODvos1g0xXS80mWRHdJEm1Zc+G70zGtVlmkY93UJsqjfSH7OKP8rO9uWNSteNTGKOrj3E1xtKDP
DJgS01T1xwVnxNSkP5EBxZosK9F328VxUyRJGY9TU6yLYgpxRXOzsHY0qWiM4+FaYHI+NNlp3fhV
KHVmBKlOi7lD67Qa1xMGGPRT9j5f2hvbg0EW3G4XLHEckm+jpyvahbeLp/uOpNeEtdc2n7azHT5o
X+8i7e9oCS6A6HPGK79PHDY0cvcJve2Y3U2JvAGw3EbDwOIyU6f93J9l/bBLRbJ3RQeY7MvudMiz
jUi6c43Gd8NQbCfH35V8oGaouYF60njdrnmm9iHdW0+GddWnJquXPcTmSc3g9TF8qX2+WsA4TVuc
loU0vbLaqLwdV8xFELBt4SX4yGW0iv1EIeCr2stug6m2MamFkWW+rtlkmC2v4SzdbESuVu0MAJzS
tRdNGI13pUnUYJpGEKN1YYogxE0pbRW3s7uouuZuQGP5Qfl23RO6yZN5r33B4tY7MOM5hqiMaZ1O
uzykkCMGuZ1DYXiOz+t5qWJkiVGjY7FLK+/jpFtuRhQZnrWbrkl3C9/1bTuYvi7cavGpoWEytsne
5mz53mYfUVSe+H56O4ewaSr5KQdkSDQ3yey+jl1RfMRy6QAhM/6RLxLv4cImzVa506brysu8SsRV
UfnWG1rxZI1K798V2Uz3KuTNLecpuczTDLY5e9kucbfUAWJ6DO6OZ2UerVwi7IrPONso+JaVokt6
hShJ15iFwcietXA3nV5H7bRLCPbrqcVJiJPIlTe2TKP7FKrMtaKNfdcq4q/nQXfrpai/I+zIys9y
WUcR+tyk72kpKhc3IiXQrPXLLZq6aM9zxEwonLwoSbSs3Tw07/jS3etE2nPaaLTzHvnKMELZewi6
UhhaZmLPkLPtoTpTq1CM9EuJF7VP6ry8TLO23JFobkoz1kn0rnWz/TSTlnCIcyt2qqeL4aJXnzjx
zVrpAKCGCjuHMwep+SrFC1rpMPFNXfrytBlZ7dZEdaqJm9DwTWg8hzMtOVvlfWMrk8ghnLsy09aI
PhludUsLBE0qz+KpGb94N/G7eYFtmMCr+XM3Mbv3eRv1awv947ZPaFYa1Qm+xiVbMjMnZZGfoXL4
DM1x9RVPYdoDg0DPSuhJPuh06M3M+3Auap2kpiBFM8L9y24rltx4CVFelRVUr2zRbEOYcsLkEZ4u
/VhJk0+l7swyL/1gmPaarkpbuk2GkI+n2RYrshAWK4fcVdTW/sxOdffRimJeoS6xJyokbh/RGm3q
iqnzWVc1MAKRlZ/zlvn94nURF5GAQB+HT7IRhRFVlJ3klN/n3cA3SZjorhddsUIFumGTu5UhVLua
NNFNGIruHc8lhWa6rk1P3ESN66rhouoRK0yKaLb2WAyt6Vpyp6rUv80oVI/zwIoTzxayT1uRv8cR
jtbLTLozlGRrUeXvlmTIV70dwwmQ2F0di2gsV3VOFsDAZVw7rcTa+mTJYldMLRhJaJttuj6fNwlu
hSlUrlKTZn2VmzQMfb8OaGpayF1lSGM1o5DESvsybiFl4BCpu6m1xWVvmdqIOlviYkp43NQZjptF
VatiKdOzfmnRSspsOM8ySoNZbDmsUuCG9suCZ2nmFqlTIEWiuLasN3jg6ssw5tV7Vqt+VTd972O4
7nhfdXkTmazNy5tO+9y4HKqSJVk+dtPcbKfJ4m+2zervScrT9xES7i6jFk4ShIVWW/fpJmlYfjkt
SXMmawvlSFEFYCqIkFBFiBZ+liNAxFgB6tixuZAao7ums9OuztLpZFwidO1ZmUKtEpH1UI71fm6m
5YQNQhrdcTnFY4OHa4r76SRpM7vHXLebse+6C93OeI4Jtm4v5QBYQ3FRAbQjHa2pZ8puxMT7izT4
9ly1ubrKRZLdYt5M1SaFqimLnP/SwfVddyzNbyFM9EfpGr8HlPHcqCJIvq7aVq2SxoqLpC/Z5VxV
DJqf1Iv1TCN5sUxzQUw22+SjnFR56hSp+lh3CZkNnI3v6pTj6yiU5CYURb5Po8F/y4sRv50I2Dlu
K1udSpHMi4mqUJz11TCdtkARJiZtObqsGpWetxS6vpxGy3npEB82kW/85Tj34xkbcLIf86T6LjWp
P9IJoVPfz80ZIaJJoYzqm5uSuEKdBiz9SUJyfRL4qFZkYB0FtED+pIrCeMpmdJryMclNV3TzpYJE
fhLN87CtajrFnnvyNhQAiDbz9dscl02/cvNEPw2+UKYetbjO6NQVMQNeERDRjdlZmDJ93Q+926c1
ueiHRvoNhKG9aLmubxQfu2bD5aKXVUuqYd7xOYvgFh6KpWIQ9qO0CcD7TFDYJSOiJ6pRbp+VlSzi
wWeM7Samh8jIQeJNllvZxR3lnTD+QCd+1EBEbWqv6rXuv0Jt1+1nnH7PVTGZCqeQeJN0XreutxkU
DkoCggH7G0+wn6sS9IAPpWLJFyR7u02muvoSVdU8xZVF8H6Z8uzCOtLf6rq+qrl3G5WgcMrnhuxC
3912tEo/zZEUG1f5FXAX9Rb6InfVFb4+iUY/nA/lNEBaLsfTJkrku86Sdk2GkHzJWxVZUyxzeA9t
62FzvWbnNkugXOF9VJlJR/pDn+WyMjlpMLRMSp5ghd1Kz0MeDx1yF6Jd7EknSg5lDlBko5jqkyaX
w5YWDl/gsk3XqhzZ99o7kqzGapbTmuGq4GaqxinaVgt04BdNOs33TWN5bFWqrsqOtR9d0gzYhCQh
qzawXJ8SW0HnUVTlSvpWrDMt82treXZPM0D7uqz1ZdfrQcR939bbfOl4AVUt0esEqzyLq6WR60Z3
izQZHhOomtAO+v7hdKjSLKbZFDZT28wnKq+iGLfggjSfgDrxVEMhTOcoVgPPg2kX0u8IRM2NJjht
1yMt+e00Ru1ZC631YtpigTzXDPpDUeGkNKmM1KVKgFxBef49rwnde9uSj4lQARoT+AP6YWAeGkyS
m5QU/LZTddRveEhSa0ZPyMcWM/kWD2m99ksfxUOmq8TMUZKlmwxqR28kKKltzKqOXkpooLZdHfBJ
kkzVmhE2rZdQRnG6JOrc16K+cOnooQod7yhU5uNK1rk7L+ZWQnembDzTAMwvBqJNpRM7n+sUmYRD
nmyaFFgRMmeNNCQKPm4n2X+10M/v0qQKd8AtnwsfQR5PQC+4oiAyQGNkh9OmcNBbw3bm7x1IrNCm
zaLjKwxetKspJTWP8ZCxfa8ydjKQhhbn0xxGKIIzIL2A5+iBCe6i+ZaQQZ8+8AR/ikRXPyiUHxrH
V9fMnU2zP+ec/vrxf965Cv59GL3554uHMal//nT+c77q+F2Hhf562z+Vq4P889cwz5Gm9GPY6l8I
Ti8+fKJGPREifwqBB5mGvKhDmUdjSv/UoQ6feU2BUuoN8NFArAAzKgHUOeggPxUo8UYQDdmOYwUE
NqhEjxUooFK1VopDK48U+TsC1JHSwgTIwvD1INJjARs5qGOPWbAqJTPwNtruoCVmGz/NOVAsVMZi
qcttSgu2eZlFesohycPkEkWccRC9FKZKH61XQ5b3Q12nuzlREyQcn7xjQ1bt52XIz2eVoTNSlskr
XN8RI/mwKAalDbQkBbQvPigmj6g+ApHZD46lu9Dy6MyXRbbCtaAG2tnilfMdsfyHpRgoyhyaEgQ8
vzjSheqhAzZbEAssRpWf6YVFqwxpZhJUFJsOc2ZsAOLj4W+ZQuP7l817tDxUOfgg4oHeD9QmkIFH
3Csv2DKWXHWg/fS9GcuKboJboiuS+Wg2resWo0LGLnKr2ruaKv8Ku/4L+QsqKsUc0JNJKKnhXj81
dTEOPOkFsKpJf3ByMZH3vY/sl2KwQKUAmgNsdRk7bUi7Ssu237ZVzQOQrETYeAge30jRT1uF+/HT
ONMyXb1soKP7DgYCuR/4Xs0IhxHIYxXGAsliQ4naXauy3pRVPaw8n6A3LIdpHdI6unp5vWcEXnIQ
CjGXELCI8aMLH3VBhSH0fhctsKxhuCfYwMmEWqPEsevMtfl1Dn1RgbJkXSkSElP0cj6bXFGEV5hi
chR+CrQYRB8ABwQxzI7Dr+ql66I+KXYDgb7poFVoZwZJ/ElLsJwM7bL8bGi0+2T75l6AqL31o1jW
vpxZbvpEZdd0SdAX5khnDRSNaRfX1LIPaeibfTdnU2PSRuIhngJWzowKAs4BvpxVQMPuq0yNZUzS
kmySwSXnElfoy8sGp4cb9pTXh+EwwoDRf4jD4wgErQ9DnrTVjjejwmapW+DFQGyc3pedKGInmwkU
2DZHZu6xvkBlU2zaskrPup75bZHwsHdV4u8GzKMrEHfLm5L36MukZ7GDIq28yQvcfFaOJ3vp+/we
uCkoOJZAbvsl0qmZgGZBcUsG+oEBg9EZXwOVNFbDsG5TXd68fNxfuX84rYR5XiwoRlId4Q3wvEmh
oqzcLf3CgIVgBZCkPIpfXuU4ag76LYJgAUVHaAZJ42lUKw7E5wRe2MmiSz9FGdycJPj90C38m4Ja
/e/h9eGWglYFKgMAGei2x9KMnHybLR0sRyuXnhfOnsDGpljTaXgFDp6JB0gMhwwLV0ZIciRpVBOp
U+p9uRuHND0vdT29zwUqb5ao9YdSq7ypcGavX7bmMUgfjgdKgWAAQwBB5MiaFEYXURnqahdYSO9C
Piq1lkULkZhzh6mRmaAfZj01n4tQQhB1PHrNoUcZ8cHCHDYhYTxPC8gUTx0ajULmAyqaXedktLIc
Obg3fW2hI+dVcv7yeZ9dTAjBNIAOQsdJiVSiECRTzW62KVDgESTdRJb1qU5Z++7lpZ7zp1CgUikC
4zm/aI9Qbbe+rUgDmb5LzjHx+Lz303gSkVadMFrUpxkdxCvS+nP+hIELoEVgKBWOeYjRR+VFq4py
4SMMXNgWQZvGEnudtTNtoSEtk/N8mcGHdiRTaeYOamnQeSDr/P1zw8g+lzC0xLFkRzCweJUMg4IB
C5YhsUuJEPsxJGjtrH9bpRHmpiTla7ntOb9qwQkgrRZIHivpisKUA/CYzS7Nmb5IogEymyRtla2s
SPJXCquDEY9gHYbiiUSQRoWEavWpkRuoFFUxKrdrIWdd2Kp7P/hXs/Uzi8D0PYVpSQU3CHThp4tU
mnZ8qUBJDekEbApuIp2bKPXF3we4w0wKKOQwefbrMEbplyFqIphJmUTLPhTWew8iBZrioaB188rd
OPj+yHIEMAVqS5j7gNLs6FCdG4thmkK3E3DibQVsNVlpBJl9Eao6zUBtuUpg2sLGYyRuX76Wz9kT
fttE88NhJT6Mmz6OjCgHKAxAJO/KQkSrbmB3UT5O65cXeSY5HSZbIGNoAeTD8c0YaA6/2lPAZEsT
yfKGWVgg2FFuHTQzJitD+PryevgZg1KYI8QEKinIiscTRY6j3La6cjvUtssSs0HysM6kg9BmwQ1V
vETFcoVlWoN4mCcpqJvKngEvDeT2kFmV7x1g13kNI253QIn3dwBYAwPmPKGb0YroLGGh+fzypp+J
VQrbJcAkaiRgFuepJ5aRtQWpo3o30ZptJK2T83n0YlfzJDp7ealn4PAw73OYwtcUOtUjLHLZ3JbL
3LhdEsas3lQiz88quqg1sLz+bR/wvCc0AH/Oe8fPRqDz/36+gd9wIhp6ZAhlpY/avR4tcoxkqHcV
S3tTBTghnhsNtLzTFy+f9bmrICCIFSA/THEed5bQH4tDrVLtGJSMJ1NN/YkXC5TGCi30AzDRMl8p
t/iTqH017TyT62BIVQPoYy1/zeE6Qq2ckKx2bcQBfhcoGpZ08idpGO3GF+1ojdXpa8XLM9EGOQ4G
pCCiIZ8fN1ALy6ZsLpNqF4WafaiLObpSy9S+U9TlMK5ZvZbZDrzJMXwd5rWoZnB9NZSDT29uygWu
ygXmtXJKK7Gb5iFpTW6j7DskAfkeEqKOTK/1+H5pVHKlgc/2JrNuGEzK8/Z7w3B5M+bAOq66epbb
qAkgHc5jdseZhdq/4GGkMcRtZoJqNV3TrB12riX+HSBL8/HlC/NMHMIkFoLxMyhQ4LcIj4KDCuQD
q2ESC4SvCJTpUtCVBPXoY8jxcPm31zoUBHAzCfgKes+nlpMESPeZFFDciihdBTwum6WL/FYfuIi/
v5SmEAIYhpmhcj8KuRm1oYZp3HL3wHh4BMoPSlS0YkmW715e6sB8HV2Ih/kyGCfl0PRAqff0WJVN
IxgYSyCpTCl01EHQEfgC0WxxV6IvdSALX7GOu+UylDMUXf2sxD3KivLGR2NdxCAOkKtZDctZkA2o
asuEhzW4xMaZi9zdy7sl5NfdHsbMBEyeIkj24sgJLZs9aCNAiFRjnYKmTJvbUpbRWQNzHN6M1qZ3
Pcq6d4G36WgKnESx68jyNpVZe5kvLI0zjMJbGPEq4kpCL+LKflhlIvgTkPHU21HV0xbZsV91iahO
YQKof6VYwb921NBgQmULiArN5i94ihvQwmAorN5x0ham7J1u4pz5xPASQWMP8HMR1RkwGCEbY5Ti
u7nMl/3LdsRgtCeWPIyfwdQZDPFyaO85uP6omFC1mxubYreToVMlzFO3aXY51qzDMQiha5tH/aUE
dDJLGD/IvJDc8M6iFZ8y+x3mNT9MncvbGOi4cNNPkYVgyMMqLdy0U3OXxxxl4pSF8nKou1W0HAZZ
Ur6NRn43AkufZMMpkDerzg/XbZbe1nP2XsjD9aLT/jCZZnVemzaCWZbHo2lLIWOk+9WTuTTcnaUi
3x6G0tBUxYP+Qia0ikr/MJc2j8PpeJhLc0u5WrLxc9e0q0Evl/PDYJqoxV7lUpoC9UClzPulax+G
05pRxA1XZ57YONXd/nhAbfDVt/6ZATUKwoOykI6BvMhKB/xNEYc8WkcKWVMW0W4Z29OJV7u/BtW8
HuoVysMzg2pFfUXTyBRQzzydVauX6Gzm2TXrYFoCpKXPIGGbqc8Bf5M7Ktu388z+Gl1rCNpIflaE
5N7+X/bOtEduHOvSv0gDUru+zAdJoVgyI9O52/lF8EqKWrhooahfPyfc/fZrZ3nK1T2NxgwwKMDd
QKGsCIki7z33OScwO9pa9qjdcuShf6OSraL69kKwLan5sDoILPEMaaqzubHt3hPZzmGQTL10V7N6
dyHajLe25QZ8wE7RSQ1q3+h7q67esm3p0FTGfQGANOYppOni38+2JR3YlUWyR1/HFVZxfmHcAgIs
kGhQ6D+Bbt0cPzEs5y4RT7MZi6lX5X8xb2NMP0+sqyJvSUu61je/5N46j4WwHPw39+YRjIBW+BWM
I69RL28Ct6A8/S3vBqRsvw04Zof4ik3xOVizfJB2LWIqTtp0fh6g4VuypwvvVovwIV29KPe64ZzB
Y1/+g3VLmmYXBOZD2MrPv0TdGrA/MG+Y4g+4G7H9Hc3Gzz8SbwYvlzJ0Rye8258b2l6FUVuqRTwL
8n64ECl4TX6JwDWhLnrNv/1IwfElvvZrU/YGSvXagM43u7+AwnXBdIYX4ykbkvKXKBz64r3oOpB2
y/2AUxEkKMsnZY+SYJRvewA76ZFAkyUzv/81E7csi/oQOAzv9j8icUurZqBmtTp3PPrwIxXnBnXf
hK3+P6Xi0FJUmmQfk2G5Ds18/3cwLk4mALpLaP8bjANpkLfDdP0djGMTtiBvZrdDi8Yjb8MvvUcf
s22++S0bR9ovVIoC4973Y+Yd/nd8nNxQAEhMYMs/heS6NRqqTE8J0JafSTm2GM2x4fwlSm5KMkyg
XcjyeRPJqc7a5OmvUnKpqgNUKaJbvibjdv8zIMdXmjeuzeZ/Fx3nZwAUgCFs8/6vg3E8Wr1vf2Di
oqbLHhsd1Lf/cRxusKO4RwfXTdDn/1+h4QY5pR9icMF/kYbr4wDNYZT+fxru30jDgUP2nlPHz38O
wm36rvYSHy3ff5qF09Pif43nnhSoV+tyJKBkosF/GQlA44M3aMylzTptGaQi4q7aJLQAQ5kCPChh
t0RNopOn2nrzS9hCcmBDHC27yEVDX0FBXA7r5LvPabIOY7GtaGxbS3S3S9QSg4wWOHk0c8Gti9Kw
z6M+XO+GOtte4Fekh2hY/RIEyqLeNTCDobTVq/eJCthbOuLznWiW/llxgOEraYdCG5CXZbhsazkE
NfAxYi0cjwssons+NGJXo8g+hOhrT1FWj49exCOT6ygKIiCdvnoXDQH3CscXOudtX4cVI1OL03zc
kiGPrF6aCq1xdr32WV+ReUMVzVTwGKkMpRKec3vEw/N1JWe17Fnb919i6LUPC/xon8bh22ov3NAW
dl8xpgp2SZNctfZ6wgZZZiKM7sYAm+8K02bBN0/CREKSB0377Gqa5hScWDwA9bYLkGce6PpjvIzZ
7aTEcLJy0adJhV4NrIvM72Pbr2d4GOMigj81Mqw79KsgxUCDtgoM2HWXJRYElNF7QKxzlXj+vNu2
EN818udy7Ravon0cHrWbLpw12slXC0tzW2hMah6acc7a950nUCwn/nSgoe13wEBVn+vJfY08NZ+9
tQuPrnPqQ4SuZI/htrjzVWT2Y5pcKMLI7vrE419cOGzPyopup4F0Tb7f3c1J+DwajurTs7bc7KU+
5P4KYx6XNarguRX4pjUmDB/CLgzPcxqxUx/McbGx1qp8BcB0jFxAbK4wzhOwQgTTlQpN8zj0A21z
M3rt9aVauNXAlORpnuBkAoFJotJnK5C0lXfsbgtFUwRmjnc90E4szswX+EgR3Mc2IVXNgvXRSC/d
1zxddmkEniDx1Y0HijLLE8Uw9ByaKX3YEhm7EvMtGLi6WKWPPFn7OznVShfK93iztxOFUDEmwVdO
DKvCLhhJOTjd3MU04mXXcw0bB5cMJH6mjlEEfB93v7sOiXdwmDx/CiA9Htd+ERjmhNGyj2ubmZIv
prte3DZ+4YBdebGpiG1lF2qFcbiFUleypPF3K+qgomfd8K3zZnqjYh49LdkQwTQGIu166Zqgg03A
74AWy2UuxzlW8U4O8Xy3MECKWyrl0e/Zlq+ygY8nS5OcgeK5US64LO15uzI9vqY3Sihlq4opOiRq
8joMPo6QhIoUhXnhvBEoHeyCbWnjDr4c+ILuCQrZXRhxBTRH6e0K8O5XHmSwZQHnvxqBxB2kWIaP
y8qw4BNWKuktx2nKsjxM9XLNUHPCFBV0tyi5wClS4op0laJUYfBJLNa8EBPBk7PN9H0zpt5hqpNn
quhWpK2Gl6LtyJRzkgTHZs3W3Mm+LYYhE4d4k3zHFjuV9RB5h8a6rKR0CK5rlAi+tbLHhpDFBcPu
ly8RKHgPQ/zCgX9+AFHR7wUz/LxNAu7HJVqGSidLcNu2PLgPWrvdeMpBurDZBFE6ye6NqscHAzRj
Klp/XXLZE9A0xKVHrH35wgPjlZM19fMqIGl7VgpTNDKRVX+5RWPSAoj1xVwmTWwOibFsF7TvwYJj
Fx98Rh9D2m5QgBwaVwxMISJQNjRnNsZHipt8IuP2MeW+yYNxSit/bMmBDnIpaqs7nnuGmHvg/t9i
r5evyzbAksPNy1yv5kNisk+QFZbCJdgDKfZf28Ln1Rv6WpNIvguwL+wG1m/3STs9e7auK+F7zR2f
t67JlWBuz3QPytYftoLOsS1nAyBl9qGxmmzqzyQes10YT3pX695cpRmLKi67rGK1LfpRmGOIJu8M
PWoPhhbGOnCetOr1xl5M6rGj6yEBBP1jB+ixXMZJndBXumIN6+E6C/r58g5Mpa7DT3PTXpwOa7zL
fPwB78Vu6FXzoRni+MThpQCbG9cHkW6y1BtPd54YvWo1FrJC3GfYDNZx5/fDxXdhzk7MJh/M9Ayn
PhqVIJpPJCPK5YTWaUFpI1q4+5oMukNdl03oxU/C9duQK08LUMNUhXjdaFaMLct2w+zFZ9FNvKCb
XPZL73n7rQkUDoA+OYt07W9XEanPahjifTKsD7Oso4qKjVQc7raX2bJlb1eApL60jzpbfcz7VfTc
NU17NozZ3dja9sy8LCtJc2jCwZ06osjR7yy5MTN4Ui7lfKCapfnUp02pPTWeNlifPtsmINUUi7Fg
OoFVYU7XpzB0WYH7r4pEhfwE3mfeDTx4beDbKteg22BltljhtDZQh+XB9GIrRAQzYUc7SBCT1ww3
mZ3UrjXRvPOtDm9TGSRHyrvPdGym56nW4QE7+nKqzYTJqaDtLpwj9sm6SOSxHjiQmKB9hlYzfzRe
LO+yJm7e+wvJQx3BG9unwdVk67EENGhyP8qWk7fQITs0A2RlGa5q51Qw4tl1W5v3fBm+wXPelIED
rSu2PZ8xaW/IgfiG32QxB7zLcOgSD4qXx2d9Mg7jN77US5VQSUo8sq7gCi6+NJpontl0H+CeQiKi
KWi9BYXSOBVe00a7SCCkoE19WDFWV3quM1VvW1EEY6bu17ZjB9VgL7R9a3YKoFSRJdh7YvQwpeh6
eY7bdd21JEXPnDVIsaCT1nCVw27vGRbUMJ7PUNqsaJez63TzLomXGMi/NZWLgw3rND6ZBH7pMgus
vKVNRG8HVIAHD1XdMW3nuXBTUFejZuy+Q8+U4wK2nNLU5CC4DM/TNT103ggggSg4/kZN8rTerjvZ
fCKOxDedDpe7fhM3ywC7y+JtX0I9iSLp23PaDFnuW9//JvnC4aQc3N2WRF3lQy19HzTOu+qk3JDF
sc5Rk5N4fqoXf7jWGAOWPBpupmV5BRah8nAkL0PbLrfeLLty5r6X+yoGsE2YPXR07OD0mto7tUic
2+AAcjLRj2GnAuh6dTif6OI3sK/pek/8huNtX9sdD+vs2VJf7DrRfG4ju13rEaOrQootKZIGg7hw
mdweqRv9lwW1VTUBcDtSX4l3VkhZ+j723ISgWMnhqZsmWDp0+BouLclt33kA3f3+yRvH+iod47Rq
69gVzNEYg956zv2VuVvQg59Splw5bw3lueHJp1YrWcBFRA8ZrA6PcwQH2NDHqqTQzmFC7EWQN3GX
4PgQ22sy42lRNW05Cxv2JLPsmrYzROnEyr1FXMFNl27DUz9MAw4UWZcLeO6TBRYFm6MjUOT9+DFe
6r2TdjxmIY/3MlvMx2lm046Y9UZ2Gv7UAYs7mjN1F7M++kw6/eyHdrhehkQVjVtNsaVrcwIHH1ci
GZOyjRvfVms8ztemluODaydbzD3cVIXt4JbJ1dq0V0Ht2oIx/m0jgEzm3oN9sItJsbmlP5EaIzbY
QtVaTQH3K9KvWyl6cZB0WHYqxUjDR+RMzuYRhlMxtwckNW3fVlSk13BW0J3d6rPXBNNDELe8AmUD
QjJISTnSRH4JaiaLQHsjqgO8eRlPoz5PwIi8EyDFAHdid4QPZbX7KFSnueX6ZmIWsnG3vmat+cob
kVSJwUDBRsZVZMvIPrO2P62LjMO8U/HyFYMPOhQek8uTyBx/QUKA+RLpb8Ik8HlGkhz8GtMCSG99
kfhb/4FJDVt1EM8ns9jw1Op1ebf5DkeIjWFP9+tsPNSCpnD2Tizek56GxYqmAPUmk5Dy4vqeWWxe
Ndu6QzMN4gGn61r4aqhLwVpW1KpdZR4koaw6OeFNar3NtZCPRxSMslWvNVwg8J1ONfyaLd9NMMng
tlJ3CpLskwl9ejI2q/dtpzE2APR564Y163MuyDXiDNi1lZ0owK7JrDKNbgn8aobbiqPDoDnKaA/n
aKQknLfOtMsu1hKcURS6sCsoM4ThA2lly9F3cKZ2oJDGUtotN2hBHiEZD5XE0PKYtO07jqiUHQLi
4LnYMNAJXYupTrvpisitPQIfJTg4UvW89XAr5ShmV1agwWuDwu+Yq+LJwA8U0Zk6mLM53c1Ncw/N
CsPhFo5L5VAOJkmrUEavcRnEGy0Y0gIqXMbe1OlY76lo5pu17kjh8y3cwZ1UUEC5RazbM8xDH5dh
m/MwbKYDZk9NRWFN01usc1oTmPV0Nl/ZIKsPcOO8M1YaeBYNyk/uqyeyhLLQZPXzrZ4bbydtvb5g
Tt4UfYROWiKD4JsF6/NR4ni8E97i4DEXrJCwB+9pzILzjEHm+yFOEM3DUGkHed/74qtijO6TOnzN
lOp3Nhv8fIaH4EhJ2x0Tj14xGb1cjFPHpB9V2ej5SVLo4l0YLIesRxJFpMNt12fp9GGJ5zjdu9pO
OxWG2H/HIYz2SDGKHiCbtmUXzHofqG4+r+CTT4hZchX3Q/4KrZ+1uTUcfutxUXDw1+MuyUZM2dKm
ufEWne7RaS1ljIrvNGOVXqEyQOCKSrLDGDKvMFMcnpCOQVDDTsETJAVIzKn0rwyPx3O0rMm7LGOY
3dsMq1CmqMNnSNpVPOKVRTvlV6xb4XSvm/jd6oI23zgUnYiZ+VKLRVfjuoQo2tpg/thimicv6UJh
CoNU7z+QKWi8nDgWf2kAtjU56hfzbvBXHBgGQ6YJdcOpntl4xmGN4V1aJ1d6ihWmVtRLDrPf9sfB
Q+Zcnmh4HXU01u+3hMsjPFrkmEpGnynMllW7tUuGSoLP2FqXDS0yqKRXUwM2F42aKkqyddckUy/h
Q7CIIhgS8YIAH4OsmVDfsNmg5u6E3VixYieTObIrYJDLWItYAOTQNEh7dPi7TQy7VelgLTrHACLK
AHO3zxMXHl4e3u1bRxG2UMvN3m6eZ+5k3fpXXT2oR0FZi2picOgFMUnYaR4vV21siYBPa5rbEnY6
zE+2ltIvtunMtWC2/0T6WGYFj1fxbnEcjnWywV953U8DioBUS3E9phOAx1bDfFQma+O/hM2iv41z
a6bC0WW48kWKg3kVSerl3uDX7wbbzDh60XFfkxmg+Nkkg+cj5SyKD1qT5IuDbfV6w774jTnJ0ivU
YfGBBiHO1dWjiAibM7oQhKaZ4UrFQwSlaPT0o8d4+Jx1/fSZDAqmx6FmIsUeBlzGYqt6nUfEdm39
go87C6+5ZjPQ3xZ5ls9d1upvYRiSVzzkJMdIFd5263thDveeUiVgFZYWWTx1cz4GHpAtcOZpNaKl
g7u99Q81D/wH1ZnxxnES9DgZGzfkzJfhmY89sAVLphH1UgjPeMlhE0SIClufhi0FO69lD8tG+P1z
BfUSFaMSRFQoMPWH0a0IJWnaBX+qCTueHVZ8E+Q/3gZAnc7RzA3kkYzXB7cm65Os/Y7sYRPMTsJs
m879eG71mQ0JCXKwsc34IDA5huGMMLZPehAzDWLWxodFqJZWYS/CqheY75eLDLoHzCpZe+zSmjfF
hAFsAD+3MU2xwWoKR2oWQtnw8dbXswhMOY6YtuJA4ODnewe0OYNt7yqxY/egU4Gou7lfo92UzLgh
oxtxSynwXIbyX9GwwioVcIdSjcqiH0HxtAh0mHPFoG4UdbJ1D5A02HuY0tFBZ54Kq5la8ipHmGXh
JhdV1ovuGbE1C8JmonAtOk9O+3pw0+fRztMNdas7xZGYG2Qu6ewGgiz++nYENAZnn1emU4Z1io6+
Pq8SC7OAVQtMdjarD/GAyiQTgp0T2DSqWi/ikNYxiJ4hcewT9Zi4jpwA1rnAHrLsTAzhqRAcDdKu
hWi5FAoYgsSM0ckHxEStomjG1vXlhAQ0jODrCMjKmOL/mqBurmcYxZ+hCDRNYRplsFl04/pRZpF+
FHaYPoul9hNIdIH30fNB6Ecy0I9QNT00d04i2CxtgySH2cU+GRKYF51BsGjpkD6jZ4hvkoCtG0b9
2VmaGPWB7sYYh/zgwbc6Yr8CQYN6vPYv4Gin2FwJLkBXj5FfkNVDXTlhI73BezD1xQpxti3E3AFn
D6hjY+mrGlb6OUgDtp8TS96rrm3SoptAa0LBwsoyiwifU1jVh7zWAR6EFhEs+oZ0eJitUFdLA6dG
4MxY34P3w7kLMbi/bWB0KPWS8nPWZd27bBrqrqI1dNXcW/HSb3jeEEDh/d0BZnP8BFgxeg50j0UA
k+eHzp/iL3HAxTVXzIcM6Sy2BzIBgJ+8EB7dDp054mRcIxwc9wQvTycvqK5QWziXURdlj5wjDKdP
MqxAT2k8hGFGjkI1hjPIv0VESJwYEMr1zJaM9gdoVPbJSxtxIGDdbuFz7x5YA46js1i4OBbqM0/i
7sFFiX5ss5SPpyYaky9odmxfIq4K7waC3LErsWDz4FfwJCqzCWjnHnU0E5UMa18iFWZh7zu3+aiz
pPLHI+Le+T2OIh2XqWlrcYzdLA4mTRhIFLwfPZKDNHnlHZZ2iyyHG+QjTXsXybaSqsOu2zr2HlkN
uJ0J9d1wa8fUoejgbNsR5CeI6jvDNAOG/KYIk/5O1gu2+1gFWMJaXN7vSaHRuUkvjp/BjW114Roj
NNnD4O9oa7Hf4yL4SzNnX7oggyxsM988TIGzCGaoxVSJy8484ABAjBMS00hUM6QxSXU/NMOKHAU6
rTsU9TiB2hj/Gooz2fticOeYpAb3ABaQdyPcvNFr25muQQvJY4io0NUvChUeEn4sYNrLgaMZMn0f
p4XzRdzd8gnRhHrS8kg8JY+Z9Mhp2jieBQ45xCDhAUPkTswYVNGKP0u+tdjbLWnq2y6KsUc2W4B9
LqolNhGiveAZLSXZdwJgT8Q8fm+wvm/12tZnC6fibuLRcvAYRXTEipq66OWGm+Rg156ukkWODg7j
AUrr4KW1d3I96VwuJRacv0RBWCxOLHvfRwRJiYw1FNsEKumeY1wDAmfe0lwELXaSIUlBt8OQBafL
NOvHVVG8i4OJs9tFLUuJ+xAfap15RRv0RpfWSIOJyBidJOYJSLNJQZj6VEWPIVb3vh29nqEuk9HH
DgcKqmS66YNi9ix6QFPXHNbALJ9i+E2GEAYIFA/ikK0CsSACkSuCRVgqi0fXQqWYfADswnlBuLNP
IbLrUDcaHFJRGoC1DVz3gELLEznKHizeSWRI7OAq9TkSHjscmKgO/Su08fOt08uUW8URFcTHEY4u
sdJ30KhuZxqiYBkIzWPkCBWet8INo1bvNM92PEGawLeJeFCPBaRx77B2GiVgnyzY4xds/3czmqMF
EvU6kiuR4dndbDWFgcaz0Nh260ob7wzyQHboWRQiaITeor/Rx/8xq/WPTuv/uf8qL7m64/89fuyf
kqN/9GP/PR0YboN//PTFH9KBf4rf/yFSGP/R323Z9H8AI0TEb0IBZsKIBZ7Qfg8GRiq0n11+ZQH7
Cdju6BIh+V+2bPxCA5zLcIzBtRGBrcV/NP49GNhH1DQAZQI/WRYj+ij5Z3zZbyBXtOFwz8KQFoYw
LWMlvsFGm6WTPjRpc0iJ/OQjfCRPG3NSafsRiSl7oIb/HMD7/XopAmNxR3AQx9/hyx88TChPIDSx
BiYRxIfmsx2yD3ClxHuI7etvmPk3phBcChcIQKz74YXpTt98NU1sujRbhODFHkWJsBnUf+RU/PCw
3/3N3vJjsPIbTP1vFwGjDs8ibPJ/uH9qYzLpTK8PPkIyJuO/xpANKAlu+gRb859f65dfKIkQ7uqT
BBmbb8BUg5E5CxcJxHdm5jaB2b6kHRHHf+UqSAvAigBtm11WzA9PCHVYID1v1IdM8yrpF1RoXC6/
+SqXe/+DV+j7bUsusZ1BBm8iHvXPF0G2JZS5BrQyJiLmZhv1V9r37Tvir+1vVsGvr4RIyQtQDAf8
m1Uw+UhgS+2isZura6uaIlklciwQU/LP3za4xf5xnTf2ATfFEUKiZ31o+HbmiGDFHm72f34N+qsV
gAUAqxP4ZB+2k59vmxiAqfWX485bERoVvHRrVY/7SZ5pcrMqtYvQh3Nzj/9ZOOIq12rO2O7PP8Mv
PgKSRxA7gPkIubxaP38EidCQYQPTdkCY+QBI28OEGwFU/8pFsCwQjIVx6nc0/4c16Cc92Ips1Qco
2u5KbMOce8kc/3O+hcsixAuLUIpLiAFiTd/czdU4DyECeGRhhiO5tneYxJy62Pxmrf/yjv1wmcu/
/+HLrP5CE8smrAwmPq+1Pi5t0vwrN+yHa7xZ5cIAaR8Mvkq8snIdZjRpDgLqnz+VX+x1P92vN0tc
95GsOxTXh5kiNjIyw5izRmWnCSQuaBpHyz+/3hvT09+eD9wAUYYoa4osjzc3Ls06Z3wPXwrpa320
84LzMr7o/tZtw227Vn9+tV99O3g9YCW7XCt4u1Eg8DZzdNQalt6wveVGNMc1RWyXp/XXOTXkN5f7
xb6EHRb/+LCxwED85j0iXma3uUZAhIgWta9bTYvlEnGWwDbZ/+bB0e8bw8/7bUbxysAqSyGBIjPj
51upMYLxgDoPwCoaNpeTDOmRrTYESoPEN7sPpIUqzCeS2JwOCb2bbQQiY5tfTBL0Oy8z8jngjveF
TDu6QCR2/TPcnCmsiMi6C9EI0xmtlgmeFGbWx22d9HGu63SfjIOjubabBbWcDYgwACxd8X5Wz2IO
w9xnyXymukGEL58+1MhKRiKZWIGRrM387OLmq51JtLNpw29hrR/vedSmL0ggnBG5un3iVk1AzV18
78eUYYxUo13q1PLEBIYNYMjhHtGHBemYcbenin8QkLPG7NC5BOG9i4ZjekSCZ5N0/Q4emfTRr+Os
6GKLYLQo1h80Rm4YwNW9fmLciyALOIjpIQI2J69VD9rWzVmH4xcPKRdOV6uP6OGJYFIjo/sh0mke
+R1Uq6l5x/r7Zro2QxZeb3XczlBstjgu8dFGxBZuSNI/ghxOPqx8+uojcsxBvab4S3tIF7k/iuwL
2TC36OPhwJrsQ+iSei8x5Q5gJwv0FQa34xFc26e2D1oMlBfEnFdBfUmK1vjNCiTVIfs4yhG9hrgU
gdYuWLyhWL3hubUcI/wGjJfJyrBBVmWcdiBzeJ/0U4n8f3eCtc2+wHs1FuTymreCmFOgL6BbYtUO
YmS2U3Z21+lk17wDg5TzmiWvrkGcMJiZCkPh7rM/17IK+lqWqUIuWo5fX1DIU7Zd6sqNoOlB5lay
13W7fRrDCVNz9GDBtjcRcsrzkbL5NR0p5jdJI2RaCKCA5hoebV6JXs0VZxZZ6r5bnlInh2MwjBMt
gIOQJe+iTt2pkMpX5qALFfXWoAX0o1XcY+ooXxA4Rp8kQUZaniKp4bWtKRJTVzt7r9CDI0SLR4AW
JkT7BEXDbXwHLakuNxWPsEpFfD3FnlJHC3fyl2DagkOczpVvM4o0RbsbpkkgRTKMb4ZZAcKHAwe2
sXakJ+2MBdpGxJVuJ/eBiwW97+DcfRK1SM+16HYhhqW8c8ckAwSRb/DvTiWQTSvygKdIaB68UUS/
2Sze7IMpon0i4sM1eOktkMP6Jq8c4XukkT3H7wcglk6N295eTMO9GnY9mdxvLvaL2Jqfr+b/vDHh
RwqjCfMDmKrpcIuZD59eJG8vr5LPX3vyvKDJRpjTB8zQ/3y7/4O7+u33fHP6M4ZpUnfpfDim299E
PU/HACDZq5WIrS8T5GQWUK0dRjikGDkG6wQ55C5mIQSHBkMshAe3lMHhAoU+vySiQi0CxzMtUv7m
cP/1E8nQYaBYRuH/ZvM2kP1S1sN43oyc5WFQB2U9R+ehSxTA0TX+zeUuJ88PZ8X3BUC/h/bA5I6k
lzcnk9VeCjE31JAitgMeBOVb5eBu+BrO75pBHgL5u7PwV18QzQCFuT4IU+TM/LwI9NwngUKiw8H4
8W0IKLNAdt7h4gMtwz79TQFL39oMLw/+x6u98XWquUViDwvQ4CQYPjq4l5GYePmeWQR9niFLtXJT
+rjq35z434/0P9zYAF1iiG+KXJY3N5Ykno4mTGQPA34aAwG/yZLCxmj5sRGQoOgohqtxiy3AwQCZ
joJN7sBI1IRFzNrnbhPZ9TZbG+6aul9OXfNAA2Qms2K0xNwNPZJ6U62CvVxuKVBgzdS97Lec1NdG
RutLPPqIP59NeDCIpPIQyWT4zsepcQBoOl1bEBFLzjmou1Q4gHhtuCcENioPUAIgx6YDQJMEkPVV
OsO+B66QNMwpJDJ6l9/L0TBG+tHnqJ3UzbLQEVJj/Zv79z0j7g/3D7UgohfgACZvF2bt47yA+/ti
yK0uSd3I2U9kcsaWYRbvHs8LYWRVnx16Tqd8+G0d/6Ziu7wX+CdG2hqoMIS/vKmxoTdnQw/s9RDq
BvM5zDL2TtNwRyxNfvMK/uqrXhLWSAqaJSJY6D+/EcqvmwxiLhjsZYF7AHO57YzEcL3jxr7viR2K
ZB7wWz8rhn3IGFlh8IYKC8tmVOKnjMbfWKF/sSP89GnevDGEaMwMuxB4QvQsMcBn81Z07iWrmyIy
HVItkRneqd8cDb+83TiCYkgraAXelqxKDaBlUlwUOd3kqgmAE0S1RqQoxav752fBr76fj4AU/B4V
kjbQb/58tx0COEB8A/AJYDD/snFUS71e3V7wiGCMi3AvmYYF8WHThfLi/+bqb/rD7+sKbSjC/NDU
x/+LuPNajhtLt/SrzAvgBLy5hUnDTLqkE3WDICkJ3m0AG+bp54N65nSJR1WKnpu5qYhuVSkdsPGb
tb6lfr6uJjA0BeK+4aDmbk4SgxOpoND/8G1uP9Gne+dnqgaYgn8FFP36ERXWNamHTnNbGIO9zYA9
lS6OUM1GnJjupZ2isazGfzE6/z5g61cv9c/YMe5Vi8kLNw5Tzk8P2Znij0bK7Q6lm57zqjjn22RE
EImkmg4uN6lcE3vle2jms4VPj5L4T83Pdqv8j09OWwcYincC4OHXT66pUtcTw+NxNuY3YpXjbiER
6M7NKelkmVzS0R3+VFv89mMznWXPBznT+Tx6pDESyeDGTBZGu4qSVfan2HTZ1tfbFs/WJ5YcDgJy
zuBQlEp6FAwSfSNL/jQX+O1BYkCzgFoDe4zD5NdP33msNfOM+ipO0R+7vfHDWidKuk0gpNxpark3
h8HydZMIC1ho6IhU2ga1yKN/vsV+d/0x0rVdCD2MvD+f3ZzGcEkrzm4JCnrABb6W6akwzZdGqGbY
jtqplcPjP7/mb8oK+y+v6X0CElUZwGV4mCjjVZZVuPYzJNmZod6syvGfX+m3nw7uJ8N0Bvzu5wpN
oSBcU5NXslL1eY2Hs+eAiaCIWBjK1Z2MULL+gX7zu8vahgTGoJbRJnfYrz+snJYltg0G6Z0GNor9
Idp9N6u+wIIr/ZRH/gF4dvz6z5/zfzAxtmcgGBhri9cCQ/P5fm5TddDSHMaTVAzk2kUvvthuM36k
uhyOLgkrtJL9/IKWQY8MLEjhitI8TFnRRVDfHNR58sOZ1+ZU1J54NIplQolD0M0/v83fnagOiCbU
g9CTzM9LhoSkvNhppTjkEm0fFt9X9Hl/qEZ+93ji4fQzchbOyuf5jRE7Rj9ZJTlnhKYsjeUdsw4y
4mpof+Jq/ey4Pp9gRBGzQ6Jq1Nn6/PpTV/YqZmPoxWFS1R912hP1Uud9uJimskeWXvsLIpTQSNsS
GHZTY/j7UBzh3g/KkBMO4jRX1spW0Tf16Ss8+dwnH6z142QwkLoWyZfERfoUN6r6h/nqb+4/yGyG
zVv3PK7VT5coUCTPW8QqDvhPjmNdv9vqGowTjvh5/cOD5k8vtV0Rf5mxLh56EVVVaebyjhG4vGU1
zdMkGVDXcOb9x5cXn8tRwfDBNVTNT+UCfqyR/kjnbrcb8paWrPyqlqV198+v8tuPpBmQ1CywOs7n
+segV8hzSvuDusotWzK9cxiQ1Rg642L5E3vlN1fz9nT+7xfbDri/fH9Q2URTmbxYtpHhMT1cPCwR
pWb2V//8qX5zUv7yQp+uZSYrU98aXBNV10fbKVnXhDZpvQjzdFX9DhcWJdCfrsTtb/10BzFCpp42
tn/Sgv368UbdyywWcuIwiuUlbkiNcNRxPy4x4k3X7oNSXx+3c8tzM/UPhddvziKqAFe3KWJBAhuf
boKsR2iUIlg5OHDZbms7GR+ZVv4/FMu/vMqn69+ePIQlfMJDHht2MEtCI9B63DXJ+IfHzu8+DlCc
rSXRYIJ97mFHizQVo276g1uAoWFX9SIr4z8/vp2tWDWoGrcd7qdrxGs6V6Iu5Gau2kOXYj9VZ+gO
//mFyIYUNiLVEcykTy9SMpBebJtLouxKO+DyKHyQdbtafR5Ea+waGq1IKUvlD5/td9e/7YCJ2rb+
bPg/XYml2ZrTqPHZetqNVtcekjzbz3kdDHUXJYIojcwL//mT/u4n234sWzXppdzPV6C7dioSPwJB
Fwf/Ze2gYgXG+Iev808vsv35Xw6QYjamRSP4ExZemezybvlIwR7/4UV+buQ+38c/d0HMJT04qJ9u
pnUL4dBXTaDngdgt6DhOlaYNNwlGjZdyHN2HLaTlQysgTPk93M6HMZ1Iwhi+UpqQoOTGD7mH3C8Y
RQWiZlHjC7oH8rvQYIesPb6ZvP0rk8gLX+TprTVcl1u8CPmZ29xtS/Vg8JH6mhnb16RvKOdULZKn
oXkoc2zMhUFO3ZC5F9GY30ZpDTtDX9pAOBWOnlp7TbRERknfyKihmQ4VHe+TJ61rCvTqujTkGFnO
EN+Bh+6RwzXjLnZRCMUe5q6AWg5L6T9fGL8bgULohWe5rfppDj59nWVlTrB5leHgIvwOlWRMX/iQ
yRvRWOZNTxRZTzZIqWHWH5KGHK8Zhpzn5mFnd3G01N0YtfWEZ01vNBYOm54jS5zrOfGssExQR/7z
2/3NM4p3C+6emYjp8FD89RJL+9wmCjIdD6WqkSLFiighagXczZ+ObJBpvzwvKOYYAuiuzaHNPMBi
9PXrS9XwZj1lW5cl+ohFi/gdgjOIk8G9vdjHYV0rzU+t9NwnhIUVFoHawtV/5GAJQ5zTyTWPWrwC
1pDsUWWrfi9isTPgbl1bIieKD4X9rV1sDG+zPk29QTdEPDjmj+QyOvirXRjo+jTsxnS8VdHCdeZ9
RxJ0kLgAwkalDWd3vW3LOXSX8tmUb8vYnaUCTguo7AdZw4ichVYdmwE/It70RcD+EXIgXbQ1T3Iz
IWkNAanDVJaBWhEXFNlqekkVg9DUGZ6lNZC9U49jva8IMaqCrJqVGJ5dW+1JHtOv+3bufXKVzNPE
ZoeAPhe8oRBmkJfivXb6XhBUTRJbrOYkjE89lhamK+d89txDbFRyLwhEeBeyrF6HlKik2bJjJIQL
trm8wNfEKqbcE6fmXSboirk2Hr1M+7aokzLvYF++GJVqPowKITSET3nBqud3ZaJWmz4W1X8LHmVY
mdqrss5PWqU3b2OT6q6PYE79ukp1wi/bkmKqltp5WCc5RTla9vdkzMTeFVpyl5f6sm+XGlTjWnWk
LhnCSaTflQrRzp5M8veMJecZzO2AjTRpDuayckkCLnqYMdSeahywY8A4ZzlQ2SU3QCty0hstHGli
9ea3surVt2Ys5N2SOTkDicYzbjwM4ndVmte3eTNi/yvQAINGUPXBYVAxqJHaki4X8M6Nh5rNDZpW
232gB3ECbgFvPxvaesrsNXuuMkEgNwL+HhV+La0LKczmhbjZlhxkHgElbBCMjGMRzCAtOr9SGxFl
rk2qqcN/yIOR+WnKAG4HJrw4l8ac3WX5Fi1qT8gWjQJjT2Fs7oSY8WS4ciJzAdUkFlYeu8Rlepdd
joWwc/ZZjmY/7yvzeVxK70EZCTIT9kLkh2ck51op6ptOYBxT+nW9tjkRQ6G46ZcxiTO+kOSrutnA
Rkt+pJWbP9s9ceeWujVAds8tiZ1Q7mNBnsBYy6ef1JFmGE9tlttRUerzUZmK7JAqo7KH8l68GjIn
yFV3OcKlkeTBsmakVBrW9wSK4405duOFRgmv6DDqyWvhlMgoLI5dRNvP0xi/LSQo8sV42LH12jlU
XrNcxeWIk6px06eC2MxTxY48MrDwHVulJPmNEWYUS8UNDbGmB1UODgJVBzmLxCgt+Z61dbo3jXSn
wVshtFUKTATLOk270nVsMoxz+4Xox/Rr37L0tFcyhDrF2blAR54nk9JIUSaME5ldR86sEMjrETL3
E61RQD/wrVTsbcZcIFbACaSxdptDUb5NW8O+TTV4alM/ejdJqnIEeV5235LV5ytj60Zr4o3XcVbY
wcb8TnzPJMBPryplt7oQz7TV4JdRRY9zwSoI1+ylzSPQ8gYnhOZCyJNJwiPff7K3W6274TZvw0Zd
3+UsxsWHt9+AeyqSY8Vff6fodfzcexlpvQPBg6xkWuvZAKpp+yqOqWcnTqYt4Rlkgw+DxnozUF7b
QVdqKQSN2swDASP5W1/0y0khBsHnT2u+G7SMuH8pKD+E6VVXpW4qyL0TBUeHLbKwX2EA6MZNATDr
6KmLzcK8du7URudcT3pGe74cXCK7y9Q0osVrsr0mnXWJNLcWgcfq9zvX1hDldYM/zluxRyUdVAG1
zL8nhYYfWOh15jeWy9Hcq+lHZ5frDmlFeg33kXzEVbVqX5v6OKgLdjJ0R/rXujS+V7DrT5lilztQ
2+WlG1KyG72xrgg6TMvKF7Yx7CbusBDzh4Fnrym6lJXHUB56i3BCgDnpbl2T/gnClXvE07Ke8tlW
TnntyLBaynFnQ/8/FGLqI3g0zb4WpRsMfVJfNR0a7FIVk98RRn6vwlh+VhRTJ5XcYXrZu+V8UGQv
LlOlmBG1df0AIEMPGiVd8Fb1+hXW/yVKTJQJKMTt/ZAuWPRWGxrPPLVB4y34UVZb7qoCJQmOogHj
eNXjE0nRKsgqvVvR7R+ydQjqeHhPYNX4XaoqkV0CTUlucazfdzwAMfCkuxg9f6qkkTZe+rS52lTT
aeO+G/X7rHgzWoGjNJzY1wsC1IX61FUoFdT+3dbUM0kBYkuJvBLuAkzyUK8acL0pwLNLqqVXHfsC
3AdOrt1aYg63rThcDAsepTXtY2U6MDg9LgAK+V1Ys7XxM+mZQduK08qZTjHI4dFMt7Hd3K7LhJk5
dYxAIR5EQ3YTIT3PDyT4bWe78jzX053bj/fDmN63qCQGe9mZKPp9qc1iNzCFQACPf1hD2JVjKQwb
bha2eT90OYfVCG0J+UUSlQQKBoPaPbiSBYJttWS11c6rG6OzsHOIgKqXnhfC19jYQNyARhpyNm3P
yfZuJY4pwFfnT1pWPafVdN01zZcWZym+DQJbPO2HJs8U298nR1nZgXuPOQGouuIZBLSh/SEHjsbx
aTY1zul4hZyDDavGvTXxKqONLkTgTEercVkxE5AEgetQhaFeTcoujYubNOWt4F7aqBmER5arkDdW
L/SwnvTZ19flbq3NvT2vexkXL1Oy3otR+U7hNBNKjNHdVNmTKdkbWiXEE57N89rqPqbV1kLsVldI
jaPGEPEXrmIbVYZRhJsVbXM8E5+Z6oYf26yZEn03x8OF0u2ot+mx9jrsmMYhxlDu1EWoFPH7VFZ3
dlE9CmkA+xTjrsy126R3yHyrxsIO07QB5m9v1bPG6kP1UQ7XdajY+kLVpDfNPqcGUvxKFFtAqDqY
z4ikRi1cMSUTFmV1l7kxzwYxBCe1C/u5vsbrg8Xe5YdXZlGGrUMoKp5DEQF4mTflSX8ws6w+u+4o
v5Vpn53c5nWYF++Qdl7rL4NkL8i/emvGznjnKQtpzqqV7ia7cQJihkGQjqrNVVwOx8QlRRF56TRx
QpH8TVy92lIH2XtLSbi83PrSKr3FkNnNmoNdL/mzl9t2RNPTkUMX4wVT1fFxMR3v3iAIM3AUQ3lR
FPzZsiJQean09EAKa/ECiCILy965SVTlKJv5B4t4jYBOXbjRMIvsCeN5FVa9Mp5IgE1JhO3J0VPU
vAkyCgbc2C3WYR93lcLue5yIoXVM4p5G9xusHTVgxUUrqqsclXpfUSGP5Tnp4x4kkKIR00iU6ciI
4M6pdRAAmMm5PXX3scRJuzMaHaJQ9aT2ZRq4A6ZUM7t1oWz4uuiT6zpDKb/WkxkMCnbGWM7aUTiA
cTFhijeq0pR4T+Rom84Ka3G1Ot+8/K4xa3KMkw8P29HBFMXZcdrllmiUITB0Qv1syYuZenxNNftE
SvjTqkwiSpqWBMLKmG5RxYL6z1L3UWnMg52qLK+U/qHKHBR8tVs8jIgnDpIL+a12Oiu09Nk4eJjA
j0prlVdVjlF4hH0CXUXH21NMx3aZ11fHHicavcWl+l2qezJBp8BZRhJLibYMZgJrHzDdDtdxQbm4
11mXxaqdM8KHye/Pc5pfnISDA2/USEejZfdZuw4hSLMZgE0jDz/bwP/IjPK3oX6/OE3+9t/6/xf9
97dWk5895zafIXNk25f+3CH9vevkeqm+131WJ+n/CjOZ9VlT/9W48tu/7d92FNp9en4Y8AbDZebO
/21HsXldzInGT4vBX+0o1n8RXYTyAqn+Fpf0bzOK+V86DyK09eQLMq8Dkv5/4xHv/jW4+VeCY/K9
+T//+69mCoZS28jh3xMeG3usxsafuIGt9QZj/qnJN/NJ80RpS+DbSxcyUcJ5raMvZXXQn2AmLCFq
hCpky4K9bEGfMrq5FY5JovDAgc0g1HEIFyzgPP8672I56lUimVTadZ2FWlHOvijT/Iq1bSiTecCV
DemqZnUQWKhqsI2RPu8sEOwb3sNIJG4hNB/doeXbTpXtB296qOwMXBf5w0Efd6dY5RYdipYRjW5Q
Kc7paTII/Uos8dCXrR5uI6MwGXhuzO0liZHgcpb51jBGlGYr/rNp3A1UBH09I+NALbxfJ6X1m2QG
/0bzIczyFUcAp7ip3kGaBwto4qGfb0xXHp1RJHusl+AjcmSiyVjBs5iOPQNgMjjn3J/WJooV5bhK
8hvGKWJBHmVFEyWqCFpHHvPYPGeiO6edc++tiAkHRFFkbsA0R/MJNgVLLWC2c14UP8BYnPnNxAlW
Kk7nNjuabKx802pecd0b/gpOCCdm1HoentQUyZAnTM6akh9IKfdpafUB/LNIL2J55Fc8utOg75CU
8Zfl660O+mK2NLBWZMzCaqJeFBOIbzQyAc3ldVquj73XnDIOWh9X5C4zpnaXbr1LoiCbahUcePm4
6H62dTazVm6JsJXf2mUc1cX61baLqPCq22Th37alBwIvfV1NeQsR/+CuxXfwGLdjm7chGDZqXmrz
suv3rg4hjeqEFHldey+rnMYiLrSwG2F+jEDdkg1q0ZbGlzFnTE1O2r4ujJt2mjzf6NCfqs1S0WSX
p6xV3+KVrHUz3w8utC6bet10whSuS5Dm033uAcxrvs3AwgKlSCgg3PF+NhS+28E1qTRhH6jSvmS9
eqNk+sBQ0lR2Ex7lYusWITQmwdKCp9E75NwqZUJATEXEovTZLMWXrgMNpTTuAkCAKOB+ntEp18d2
rC+0rLuuph1Mg5oxn05X2m3tqQXaCqZWRaaU60nq6GELRBZf1yJ+zV2bzn1rbi2+SDTcj3lt3GuC
Fod1aLP1v6Kh4q8a5Wwk4n7u4yt4bFWEgvug2H170Ia12yuzg5F6mLZabPpqE8PsI7LlKkuGu0pa
WE6RyOkl2ulh2K1jwjKsngDOtIPhu0pzVh3n0UnuUHdYO9nyTdYsRf24pBUwoW2NxA37M0oLJEtA
BAvbBYIDMeVK1WBnUoL8mLX+jLjMikSpf137/h5Hu4aJy77gGNUuLEYt2lDvCX04YtR25o24bxPH
eASsf7cOA19wdq8p6cSrjs8TG+2grjoGLWMbzdt+qVnSm7Ll/8lG82qhXAUhP9wsDSy8pIrhajnO
w4Sb+FBhMgeFVvgcKMdaHe9krTScHu1VOq+3uVco/pS6d+0GWy+EmwfNbBKtbKB1z/SSTVqh0E2V
JYDX+UbNqPQNg5LFpBmeXYWGKk/OtmRN/B39gEaw/bri3GDtUS6lLxnk+v3ALYP1y4wcc7piHntJ
VTkdCSD6Tp4iBMB4X6YOQ5nYus4NVsgJe+/AajZLei6fZLbcLsAeoMpOC7cOcp5aVV66aT5zcjx4
cq22eMJDNYh9U+zdovHL/rJWR1geDxOJ5apYvo9e84KNGvbUMoWNZrythMr6nlQj7iDCD4aE/mCk
Iu/tL0x/zpkugO8xLTOM5A6OgbZTEyMNiCrjo1Rga0X8Buf1HIP0aKbmXdTynf3SyzIUbqQTOeBr
Y5+DqKFYNyiaXaJdQm1tJfeDBKAynWZTXnWzde6KZgdgowmqyYV6ZgVq+tCofcvQrD4bOoMIqi3A
Rc50gLh2mWu7hYiVvo6VzagnZkOP1vtimuJe9Ro9xJ1GGem1Zxi87yKrAcCUt+My1VDvt5tvpbdn
9HGzNsl7qVnPsZY+S6JWghKgTJAN3LFWuR7lMu6TZgRZMdSMaQdwel71UZoa+fCOEkGiPUpMD0Gv
FY9gu17MGXBmndyptnmdoA3NE2W79b1oqI3btpF3MlGuSYXfUIQ8DxU67s2ArfhmycKKJBDfXksz
kk43QU6lTTCS5Zs6GDd5S+rzMPLWnaVWgkwWFTJ/VF8wtFAd0O31MOgrMY3RaKtj6DKRDoRpPE1e
cuXF7fNSuEPUieTNii0ZuFNyhmRwNWpw3dLZZSQxOC963FzraYU2fXhqZ5rG2mj2y2pmN4xpOGhd
cw3HIipT+ZJk+b6Y3Vttqs6gIt7gxH4pGlUP2AKVPgPaD6PUrxytvZpH+k44FpVMI+l6zHC42gqe
dcAaTrVVnWcx4H2nnCdDYUp45pMWtDMAGfN7+M083Kqdey5B4JSru6/ygpHO1N1Po7sD1c0DfrwQ
0+NSH/CtPznrqAZzZQVMd/ZSSrAIBg7cskFp3rxxcl0vjnCY6NmPxJlfNwkEYMfcUk73UmNQtFr9
jco97aXD9boOvlHp53SJdwMTZ7csLuCMnuKxfNTG8qgaE+0K3dLcJoeYubcKoKqCVpgV4hqy1rPO
IE8n66O6zAN0qEhQvPf2B4CcE1jLD6KeLl1M0gWszZOn9w/YQF7i1PK9746dXMEgMHdFaj0WaPlZ
CHvA25Ty3dzASLbSXlTVCMo0AZY5tGRM0C5LTiRgIvhywAIhLLfm+i4b1nNcDIdJuHeSJLOpYELV
mncx4E+facYeJz+5vSaijj5XmJNWHdMFGGqi06pAJCO4jeUVSFbm9xkEKjncxfa0h+p3jNs8GjXl
jhnfCmGt2sLTpuO8H7p9VxQv5Lh/QZiG9WOtT7lc9hPj3bmov0gN7Bvp5gHchgfABLd8mUETN+d1
hqdm80zsxElDBuRLNYvqNvuqdfk7sXff2LeWRP5akhqpvO5sGAWuPIGEorwOYqF9ZIMXFRZPFXBZ
73VpvmqT+8NdlZ2HLP0Izcf1+aTeVWyvBzZsld8X+k3dcjOMMGMI9MnP7fSsai9xF4risVafMuWq
NWiV+3PjsDDKTb2FXDMMLJwACwgyAB9aze64TdDrto5gjxcuOrDemYVflMGIC1bhiZd56nu/h5jl
97G8VORw8KxgXOKCQ+5V37KGmc01WkGzaq4K+aokTtgqRAGpzHhjTzDgmdUbFLoATUHw+KT3XE2t
y/i1d3cLGWwN4yQuWEWjZFUtKAapa16wA81hYSXQfSeufd0qLlKuGSINfDBDJsmlN60nD/UQSX9d
MM5p/FJ3+SvwFA6UtDsqnqrQes5kgeQJrlfUA1FtJGHiOl0AaYw07NjBhaSfmmR69tbqbNrZXmxF
UjxcN4X1NXa6HZdrpCQ6IYIbxKF1WzY+7iGb+zrMITDX4oa58CvUH3w3hE1QnjlSBBaBRYMhO9it
8s0u5z6YY+UxMZm+66V7GRab/TLfo8XETk8mRmZDesdcpPSFgFBoaj8QGQN0OjkDrYghoXoDFBnA
bfDmKuW50sv8id8qObAvWyIA1NxFJoCuPsYRKfwKLPq0b6rbdT3SuR866yOD3CWM5Tbu8AN7XaB0
zQHVaaQQ9FxxQ6nV2bH1wCxXZvci6mUeVDljkBqoOuDEUgvj1b2Nyzbk7xtXIwA/7NfEDhq2crMy
2LRBncFdq9vxVXdB5gFjXN+5wN00Ipk56JZnTEM4+NIg3Uao/QlEdFi5im84nO57d3l2va/EZzXW
nn/GhCJVDZepfbLcUy2/NlKP3JpJLr/nfFVxqE/tg2Z8OITwzH0KBOZR7x68WtkP8rUBA5Tax3G5
ai2mqc5Xo2HsaZypDmszTMQ+ZrtV5Pr2qkP2IEUc6TSPAtpLqR0aHvkVkF63hZHCCMgHafnKcBqg
dVGN0bz0+NBsDehQfqMP7EGamaMQCcKOvQ+eA4PhsHlwFuOmnJlEa8ex30v95GAKW9+bzaQA4z21
7/hrjy19iwkJLM66+0qWu2mRkV5biEazkzMa+9irLiB1BDO2Gf4aW1MNOJm6nl0U/xBPrOaeBRbY
rgl5VjrER82oYYJ3PLyp15o71o72LuEpts9VS71vdNu+kbP9XV8S6zQ0hBslEHzXZgA9b9AKZcBh
R36sSgtVnYywMTsO6eywEVEagEzMAukuHtSUK1m4GARrkXds/LsMFttdA+jLnOFMz1YwjzWCZu9K
07ZHX7ejgg0N3X7OV3ljllzkPaLEpbhjCRXClbosHsE7hKGtXXex3TWiTghKyQFh0tmqISSFTse3
aRsBuNH7IdevO6d8A80VwJuMeus7X0eljzsXymkujD0AVnrxnQ1IN43PWrbSr6SRMyh7Z4QMneVh
3SdYiepIzee9ZWU7XMe7OockzVNqyi5bMgBp5UAi+J61F8dlEngiNyMk3g1MPo2E5cEbT0h5Sv20
9o7knO6I4ArSEkMCrUXefZ30Y0FhaIzH7Uws9nWbU+r7uuGd1qqK6PUjMz1n1WNv3BBbdM0zJ0Jn
knl7AbRmOXoWQL47wPLLRAVP1zhxxqgvBQjPQr+D6xhywfUr1J8ZeJBUryb64jS5Ft4d6CbsrWyI
5x/2ah6HrkLGXR4rtHTCzsMBoCsT+NPQk/DgaEdNfm3hGLkJ7Nvle67bN/1YMa+7nifycMLO22k5
N23JeJSwq8J2Lk0HKKfKWc+Pb7P+ZcIp2dGzKVFZPxsUcxPUqHIt93leXVW9+ajk9rnNERBigEwn
45sm9C3ZLCfXm/MvtUJZRJ4hdwQwkYgOul7uuOM6wFLG2AaYWL2+P6RwIEmG8FfHPaLYVibK+5sZ
T6SxqpGgxaMGhkJQoFuPWSVbu6bCuBE7ORWoQ0k6R8k87zvR32rSwO/0zW1YGWrOGVvrrvVgRxla
RClOzTMz/flhQ60q0wFj7wE0tac8W+MY2flrpketAyzZDPXuVh+/uK4/tleAybp+2uFSDuM5fzWT
e+zjfpu1+JibIG+P2XSO+13tvpPNCbnWhk9Lf7eMzzqygrhadyke4jEOkC/vFy/jle7zzsXXo++N
0jqmKtJlOR6kzY/I1zlTLjsyDlqtuFR4YRrzCbHjIWsP5fYJLG5n+6EZDrl+tGkoU85RvpnqpUwq
6Om3HbjdmWYDfmyjhPl0Dc3xVJsLYDVv31n8F7oIzAG7e5KBOXejiooj2S3rzZK77Br2fXGhgaN2
SoIMljQugbnp6V3oebMzi3B/rL5K8yoFxpr+mMzQGp0jIWR+g91Di6xlPmbwSeP8qTBCC8ApSMQo
ptVvOK097xkfN0DTb9K80ebHoXxWlgWa1bOA+D8tZ8V4UfBSz/mHrkeW6vp1j1rOuc7lyxYokWyQ
dh6XVI5+D5h1VspItfbG+riRp7Bs4Qp7n5vv1qhjuL1uCwBbGkm66mEWeKuxhDN09LXiJc7ngGgw
3xFvbYLEp4zS5ZGnrW+Kc8OwW3b4qI29xZOuvDaK9JqZIPDXt3Vs0N6YoWuzuu6/aDqHWKUwTwC6
G2snr4PO3jFwQ/cptfuyx1DuL/krArVrRBpRY3dBrmeR24PwWN4srT+ZS+cr2dUkCOSQM4c01m1T
eR+rxzlxHjGrRup2UF6pYt7ZVYyM9iSoq9fsxY0/UOLhsZmjbgBVyBcbg7W1hrNB8qSKtRWpoz4V
p7y1EWxk/owSV7jxVZqiA1uz0DSwYU+rqYaah2Rfd2YKoUZSG/X1o96bx9I8gy1Cm7MGqocsCb7F
AJc7PhvxePGU7r7OeIl8+/OkYP/dm1WUx1j/y4H8E5M1WguzzNcW9ogeDG/P0O/1UTvGHsIOrzxA
Wx14Pq9PsIAjYxnZm7BQRhJ6mlNQgYYCNTldyw9RlLeTV9/oSA55lpvXVOhxaDZlw9UwMopMuzAH
uX1xNCyzVWYVFC5UMkwUWNbUDSXzXJy1ZO2jRbA0lG72wxbrdrkbH0WJ6zzvvENupsneUOpbuDFH
oG37eluQr2X7oJq59LN1w8Rv23Otlx+rgHOsoC1qwGTP/beKafRYVHcrD9CQ+oEHGmeTA7THkoxw
vHg4Fa7dRq5sgJbqQOqFoWL99G7MptAA/ZaSr7cBUDBS6mGy+0gFP2Zfp3estSOvHb7Mgr27cBMc
o+t8ahp5VJzuWcduEU5O/0STq0RqVU1BIhi2LJAbAnsjZXfYYJmID/VVzfcbeV7xbKfAP0V9Uy3t
2ZyKq0VTjiQP3xr6JrPIm/u0sb8rNukJrdPa7yu8cIa+MdvZdCrDGJ9RqCj5lc3V5DcGQRIi0RQS
VUbiLIssD8Y4RcIyfce6WAcEk9T+iO42iHVbRKmVn+G7k804yRd11fd22TPVdixmK736nfeY78oE
wLzIS4VdkzgaBjZIFHgTKrR1r6GR2DspM3xpxjvAGmxQJd8lE1gq7YXZZVylT7JAKibr96XmGoJU
fjOp8O0SdWC8NOLqHjKysZlcAmZtv0Bp/boOy81Swn+My8bwbU+8mR3h3ya45EzvZ+bUBZb8TfrB
HFv3400OUveY/btZ3RcN3lgSkmgSamtZIoYi3S5uMY5vepLVMR/0tSlevYkmkn5f7Bz4BKH+v6k7
s+W4law7PxE6EkggAdzWXGSxOIqidIOQKAnzkJiBO7+bH8wf9Lu7pZJMRoftCDv63PQZVFVAIpF7
77W+pZq7toGiX0Aw9tyWabaWzcvo0N7uTeprNy54y/TCZ7OO0jVGBRqzAWcNuHoOe37yOHTiW+fH
d2nKLuFjUCAowb4tU87PyUDfCSBNtqZWIbnEripaJio4wevap56mKqpfm0Uto8JmFxKqwqEHIDYU
6oembBVNL5TKbjRE5DmOP9DS3JmSHL2Jk5YI2ILihV7buEuADt0tMKhs8ilM52tzKtMDap/hUHT9
dyupDnNXxdeg4p+dgZfgYEX3/wdHhf8PDgH/J2+O8dr/evL38CVpoi9R/Ou479//3X/N+ADLeShU
XFswUHSWWd+/ZnzePwRWQMw4GPx/DvP+jZxz/mHRswb4tfwPchqjuX8i5+Q/sAAtjDNE5CgL/7Mp
H6zE34Z8Lm5eFLZg56DAwWAX9iK//UUsnlh96VRC0YpClVkophAN4Pqsbl+U4Z7THJHOTDtmTebR
iREh9Mco/xEi4LM92VAltDssZCYSP/jrpMAogNvVsJ8k8GtcUGuaDid6UOhBi+6JiAUWPYFiOppe
qdmoqxlT04XRhArV3brPph8Z5720IrkKJS598ZHtlI4TSWabwCUy6cl2wpfIcBEwAB5S46fRbX9k
dfIUJzcuVPPaMOhDWecWDIvZdXcay+sVQj5nbYVJvu0bUgf8RDIEilsRHovUJvmGYoUdvbSsmGjJ
uc3uccpOjJgmtsB0cBGzBca8s3QW77o8c68Ql3fOBuYKuW1tXBf3Afm9T74fzN9EADkbVXv0aOte
pVBv0upZOHm3Qeubb2eCfR76GRk3am9xB3ZGoitFoLKDLpvvgbGM5yRx62tbWeGdO5oRERN9vBWo
I/fcKnNT19Y9Y4yTn2anVDYHoc/KzhF6ThJxCOk0k5OjUPJj+laipFpMfQeD57jjdPKMPpq+oGWe
7Ma/L8W0gzl8hNq6HsMPue19DTr6Skl0Fxrf4unJToKjF6t1me9jJFumfRvH8S5pK3Jv5vukHm4F
cWmDGj+aKQ3GcmKs8JHO+ZMIv4c1iTlmurFM86ELvxMNsiW2IyBblQluvQld8ocL6FHds4jVdcQ5
f7a/uXa/7ckdm8cGdTc6oU6Cd+a9zkiYWOy9S/zSJowel1Btao0W5mwqopdiMI4tHWsa3fldR6UK
9PpDDdhwPXSHqukqZtL1c46g/4o38X4hjZomFHSS9maTzkj7w27kvZxvSMZrBnrsDnKNyfyScASP
3XFXGeY+N61zTdAFNhLEaR3hywyHPG/JKUbvG5oAYKTplGRFJeN2TgE/RGN6hUK7XY1Q2lOSs93Z
IO4rMeNDOKVnOXrn0WuIWMr1a+Z3ctPIwdo2UXM0WvfVXB6uLGb8+x1D0zfT+pEanNINb6nF3D0p
v1tmgld+F5BJQ2jaEAGiEfnw4rXmAT/nKQ/ko18xOpAmWCtq2Jx86XXfqG2cBztOVXCcs/4zB4VN
W3c0hkxmqfzRt6HhU/MnLoTnzMv3ve+xPIw52daA+qCXdwU6H6dpg++CGR1tKFtRlnvJVyTQPfmD
MtkbLQsP36sLVL5ZZtEtox2Vs79E0XQ1efO0DgI72gdc1bXoHPlQDVlPxgv2TSPssTfo2jwacmp/
FMxzIchPJSndXnzLOI4B9txUqOEj7xBNVfkjQ+5Ki6iTGbylLri24ooptmWP5Taxc3MbEvG1w2kS
3ygt0m3sazJ5Zp3uCWmIbmSV+UfUmikwLAZbxPqV56hiPDZAYeeeteOZwQvlHwLEjciJaapyo97B
hIYKnFpIYStwXps6kh5oWTV/IGgJ14ntBHdcnnajOIV8IjM92oetHlJixazupp9I6cimnG2VULi1
I8G3F3hTGB6grfLJRNv6TjrfNkNOmFwWxBsKHH3TieY7AmyxlUxsdk5gkCjAN+TUQRnj83v7ZhiO
hTdYZ3zBDRlwpLhAVic8bh0C6/gsRm/cJh3TI9G5/lZJgwLC+iTHot751RB8LoFtcSFwYSV24j+h
VnC+iGTqwCnn6r4Olb2dczBTxHPItXamdJvb5CcAu2COkyhnZ8emvEVCfLJkJU6SqnbrBkb+JMMg
OBLBON+4TsIO1oiOppjgyMRuh9++isGDUwzku7asnB+hT/mY28yBVcL8T9YjAxbUxCsaNvS90TXX
8I88my5tN7XdJuUkuO5EqR/MwJmuPdm5J8Ma6Lek6Qc0JyCrzcEgrS+nxhL61KbunheZuSWwmO6b
E6FkIIkjoyQftBmul4Ij6K5abXrXuccMK2qzdW64dF7oh5WC4JK245oX/mc/z+NDGcrvfa3llfJ9
mPGc5Ndy7LOtXYmSFxdzEZmX1SPAY3rgJm2RXgbOoZrRY3Ztg3QX8BHvhVY+aJfC1O4dcZMGjnyy
An0vLLmua+jLWejjj5Ruu4+zCYWogbvEn4gPmpWBehYfSkGvpu/oocTDRJk5mwdyBtBpeyGhMYjY
6PV/NLKJnyq7FiFPGu01UZug8rvvbco+4owGbQAxHdgAktUIYKwbS4bdKF5V5OJyiedoWw0xw2nd
ZzdVY9hXHTC0A+O3T61/zv2s2uKQiOhcVp/LYMhvqt59GLx0Y7flKU38cttYAN206zKKizzz4zxm
FGNpYM+vmeqcYZXFUSA2sPB0vEutCNlpmKf7PGISIAej3DWybJwVYY9M/QedFOlOB4Q0rZzAJ4Ma
GbBziuZ5ui7CqgmPY+kVV+AHuCCkC/N3g3QZjFpmetVNDYM8IaZVjSiPuogqKO2hUhBVwlGi19nZ
1wy3lrTzbaMt/WoSL8+cN1bL3LdvEUNB6Go2HUo7rDqlWGaj5dw/+nqoQLtV/g6PTnrb+UW2tmar
2rltJ6dVMNgMIJD/XWGRKzY4oObHKPYKxoxMKJ3VjIDD2Vf4Bz6npVffebpH6B637h3FpVutCoc9
oIIhVI0c+VXVnRP2+28ewS27qBCL/z33zhaCwld/hNU5xEN1aqlIDo3f4y/35qyFwmDyWoAOiNYy
5y23oNWr6EtODk5j3oJcv67ksK4s99bDMqVrsekqkqdQON26nuncxjq8pu86rlPHPkfD0KyqihBX
ZcLPVx4xUrbxKZz4P6Or20PcpfZmIOlsJgqT+i/P7pOElNqONfbZy9R9pOqzmpts0+YkxEJCpiXX
97TpyslFMNtHm1+O6n8RuF1Y2Dj4ehJpG9uyDT/I+gNMAM+8BpcOPDVIHyxfPM1hflX477HNFnva
v0V0y/ka1+xCPrZN10Kdd0EP6lPkUPUIT6u05m9xLa96qZ7/81/iQupSCPX+wo0uXMZShpoIoQzE
PjGxrmg93+Ey/A+dzT9/y68ftNjkf6kVBkLfjCIABZu38afEzM4LoLXEPfO/93suLllrJJyyKj4m
Iaxn1RbuscajZWd0a97+oL/dm5/kYySG3JmfAshffk9o4bTA4A6IB+vk9RS25qlvRu+/PuX/gkj2
qcz56xLG/v+tjpZykMpVmG/W0Ksvddz89/+W/VZD//s//JdQVhBvhnnRtgF9OIoq9V9CWcwLWLjh
pnuLgpZ/8k9uu/wHhfKCKAP+47rS5vb/s4g2/+EqinGBxNeUQJ2s/0gqe1lD81J3bdTpng0fQsCz
u3gudBYkkDPTg9fGhyYm/65I0W84s7iRhbrGXECs27gz2+LRqxn0ctAXnJ6655KjyDtL+k+8AmgD
Sg3me5KmglrW/C9rWjaoxdtuRs9n2nQ3OZQ6Yx08lIYiWS20sy1Gd47fjWo/KBRgO5sX4y7vC7Gz
SbP+1sjPQYl7WNpAqKYiPPuIs3bt1PkbmoDx3jZpE3QkTu6SdGhuGz/7qq38u6SNeOrnwV2X7ZDv
cysUS5TkVVUi1hLWmOyxQZXUObgdRx0GmzT1POAW0wstMn+Vz3Fz50X+hP2A0j6ZK3/VWHjP4FrP
6yjK0BE7BQPLIh+/4Cdr13WU7mri0t7Zev4k+VhAXRA+syxcmiIX7I0kd13oXGw9/Uj82lDgXw9j
b1MhpiCA0b5OdPztnRv2+/vBEz/3bHBnSMBBmNgXnyjLVgRxo0BiCf2aNHF+5Wj0n29/yF/c5bwZ
HIvN21lIKebFzs25xzYSaQIrL4PrRism8G5kruNF9qFDzXmX2xppQnjInSfig7tyRepecpr0fCio
+jkvArOmNbFNnObZDyuDgyEtzLe/518Wr7RoJPC6ZaIs3IuvOYamIjGeDdka5Lkuca1FJPys7T7Y
BBZfq2eog2y1ubb8Qb+DrZEXb4Ofd8JCGM5ZwALN4F3ciRH3J8P2FD5axJTHw9S6jmppPBJXZW7j
ebzHmxZtPVADNXNQ1/rGc1U/dUE8Xs8FZm7kCfYqLaPhC6QLCo92MwbNcNvF1XDuc4LfGZzb2Jdb
dwWT624gqnlDn7raN7VTf+ayIILQYtyVbfoxRPsrJgKO3X4Kd6Ys7UeV9M5HDvju5u1r/heOFCwU
9kC8BOSri8s1380zI7OYKIOGwMgxLj5Gcf7JTQVKzDT7WnUj2YsjJzXh1PdgD/VWtPU3KzJOCDvL
dcvEa13Lwdu45izuQELY73xBa9k+fzlCLTeGFQEFHOgqzBj/Ynt1RNtoM0GiLElA4vEwb1FqMD3M
yofATfETj4OxhyzCgKnpr/qyoE/IkEpF3bCHmiOZq+pH5oAhqIkxhtKfJ+uRQcaqivz0FkAVf4Tt
jd9jPb6zG7t/WdAQl7ylhbu4KLxlzf2yG+eOSTatH5QHbflHIhjgevfha1CiGJ1R1+7q5RtLgZ0o
7KztHAxi3YZuvq66WW1FYzHKCBG/IeBS/UYmhcLQtWi8lWWsGuV/XUxSmyYzMt4pVfiJaeEpFkNL
59TSaw1o4CgbpnKz9J+Moob2pPPHaFYR3AyAec+tFNlDHNfEY0xoRu/HnEN6GxLEVcXFixgUBYnQ
dHbnBjihD/eIPgDzpNEc1vCup1OezeFDbRBJqNFrrJt5AMmLswysVDUS8ZTyGmi1XLeoRp9Ubdc7
sNi3Qci4tnQB22WW/kFsnM+gRX3JJoX817P1rpiepvS2Ctt8nWL6XZNIHF7Bi+RpQ6LAW6A6hn1a
0DghgdOpvfmukvhPFLzfDeeR9gG8B+9bRxr/+QaFgFs5PwG5NsPQ3++nk1cgHQhOPHShOHf9qXCU
sWZvd4moLk8w1K6tsv+IvbB554P/9pTi5xBgMVFpQsK4WEkYYsaIIOnqgJ/9q4uwhxy+V8jcKfoN
ylYgQd4WnwcAbalJqSvDg4PScF97yEY8iXyoYuA+9On0QnQh6OKMQ8nbG8lf2GgW8Yi4TSlFFrr9
xe7tp2bpzhJOkFvolLGk7Z20JmLTCTX5422V3DcC2mVi0QRpJnc31ZxEnLge1xBer3DsdDteKYiD
ZrrLTflMGFa8ay3tHy2ySIeaIb3bd5/f/taLx+qP3cVxPGFZVBX4Ry62/SoaXJTOCdE02KJpcvZA
AmQOC9LFt23YIjoVpWe8hn4hXrBCzFudxPMNic3pNhihBwNVl+7OsRi+M/tENNCJ+9iCYFSFRwBQ
5eMc2seagV3DuHDUQYaUHFRCHqDhc0D1bIM42Kt8NNe0qZCJhMYDHP5bfx4+2iFJBHke6H0nkjtv
Gr6UTbnI1EC1I77EEepDN5fEfoIFb0kQxH8b+kQd4sOx6dzGbb2WtnXMWkREcWLfaEHEJ3sVBnuF
VXdOPoUzeYCGe6vQoDy9fWXti2Pxz30bGS2na7EwPy+XbJ5Wk4lNozx4Mlhr+utBMj3RKQ/PDgcP
prgm0jZhb9vBgpzcBsjza8UGgC15hKyyDrJhRzyt2NhRahCU7U10rGr1c+MvLHzJbVV8IvWrJ/F9
ckDU8ymYNFd2gcQ5tPiTHBoY5DKeamewTlOsIOaG5fPP61xU9JUGq/5gqkl9g9y3RuVXoGiu4W66
VgWqMIj3AdGGEFKqZvv2tbH+suogu1O5sJXwfrs86YjK7xsmfOUhVs29FuW1WSHKaAaQBYNtv/B4
Gbclh0E7xJfcRyMUn0XaTG952oxGiyUiCcwbGXe3ha7of4Vf3Cw6pw4OuaFmZdWZrLa0Uzsm6wjG
XAzMvFSqWyTB3be3f8vftiY4cnQhSdOzBHjB3zdFGv29NyDRRadlfpVj2T6gUzSvbGyCjM+Mpxq5
/2sTAdEh+rxeR7r+zHPEBD0jZWDVtimD7IQG5cB+e4zxxG/o4+GAfvtryj9Z42zEUnDTqf143V/s
oPYkZCcj4mUsA4nhGNXdtuVH7UMDcfRyLu4KHHSxH6oHFcvHkjfYCt/JXjVejKxyRPiRGP6Htoo/
YJByNw79wjsAo8bOwa2D6MHvVmjlxXYpYlda5hzvwpAJiZge9CIbMfS8sicDE5NcxCd2eHz7F5qX
v5DMKw8vDvUxrOY/TxuVI0gb9WR2EGFzbFn7paIXHrpPhna/o6Hd41//mGT22XDepQsvb75fD2nL
Z3PS4SUsXeH8Ucf0jek2wB+yQy7EMeL0kQjNEmB/dEbnqyVqGC7VYyqKq4TdnGmUd1cX8r1X0HIP
L78FqTGUU0S1mXTcfl+KlZyC2HB5rCak27lVjIQxAxfDcjFu3AU9wNOICyDqtzqNs10oK0598ivJ
DR6SICdHMi/D61YAL3chnhxRd/i7WRE/X1b8pMA6z2JyV5yuviBYMjdZar4DZbQud00uJNUPKSCA
6R0soBfLlLJgkmqsywPyebFtA+l/HNjoYREsflO+Hu1ZG6dWXMExaDCnt3U5f8knfFimDUGoquyP
TRgxr5tpZTkp1wDTBok9oDbITJWMNHHUIdfvz2oSUAptbsfbC/GP3W35DXjpXVa6vTxxF7ehU2bQ
gL0tcCQOcu0Po/3VUPN9hc54yGPejXOJhWtQu4FQGFS+44EJX74j7bb4ECId37qI+IzU79dFNDOf
J5LlkI+ZAIjBLySW97UK2N8DMi4BoJlfkx4kzJyOG1G8Vxaaf7sfrGlOCBCbuTWX5GJhiNTMquJQ
NNmWpNn2RHiKcwsJgR3VKxiIB/btSPPH7VtN04NhTRqgPUQtYK0DX7/zkC8G78sl7tv0KH7GtXkw
dX9f4nS4sqkydXHwUPS4gw5JpXejY9NxefDZfrMJpSFxM955nYtAs5izXS3T6ujYzBhwBPtl+6HM
Seppouw4OKdhRtow53dEzETwe7DP2vkEBgSWKlLzhFdjun97efw8JV88pSyO5TEVKJlYIL//hNpq
iOrTY3aYRIoTYm7tVWZFAldhMJNZ6vV7M48ISg9xXgT6R6+jR2YVvJItsG+jzyDS6ORLbNakNXjq
uRtH6Eqo7G6yOB+uFPyr9QRA7boEzQvcDfmh0cGJMno8zdleesadZg/gfRhtltFonAoAzVXyTkMB
aPgft4ruJ4Ur/n7y4Tx1sXRKOw5J5I3SQ6XMaO1q9WymcMCwlFh7a2yzx4RharjGPmN9aBh8b5oQ
f56a7K8Ma6dDVmAakLFuCTPNqitcf9GqDFwirRF5pRZmqclq511oxPVLkWb9pkePd/Cz8DWZlf/J
FHlKznRo3ylQQ+tYUbaMKkygBY7NPifB5kCM2LSH34jpoE63sxGe1eBxOEe/sDZVdp/XTMONOmpO
CFeuW9w3J/zi4hD1Zr2dkbZeWWDj78Ki+oKggHXEO5F6qHLSfO3V3ie3q7eOrPxDM4/2Nmsncyui
et8lwI/D4KuVWWyhjPOwUegZmfJAiA8JxbtCtsgBlAdSoKuCTZlixWrtBIW1o7at5QXPped4N8on
Ql5VzTGCS7DLrBgiRwuWqytpa3XC1vu4dRDXJzFhGWbxIhNRbOam1iRCIqaA3LBVQ/SUam84DG34
sdbTGRlctoNoyWSsyRAA1iWqPYyH5SoP88+FTK+LzvZPbP7EZEXhKC1Ezea2Upy8XB1wCo8QLuPc
tZEhG1J+tuPxk50kr0MUP3hmP+0sN3HKTeNoecIM9FrVCKoLs9sYrWSmPin7qemJlBG0mGDwI2Yt
J1l8hvNaokJMUPYtpzqBSXoTFHDjEpNqvoVetCPCD5iB1zLQJqNmW7f2HojVuJ478ISkx78woE7v
m1E8llN5V7cpHqV2l07SW5MtBFUhS7+gwXT2LlbkvUe8x3YaouQYaUSLVux6m54cappUXX8cujJZ
Dw0huggLf+StrR7cLhEbA+LNzu7rcjMhhdyVltPf1FgX8D4ZLkIs75wViLg8+WJGeCZmamxIZljp
OR7GJ/RL/mqSoXljkQi0cke+X1AbZCwz9CYL2763UAFwSKe+DIL6gSb4zkp5hI2AzmUP0Etanb/P
MExgE8EcRgrkD8L3CqxlWX8YRtqKwawKVPjti1164TEj1JBGMo/BQJoafhVCs6bcsW6Uwxlq7Gyx
rkL53Iw5s/ZBYf4elksVtl2MlVLoz1k/yV3cJxM2iFyz9aOwQi+CTSZkro6+i8djkDZKfLfotvAZ
XDbt1j63Rb0Iwi3/c8yi4Lel9rnLB46bAKB39jTqNfP28L4pU58U47k4xHk7bbq64N+L/OJgoeqB
dV3Zuzq0u2ND1XOvm6rbDkY03xPMxaUzonTPuH9T+9Vnt0XyE4ofeczKrDt8gqmH79bXnzoTeihf
OdknmY4/ZW54NTMtiNzynpYxu1La388t8ii7/zAmubqZoMuvtQ6ugzDD4x7VwQo6xvQ423qhLNJ1
Cq3APiaSXYvWndoIjxsJ6llvIiMG2+D3G0vXFYZwj7GC/9Q6Xnyt+h4OVIhJgdg0f4H7zcjuManq
Cql/A1TzB2Ku4HPqp81LlVf+zZz2nF3IpRxQI4wApKEISBwsWb7xigBVRl/NG6h/N3FrXhOtcB0A
rRxylW0Dx39U3HkiGrPXIpgwS9DCXGchJl2YkuVOA+k9T2YOE8vt47Pb9ndx1YqjBwPvZGvTPQD+
bu46eBCvqZUda8couFrSO2QDBYyiAEJJkg+rOWEdWaVCrzbrKPmRTIqdrsqCr65o5JeU+cqHpsrd
TY8l8mCXDqqfvKNA0f7sXmOaFIu0J3rueF2veZrlN8wl/g7hbx6tO6usX5H/pU/4XcfrxQm+cdIE
VJ2B8cWpa2PTtMLdWXF4Bs/0GehecbC17B70rOo9j0j2BD5JgcJ01k3feC/GXE0rFmS5GxNAfFE3
MsPKChw+UWm7WEGVcRN60La0mRU3zOOic1Nl5rZ1y3FTUdJMcTg/DLOH3SYP1HNK92Mjhkl/SAFT
HLvaMl6Dye2/V9PUHTOZ1mdkZQIfZJZhZTVsBOUB6Xg7J5HOo1TdXazQZqrWc49B4Y34QXBYHZj8
qHVaktUCSyFCvlb6oX3KzWnC+4VZK/akJt9OMk2hobYvy2Tnj/Z0lYOJXze+Lr4NSTZBCtDzliz1
hNZZP9xYSUqKN9SJm7iAAzjTmVnVcyG/ppzU4dG4LyR/hzdTAt+isKYE48/UXiM9v1JD4yKb5xWO
gSn7AKVRrdBr2OfesaPHyWy6TTG7t0VvH7QZtMcsm5I1stVkF5dWsGNC1mw5lOEan5yrANHPqlTh
o2UW6n4KaPHGwQjpTwsWNgSvG3b/fZs1+tpPQlxzIizljDx9xm/Q1PNH1pS/7tTAbSHG72AWQfhs
odb6ELRAaVhySw+qPy2HZYJdvV3s8KYLM9ltZaaDDy6ggjvi7NnwxqGqAS1b1SdniobDVLGiKKHS
296Qd6AK+s2IVAYEpxTrGdLKIfRBlU79aO8h3ODbW0JWzASIQi3dxczRYQDIrfYYWDbZJpkjUTBV
Or6Zh6B6pxj8KV3+/ZhJ4gGKa9Kp6HJxZv79mNlGMYb0wGP4Su176jvMWwYYBqftPehwuY0kIx+x
rpc1xkNy1rbw2fKDo5JslRfzTLY7yytIhf2RTAdqjzB6UJnrYKXK2xfgbcMOoQIou2iIp49l0NpY
daf6ta1m50eQdOpJGSlEa+XW04MFVW5krXblS+PPatMlaiaSXuq7KQnUoUoBKa8q32VBZOU5bzHv
+qFxgMo0btj9v8elg9swBVX39ln8z2qCMRuTTto2DlN06/KI2lX1rOc2P1gWdBfJ5d0MJUyiagRC
8vZHLeHqF5ULn+XTYmUGaSvGIb/fj7nrde/mY35wjQYUyVRHR1vrL+2QklTiRNMuy8Lhwc/UbgGe
Xvu9ba5CXYkV6j+M0zkcj7QlV3Mmt0fOj8I1pk1aok1H1Ta9U6NQ2/3l2yLdEaQvctJUlx06VUND
xbWS45Cwx43ZttXR1W2y9XtEL0UsXxyZQAR3UVJFiqOpq4atNGnMC8zVW7tcXm1CA8Nsir1cWBz0
hgChSKfGSxOBULgzQ3JanTmNb9te+kccIcZN6VXfNeAvoDPBwD+MjduQ9+6JyGUoWZ2YfgQ1KZW9
M27bsBP7hu0whQVSOR95JVAkyHGi9VvhAcE/GgZfLBAJV52dxyys0NyjmjOvRfepikvvKhNMcEc/
J80UGJGZRDZzdXYn9qTkVJvJ9ZwF+cEUDWQX6xowkgc2Vng3vd3op5lT1qIxjDmUJBZCLqcv9tT8
7caXWXeusoWq6s1JvPLMILjxnbm4C6f4KmCWx/bh1lfSnMw7F1Pyfhiqq5LuOZDaYECcQLtzctOv
cZ7p1xw6LZw9fPC++VoW43WoXPgw2jkXRJmYZpccpDM0h5KTFZxdHDrjBG+yKZtTNYlbUanwhu32
WxUP8t72WoCdbjMieYjGfTEDBUtTN3iVWBv2EkzjTVxV/Q1k3sVoXGu2DKyvGY3p6zoP5kfDafrr
uV3G3wYmJGJ/mIfKMdnwOgs3ZueEJ8jYX2B1s783/rEfA7AAecb2Qz091hJRriW/h9KI11b2Qbuj
A11YLIQI/HhlF8qdBUf6vutmYNBRaB7ShtjYphuztVlCug0kC6FC7gI/oltM/OGIJHSKt3Vifk/i
LP8+Y228tq1oPvHeJuSliudNrgZnHbHU4URTbbuld3J6H3htmsnV6AwUwZLRwNsP/E/twuUGDIyO
tjBxH7a6bFVEYkbwHcb5ITTt9MEbHPslmEu8UpbtdKCj7DRFyB9tdTHmexWGXxOJ2qDnBJ2zJxxS
2P930WydU0ObG0Tz3ooJKYa3ur2SfapRQLfzvlFdcSXT9DPDz2VcKpCt1hBl4tBfciSzfVXr8ex3
SDNLZ/QQE4S495RaWb0H9KXWHcE9pNiu5rRy710xwQ3AQkg8GXPLIOnnc5G1yb4uhvgG9x9riWDH
GTPIPqQ5f9ABfJtE1ue3r91ferlS+LT5maR5IALFBXyPiYVi3gtEuDIpXyrYXQ/0UqpzYPibUQ8N
B7IxqdYwel6qoL5ZOgfvfIPlE/64e6CkcbEwPUSd8vt2XbRh07sGfVSsgBvAVB/Lrq9Xcfmk4mkb
zdGLIZ9Ua26c+AdDk3c+/S/vCoJNnJ8vDL7Dz1njL4PzNu8ayyqs7EA7EAKXWY0bzQVbo93pD4iO
d3Ojyo3Ki2ab9+l7mfd/6GUcm4GG9Nxl2EtQzKUWxPBSKmqfjx8nHW8jwm+bfIzXZmU9YpZ7KubX
vGWHQLaE4n0Tj8WaJsI6UHB9f8qhXGtcMa3/3kl7X7UEYLxzb/7ycjIFejjHRFOAMG7pPP1yeVCB
CFFx8D7U47XuWtohCj95gsi665fARIg9kfPqal6OZqWKJ5XM5aqz3a9dVy4086+gT3dvf6dL6dTP
S+Yszfdl8MeU+vevhMpsGHOvYLnI7AW1/3Of07Lzk4bTuxQfRsrwd/aXPwZPlx958YyUTk4jilr/
4E3GEz6EakdW9ncckt+SPsDJVAMzGrMnwHUBnQjb3tSeeT+m4tGi05VYSXtXDSYMD7fFAxwpvX37
ivwxcVq+H2l/nk+oB0/x5UC81lq7vetloJRAsMRBbT9iG3iIWFdlq90j4YcwHZBwD8yZDzUD8hlT
FPwC0+SJV8Z9OmQB74u6xb5hpcRHzAFqLBHuxUyqUJk1HoZc3ARl3zpHEDbNQ1eQ66Cxju9tUBMA
vgdcKUE6rqWCv6US9Z4w4S/NXH4kG/yyy1ucIi+mf30XR1lhFvmhzqOTVDgyPOw0YDMq+g/OXcIU
kyLYjjZAr/WmLDnKjfSR1mWMxcPLfGsfG873xfPykNYivCqk/VA04DtVAMINyhkKjzStwP65NiZ3
ym7mBG24RR6Y7CLdERRqARWVVd0dUwsVf2fPz0A0zlFbvvfY/TleWpSVDAEYdVloSy8eO+oFgfoz
YdKpoSGzMdOtKjv7o6ON9naRePb2DCrURXMxOoV7Zbr0oOrOd/Ym4imnR7o/cHx7enud/e3JY8ru
eYRLIhG5bDNHeROaselWsIr857nzXuAcjR8CXdHQsBYPZjqq9x695ZdevBxMxQzCdn8GQ11uQGA+
aDMoUR3wijNM0xbcG6eaMaaUxo44xPH0U3QQtQWj1rRJt0PghwcZ2GiJgOK9d2P+th8y8mSk7nIl
1GUZ04uRdAuJixWp8FbZsFwhyn5zEhSEfdWJhxSJBj2J9Bn6vtj1EcPxIdGfagJWZg8UXhmLYBVn
gPv/81vjoq7jriC1da1lQf2yTweNNLH7O8ycFU0WBI1wn+Zg55doSdthQnRL3+m9e7PstJf3how/
WMDsPCYym98/lBreTKeCbn9lJAGyPAkdyAvvcbbWexYqp2yitGjV31uuDhVQeL7H2z97+YQ/vgET
QJuiG+zs5eoYxzmqRef9D/bOYzdybc3Sr9KoOQv0ZtCTiGB4K4XshJBSmfRmc9M/fX+RtxuVqaPO
xK1xncHFwbmAGCQ3t/n/tb5VkjBKeWIai8YPOdb+7CkRmU5dto3hcmr6X677xZegs9NExWlrCHg/
KxEGJEgpx/QKrm9qzc2g609kJPtN7U3wu+xb6qj2l0t+tVHT1ZuHxDUhcHL13592iJUlLWsE12xJ
mXV7zvqJTKiFqZApA7Gke9UQqAOeXNScJ0Cm/+V9f3nTKEb5FTcNp/tp4SVKJnO18AYTHC0gPeNL
zLADIh+/YEC+oAgpVv/228V4fstIZp+uep/Hl8I6UBomBqeUkIMVnuFoLTFnQmTp1Q3nrW/tlLT7
v6spv/jIDQ1qIXp+nPEwqX9/0npt5tgC6Xxy6J/mGlazDbJkky98qP+y/bwtWp8GsEHn7lYVwYXP
U/39UlqYa/TQMjqpZG7MhWsdiol4ndCyOBP0dLX+/ETNL96hQXX4JqAwqZ99HkRGzwG3E0VJ/cwg
ZanF/oqNyr4a7ZTfmWOaHIPO8VaAO064/ogURYVpQhubobR7FR2iuvGYazYgI0RF60IFqNe4/cUW
ZetnJU5Mr+XE001ud61w0CNTdr05RsppGU8uUTHWYC9tG2o/CsEN06vwO6P4NkQR2VPJtOut4W2o
c1PncMqBvgaRN9NogS3VigCOqhHl3G5yfaGWuBvKbliXcV9+k1ZJLLuXF/f0loO/9MFvLpLPrwhg
gUcXTKVC848TQt+bqtIPKWIXFQ99LpKTtMNFwgeO8x7CFaV+bWiOQLdfqsrd6M2HG9x0EyoWUCCY
S4cazr9m+/9x+iC3rb7/7//4/xLzsblRI6P0wxBGX6VhhPnlA1i8NW//63vRxPBZ3nL+zt0b1su2
/hKX/+Wf+i+Uxg2goZJd4lADu9UT/q8LCJQGnRBKvT/1Z8xJ/+UCsv/TNoBvsBbpNwfRTW/z/1xA
1n/iKmI68TxCIF3PtP4dF9Bt9vllyvjqCfy61OvlqOhaQAMssHUa+S74iOwvE++Xl8AjgqnJstmD
3qQqv+wmjNFuOrsbxvXYeZxM9UuU2t9/eRHnf/3eX7H/nya+f93FL5f4NMc6RY5bcejGdagG+zL2
PkDIzDsnQqlp/9sOzFtdlXdFfCT2Kf02Zn69Hc1twH0ZJrNFlT7IMtsZ2HWzsl//+ZasT/uhn/d0
c5Spms4/zBi/XwfNuAafrx/WRtU2YGLTnRXlb06LGqyjd652GsWFEu5DWt/Z7XCNEuCGgbkKQ3NH
at5bm+kHt9SBn7fRZcRrEDrxd07cN3wbSgBV2w80vaUL26Kp4zOkrLtWYiEpBHZk15FbpVcOxe00
3MfEDaR1py0UA1R04rxWnvccd95uAFGI/iUpF30MdymxN0x7RxWz6GwqHeQtniHwQGnJvPC0+7qo
AMEOwSu2z/IvG5pP8+rtabGV4DPmpXCi+Fz28cg/KtzRGtYYqQlkldpMl+5+TMgj+PN7+bTm/etC
JtdRbxEXfH+/vxbPmKqxEe6wJqHl3grpAXqB9+7m+rMeoYaw/5a9+sXQ5ohqcwK4iT/R5P9+vd7i
FiYlGNbNkPlGIWjT0x7NskUWNPM/39oXH6rHQsuYVk3N+zkb/jqyGQmoa9oKCc+txV516xL2xp8v
8dVroi5netRbUHx+HtQUION+ElzC7Q0QPBYMXBQQZf4XEdPPGsWnaQ3ZLar+m5+QQ8ztd/wy56iR
FwglV4c16mHYuKU4VUO1gtKVot1GMUaF4oflRYuYai/jG7CYO8D9qqrvUs1vGNSd3WdLu4Tq9ecH
8LN6/Kdfdnvfv/yyska9xPNn/HjeVtZkkCJ8vh8sQQ+6weJo0dYjEGETaoSuDwRkgLpADV3/JUX4
q3fNKsL6Y2qsM59zcPVOr2EV5eN6sqtVbWn3iGz/5ov7aujepJT494h5htX0+62iSFA1cN3jGuFW
pl4A20WFu8RJ9pdv/6t7odqJqJDzDJLHT9dpXa0l15RPkugtJV67yvOf39lXg9akgIJWGMeu+bmo
HfXFVDcCaRstZURWka8EwXHsnb/sDb98XL9chn3CryMjMIvJjXqW4sz85tkD3Tq8EhX6wdD0/3JD
X6wtHqdNlwazC0frs71fU8pOaggm1xhFDlVhtSBcrGOn5rcZfe3qLVoEvdm3ttz0YrhAnPngc0Pa
ZCIGh46/HuDau6PxZkTqXU3kAHtxCKApjqeFKervLr3fSO9aYiDGH1LV4BTKbu+5/XPrhudYN17F
1K3YgD8IjQohhmgwUC1AOANI5JSGF4Km4hnEFPjJUhxQxLwLgKS227xHuQfFT9m4AwwhyS8HJLek
4UE6QFQsDBIq/vysvnorFsVqehkccdit/f5WMrwndVLyVhw1/06fcNNIBw7nMJCJWP3lo9Q+NS9Y
XCgH2T+/SQqwTPm/X8zCbBNHSTCt6cPDfqdZN68sb+XU2jocYOml8dNE3QNVi/bW0Ec0e63429jg
Er/PT/wEB9smfRnc4fqn9c0a6boiMVOpSam7jhIIjapVZjt/maH/+U39dpmfRehfpsH/7mX+uVpT
vaINZIP2IEro84k4BDdJwGHM2wMwWsmL0mws+P2ZXA7V458Hyld3xEGaXSFAZv0fAyXWKq00hDWt
7bj9VgBF92IY9o7r/duzHUQOLF8UqFBAsOP5fYxoAhxQbg7T2msruM7ajE/qv3MJ73ZouZXi+J/f
L9EnjclENE3UEeqPVKi03tu/lCpuf+LzMLM1NgBA/DgSfB5mTtjXY1oG41oP9EPcWx9hZwICBhrf
5+WziaKkZMKfB2VW/eWD/vIjA18Ic+Smj0cu+/vdNVGKGpHW0rqHDrgYPc1PNJTDXmYiKWqoUJBm
6WeKtnWz6EOYiA1U0/3x58HyzyWL67N5vAEMbw76T7s6EOdeZhGbvVaFfoo6mGuF+TfuCfVa4/NT
/ln3ZzAat4eMne33W9UJwq0U023XboFtzygXwlpq2ndZ7y0myrLt10OxdMe1YuxtEgIz4XvaXaBy
bqiRbD2p41ucf0/MmV6v+uKinAv9SaeJGb6LAoTWyg6uGtTYHPuqPpyyAWlo0K06/alMNlTztwbi
H+/Ni8f7rC12RkE2YZe1sR8TbTAvZbBxlGAFRmhh6xw5DFxhSUYHiNZQrhnEedYf4tYcDJ7UH1E6
Liog73i0yBnmpIP5zMGYUSemT4F9NQKM74k1zjFfDlUwx0RdE84Wtd8Fcqgu9yTcs7xiQS3wzKDF
C4qFRPapsAtt4YxCJzLfEXzCeccJisxBtiOM2JHdPWZxi4gK9I63KDV1V0XhAqgW1KkCTXnVLT0I
VIBaZxGSvxJL+SAKHOUNWajWpdfzvejfkFTNXW5a6ium92URvXnhXdb6yOyfg0a/iwrIy+DjR8gT
M9zRayzNGw21fxsd7PIjzjYyeMY6AcMOr72HFE1X1E0bIgcn6Q3eBE5mgi5tuO1l0AH0RgjY26zv
QbJVtZxuM2ZpCfguB7PUmelKhaKPUQKQMs0+sGn0FGlBOMYyKp37ho0UQ3RuIBhh+/CQkgJmYyEZ
HQI0rEEjbc1xyEtAr6x2T6TYl3E6FxoluK3jHVwC1fGW+XV1ilLPnFnhUVR3ffhDEnbFOVL6QBe3
o4xuPyBaNQgF0LNWsyqtqDPH1zQ29l6EAyvy0Q5zEOn9hlzeaqF28mUI27UXdg+RaW6s7OoRHePk
7t4h1LVERtqQY1kEV0cDgRlOc+h0q7TaJxRBTYS2GTCGkAFbDtAQ73HIzLWmPNmmt/aIwI6K4ty1
w0qZBOr46sr8+B54ULv1BQyCUwO9K0b+i+K09Jt4lY7xyYAdCrd6BEo7He1ymg96tE8wc8ZwNxaA
g2cm9k702+Aq0jmAjDBoGODCbwn/FGB0C+dQVuHCcq8SNCLUE+slLC9i+C5akrXtA+lYFekUpYId
CqkfYnqzPRSILUPoXRwUWMs6YoUM8T62lza/y5W1G65ja1aFO6Mkp87wtY79/VsYHwh0EW/wyDa4
WLtqK3hiAqyv+TYOGDaJjS1dRHu7GLG+/E4qDmpD8JA8rfFqp9Af7KWWv0n3ikg/jpH9KdEL52Ba
VsS4G+eieNMUe67rJ7MNZhW8XzKQgKASOrFIg+pYg+Uf9HLp9QQT6G9owecG7Pqw0OYi1+aOtQdr
5TvxuFUmde3R+00GZ2k408WCGZ7/wAG6VpxNAQWUkCgy2xd1VkPlBGE9SHsFcAAHxVBNx0YjLZEg
eORCGAvCRrwZuXrowsBbOxU450iG+UyQUtJb+Fea6IbuKouTU1S+PozX1sKihRhg5wi5mNQOCELI
QbEC5uabgAhBwGnpsmTJ2MYgFPypjcVr2zvbBrDarOnBiyt9tOmopeDkdactNcG7JEvCJTUl4NUJ
neGQU5/01F2bQfAOOTv5/M1wBn3xAwwAYT2UTWDwQ/mKY+cWWaOj1tLbq7SVF9qEc9c8gyfaTVrx
moCzj1xkn2jtca93gLKrGqELyazEh8tZ4DoaJAmw3dBIGkcU91NS78N8alAd1KTnhE2319OY8Jvs
ZBf6vGsAN+R57vhKoc6crlgb5mSts6ay53asR3NgeIcmjZaqHTyGxgVw5KVN0mOiEIGAHaYnQt7z
ulXgjC/tSELBhAcDVH2sLMY8AmGhDbOeYa2GnbugSPCEjOxt0BRiLLVmSYN6YMtv3uk1k1Xa6CQ8
Pg89KTD4poduUVpduZtG1YTYQ+0KHWwfJuNMyuIc5Omr1WiXwKEpalpI6iR03TpoN6iNqW0COFq0
UHHEEJPBZ9gvXmgdsmo824PxonbfGis+J0I8prqz6+ts5zmdMdOF6Jjxum9WgvBf1NpDQoF01knr
oxcv+ARfjYiX6Qbos/VpjuT/klbqbujMK6/uR1TlD5QHP6RoLV69siuVCVllf8BlDtSmPlXAJ3VH
3rkkDGQa5omIFBxpVTO9mJi2dMIcOtop5CmqRsVTgDmcecM5tPNnbRQ6S9Mwy/kGRi/bu2m3IVpm
bTrtpi8c7NOEi/bCemnJzWIhLrZWO33kgflA++kaj951ZHc8t3PjKpxgi09lmZfDpUzsuZNEP6Lk
podQ9PfqRhop9PPoklmkDcE6b5SFpjGmBq8w9qWnKHOnVON5esvm6CI78BNCTtWmKrew4O/KEF9t
pQE7KfSVNSo7AkIj30B+hAuSoMM06+37NC08tJJOME9uKjGCRAmrBEtzsksvmzmOuwIJCfRV66+B
1B/StgVlDpoxz8uXImKyKJHEKFqZz/UpyOdZld+HQ/pepuo+8AxySCQRQZ6ovmmSD1PRJKYNU9az
NB0r33FKEpgN7y4YlTMZBRmMc3qCUyhnmjS2kYIRDa3qDPOs6odFoy6ytlm6ajTHKoegjv8o2gvp
azkzobGgZu/rfC5SI/vcNhmJek2UV926m3qymZg0Vg3PFA7/iXTMoG2pvvSUqcIaG1o3PESN/qgT
ykGMQ0GPzH0skeMuXK2/q2n5z4yhNzFqKouYbdVMsryPeb1VZbpRaKmy5NhLJQgfMo0Aks7ztZwa
Wz8RUWGV26bukX7S65IJCwaFmSrJznqgnKWanTnZb5QY1YM5nWWt7dDNc+aPs2c3Ubexyd3ZpFUm
Ca9a0dZKX9xXYiAaCTesrsOur4Xx3BZ8nI5DOESUEQ2kxhNNLZ6U3mn5TvX6XZuUCF0FIIQ0FGsi
mG67iQJAk3McFHcbRt2lyKbvYUTytZkgzKkG9q9m+Ay8lVTDFtmcIlFRkuc7UySOt0pm1qy3WkKp
HRvZjZY8RVnnOwmJM6p3LKbgGcljAvS+s1fk6R7SMDsFlriZC6lpUEy/tgbbuqEBOW0ob5gETrpN
9knfqJfcyI+Vg/RDRDWCmSQ5tq1xwsZDLmrBBsIpjbvJkFyNOdpKfARSgESyA/txJJ/p+NhYYTSX
WXrCCHlvlRYJGqIlIGVEKcvuPWfkKnfuREU/qcib8vpDU7EKsd1VE+upc9LHxMxI2qqHuy7timWO
wnMLZbeD/D3UxMmBUdGDEJxNgxVRX4+pNBcRxFsvF+tekg6nW99lmjSAk6WYAXzbZBHLSxuW3jZv
WatvRwSSLoNwS0ZduqQxru3Msqsp7IOXMJwDQyReIQMygVyMbA40RZkp9bTHMw+z0+6ugZme4rbH
uar7mGgOiSi6pWVar0qjLssp3U4BWqeCEXtLUltkDdEqBKHtyQQnCIp00SDa2I3ja1gMJJp6fhKO
JHJiaN6+tFaz1IvmRFF6ntYsSXbul4Q4KqSn1Xm6ybAuO4EDVkTOA/ahI9u4aGLf0tN7EJxSzDbz
lSr7DiQN7Ei5jMiWiL14G7NVdytzy9Dx1aTbeh3Wms5L5pNbPjTWtMyHMeQtjLuIUlNWG4tWBPBJ
8kWtIxKfhok0SOUQ5+Ob5rEoFCOq80lhGzcdNF4t9IVVjRGlUYazK63H0CP9b0ouqvKNVHkIjqTC
07eeTD79vKr2MiZ70MRbmXAEiaiRIT1etk0PWdleJbL5KBT5osNF7/RuU5Ah0eiB38G/ltqh1eTS
VQisZ28Klo2Mtv5lcjJkxtJvyGFRq8CftDPpSqsKUZsQ38SYLPQUlWOfojPqSBVUyRzT7qvKWHZJ
uyCA8tLizu3NXcexw1RxiavK29TmW017ubEIKrtfpO67cJZtaW6N6XlCMi1OYNT1rtlUAvti7/IW
1KvrYpBuECNMmzwXflbbpMMopzT1DsONCdvLY6Vt9OrBswyfhdZHBLZ3K+0ODMC67eLvub4pyscA
XWjkEKUMmwn6LJ92lfmOdOamI3wyQhZjosEhQ9nf4M/WyYUUPDy4QYvR9FhDxGbKqxW0H0KsBvds
VPFK3szaEVsKGbTk0SEr79vqPSzqHabJPRSG9RAGc2k0T6IPN1ZvNBwI26PKvteB/WHeTIr6ygny
Q9My9VIc1sntpjCjjM1cscAsuR6dNJMAnCDLtqFbXMzEOEjbPkP9XiZWvaDmt7fj8NLjj/NIAm45
nRmZ/ZFG7V0l9PWU6B+t3i8ksMbtpDv+0NZ0uVyqsyTOmE3ljwRAq1W96yrvqNcoBor2Ke6od+H1
NaxqR+T4+zBR3SgwH6JAnyEvVWfa9KMo8o+KjThyf8T50UlY5X3LuM3CY8aJcUYzglSu0H4o1Nsh
o8ezURT2U5XSGWnRQ+4wf6zcKWa0PnhkPBdJOQfoamN3LKuJRKYWo4R6T9xKO2vS+NEWxgrVz4qu
5MoZy0cZs77UkboIK1ZFu12qY7LOHSKNcpyazhGEDdZc1EccioU3bN2cz3wK7wd8x5MMt41iPDA1
LLTBAbY0HvS+2GFoOdM0pccMql8/4Z2i55zB7x3mgaluZSxWaqdCVn+yFLGikTYn226fTTXEJz1a
eK04TrhASNAB7k8wZKt4SxKi4EsD+dVItAtxWw0kHHQFLz8wfxhxiSkTE8dMKYhTKONXK09IjiH6
WEt3plpdYFVC0jSWWtre9v6kcMXpnTr1+1LWS4MMpTrR36XSn7smZ46zxTGt0qMi8csrNQuu0wkK
A+RzmfZ7bNUPMY4YpYNQEeVPrSQswJp8gOqPWj9umgBMfGhtsbmvspu7OL0Zm7VtqOKQBAuyEuWp
0NU9hufFwOSv6OVLY5Q7dWxP4F78JE6OOIRmYjJWZtc/mG2zwctLUNRtEQZZTmgmA+FHY46nJCbI
LyL7KDDDW7irQ6xQrM05pSw6IgQnuleBScFVcfG0wuwcGKqgGAvR7vAqLPAXI/wmfKv36m0pYOS1
48boqOT3hrXC/yVmUhmfetmcQ31Y05kBqIygVngrWx3PrXKLR2MCCNEfieEu5oTDNoCPOzYVnVa4
zY8VuzzKL8QeMCbA2MeyOhFoA24k6/fjFPDHg3NvhfDieKSq9Nvaw1Lhld8BIPhFdyGcZ2ZWAXZk
/WD0wTuS0Rez0vV5lTRHNxvZ1Y36HaZzfUbm8ptQYKppwXidGjyZuYxxoDvDrhDqGbfA1iGSzCy0
TU+AgBztfTv1O+II+NmEQteDvY9cnDZh6vlKyWuthg2S45h5iRyQJlrYsvZrM4N60MHK0qEyjqTX
u9k2i8nlC8nQjMv6TbNInG1Ud+7hKvYGLFyCG1Rr249kumyYm4q6vyM66a6xoo8i4wsgY+ut81Rn
FujdQnEL32GfJtTxxRzsNyV2qGbVx56lJYrrLcG/z2EzEODTnQszIjuMFGpiO+2EbwJ/uS7McKFn
clXgLsc6tzT7eFFzxjXZoXBKZT/eH6wxvIt4eUHcbM1UWbqDANKeghWQH51kF+kS2TmNhPV2db9F
sbyZCvmiRg7fIhy2jirgqPU4W8Y7ZzCPTit3QCvg5ugpkImi2ALCfFHqD0xoTJHo1fXEWEyAMCvM
3U5hzWuioIdIpRflwOVohlmo2qvJ1dfdsJTTljB7XgT7orhQ9xSKCGFUF4OEbjXJdRzYe5v6DiFV
N6cFlpZokdJp4PjNwwzYQ2AVwgxr0toigCMavKvae/Mo1naJ/gPG+jmL8rPZuDv8fdfYVt/SlOfO
+StU8d4yyelKfqfU9av0JPmUcMy9ikJ/lljdhtYD3TRtOuIYZuFRF5EZLvuMPli1TUkhISibqDZF
fdV7FmbyIsbGOeljoFDpm7bhpJOxEW8M8q4aD0IbsQyW0h9h6s6xnc8DzdhhAt9kxOZGBtvfLteX
CMMJK21uphCPvb+JYYlsmEOrp9iyx6n0Y4V9NOdFMq4IeZn3HQj1JnnU2CdtWisd9q1TVUt8hNjj
bQwNoqmsdd9Fj4bee+ysG9CkVbbTSuvbSO4T3y2C6yAn67P3Sqaz7kMdxetQKM+FQh2FQVjn3YPa
OPN8bM5RZH7j8ErQ/fTIRPTQB5z0UQr6VL7HWe6St+zKcZl2AOhkpZD0pkD9WJmu+wyG+X3wyPlp
TeVsdUSt0WxlTlNCdSPS7r3Pw5VsuTkiyudkd1C+dOqHdlTXdmBsOJ5C1RcU0PppNxbTWVfHfoOP
sOFMTviLIdl8KR5zvibnNk/WdcL9MGKbm3TjR6sk3aIpE7qr3THykuugTkcwTS+ij84EYRT8TInl
kHrdSMtPSXN4ieUwzQoDt12d40EjSFyNm2etiE/kTb8TPrMaXHtZUBioEvno5MazU5ebscWXX5qU
AS1i5fAUZ8EmIFY8VqmqSK1ZF5m25MhPHbYSS0VR7pqE4SuV8uom1UXE9SEspuMtPk9I65SU5sGy
W8xU2aOYvAerAROmj5RyncH55nXqqZce+8GSu0mOTA3LtO3Og+G+98TlphzW7ZEKmjFRZqrCuRVa
BMw42ouY0p0TED3fdckCvMqD4bgPQF4n8r55mnBe5Coki5udXGFQzzKujRSgzDI/LK1zQO7NvKnw
d2vVRlqoRaVmbXD9PJMOjqKbXNti3MZqj+UcFsZ8KMSPWFivoEsWY9v7WVXuZSTusaJzoLU2om05
rTd+kyj1PNaLoymTR9eJv+VOuSRS7XG0aIFzMJ5Fo7xm+vAgXefRdCjLe0bEJHc7axdM2D2OaVGs
OIRX4H66eOGakTWvFPudRA3CqZ2ayMw+vXdr04d85nuu64+E9mmutqdacpcF6QGSbUyXaiBiRhx6
CTqkUtTsZzOkxyibB8NOE65JShVdi5pj2SKthF8k4uSWtNgs8tjsesd3SUFXleEDtLizLImQzWRg
7ypOioZFNrnlDvt4stkBJuTNxqq31xP7Diz2MWnJ0CqVfidbZSUgqlqaeHVkdW8G6ZZzy8YhcLRE
CAbMIi8fU9NY2la0DC3zPNnhQ6f071gyiEEt5DQbcnPZD6ha6UEzlTRDve2iQq7SWjt3qXMtFPXb
EMo7MdKI0xSLCMyo3puUNeNu2phNfcVHtshL/gr1+3kN+3kGJ+jchhocrs6cK0WT3PdDk1JgtFxW
JDZnkBO7VUqqOZcv9qhSiK+jnErm3lZDQSwnbVgF03QLgXBgehnJTlQKk3Zd+j1PdVEmxPw5fcR+
oAtD8EPAKatYx8jnZRqRKuaqFfJNYKDxtZpjKmf/YOam5uuElXUO07L/qDtdn5WR/uyk/TowzBCz
HTlBuRM+yDQnKZXzoeweuwjQSFCTMto7u0okS9O55c6PDiQY/NG9zO1ZE4ifgEISWWKomsWOwuHZ
rmgLlGFxnaSmYu2jPl7bFl6KRn1gXzpCbeAENqrlhpPXvRN6D6VnHPpBHkOmBty6RXUQoh3ONgT1
1hHfTEinvEaEHQYm5EK+JiU7NKH+0Ov2ohd4/0vES/PMTTqaXRP75eF7PZkhgU9E00u9u2JveVad
4UImwmNAlI0t4ic6onJeAp0H59BfMyd9rR2+0qBV5iTeP6khumwwDHP2c8osAzo8S6J8rw3hvd1m
j1Fbu/6gSfbGbGdMFrm8Gv2ELFo5Kdswz0+hMGbJ0F0mo+ZfMGkvCg1elVGVL0aIoIvocR983lrg
KQks8of47Odhp996IRXglMjndLWN2uniqRqfZLxz2RPBBs62hKi/d4BAwNK5T7QaF8BfHolmYl7B
msORow/oJ/Xu3cjKtlFhj2C8z1aunpyphfO4MsshrkrUvpPT3LO1/sFJdQpI3sU1u1M23bLrSDJB
+t6F0Y+mbu1ZqzW+enOFWR5ZTjHS+ElGV7aTZ2dUjllbH+o4fHB6dxWmySWCvhcwxOzC2iRqR1/U
G2myFM4siUHXo/+kgBxuTAJfjaraoCZ/imTyXlC61JJhQ3rNKYrSp4qMJDYlW6tMgrVm9Ku81Peu
Xaziqj6PQbQVffdOuMfzaHLMTvqVEikH6Bw7kXrP9lQ+s+Xds/V9ckdS4Qxl0ZjBXawS7s0Ui7Px
SsLIYQhw5mvqYwwOrI6qTQfmokVNNOf+n/tK9TODfNeKIKRZ66DJT6OT5ebKHFwqYeSln2n5qk4p
VcQo/LVgBVyM+HZdbCtTnKbSvVhp+JpERE1nZfuAqeA8lPeefKsM48lR0jMQkReTEkXkANLi7BeU
Vu1nAVoE4bxbKpsI35LfOoaKQZhca2TbwI5eVCPdmLGzS5SOTmS+Um3or+T/bUSf3cvaenRpCXdC
Rxgai6tRaJe+oxYsho/cym+dwWIHfHw7lZRto+kHsXpriy/1dmYhnGSDjmXrBdg7SaPN7PBJI7fK
hrkyNyZAvLXyGATNHfs6AGy59NEQBNTkiZkCL0+UH7Yl1LpzqWikekfnbCCSoHW2PZYpTBLJmg8Y
gUV30qsJtRyQotqY915wnlr1NcrLJ77pjvPB9H2EDu7rZngY3OTbcIMipLecbckO3IuTj7iK1mpt
/Ji86mRRigfVtxMFlv9KccYZEqcNtDe8vQhi+P8gXwjtShMEhRi8dhbsmhkpJTSp7L1tJbVXNrS0
l+r62sl2Y7XBsSd+ajZa3tFOh/chKdaJ6w033ROFC+Y04pstiBy0aZDm7Wtl1oTFEVU2vDydyn2Z
nSyzf41K4z5vjIew5wFz4pUsrtBJVKB9eSEeOze/iDK9V3JyWbP2FQDraijr8wR4Gpfy0Y3FTqm1
5yn1PigtqGz+gGPZfXNvWBdaeqc8y46m168Skrj0Nt1XQEw7JV7KsMpmGSOVKEZ/dK23cYT7MIH2
Tej8vI2KeIpq2hVZuSO+9VS71vPI7oWKAgHqkYv2jqKMakOGEkiItMy252ocHPoUrBo10yfqBYsk
Kd9daXwvZLQaHKZ1R15oA7yEInvInOwFAc+iLVKf9Ep4DwDNjcDHiTQfbSiu1MRIzWSOpk9kgIiL
zpWrbWRDuU+omyTu7zAWP4KdJWK2AC4HecZxMsIUg4toCl43Irwu0t/LjsIhFIfWq5eTPlLtaL4h
N/TVMF1VId0g+NKHXMhnqx9f1aInxVa7j27PX7AFSx0NnEKGvUzr5NMguuUoycjIKC/XdCjg1+H6
ToM7F9TzIlCKaz2kD4QdeBtM9ZuqdbJ5ExN/nbwRnbg1WjqrfRPtysbAVTZgZGu04gObvT82pKLr
+j5s6jWd311rYh1pUiooIObEMG2FaCh5eOYlxeCXuMBwywDLEt1dT994jbk2xC0ImtaBUzLnt7uO
bnDet49emdyNscqME913WQVW07ZXtabcBxp7jo6qMHP4D3hymIwUDh4ebmYnfC0RxRqtSgB9Kx6F
CToC3gd6HB4BpwJohWPBNFJ96/MrkSGXTC9NkLDDwtAdZ19LnSeWZtWisUW6iNVm09FeSlprZ3Fa
yHodnB9HAQPYQ0UzT3GHj6nf2t6FA/+yvcGbskWrc5hKR4QP9Rr+fIanmUTqYG3W1q43AJiDbJ2L
EuAhxsvJfq9F5vlV6SU+KNlFnDtL28jm0NuxHb9XlsKvD2hdtOGHYt3pRvhYh/W8i++5lefotrba
arka6Kx0HcjiQH1zCuUhn7SDmjVrApmuLjDPUkUnrByFG23QZtFSmND4tBOJWm+xo1OEaV4zOByc
mgkJpnXilex5RRLt1TLdFOpw5TfZs//D3HntxpFlWfRXBv3coYkbPoCeekifSZP07iWQFKmIG967
t/m3+bBZQVEqUVJJ1a1uoIgGGqok09wMc+45e6/NKHKdd+qm9sCTZY/9YF7nXKhndYBqpDyKkg9T
ry1v/ItCZ+8zwbt1rGaEw4Ej2GVltBhd5TEogxNA6euCzkWY6Om8o0OoFD0j1uIhqOqHUFe6pQb/
fWYpxXPpsUE1GV2YUXZDJNWHDthfzQV8JphyRXw/6kC4dzDJpeghxyk4k8i8IkFvbrlM5+H6riFO
LY0i5Sty0tnQDLu+vR1SuQEacZYh5F0gylhksAZbxzgGqXdSe8HSpKcoVaa+xvisVi5xf4M8pqFz
Jcx4m9vDsvGiOZxNcs5s9cJIgFpR6gcLjc6IV1O4kVS27131VEYRQDqbpo4KyBDzx8zv9ONQHR+C
XhwNWU9bgRtZMJb0sCQ8KGA59YybjWOOpxk2fbUnhS8nxoEtcT4Pei4vJrmCC91FbKHr9R4lgIKe
Ndi6ha0vzMw1Z6HBhj7xhw9kFNykQr8EsdLN6rF0Zsy5r6OWmPtUi85sXe6ssTyrzGoOY+S4QzUz
g0N51uX9UxNFm5YgWSAoTyo4fiUn4Rpwey/aftZk1WWQNndhAxrLGO8sc+M3KvD1yDnubEknPXjM
AxqminhopE8I47CF/LUJ3anlrQ7+DBzrohubY8AMNwTCz1B/hnMZB8dmkW3N0diZkkq+KrZq1awD
MmVtN7iGoQ8YitlnxabNyAHrKuLZKdG+6cuuQx+nRdSYgrTXkcABwmUhJjgk2UmFbREFmNcWN7IZ
OA7ycdUXQzXXdLBeEkIHI8llxjvWI2euEDXXio5uOHdo8En+MgyKcUXVO0s040A0MHrtfCDrpGAC
6NvuvgNNMjON4SiJdGLPk21F3uQwGhvia6+TIfBmUIx3NOY3fgd7EiWHpmI91OAAVYjvd0Nr0LEN
WNlqgkGpabkAYnAECuK60UPkH8MNW7a5pRobEmkWBLwXO7W2buxGoTCwuXECIwT6Pz7XisHFe1zb
CIyBG515ed2iwCCqQGP4b/bN3OvHZQQvYm6B6dMiBCzEfM/8kUAgCgtg5P7VoFTnKpuvOHZORK2Q
8dOKWZnAOSjc5A5P8boJBjI9xmSpalNcal6fGJndznovOS2GbNMNXANapp112z+aRXGna0gW+ugp
Ie1K78p7Z9Lg95p5nU5Jq8mUuern/mlZy25VlfQcx6A+B4W6NybFHL1Oq2pjcKABdxEoxsaQcWc3
6yUTvadu5FZRMkbR7ObRD9IjtRYfmHzf4u1fl2605RSiq8Fk0wwdxGJiZVUwj5FAkPOAaMDsIEj4
iGoCX7O2+UAVnw/tKvCjA1oMpoVWN8zlmFGm6/thtDgmR1Qctp9sYnYN29gePvSh9r6ByRu7s9E8
U/unviGqBOU/VFZu1zPb25vme1EvRvVOdVboF0BhHUqFaB/mAA5Dq6Fa+Nq9B6WgbG9FaUCbekZW
t5BMMyqyeGjtq/kCjfnchGkMBmzCnHqgn7J2GUBbhT3fDys78sh8X1oDbUx72XIByVEljLSszw1u
zcycKYhQK6GbI+A66rhw6vpJjEasfQS6FEWHkV69pKXRQ4st2cRo5D27xuUIc6gluiZjhlPSUFg1
2jV7S1/eO/AG1RH5N0Hd8rbBXaC6ct/l65QEG+wH2zAkpSZvT9s8pat7lY1cSe8rh/AGfUUaMNjM
hTZsEroEA/RGHqUJg4yF1uij3XWnRffkyKu2Q5evz9OmXKjeduSIreuH0R6Imo3nY6gDQkUX6J7D
K+RSUdzUDbc2kTD67Zlchkdm9DgQqut3z1EoDl5H8CVB28Gm7MAA+7thqGeDIiBdcsw+ePWph5Q5
IBgjwa3huuVjZBQztSKPk+0FycbHjqJvIc2ec7e4rxQgZBmiyp5JuWqAHDAhV/ZIJBuAJ05LHmnB
28q0UxoLOBysc0Prt25mbQad+kUr3J2HHlEZ2bBoku2RvOEcm7ch6HCYWQsjQUNRqAs7K4/J4t3o
hAUblPZDTnomRTgdCMQQzjIlbRg00SptL/OWXsWoLZMxWgDLIglCDc98RLmDCNYlwamdiGeN5e49
lWTjQN9VFG30aLalDefSby9NbnADwj4kG0vVIQtdJNuQM9zRwFInHB6Bzk2Y6Q97xu3EKkw87dqJ
Ri4pVn6aT/nPTFQs9AnaPSz1x0zqbNcGuVCFYcyQLyw0dvlxn6B4TbGRT0xvr64RTLZ0SzvdBg8b
zDRHrv6eZRIwHtKmjeknh0iWays1rv9ODQitlQ7TBp/SpelEu1rIn/g2vlWUk+cHsxs3MX4r+2vr
iOqqSd7KYIAod2QPG9IzfqxYt76WkmNN+dJ2MD3+hWFDNloZWi6egPTeNub1I4Hh/k98Vt9+BGgj
WBzhCUxcCucrA5QeZGgzQ3vc8OX5VHjKx4/w7zG6T8/yPssHmiVBXf32EmfpP2eTC/zNP5YvjvDz
5rkcLp7B09e//YO/fP3NP/vgq6/8J/50/D8W0R+CdfrvL1/ljSv9coiD5/p7OZT82WsOpfaOA0PT
DLIedR1jJ498dKC76jsX5AgoJJt790dvOl7COvifv2nmOw3b+RSOgnsGpu7vBnSDhEoobypHhErs
HUSLT+/u1arN8n1ck9d/f2nd1vGrv7GCwN3ieCXy0RI2Fnnna2QlbYExCQcuYv04FMeyT8LrNlCH
I2mGcitasIk2GVKroPMVxnaDd5t4wt5YCNevaSk2twAgIJPmXLL91DLB+vB5lmHdcV43FrelKAmd
eeDR5Ct65D9s0Ckdoxo6pqrT4gsnT2hnE74h2Ff1iocVfnw/ArmHAZQ7zZ5I9mBG50yeR4M7zsbS
qxYFyup9VVm7rmv0edYb0VLpbHdh4sw5N/vRPVUGRn5W39AeS3sNxmpncsWQIVNtmAQ+XHylOK6y
vF3S+PTukQMwgyT2ipI6ld0yCiM5D2Wb3KiYudd94F73KtlhPX+8Sd2EJ/Cr/tK3qhuKKpr+oeGs
Y28ML2yUSke1GnrBfKjzkzaN6nWQhlcZeB0u9RgkjVC0O0sxyn2Ka2kF/7jbIqokJ0Jp4r1mKsrC
tBjW+6qWQ9TVgG4nioCMXWTFSZmmwXGEinTFvMre2r6eM/Jvu2RpQhW9NDswFiuQ8u5xD+v7uFHV
Dxkgjiszd8mgrkVD6eUyYqBInpIy/d6HJkTusqoV1jZrSK6RibxzCf9Y+W4Xon4oDxb75kuDD7yQ
jijI1iWbSjhMxn2fakw4Fp1V8pn55s0MAiIiIpsGHfnyOzVDmVDmY7xNpAt1X0Ew2RjIRIhrOpWS
lSkZQQzUimuYvySgWn1IL1HXDglspWUXKOVpHin6wRlFe8aWABFFLWrgUFa3Z2su5sNg8ZTEXnVZ
W+xAnZwxWvZWkSzCB9tUmzurS/qTLKUsDUq5ZTh/VKD2Wwp/SFfseKKVq1Px2MNDCRJ/GaZFxks4
UAJbeHi2ojVLpmT1sWWA6uvjVkGFbxHNNTL7H8uWTWkPwu3Bazi+LU1MOsM4n0CjmwKW1davpwah
a+ULLbCqB7+PG1BnFTPUZa1P4tBq6M6jUFlawYRIscyELonPGFa5x/BgHop6ePa6bF+XXn5Rd54+
HwjyuDctGrI6wQ3rAE3AXMvNcg0qOGNzFLawmlH2k1RNmQXS+wkIfcm7nvBiLudjDsR6WXiptwsj
r6ebnSFcbyqx0NHoHldUrWcBSnxO0hK3hTBDccHOJlxaCEEXGCcYcnugqu9hX5O2J1GYTLRYnptN
ggfQ9Ek6lpwm2MPNWOrVSuu6sP04elNo7R3lRimv0iTFxmKZikRMYpGemffOggMjPg6RxTxoJQUG
uAJywH2GHXhp+G1VuKjofDEugsG0j4OQyNUZBrNqzg6rXiXCzk68ohXRwon69EkxMroOkvE2lgbb
hC5TB+xzNRh/Rqove53MyaIgJnyA2ItS1qdL0hS+s4qrvjpqzJhRpy/Rto5qVm7zYKSxiNiORANy
U7Sm3FkYaGe60EYmcAWdC8XSdz7Vz6LsrORC6P5d65aXZRQhHxy6UzU3ovNeT2hB0a8jW6D1yVix
koUF1H/muqk/VySTQEve28KYgOa19ujmdjTOYACfh67N2CSkGe/39F/oSt545gTgTZ0Ly2/Be4DN
nketfxzo4Qkayn2R5teQ5bYi7dB2Q/5GDEfGVJ9H/Q1tuJw+iw0ZIs+KVa2o9k4vC2OtwzCaSQLj
d66F2spw9fdm3gzJKlFyscirEBUxtDhk2hiDrbhtTh2iuTaUJg4Wt4L9V6Uk/bwpdGWZamk+i/0M
nlahxEeW3VIaCyGzbRmI/hLQWLceKlVZtk1ZnrYAQju6TZXa11y0tdvYjcNbB8Ht2ox9f0/ApHah
pIX1nwPwnMj3JYkZH+qv07b/itULtQGjPOrEPy5ejiCnp4c3xcvnv/pMz4EnS9GgAtHC4+9gif5M
zzFtdapCQOpQU3yqW4x3gmJHuBCwiJSm3Pm9cBHvLBMXPw+pFuelbf8zhcs31mJhgXDSoM5MpZOl
f+XDVZSysGNBWlQsfO0idhwugQZRdgqzmDiy1/7ocNaCvhl+Uul/74VhaMDI48OY8PneVuJW6kpH
6Zp0owo51vMiZnw4r5hbNqddY47boq2sE4lw+CeW3W92AHxg5rYmvmPVoFT7+gO7ozswqsiYejEI
bKPI2yGINTcUVeYRBkbl8YtD4TuVIfXf28rQYIwP1sXm/5B6UGl+9UlhFxs1litl3WIte8ZaoXsk
vvbtiaolIGkq0bYnPTEouMmi0psTo5Zw2bJKuda81jzUute9j2NKnpkYcD2lvYVjQfeNHcLF4aI0
IkZKqS9o9Im6dMm1saBJI17PV7rsFITVipNVM6NRjIMbBxgmPVP1HoJ4oA0D6xf5eJjlz13SEPtD
c4QGae35ko2oSkKgkobyNEUQsBkRaLKjGUccj9oYu8cuAZPeMnEG2CRRxBImSgAazYllUJAj2vnE
XBkWgn81cdeEa3d3VtFUT45p9xdRr7o3IaOqDcYnFqFTDTol8MwxkFW63q5TQsm2bp9zk+5lXs10
j4n6EpgUcbst8ODzzI6bszjL0nTp13qz00Y1+QDdYFgmvVU9MUkziWUMA7rnvmhPhJeVmywx2rWS
IL13E8+ul46L/gneXNLN/dDFFRcM2JKkapYtDa48ZzoyFI4+c/qEdcwjvN1Dx80+DVX4GeCfx2Wl
jM5KSQSid2po5bxG43YVjyHLSIQ3KmVX8YxDX+kMIouwgoKgoLjtbQxgrpkwLtGnpdSCnrXVIjW+
iZLaw5TrtciSCpEdYWaadK11+GDCNWeKkIv8viDTKqZ93LEajsdNyoE3325E3sRHsedyqDQ1C04j
r51egvHcVuhNct4Vgu4Jt1ISygyBvtDs8/uIA2RfeXYwLCxX5xssVEvfhojJ4xliaVW/0Jq8eiL7
gn0NomvsXIUUp5465TwnoRmddYQS7lJEu+aKIZ5cC5c7O904nF8+gw0O3Ir91yKIHeNUFEkXzoFB
cZASYt0SElozSFjjohca1vmuvg7LTruthr6s1l6s41qoPWJC6HfZlb4gltWFSkAcurv2RWDsRiIs
xhnpr+pj63rxPNBHNd+1RL0gmmymJa5sMLUzJXAaZ64mKoIH1y/5amh4eIggcjfbN4iW7yJzcC4i
o3TXHhNF1LU+kBThJuRpqXFzTi6aJnE7IriPaiMlKDoRyQdGjO26MRxWD+Qd92SHrcUCWHABApS1
yGU09QCDOr8HrZSvHMmXKqNaniaxwwoLv66veyXnjEuLNjmXQcfhXuIQYuckJBbrRgfXn7jBqd13
jFq9Ll91TlRulAZ2krBLBV9YroUPStHW12JoxSkJzDSaghLTqhkE/fuWYNCtbfkpKde2+lhTHwcL
9AuKhYlcN4+Y4ZBeUDbIBDj6mJxnHCq+119YWZEQpIf01iOYdwDkMY42x1Icpx5Oxlj268wPOnPm
ZApuC3LlvEun7kGLQENyTkNAoM4UhpR19Xiu5iSZz8j70a68PCXPSxkZEwizV65ppijvkesmx/UU
w+QrjXFa+IIl9TnrZs4U2oQeqbwNkFtXM83FaRAINXuMLLVENoNGtyWocKcXZGR15EPTOmajBJ33
bpxuyfOg0CwiVRpkZogTtaW0vAzXSXFt6xi/60Yxr5q8G2/0scFuy6K4F1VFA0rQa+75NjI6a47n
7ZwAhVTU15TBRX4cVeLZ7MP4gt5uN1OUYVi3BAKeyTBvCFMjglXFQHpT2L65T0FaLq26bLFclnSA
Zbnpndh+LKoqmuuejfteA3o283I1WKpV7u31qNfWuuWGWx9Y5sYr7XTBJl6bBylFbq4WNFnBMzwM
aWJytxaHBpEWqQ+6jTHUs89CU9wV6AuDsi7voTsz6mmzS6/Q2l0Wms+aDDBAFowxynisSeicommS
Npe4aQDnos2PB1TkdqyvW0WrV/bQkSxWc1g4+CeGvafUH7yiEid9QNxGzDSTmJ8iv45GZyEatz43
1U5fhDVRQ2brHzwk7GsZ4FSCcKM4M72pwfXViI49N843JtPW+0g6KON17dQuDXIdvREP7Ojr7PVs
FSZA4ivtcsjpPaB5kbvcTJisBGGtIEJI8/raLjQRrmBzDTibfYVcrLLWZpqmllh9o/zM0diLuq3T
3NR0ICGcCIOvsIzXthszCdIbPTpRiLvbdWQLrZ04VJ+auvfzuZml0tmZasnFktDlo6FCMDjLRJzg
4PM1v+el7Gpti4wmbjPm9nusai5khpiJqT4UUI9r9My0fl9STiXbXRQqwX6o2qeok+pCjiEd5rzX
Vn5RNydwatWNGLBQjBUhaFWq90uCtc57W5w4NqHEjmaGmGIQ5psOoG6vMMK14kzch1AeWcbUorCS
vTEM4kREmo/KAf2+W/UYg2wDF34cnNCHuFZb4sgKtSd12Wukssy4ud06OB6IKNUx2LhOsSLVtl+w
wWR7oTiIOSR6W7gbhP+5eci8HA3NWli+ftKQC3WXWtNGy4rMSAfUYHtPuY/NA7vcg5vnybLDPDtr
VNfcCjWKAWeII1Svt2ZMZETSJXMCEKGle2mIX1S/lEVzbSd2dcURzvwkqaoFQ9kR3VwW3phD/iEG
GXLHpjBA50pedUxv/sLxECpGAcLjGDDKY1ZF7nHKjOlSlIlY1Gp7DZ0fFxjCi7mGhmCOgBxlfM7N
fFeHPbZazZa0wOK6wGIZQvaIMpKvlKy9Cwpuc27mssevzXxhOYq/cyQbNjKJ5FJXKSqz3HYBzjG4
9LMBaoSLpn1pKah3gsBxDzYowyM/iLl7wjM+KkL7RjrozPLOxZ+TOajG6M7TEmn6cD8AX1kIwKlH
iezlCdpHZFUynldO02NWiwRMihKBRKAH297VowukzTA9WrXJZlGF88WnTQ2bg6LDt3yD8ASMcFml
5edCoTCcYTbuJiJ4TjaV3shDklqPHT1tRFxkf6SRxOBgJd3C6Sp/7lo+TInOQbafCsXehDn0EYJS
emYLFAEPNfXTtnFMxpZtgJxGRv3WyXzBGFW1VhFpcVOKbk9Mcy1BEhhj6W5Mho8Ppddbm5B8t5VQ
3X6pDXl8O2YZKblVx3OndnirZxmlDOFe27z30BWY0bFnpwYDYKXgoOlFQZ/dHZXSohNHwhZulrI9
6HY6FPO4jVvUuaJJToDU2CjjFRdxz0DsdRHE4C/oNMy8bOz2VaSlN31Qd5vYS/OrUPjRXsh0IM60
jTDzcZ8/ol+mhtSKU/HS4vCoNhbMQ5VX0agedat3TgJksceDGlPIjpFqHhV14e4pS7XblpEPhX3p
ECTVUNwwAGsCBn/IOqMHw425a4YlE6fR7sSpC73klpjR/iLQPbw1iqqkO1vpw4esdXmuNHH3CpGX
yDwKB/VmrIIWcVwaZn6Stif4r6kicy2nbnWzJnzAzulciLwzr0N42A6xdsRGzuiHZouX/c6/Zzzx
5XTit6ss4X9f9wDe/Mp/olPw+kmmkcg3g47PLf/p0bNMpvVV9q/90qfZwfef6M3k5H3GpXGaw/gy
S7/sImiAjt50HV7e0cvQ5kdPEB+g/TZPsH41/d0Uo8L1lAzcl5+//Vecpf7rw8xNNNPSgHcByJp+
aDLwel8s0B8twY8/3bcTpW+f580H+EO2McH2U/flT67DV0/zxTowOgK+x3Rm4g1PP2/XQbyDRKbD
x3tdJnbof7F1eJ2h0az4MwfEDxcCfLGl01n6+PN2ITggwMzRDXp9+K+3EB8PCEZ/v7YO0/APoKrt
sqJvzwgxHXHg4mja8MPw9q91JHwX0f1ra2G+ozXJZxX2946JCZv311qCPxoo/8HV8Y9PBuOdTesT
4P/3Twb6rJYFefelgcf6/BMnw5+4hH6+1eCYjJ9ebjLyGcjQ54n8T3/h00X42yd4vbhun6ZbwOfu
8MvvTcP6j8/8/CIBmP7925slern+f/Hgp/vBl3/++vm+feXvvqdP/3Ejn8tD+Z620MtLv77Lj1j6
eXCo68wvD8mXd8Dfr/+/v6FvUPifj/4fPf8iOETfa9FP8oLPC/GvPfXFIayCQyA/PdO07K9vnKvL
rz77D4cLv/jOf6y6+MUnnx2gd/3f/8afluBlWX6/j/3quvzzOQa/+HlOhgQbgkz94LvZCRA4QZ8R
vWYR6QoRnjb2p0/+XYHM79fUN2fR5/LrzX/94rLw01/g7J5Oz/fx86H87f8BAAD//w==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Service Level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Service Level by Region</a:t>
          </a:r>
        </a:p>
      </cx:txPr>
    </cx:title>
    <cx:plotArea>
      <cx:plotAreaRegion>
        <cx:series layoutId="regionMap" uniqueId="{F40688F2-1AAC-4B97-AC5E-6D752DB458AD}">
          <cx:dataLabels>
            <cx:visibility seriesName="0" categoryName="1" value="1"/>
            <cx:separator>
</cx:separator>
          </cx:dataLabels>
          <cx:dataId val="0"/>
          <cx:layoutPr>
            <cx:geography cultureLanguage="en-US" cultureRegion="BD" attribution="Powered by Bing">
              <cx:geoCache provider="{E9337A44-BEBE-4D9F-B70C-5C5E7DAFC167}">
                <cx:binary>1HvJctxI0uarlOk8UMW+tHX9BwC5MLmIFBctFxgpUYjAFgEgsN7m3ebBximVeqQs/tSUWY/ZtA5a
iER6+Pb55+6hf36a//Gperzvfpvrqun/8Wn+45UJwf/j99/7T+axvu9f1/ZT53r3Jbz+5Orf3Zcv
9tPj75+7+8k2+e8EYfb7J3Pfhcf51X/9E74tf3Rn7tN9sK65Gh675e1jP1Shf+HZs49+u/9c2ya1
fejsp4D/eBXfd7a/r1799tgEG5abxT/+8eqnD7367ffjr/qL2N8qOFkYPsO7hLxmlAtBCdbffr36
rXJN/udjjV4TSgWR9M/H8rvoi/saXv96nv/1P1880Nfj3H/+3D32PSj09c8f3/zp+D8++OSGJjzZ
LgczPj1o8ur+82NvXv1me5d8e5q4JzXi9Kvev/9s+v/659EPwBJHP/nBO8dm+9WjvzgnMTaE+xys
991I/x7/SEylYM/7B79WilDOJP3mvSP/JOY+BJd39/VLR3reQz++e+SjHx/9/+6lF873YxL99LG/
m0T0tZKMIs3/9IL+SxJxyCGl1Tcnqe/O+J5E/yew//sjPe+kH5PiJxX+A/IlNffl/XdT/BtShb1G
UkglNT82PyaYc40Z+vqLfJf5zfy/PMbzlv/ztaPM+POn/2mueAvY6ofuu2H+Dc7grxWlYG4sn6sr
CjLkW6h/88Gf8n9L7Wh7QPvvT587yPPu+Os3HHnmrx/4Nzjp53rzY10F/bkmhH0vnD9DgtKvMSKU
cPZnTOLvGv9n2+Oouv6/rbfXS2Uew3fDPRcqf5MLsdcSc4LQf1trhRBYUSa/4chRrf31cZ6P3O/v
HcXr9x//G6L073nl6NM/0KB/Ecn0PtxvvjLQ/+unX3UHWnz06k9E9idVv/v15DOwVPpDRX76hp/A
I/6BGH4Dle/vPN734Y9XmrzmWjIgsUJhwZCAAjA9Pj1R6jUiSjEhGZKECC5e/da4LhgQKV4LognU
dKwYJQKDt3s3fH2EX2PGqULoifhjgci/SP+lqxYggP8y1J///q0Z6ktnm9D/8QpE+G+fejqlZALw
Eb4fKBwWcBIMh/Of7t9CXwEfxv+jzskiTKTtfi0c2/bzUuxyQ2Ui1qba5bRk2x9s84w8OPdP8iB4
KeKMQ6FUmCp9JK+huOzHpsn3S6bmhOE+u2GjqU+WdSzOF2XQGamqLH5ZKFTgvwjFSGDIHqU0w+DP
H5UkvZqG0bF8H1oenfVVaVLcCBpH8Ndf6AfAeiyKAbRyQhmC1kUA2fpRVDN2y+oFsftlqIszvbIo
NUizOENlue0wZ7ENst99/ZtRaLp9WdMj8QqUVIhwKHwKYw0e/Vk8L9k6VVx1+zIMQzxVNd0Gt0aX
xPTREreuW2MVDLsorGofGqr63cvy8ZGp4QCEYo6ZZBK6Bgjsnw9QTiPPBoHbfTY8Obmcye3QR/Zj
Odo6NYtdpzjrDDv1pE3zqh12bd3wkOQzETYZQ4+vpRjmncLD9H5aaJV/a72+VcJn4u8o3r+ej0Di
aEY4dJ3o6HzWcehNK9TuW2WGuKqbMe35LPaqGudNyJvo8hcGgVL6Y0A8CVQcKcylVgoxfhTwURdU
GMPQ76MVxMYMDwTHoJlQG5Q59ta4tnhbdGVaIpNtakVCFpeDXM5mV5Zh8/JpyFH6KQ59Av2KOJhi
zI7Trx6k66IhK/cj6dka+y7XLh4l6Q8twXKOaWeKs9Fr994O/rMATNn1k1g3fbWwIh4yZd7SNUMf
mSOdjenc5V3SUMvu8jD4k24xs49zL/GYzAErF08KEs4BvpzVTRud1EZNVULyimyz0WXnEtfo48sq
0icP/oBoX1XUhGHw8lMeHmegDwEDFtp6z/2kcLw2bU9TGLfMt1UnysRJP9853RYoXgasL1Dly21b
1flZN7B+V2Y8nLg66x9GzKPLNczVdcUH9HHWi9gvY1FdFyX2H5Tj2Ynsh+IzxVVI3BrI/bBGOo/n
JkwoaclI71jfoy7um7U/n+px3LS5rq5fVvcpof+irYQRChYUI6mO8CYap6xUkan267CyWAysTPqF
R8nLUo6zBsIGI0gWgqnQDIrGz1mteCmHGc61l2WXv48MRE4W+pOxW/mjKtH89/D6yYUYcYWfgIxi
QZ5y6oeiJOe+NWsH4mjt8vPS2QMcbE40ncdfwMEz+QCF4anEQsgISZ7g7AdJ9UyanPZ9tZ/GPD+v
dDPfFgJV12vU9oeB2uq6xsa+fdmaxyD9pB4wAeACWAMEkSNrUmjUURWaeh9YyB9CMSm1kWULmVhw
h2ksjaB3i579hzJUkEQdj37l0GOYfjoCh0NIGN5oAZXiZ72jSchiRKXfd05GqeXIQdwMjV0Swuvs
/GV9n4ke8KQCl2pBiMZHwkZawLizzLu9j2R1zewESGsnuXPANmJThfDpZXn4KeiPkoJS6LoJQB2E
LTlKCsdRYVtduz1q23VN2Ch52BjpQh+z4MY6WaNyvcQyb1ITFVmeZk7Zs4V0TROPxqrixHGiz5vM
9g+D6IaHmviRxWbK6HayIjrLWPAfXj70sx4Bhs80IDNCx5Wb1KIUxCi/X2zO4zICZpLJqjnVOWtv
Xhb1XNALJTRSMJggWjxhyg9B3yjb9i2oBHSoy84x6fH50M/TISKtOjBaNqeGjmL/stBn9KPgDiI1
0UhI/nSoH4SuE2tL0kTNfqYN20raZOfL1It9w7Po7GVRz+QXZUw/Db005ZIdu98sbbUu3u2zMJlm
W4uiOKvpqjYja/urIeDlhNAQ8oQPjp9Nqs5/EfDP6QrSNQNuDUxMH/HNAa1yimRo9jXLh7gOoCFe
vH4zWKcvXtb1uVAXmDEF0z8p/0JtgaCLJ7Cs9wxq1mFuaH/oxQq1WaGV3uWkl0Wq3NofovaXLn3G
zlhClgmYeQHVZUdx1KqyWvkk/N62aNxRltm3pl1om8yyys6LdQHsshOZq3jpDORelQPbeln950IZ
tgNcciU5/our115l46i43zODxD4nQpxMIUMbZ/urOo8wjytS/YrTPeNeQExOgGFogaQ8onSKSora
HsAzL5i+yKIRGJ0kbW1SK7Ji+7KGT0Y8wjKYvROJgD4KCV3az3njoUNS5aTcvgWudmHr7nbsf8lS
nxECgweIVakAFBQ5YsW1ph1fawOIkM9ZEWMf6SKO8r78+4WdIKg7BCIWtDq2XNWvY+Sjye9n0bK7
0vZ9H3uP5mQsaeN/ERvPpAaBWgo9FQwBoSU5UqpzUznOc+j2wNDJrjbaklQjYLSrUPWpidroMhvc
aJMpEjAo/tdi6/Kbe37sqp+zJyy2NH9SVgIC/Oy0qID6G+am21eliNJuZA9RAVXvZSHPxD4VMFfm
Emv51xquI9TKGcl630YcwnAF0rDmc3/Iw2S3fdlONrY6/xV5eaaYQ65rJkAzKFXHDdTKzGyWKqv3
UWjYXVMu0aVa5/ZGUVfsC1H/KsOfhi3HCUChk6WaQfXQQAd/tmXOBa6rVbh9QWkt9vMyZm1c2Mh8
gWSQtwAMOooHrafb1avsUjeT7mNj3TjGOS/aL57h6noqCHQBXbPIXeQDVekymQfOLHD/koeJJkAL
TBxUq+mGmnbcu5b0N0Bc/LuXnfYMdjAEZIg/1V6Y3xzVJipQH1iD3J74KBpjXwmayjaL3oUCj2/+
tqwnYITCQMBX0Hv+bDlJlFcLKYHciihPA57W7dpF/U4/zSL+vihNoQJhJUHk8YRlQW1oFrJU+68T
jx7JOUGZilKWmWL/sqin0ddRQDBo7WDMAIgvKLCYn9WqbR5NaM4gueYcOuog6ATzAuF3uKvQxyaQ
laes4259E6oFis+wKPEZmbK67qOpKZMK4uxyUeN6FqSvb9k643EDLrGJcZF7ePm05KkY/IzfDDAI
mDaM6wD0xJETWrb0fDEwEKmnJj/1E/X3layiM9/Ppo8na/OHAZnuJvA2n+ISZ1HiOrJe5dK0b4qV
5YnBKFx1LpRJLaEXcdUwpkaE/iDsqK4m1cw7ZKch7TJRn07CDr8AbWi4foZSmBcAlSICcY404WD1
Izwr+m4sS1L5fe8inpCpGz5ksH2oY+QbXyesa7MQj72oHybgA2DyMrfQX6/tNCYw2at13M5K2UR5
2tpN4Wc2J53SRiVGRezOKBs18cSI04lzQtY7K6nfuGUF4jKzap732lc02wZWRGpbZEW+bMRSdveG
KW83JfJrEUPjNlQxY6tksXKnZRnJK1Sa5tDCruh8YXN2no9daxLOc/KmyIE1JUsv2zXpVujZd+0U
3AM3VRGlLhM2DVJPsVpYHg9rIQ+ZLuUtZmGM5cDaeGVOb6J23mcE95u5xVlIsshV17bKo8/KZxRC
s6jGR9mvb9ey+YKwI2m/yHVjZhzbpdRD4kVOoJUe1ns0d9EJLxCLQ+nkRUWiFfQf/Q1fu886k/ac
eo32MFDo65jB9PHWUF6JmFZGnBDdj+etitZhV+FVnWRNUb3JTVvtSbSAO6Ymi25at9j3C2kJjx2y
Ym/4HH3hpPcbpQMbY1TaJZxxW+kb29LsTVP1FcQra9yGqE75xAfPt8H3fN1Ea8HSYvC2jjM5hnNX
QXWF6UM23uuWlmg7jtwks58+9m7mDxAIbokDr5cP3czsSV+00bCBLqTcDRk1Vaw6wTfN1BdvgTVX
AYYy4wfAzvoTnsN8AjM2elbVlb/T+TjECx/CuWh0lsclKT34aDL3Ncuuezne6bqqp7hhq2ZbwpQT
cRHh+U0/1TIu5kp38bqswxgz3WuaVrZyW4NQn8yLLVOyEpYoh9xl1Db9mYUK/s6KcklRl9mDCpk7
iWiDtk3N1Pmi64bFjQvqg2BRd7L2ukzKSOTQJ47vpRdlLOrIHArKPxfdyLdZmOm+FhQIOVfXbHb3
MoR630AluA5j2d3wQtJ9v0ITOhA309h19XhRD4iVcY6o2fRYjG3cteQBWpb+ytCyjZeRlQcY5ZGT
vBXFLY5wtFmhkz1DmdmIurhZs7FIBzuFA8xruyYR0VSlTUHWWOB12jitxMb22WoSV84tGEloa7bd
UCzbDLciLlWh8jg3MM6O8zAOwyag2bexlhV0UGpBIUuU7qsEitgOh0g9zK0todVhaisasyblnPHE
NwYnflV1Wq5VfjasLUqlNOO5MZSGeLXVmOZC45N1xYuMlxapU8pIlDSWDTEeufo4TgWAdaOGtPHD
0CcQ4/ik7gofxXyk0Z1azHlYs/VdNy9+N88WP9rWNF+ynOe3ERLuYW2vskgSqPOAnDush3ybeVa8
mdfMn8nGGpSUdbAygY7HJVy08G852ZRPtd8pO/kLqTF68J2d943J58O0Ruhtz6r844AjshmrqTlZ
/Lwe2ChkrDsOZXDyeHzbhpE8iqFGSQHT17RHc9jyhrzrEYUpedS0sIzo5rBqGD+g5bSUbDLxknsw
l3N+SIRv5W02RcM7VkKblzeCjxu+8KbeAn0e93Mgyycl56ZP1hnYTDmhttpIP4oqroshj9t8oW8W
rgCyec3mqybT67vBErznzUzSWQ6jv7S0iQC72zl6wMVidxUiZlPYsb7zxqjTGZVN0nYQaykb1zlt
aNaVCZom2idjU4adaWyxyebI7hmQmQPXWX8TccO7uOWccghi4i95Q02ULGbEQ1zWGdvmKJR4g/tV
NjGf2tFugQ/ps7nW9RYN65Da3NMb7nUGwxkalSfgPNJu3eDHXV7W9WcBzcr1yCh96Jsv81TCimFl
1SPMJulGWnlaTmcBADLVBeNXPQXwnWUmE7NGLqkqJK9bXOvTEAYVy1w0JZxiBDA3tM3uxdjrN8EX
zWFyY3sInkVZLDka3oupns9xHUTCR3PKu7za13OBkgbTcks7XCWLllOC267dQdoOWxmRYbOuDHTl
ZEjnaoy2uBbspF3CUwUBDvFxEgKVSQvjuWvbD7p8X0VFsS0lCXvMpnoDge/ruA3LI4/8cB7NFTtZ
qsV/4ELC0sQMxRXxvNv1SvrrivBpU8vIfF5Ys975qag2bdvsAiHV1SDZXd+ZJkbRNKXrNM8oNmRe
AL1chvtkKAvQNIP2+gOrGDsfFM8PNR1Esubl5OOZLOaELxRNsYcZbpFEKw2nnnX2pqkbXMZdH5Vn
9cimN+0iOncYAudkAy/wlOTzCE4wVX61ssImtBvEpo4cVDa41FDAkbi9IZNE2yyn803nIrXLjBo3
isMSSRJ/EbER61j6HCbdjQ3qepVOLCkMNbMoroRXN0bO9ZULmW8TTyJjd1PAwE57SR8N6vItq2iP
0mZp7ZXA3KRVbVoce+PyOFu0P+G8dClYvzpjKNovsG54oDDuOZnrsYBJBuPjTmST7lIzdtXZuKz9
Z5O1xiSr5/maVqz1sAOZoD1Lc2nJZtbrkNR51XypogFfeGH47agbTuKAx/xsrCytYutJBWDqxiHt
B+HFxjViuBpzT/arcu6E1Pkaz86S00UrGeewur3wC30K7WE97WpQM+odtEezFzjuBe7ijNH7HvqA
REVVkyxRn0G1pahMJ1HlgLO8fouYIBvGjYd9rG/XUwCsR0N1s1mBrZz2Td7uXTE29+OcQ8DLPPUu
Gk9C0Dpmqh3PcgtLB1rQ6k0bZL6BOfCSqNkVqWf0oRin7h3q+BwX64Df215F+5DJO+zxmqiyJTFM
kVCIDZL0xM56jhdXl0nT6GIvVmc2+TiFNGt4tLfTolOMG3qWAUUg0+RqAAQtkhzQLx451P0INjfJ
ArB/DWu0elfknTlfQ1Hm8Hhstq0c6ZuyNPQtLaf1IvLLBPilAwwCpX7b+ay/7mAfF5KSzGPsagQr
VLSoE4h9987QLkrD1GV3c9H2V9Hkii6xTrpt/WSiXpbLnpNiSKUV3V52U76h5XuofoDiDcnxDcPl
CrR/EVDQEILGBOeNPc97cYLByAfUr/fKkC6mfVBb0pdojxs3JtnUViaOOtS9BYLzRUS1+ziuTXc6
mu7dkM3dB9nph94vQLUlYCAG/J1KbtO6wx8zxN0lBVzYNHm9vpVluIumLNsWJLJXZlgrG3sg07u8
ree4Js2a4EFM6dDBFnIg0Fh3OtTnSPR6w0RoN1lbd6dK53xrXKW3eTYldV90J0xaew5NyG6BAlvG
GV3wtm7X/F2novxkqc1bRuubajE+HfvgD2sTLcnMsuZM03p4yoGQthl7GGz5xO1msdEEfgOyuWlq
bz/YRoiDAfKY4k5k+0KtLm1XozZR0UfbuZuqeBa1BjCY+w2pmyei2Z0vxdDFTRfuNBrnuKR8OCCN
/BIjnKkEY1uUMRZWo63MstSySNwWS702sY/awsQSewbphnXSl7neNEMkzosqmASvbtyNdRTtVks9
FIBanhdqrt/MBfeffNOInWzm68FlfIuLFW3NYOt3w5SPuwlanw1x002rZwJLHs/vKmvL8y7Pp01f
TuV5HmmdIru3rFkOFfLohFQTuuiGMO6Mc8Met7mKQ61s2ka+P6x1Tj9NlqJtEEWf5K0Ecjao+Zax
RUOXFflEemYOsOQdNo2hH23Fx3Sm1bqpwgQRjrMORgJu39XFmhTcQlXE1QwsKbLNhZ6C35QdHzZk
atkb5ag8wab6hHsb7kLWsj0g+njIugBjwwKXGzbw/GFaeBGLtjGwB6XlXS+G4b6LhLvSVtj3ZEQx
a3mzG2pFT8OU9SncFOliwvV4iEbc6L1tYJbg2Ow3i6c9+K5ay7g2Y/OFaWlTuvgeAGVnBhgzW7RH
pDMXWpg2YTkUXRRl0SYyQ3voFmDTZszGrcQOpeCyKjE+6oCCBxzrSe0o2DSG4qDgisYIRKkPSWRL
vuFFFxelIkA+5yWNlqrb1lNZJLTX/u1cVvneW8DCqS67jYfteKIlYI+AHiYtqtqdi3KeoTFVIUq0
LZstDm27jeCCwTbqcprFDIi9jaeiHM+XqrWXUoziFGY03XYRdIU4FYdOLqpJNZ3cG2w5ftMAA9xH
wOpOVDkMyRKgI+7bPH9bQc8Ug4ApDUp1MaztOxOrWe2rqIdpPPIYQKVFscrWs8rZB7QgcVG1bLyq
1+JibIDgj9H6mbWhSGRdnivb6JhMhHxxZjTJ0DbL1Sp5tSXIiPfULtFp5dxK4mUeuI2RGG6zkTRn
rTNLanhzEcbxI+wEfMx69K4py/FNNLgqHQyJYuJFSHqUT/sK99Cvk1Be+dFB3YYheIwCvmeVp1Pc
ZWw44JFYaMzbbIeINZDtc7kxLNN3EybFpirsp5JP61nbw7wyccUqE2lh+cHGsOz4aurPI3CrbYBb
DSeY+OJyKpxLCQHMlQjIStx1sH5M2rplH9lYoniqq2iTYVLfRn2fnapeqG2ZiSXJFyxgeZgNMZnz
5Q1cGXlQuV/SYbXYxJ2RD2XrXQJ9E95rw9jNwKHlbWrhUzw4HZehLmhsRSWhfBTrRzmAt7APa5wz
m986rc9wOcx7JSe3m/o5XFRqbW7rJjRQUFyWjp6Whwl24ZteLKgEa4kbMWa7xU39iWZG7Jweu/sw
5GGDuvnCVe2cRA0ENx+0vxJ5zT+hqr0jbGrOxkb6xC5zl6xqtgddZ2JbyF6mpbBk2s6iH866zPXX
SxmmZKihf0ymalZV7GdbntJsKZM8N19WBBuWoY7yDa4EStZlrA8og7lqPDZ+3gZqyBbV85oWdbF3
uBk3XsEci0RUx/nQs6QqhnIP91TXLzMw0rMok3gzrdl5ZGm4pqI0W1gxwbUYuA6X9li6zzTLXULb
qAd2AJkHIyRexxIWJJcFXA+AGz2Aju+knacdZ/4wlKa9CPlETsdq/qjL7tHYQm5lh91+4t2yRatG
Oz1N9WEenWBx5cX4GMH1qiaJcjfeFnox7ypVdJ95+6XoJPSa3KE9yZouJY2oE0nW+kPuWpsSKoZD
N07sULbzeLmSBUrIJJqwIZnu91mBlYlFyMUO1Zgl81Mv703utjC3y97mE4BXlq/V3oamuIbqOifE
N1la5GWeZL6cXUwlc9vKBcikMlqXMoYtFBBGV/qPWT3N+6ENGUyiSrMJgzVgVrwcqNQPHSP40E06
25VV297BZFq+WZpZ17Ep0Bn8r4L8bHJVkcCFBae3nW1LBB16Z6atgQ4Dx0CjI6ij3Ls5ZktXjhvR
OliycbawKsF5h3I4UOuntCdLC+wYVnB96qY17qAFuXHT3GwdTKpPZFleGi7pBv7PSL41q6oStpRV
UpRru0VuLU/gzhCCwqH83Vq7ZY6BzM55Ag1eSRNS5ctWhK6cY44HvMRRYfBmsPYtzKxgI1DCiMkv
QAelLD3Q6FmkVKw4yVFTbUHMdJGpPtvhwg4Xc1ahhJiVbapaJhhuYiWiLc/lYO/HZh1gimjDvoGJ
2RbraNOuoo1xhmA80erhdKI621cTu+wm18GUpgP6aYi/RSNzSYtmEq/ZYKONm7L5HSxHbFJz6KQd
Eu2XCRZd9w7K41URjUuigX0lznqzwyKn5wNMr983QpYAC8C0aVzXpHj0eY53MmMftff1ZtINiQe4
OXqCUVmdyAif5o6/a3rVnMi696lth1uHcXlaMTrudd33KW/Zuqm1Ch9GMQi1W7IpbDxjgL99w/hu
khm/rmZephUd2h311XA+w6W0g8/ssjWEmY8Uhq5lPHVGpW0/+nNSZf1G6t5+Icrai2hs1Q46rTEV
wPgOA0TpKTADt3de6n3P8ijpgmCHul4RcNhAb2GkoO+lcuS0M6I/5+MsL7XOYWEzaYhCp4CHD0vj
t6KHlIV2imzzag5Xa2bF5bzQMl7N/2bu3JrrxLVo/YvYBQgEvJwHYLEuvtux4/iFSpyOQICEJC4S
v/6M5b6k4+6d1H44VaeqK9WJ4+W1QEhzjvGNGSg6MdPzuRaLL4xdIhRtHZk/d4vQMp8yG6W5xTV8
8CfSernvGP3awtVtc9Qv+laEFgeGduhmUDec6pmZKxzWSeGndXKhJjq2uQi85DCH3XAUHoj7PFHQ
d1Rs6uctaeSRJ4t/TCULngJoTFW3dUuGSqKZsbUuG1pkkC4vugZhyNtxqgI/s7s2mQYJ+HSNcikS
/tFPiX4IdKSu2axRc/d83VhhsZPJPNs8TfOMdVmTMy5aBMAcXlvTZWClS5m9onDBSrL19nVquIeH
p+n3nQsCSLNyW282z9N3su7Ci74W4wcesA7VhHDoBZdu3KmGLhcdXX1eMD7NXZlsWZLkWxcEX9e2
15ecrcMXf6CQ5htq+e3iGiEKfxtbejlMAkVAqiS/NOkEt79Tc9qUiW3Dj1G7qG9m7vRUuGARFyFP
cTBbnqRe7omwvhVrO+PoRcd96c+gA690IrywCNaYHpTyk6+uBUG7YV/8xpxk6QXqMHoISIRz1XpB
UxdzFix+EXdaXIxUxFCKjKc+eKyJnrJ+mF59MY5QC2vGU+xh8EhXbFUvs/GXchsWvN2Ze+0lm8F7
dYi4PfVZp75FyEy84CYnuQnbTO/W0IvyueHjWMKhZGmR0amfc0M8YECAC9PKoKWDft+Fh7oh4cPY
a3PtGp8MOBlbJ3IWyuiqMQO8qtWfDOqlCCJ52cxnLDhj9lFsKYBJJQdwutHb+yL1Ehdm5D6vUGCq
T8bZOMvbbsGv44QdbxUWnwTplxsCvOQqnhsNeSRr6oOziX2Uddj7+3Vw2YnrbVN5SOdOXTGR+CQH
69OaBz6uACZqn7F9MsAmbZelMQ8LH7ugigYeVQP3RFMukvQPxBesO/Zp3bTFtKSalH6ndVtsgyC5
q7MIykaIp76eOdGlMTCFcCA0gCYHB54tS+vhIllN/6BSPu3HebDxbkpmXBDjDC5pANyIofwfg6jC
KuVBBcMMlcVgYN12Bo5XPjKoG0WdbP0DJA32DBkeHXTmjVE1B6v/Ik1iTtDPeZUNvH/yLV+6PIvh
M/WenPa1cNOrWefpOnDWnWjM5/Yig917DUEWL98ZgDrb2bFMpwzrFB19fWUlFmYBQB8gXjaPn6hA
ZZJxzq4SsLlVrRZ+SGsKG1ckjn0JPMYvY8fBNCxggpedphCeCt6gQdp1EC2XYvSzSZb+4uRDMoyW
F63p3FBO7YzVyOoYPqVJ8b+a1O3lDGn8CYpA2xa6HTU2i97YzzKL1Qe+iumVL3WYQKIj3mcvBJYZ
S6I+QNX00Nw5Scs27UiSg3BeH7VP9EeVQbDoApE+oWeg1wlhdsv7LruSmqI+UL2hOOSFR/PEYL+C
bYp6vA7P1EQ/srniDQctZuKw8K2HunLCRnqN52AaCgtxtiv43INhJIFjpgzHGubBTFLC9nOy+s9j
37Vp0U8gAKFgYWXphUdPKRR6kdeK4EYoHsOU0H6Pm9nx8WJpgecSp019D8IC5y7E4OGmBd1aqiVt
rrI+62+zSdR9FdTQVXPP4qHfcL8hgA7O7kAwuOYEQCx+ImrAIjB0/NSHE/1KScMvm5GFkCHdiu3B
n0A9Tl6UDHmPzlzAJWq5g8fg4+Hp5ZlT4eMWzWXcx9mHpvGw5JMMK9AbFW6CmOEcVSaaQVstPCZb
LsIU+NWSBcMBGtX66KUtP/gAHG4IDIMH2KNz0a9YuDgW6qsmof2DixP1ocvSxpza2CRf0eysQymX
Cc8GAtPYlRjZPECqnkRlNgGn26OOZrySUR3KYoOO+Ny7LUSdJcfQHJFIae5xFClaprqr+ZG6mR90
mjB9yfB8DMUKi+Ol6bG0O7hX16LD0+li2VVy7LHrdo49w53C5UyC0Imb1aQORUfDtp0Px4hXb8b1
DADt2+gzGe5kvWC7pyPBElb8/HxPIxqd6/SMeQtnuuoMs8RosoUId0G3Yr/HD8GLZm792JMMsvCa
hfphIm6FFVXzqeLnnVngAKiyzdpLP65ZkQk53otWWDhHwWR3KOpxAnUUX4bi7O9DLtwV9VONawDu
99YktYxful73LVrIhkJEha5+VqhwkxDKn/ZSNGiG9DDQtHAhp/1NM9llryYlj743ymMmPf80bQ3u
BQ65kRa4wRC5E21IFVv8WjZbh7199dv6po8p9sh2I9jn4lpiE/GVR57QUvr7no+qjJnX3Gus7xtl
u/pqRTxlNzXxcvBYALPMoqYuBrnhIrmwHaaLZJHGlYkQUFqFl9beyQ1+73IpseDCJSZRsTi+7MMQ
nmspOoVi24dKum9g11zCMN3SnJMOO4lATpjDMe2BN0+z+mDHAM+i0DS7WcZlKXEd6KFWmVd0ZNCq
XLXUcERMfJLwE1hOUmBFYTDGHyKs7n1nvIGhLpPx5x4HCqrkYFOHka1XfNBmuYQViiNrooCMRQT6
D8UDP2SWk8PMbVxxFmOpLHBoizGF87EKEI6537j1MfInirpR45CKUwK+kbj+AYWWx3OUPVi8E8/g
UTZjGjbFmvQ4MFEdhhdo4+cbp5YpX8cmsnljDDB+boNbaFQ3cxChYBF+kFOBs8HzLBDo0XqneV7N
CdIEPk3ckNoUkMa9g+0VSsAhWbDHe8IYbFVTHLHfQbU/kmx/4GK/h7Je5eh0y0A7viXS/vrt/7n6
c8LD24iA739+Hufw/Xf73+Q5oWl++pc+yAH/vf8r53fz1wvhp//x7s5xth9+849g3X+Jzv0+U+K/
fPGHXN0PycK/5+qCc2gB0CHoub/gun/E6/4MIn6P1v3t2/5K2EXI84RRHIHkyNIziLq+JewwQCIL
ArDgAaLZyJyd421/Juzi/5wDInj+AYWmCKR9D9idk9zALX2E8pB4AHb2vwTsyBtm9XcCyKc+Smbw
/gCWEOdL3gFsRs3bwB3fDnZzClDBwB/fXN425u0xWBK+B9bTVc167pFSV38c6iA5fLd8KVzBch5H
VJJvvq/C59nxaU2XYqasKbuBg6OpoR8oS2S1eC3LvW6yZeCTu8znU5cnayIPLgjhDHn1oabb68Y3
6O52TOcbkAgQJkDA33Uu2/JNo3l/84uNoSdsTaSQNup23ppk5Zt5HNstu/bcmhXUzgJGNhzkeltj
BOqgrqicpj5DYsNTl0aOy66evfqTD4sxZymkgRzhnHXX8Q6l0dlb9n0e7m2TPb75yxbffBDZgBdg
xj4wap7CJHa55lG673Ho3Ce9hmjs87qBAjpe/eE88w8ygADw3X2mXqRvRBuM1Rix9VhDKdkFqPVu
QqQpyphCWn7zo7cuBDE1eEF05EqiCxGiuXwzpi0w7iPO3DEozALzNQaP//B3hzrk8eXs+9/kGts/
DOopAFtikbgokqyZWjRuFl4jUk+VHyp6fDOt26F9ztJFVSxbebUl+vObgx3hA6NmC3BoChZBCZnb
nDGoZUEKM0/CP9wpGsvrv3ztxO9PvmSoDsetPw4tfCzqzYBHoPBdpMN43bbnA4CgT0QYYi88yHIC
LVyFME34eWj9erc2nr4eO498TlE+3GZ6gmY5BVNu0RLe6KYLCucoXnJbP74Z4F3Lb3W61lXXKv7y
3QiXAkd3o9vj2QyHMdPsAuZE9WaGQ5e7ixL3ogP8MRdK4keksvxuig8jmy5ppNLiuymuAfCDVlx0
gkYYzng9Y30jKdTdhEE/7rE7H1Q/BUc2yToHrT2WIVSEF2b7GdK38Vu9m8iSgStw6x287B1teJsD
Mxou2cRenfE+TSaOP5+99BoC+6Tr8R5WBCm+++lE837fNK2GEgdTXcwW1W3GlyO6gbr4bq8PyFHA
yu9X3Hk8j78b7bWoT7yrLVxU2eXjbIKSGI0yBVrS7e9Ou6f1WAQxD+7BafIdHe1c/s13b5a1uxnb
aDqGm6V4bWnL2rn5a5vS9gj40T1tmpgKTihf8jhc2vK9CU9jr91T6E6HfrRpiYXRX3I71y+hTiBo
jBSVLgv1jEoQlj3iSvVuY8GGoGacXDZcWpUjv2yK0dVTNUB/vULTE3Rl2lnx1YskG3KYrdPJgztw
kO3UfIuHsIa7I8jOki0qlXIJZAqC9tZn4RkuYWmFNsZczHE/giiCGZVvvtTHsdlALaukapO0OZpw
1icYjud2ItxOba34SXqUnBiEjVKvdLgP0AUumX7QXUf33K3XEPS7O0sGvqdzpot6WlilCR1KKtA8
ZZmAkNiqA6HtpySIvBwaWPglG89iWzeTO54lQNI4xxWxscwhaD8hC+gVaJjuKVvcwQ0CVRHM+obw
K/jxN0qMZ3r0GAA5LuupNxAdowSbameflNjGElIKL8QoVTV5fnIiWkV7MgQ8b3XKThntp2OUkdd4
nN1QDd4YlKPhw4W/zektikV1Rftlvk4bBYY921KTx4C6S5RcFp4M8XYiFCNSFXK9kcrrL2iCgAsq
sFYedRPYhxHQ+d4Z39sts9bXS+t267zlf9FH6J/4x3TQ2z7uGbth8Rbe/84ivR3Y/w/qm/9aBf1/
XL0A6P3v1cv7CVXn0P2f9Qu+8Y/6JfiPD+0eJHMUAbNFcujP+gWDOoBvB6gdAGvHwdtX/qxfCKqU
AIOXsLklSYLA0/cCJvhPQsF9+8hZIWOP7/1fCpg3dvtv9ct5RADmBKC2is7jKXA2/MhbAz+oeZ+6
7pBO7cG051Oks2AmNv+KCHox6A6ehYXBKR5S3W85WUPkX+P5SfrqF8mu6H3kyEeAEOUcOvcU40tQ
VP34XohJHNqWbTwg3JzkCexZNF/1PbYG2AYs6ndjGLgCjf70SLNlq6J6ddWwgNmMgGp9NeSllpA3
SdQcAyfYddZoXU1uzkram3YPzCfNZ9ipFe9Wc2Oy/osKh9/ILJLLZVuTQk7rsB9C5p990tMoo+Xk
h5bvAcXJ1z6bFvgvrC67Lk2vaeOem4Fn+bC15jZtMnfN/MSUfBsziIvn6iAAcNEgAVkC5ZOIJwz2
M7WwR3HyVhpewC9ivO/J+fPVo0jXIpICVB9l4o9Xjw9JAqXAqgNQHgIqmL8GrE3LUY8l3MXogqv2
699W+x+dzc+CMPiJ5Bwzx/ALH8bOP+IOcvIRosT5Y331yk07nGKVuV+ED/6R93z7KfE5I4WUPRSE
dxU2ogeRxwkYe0/WF0bRcJ8m4E1bP3aFYqroDW5ro6AwAapE/4q7coKlxC+d2g6ibStJZlbCl012
PDagjEevnK3TvwDp/2XxkhANBQKQMSX++0bAsoACh/TVIVzJtZYzyRvIV0W01GUd4m0tONdPvTMX
Ybaqi5/fCHJ+Mv72FKfnaxRiLEV8jned52D8eO8tYF/iyQ6VQLPYIjWwvVAbeg/QYoNdu9k7tB7N
LnUTrL4NmbeveK70h7lu7cUmxujCmT7KO9msn6MgKKduKm1tVnC+43q9DKAaVYK/QPSUgArLbldw
SKWQ4bg3OtYvuCwJlDXfVsgxfGSmKXwHeidZHKsCIqMHypf44yhgQf/8c/8jLfL2ubEHIkwOeBBZ
7x8/97xt2yxbCUALbqhtxcemHT4lnT/kQdd/GWcLY9EClvVjfYfQlNr5k/4aNt6lz4gsJgqoQ5M1
LZNg82/h9ka/eIPheft8d2POuSZMhkBQFJzLu+01hiWgAm7GA4G8h8cjuAmBBRZbL+/rpPP22q7e
Hrmoko9mOS1SgBtsEH9o5nUfRIZAjVUPQeizYta2rWoz8MJuxoe5nHU3k/XxElFqAUPbX+zGyb8s
aKTcUjzcwOzOk2x+vLZDHAC8yGpkE8PsSM5voVnYay0zWAM+3HV9fsdARG8GNoe7rcZchIklQzHO
G4WEGDKwvUvA8jGlS0m4oCXebYrmDJiIodkXbwzT0vSAksk6sk+kTy5bf52KFTGGQgm9HEHjiOuN
ZB88oVUxqOGh2WjTgOoC3zoRv79vWw1ZDpg6ubNDF5UTypx8bMWzjwz8LvEVusbNBLTIluaW+kOd
SxushaSzu0TujN1jXoYuFF/XwiDEnAeDoMVgRwv9ssMxMCmExwIENaiOdAWW+aZmXXMlkw58Sqi+
wRPJSkgQn3uH5iNPI1UJTNZEZc8gnHdTiqoR03hO0CjwtMHUwykwHtkC1jomsJdjnW63I2nbHV3A
rgC4mO5ZwHDexsT73zeoCHfybTBKisrz/VIcxqVHEmE8zMy/npdLEVOvwN6egL+Sl6RzF6FcPno0
NL/4wf/2lEYRkvoJRQwVof13K6keFgsNRIwH8BZfEq4qmEyvE0LwJS4EIGU8ODsk8z/yjShYMJJh
uoe37jUEBeCs05GMc1isS+ee4cs1LO9RlPx8I3kbOvH+OcV7PMdWkUb8xyGTdYFMNjKMh0QoNHTI
Il8q2IRFzBTgOjDidwYRmpyHsSoAzlZOoxKJW20LZPFPIRFzhSOFldG23XEjn6D0ttUUquwYwmhf
Nf8EvHP+xTSU8wipf+wucYyZQCEGLqX49cdHdGzWxCHCoQ7bhogNJNl0VxMklTVyEJUX+c2lkKn3
yjLhP69UbzvF2+0KOFIHkl8AT1pB/FVxqAwAoG3cYRTKXQvC047sWBMqHzZoFXq+NyZbC6tAF8cb
hPMB40FQmpF1V7f1ng42KLgAwtcw7z5kyU0GQSFiKiiGoVb72ee3qVs/YwTu7m3zIzxWcGezuQoJ
PG0MX5hgj2FgFMvg4zU+i/ZL1k66QEbkCBkAHRWPrpQP/xp71REDCGwxbfwT22B2eckNhV3+4efr
IXqfS8XBgsIGYH3oY8wAfb9kh250AUY1yENK6kKR7arm7kNgO3Ydo/Ao6z6QeeJHu2kNWWFAohdw
8rEBDMAHZ0CZdb9WYC/8Mmo6DxRY6nLqa/D12PhFiLTNNIpPkLQX4IwuLt5+irdq9NasR9OOV4oJ
8gUeBtfEa3jpWvokDZNPb9dZjDos11A/BtTRr24UBZLAIgeqCzgFBH2OgFq7r+Hb7bUZze7n1yb8
l1UXYwwVCnXs+sgOvivI/DFbDAZPyENLzZ3y5UUwCkB/q5rKNYqe8Xh5NxLFYMSQQ1oaG5f94re7
EAZTab3JlAGvgyvSzjdCjZWq2eekb667WMMf0lhZukc8MDiTw0KqrkiQkMehMt5w689ff/5Z/m1r
woSBP6RiP3s/KqXRcknXMcXW5AVfiJXTvd9swSnyN4OcjfdBw/Z8Nc0Kq4pvukCz/oLnCP5DH+Bp
wOATmlPO+nLFfntsHQybbGphQf38bf5j7NH5MkNMP6d9Ec0O3y/HyPlkJk02IvKHZI1t9DmoFZI9
8+oBXHx9MYuU5m3G6D1tyYPECZZviNBQk7aFne2KR8jLHqexfZxWlpSx7sTtVk9eFS8QaIMpAyrc
zf7u3MTmigwo7xjSi8R390riuz21gQ7z7qUPtYcuETv+/BMG/xzshNI1wfFEMTjgn9XGiKkuDSrb
/uAzc5yw9hH5uEhZ8sFTyW+2G/bGio+8j669eP5F9Xz2CX7YRuMIfm2cnicFJT7stHfb6AL20DTn
MUuD7x8bVB/cV1gC2B9j5BtDX3/qkLjpfHHi2M3zATyiFuRXR9D5FPz7EXR+F5hognYqQ/YZszfe
bebE1a2X4LFy57RRKCxIIz/M283ZMgHGcMLTeKVog0lTXdtXkK5R9SESwOO0DBG/LLklDNr5hDSS
7emxFWNWYRqCX0rkZHgdXm/+OX0Xqs8jclJl3wWnn9/Ef0nzn7sfSPYBlmqM6/njR0Bb4Ai1Wh48
zvzdVJPs44qNPvfi3p1WvL2rxEQy79tRlJ5h/uOk5fZ5cAx4OdIpmBYRfTSs4Tu92TSPO1wDSOnx
zvPNFwABQGwBxBUw8pdrYLLmwCPcjl98hve7G25DhlHLCVZ6dH7i3t2GmQa10TIWB0zfIkUGpP+L
R7c75GZ269DibNzkSdmVVutE64oF9hAg1FIB5RCPbIxRdc6y8LpsKZCPtDmttwzZsR70cYBPCObk
dayxv9cwcEtFA2RoyM5tnS198au28L24AzEAY2oIIvsoHDEL6P04h8H3/A6CujgIA3+k3qbLcK7j
G+PN2FFT0SJsHd1YiD+I+SqIHiHChQhH56pvw6LO1C8e8reBW++WOGZLQLs6C1sphsv8uD4wAxNx
tkCJQ6rgi62KAblMoAfPuDw26L9GVBxgJ7dVOifhLhZbD423Q14r2h6akewyOT3KYZxy0/THFdN9
tq0ConvbIDufo78EcD44r2oGBzcg5Tgau/3Pl8dblfz+I2QYrIVuMwHf8n4+gQ7NBiDY9gdg2iGi
0hOw4rDx82ypkVjQKaKnQwMKkE0nV6tvC9JKHm5BDiM7KuEd3aHjIM9toI8tT+nTbIE1IzEorvp2
WE9ICJ5zXKS9kIKbG9rNF3B9kEnxlsrG/Z6k3q3CHoDzsMHkH1m0CBJhQg7/xZYYpedb8ePnhHeL
xhXrB3OOUvpuvooEtw7cpOkOCJs1RaLoE2Z7qhwARrgP7YRBeduwskIoHj4aj2HQIusuOXXRFySn
3KFHpOeatGqCU9+P8AvHBrhvAl6LcASwZIqw+rRVzGv1s+iQD15gxxyynr3yjWafAn/oAFGx6JZy
kRSIaZ+nyjC+A9ls9sM2hAc1xG4PSCdAfrvbbR67pmuK4rxDqiqg/d2grbz2dGMut9BcTNaIy65e
/AOyqRoh6iA8hfPi3TIxfgbYh3WEMxH90Bh3Q5Hq9FMy612MWD4y2xYg8eSCHSY57Ge+voSs/hL2
IbZQAxUBAYatjOcVExyA31SCIMoDpaLdIc5Zl7IjCgAqP7RjTHdTmNZPMo3TK5qBj6SjOTY27Ks+
xD/V0EybV2BolSuQClf7doqnPOUtedSBeCbcF+VmtLoeEh80YJTt6Np86FS6HtYJUSzlrhHZ7yvb
swU9b7+WoUYoJgMCJfOBDS+CdBdijrJLbP7timLdkjDPeLAbKSovxHJRhTfcopodQDrHHiEvUWs/
RZy/rphMAYrRVWGCIXaYqanIpafk66jJR08EcwnklxTK0eiDWeb46jxWKQ+8Pi2kI+JFoPQvBEMe
C9zknPt1eA79zWDKYBrmEzDZKoGjmseID+y6lA07PUV7hK5tsc29LYFGPmtMHrgz1n+QTt7qqTui
w646R9JiNFuc0777vPqAnZNl2/YpxtXsMASGHxvV9nkI16lcAFlBpJqX4zpLXqwGhEio+Ldhiuh9
MnO/9PrGVNGiZen8ZKlkGC9Xeu7XfZd5yWnR6XUvsg+gFJ6Dxg+KDT12EQ5gZFEetpf+1GS5Iyx4
g6fzxOL91doDQESSCaBXdIfE3blIR39Z1/oeIngVIgBeeLC/8qXfKhLO2b5n510sTkwu1fzNeQj1
w3xaDiuS3+cxQDB/s+k5kik79tJBhRF4DFaZ9pe4qchXAka/ojFqKDtHfjEy8mQAzgFOpQjmredL
hWGebdFDqXzpF0eqduFup92gsPXHAsC7H14pNiAitBE8HiuJMHAnETNCpDLBpj1F1xMst2pew+yl
xaLAZ+ui63lYUW5i4FIVOauKBp//Dt5oBkRnEwdgTkjTaIG/12TiAG+9f8FszqjSLJqPBl3PnTLj
vFsxffIuaUGG1V7T7b3elTobX5KJhCD9vw0tVqaeYel3SKv4mfo0B2re4S3zPUfO6lOfsNMGtwDj
AO8gGWNX6pa7bdquomh5tHygmELc45FV9UXNeg/JVI2wVsfcwxYpB98BqhMLa9ACBLsWpDta+ilu
JMaWKEwTbL/0Q7aUodJjng0pbIUMo13S9oIuS1cyJluk3kmGlx034BJ6Btmu4txgLta30cCZ7bLO
PI/DmF0BJUftghjRmhtla4ha3MfIiqgfyhSjCQ9yGbdSu/SqnQLE1+OL2rPAhWm/q+PsgeLOU8v6
V1G76NRAwix6NvfHhXFZqXTW1y4YLPLhS3udTMst6HSA7L4ILyMF/KRzs7mdiUdeMffliAmUAleL
IFG2ooGhaICKVSFwu3Gso1DSDDS+avg37ih2urGvvyS+IZ9BretHMw5JufReeIhkvN2YYUaDorIt
uWAgTE2e2eZpxnFd4GkmX7uWZkBKME2twBQM/UqjofsQKG4v6NZHZdzxvkKmHduPRh7XTH5ShS27
RmzhpQ8jcYgUme8R2NB7PCL9B9F29ABkAgiHSZ+9DeFPLEhZWW62YzNbeFi9cCNS71FyvyzUu2Lp
QkoV9OIKflxzbcY+AKwM7x0cyRHDGbf7FVYsZoDU9KmD+lH6q1OPXdw3x1mH3mvtkuW3ET79sSed
vjYRnO/c73ttcy/qz7ZzE1QxpoIg3zTftpQgsDelCYa2IIqVJyA/D3B+aNGBMUaqFaH+AfQHiy6H
wLmXFTHMvE2JqshA4KZAUNtLCerZRu40xFQWJlPiK7L+rthw7OwACnJIZ8t6FfIu2kEZNletMHWB
HEWdY/IN+dKhUj8zes/SGnYOzfJrgfTSTkZuugiNPSHVmOyaGEd4Ntr+EUMBaB60eMyXOGoeXGBA
2W/JjViiw3kOzrHvHS96jdEFrQxroC8I5aIow/weF5/qEAF1SdlDiBncd66GxNvWmPDjKR8L2yPe
FXb/Pdx0dZFxhkQH0FKCrHiyLUfP6O0j1lRWIKWM21L3CULSNXsKVewe62kewGY0Zw1quTwXy5kF
n9/GOOkYgi070qv6MWEJgMBzpYINc9R50oeYn+Ca9eBGrCi0UN3N4pFbzhBmsTSaiiAkyLaJjhxY
NorKLTbaq3kdLwAEREUAGDvXJEnPQ1L6XA/hdKzDaKhIHxNEcUfVXm1rPf6iGYz+rfwi+FcefLSE
EYbXvmtJp6ZVwYDZgIcWve/lMme59oI6jwHo58M8RAcZDhgik0lkQdeUuJ3KRgxFphwjQcS2XW81
llfd+dFHUPPoPVhzj3RifESVOT3XybxWHGFEsWvW1n2U9RSB8XL6dRq3+FvNZ6QPvc6XOUV+5j40
gGOwVmf5bLINtBqnG3hLom4dr+lhRMQfwxVAQ1QYuHM9TM2uyZh3wLgsW2L3/w1juQHQdsuvBO3z
cK33JSrMcQB4GaZWRe/nGgK30pvaMGQnDMGQEXxrucpO7kbr+vznZX/w3gzBSD8IgZBY4UFGGJj1
7n5s86KWZLDDIfEwyEJg5OUxUurztHZNweLGVX3P1vusp9XGALNnC4h1pkY/1xYnqzesB9ZNR0gK
QMvJ9uAnnsP0lw1BRMDXv+hR0Nv9y5VJoVqep9BBf36v0FE9GFA54GpR74EUxHzsY4L47y5bKKJ+
LXmOCTcnEG8YhEJRmiZ03WHMB2J6Q+rtInk+2ny1C2YjEBcbsMTA0DQFibWZ80Ys7W3AgrmKt669
mUDAHzunvSuZjr8pcJp5N9Yrvth6Nwzn7qWXwIFfZt99q7XPL5YYE4KRy9kbbIddjjxw/PH/sndm
zZFb2bX+L35HBw7Ggwe/IOdMZnIoDkW+IFiDMM8zfr0/UG5dMosiJV/b4XvDEd0tRahVSAAHwNl7
r/UtPgkUCfow0vpFLtXCEvO951kZtW+NNGRhzSY52oYHtX0swlzinWeCi8vxhzrNMp4oMJir83bi
nRRdVCI6TDPGUKj1V5rhB9yccpmrqjx2Rl3eQimqRx6mkE1JhHSwhR+xoeZvlo6etKcimcLOlROa
Mik8XCHmlF35Y7j3mOXx+rCrvS5GcWUbSbTp+2Kf0z1HQgkvwatpd452/C1Mk/J76ueXQRiIpeeI
73k2HHwLQSjytlNmtTshUOzrZl9vUXpv4mjyeWmNnVvWeX1RjOqlCkHsyOv2RxH2+rUhG3+Z495A
8hAMGyRIGlIE2/uuWyLcQKQcj2FRdMcIoz07yAqYlIK/L6ExDT3Em74oZt0dpmYefyu57nqWzjxU
H6IlnzMfI7OJU1QZnlPf5/1eO7sODB8eRQAoLfX0UOlQRzT9p68rIXbNO/iU5jqRKs1uG9hO3vo6
YIvevG4BQGHn98U2rm08iO2AjzTPEG3pLIQCuctmnFoFx6uPgUcfw1UViZ9RmKQ/p8IqDgbWzQu+
29OCgmZaplZvLgKW+tLhPeXaubwwO+ytVZzo7mD2FME6o4GPH/iXnt/5y8VhrMJ/CW35JTojUKcs
CHxA874w4hvZm8ZXb8pVtsWGiQwTKkp8KJxgVWZDurF8/1ukozbo2EEDEgi2cVbnV8GknbDOiqXP
lAYDEjyGomr2eheXa9Nrpk1ttdlej+Mnhp/zuFSNuMwVqBjfKfGmJpuiKoeTA77Jzc1BIibwK3e0
LFcDi7twKhIW9DHK+bPjwr621VGwS0kkKlLmll7UTSfYAdGmwo13FHnPWir0zaSVhH/QnN+WXhuv
MHV9Qi1+p5dLXhltfiZpUtDtOSO8M7GAg5Y1ybYQlC9F3hc39FIKYLrOcij7mg3ZEBWLWDZfC686
zp2Dj++eOM9lmF/XjkPwCkoMfVanvG00ZY1fd7ZCHxWOwRIAy0PedpUb5rcWMrlgCr4q+q3ViKUZ
4vvWPjn6O98KxNfmyweD3/Aya3wFw27Stta0TEu2tANjoI/FsCz5uQvadd22Voz1VFsoZNOsXqVd
PH0iA/pFL8O5c3hpz8NeHUj62adKkTEVtcPhB/hHqyBV7+t0CBei0L5oUXGbTd/ThjcEsqW1ES7B
4C1oIiywqUv3RQ5la+B8MutnqxubojH0zz6l73ycBCZI4LloChDGzVufV5cHFYiqFmy8t9VwKNuG
dogFTiSKl0bb4QoEpgU+6btd8nEUOD9vrWjCzGnY39oWg7y0v+E6W3+8Xs6lUy+XzJyb77OShin1
25+EyqwfUpmxXPTkq+959x08QnojNbt3Xb0bKMM/eb/8Mng6P+TZM5Kb8E4Etf5WjsqtAQtyjYj3
5zT4P3D+qQgDsqtwSG7TzvToRBjGspLieojVL1gxT5EWNVdFP/tK7SbamYFVrj6+Ir9MnObfJ2jj
8xRR+SHCfntJqrIs7c6W4GWronNDrzK+jE17E7Cu8qa0d6MPHCwekqueOTMum+h6kln6aCDh5Ym3
lOu4J+mn1rCMYR6DaGFNHmos1d+oYPwWuB3lYoJf7mKBM3dVFdU3beZISowJpV6Dcip3etw8Xjws
EPUi+42sz4QJ7zRzOUle8PNbXmMXeXaSHSCFJBNkNVRpcKFbkJhkZtF0Swr6D+ZVxBSTItgIlpEn
y2Wes5Ub6CPh6QdPKRNH24SK+dMBcnUTw0nYZ7pxk9V6RtffiBZGAqLLjOPCdFXbmBYqZTdzgsZf
IQ+M1kHZbnXsaJmrF1W7izVzSUjJdF+36Slo8s8eu1/HS7OykiEAoy4NbenZY0e9oKL+jJh0lk26
5MVMtypvjQezVJrLWeLZoXb+ptuz0N3M7L2w6UFVrWNuBOIps7MLprNqdPvxOnvvyWPKLqVOnUNY
x9mTF6S1L0JhF9vOcO5RRn9tRmu480qYZrTVi4URA3r4+JAvU4azTzukXpWsNV0lUen8BRRQG0UA
TQogqRHDtFLL3NIspg3Vi7IeR2+4eBEdBE3GqDWu41WPkXurewZaIvn5jXnvfcjIk5G6zZWwzsuY
Th3CCCU7EjFhrSxDTovOH37gYdbdrmjVG3y+a3oS8b1IgE11AcPxPiofKxIIJgl3PMfr4YZJGXyy
Yt67NbauSe4KUltbmxfUq/e0V+siTXvo++ibtrOgcUWuhrd2crSkTT8iuqXv9Nm9+XUMTKghaQMM
Dx3nV+Q/NTxGn4xuP/J2D1me7uzx5V+Lqak2LFR22YlypFV/rdmlby1efsfHy2P+PJ6vDiYecxAO
oarW+eoYhimoVBzbW7qagTuNIF5wQJ5eZkq6p9OXbcMMEKT2979BGjtNVJwWpjYm4W8v94AEKaZM
L7a5EpsLw+vQ/TO1aypnWnip1V6GnfjkkO9t1DDBGfPk25zTIs9use+laUxqGEuvi3nr9tT6EYir
AlTMAunOmulVg+G0NxZlRT2hqNEn9/udNYaYgUeQxS805pRnJz0UiRR+UWzV0Vy35fgYsuwWVhuC
MomvUYRkm799d8koQCiLvsckmu18c8R3INcNMgrihD6Uh8d5WzcSdW7Zqzvqre/QoNuLz9WU7zzk
M9J81vNLBA7nk3GtMlKQxkw+KfrB8KVOskOWbPCED9Un2895oZwtYJ6hef+LNMzhqr69psLHgzJZ
CZNUNZkWpTSP2YT31zdNaoKeqdbHV9R45x7qdIdnAYVB/+x8Eek9BW5XZjn9M71zgfKJnRgy61bH
GXkDASg6eZ2NmTiMLqXSfFcgqbmGVSouSrsniLBuNJ5SYU2QaBwSY9RwUzWyv4ZC1K6SvFAvnJaK
p5tkd1sYmJTjXDoLsxmmdTjBNjOhda0tbJQuCsEdr9dy1enZ9yEIsi9ZNB2w7z0PVWpoFKezSQyg
hysYga3VwuzZ4JbAgZpUW6o57oa8G3A69fn32syHzQyB/sJs2ftkDi7eWQ0QkfCN4rjAyHFeIfQ9
2NEezNwWvaTPlje6rC1/GfGAG/MFmVv9sLFP/ZQ/FoXcac0P6c26CTUN3STw1+CM/31b/l9g43nf
gfzagPznfuf/iU6fuUtmWjxFf270OdDbzUgJeWVT/uPf+t3lg5eHihedt8pjrpOywn7+d5cyOaCm
rc5+YwzKLIR/OnyMf8wxhcLhGcX0grH5tcPHMjWkG7wPrblGsv+Ow+fs8eQQFosM+Rg2IwYG+tnr
AEAQ2n2BniURvnaTSInZ0UBsp7jOmMT2BhUl/ryms8ZPXgzvHZjqm684J0MixvzPX+0fYLiHUunb
bKuKcIIFlKDkXuBMCNpT35rTruxq6wglqP9777+XE5akGSAkUw1M2ecn7EzOWEmkm6jhsg3RBt7e
7HWTaKrcPARZrnx7tRSufn+zvnbBsGV8+8Y1KFhVjsZfGARgATk7U7orRjPIQdl0QrF+4gOAADmq
Q3dUtTQM3Fp03XFgUPuMZr/yFgi9UiZFVhVuNFBAz5Ae++9JAlrbFWNUXQBIzb4Uum/swzIcbyoj
Bpyb+aKaMZCVw+Qd3s8ywqC41sNeSd1akTnhZ61iPDtJEBauZ6oe6I8RSi3dCLmUUV787NMWYYI6
/2Fm4/kQ/TsoEpAPovCUlYO5BW48EasyTUHB8DdxLhwksHNq5UgfOwawuoV4z8tbJmFQonTufYQ4
hjXcdGrqbLD/9F+tsq1/SMjoN/GgOvcRakZylEYuAsP5BL4QyQi+W+t6t8mQTe2IwWM8M4QAP3Vo
ReXKcUAZA/6V9nVuJ+0VJMosW/mN3u61SU1/s9V0XKWDVf8gztNEOBoFjB990R2Fl1fbPDW6jZJa
6Qrqod0ATfL0HV/EtAeA5UiAESTvXYXYQbo9xqgiXqUjmBBwminXsYiN3h3huq1AwyQBUgQ2nLUy
ybWSCg/8ByPT68YptNtkiriMmIxiZkCKZzwPNblRyKtrZ2MrGTpXoB4Hx0wtfwG9y7nQgoFrq8Vq
cg+FnhQm0+uS+7IU+SHNh/ygjk30ZNJ5nVAGi+IRZViQAO7ruRrSw44q6Yh3W1G0Cagvh6XSNlzw
hd4DV1qgX8l3Qm/T674UwWONaRYNlSGyvTQH+C8skMvas+F3WhB5PbdU0VFH04yL7kER6zdaW9Q/
mM5BMKDroKH3CcUJugxOlDQy46se2eQ+gxRorgebAl04eHgXMu0YywPTnYlrOAyXAekrJ8HoOFoU
7cwbw2bTIWNunIT+uofoxgUl0NxFVa89gL2q6o1H8ke0gOdM75PxM6gVhOOQucCIRM7GF4Gxnxiy
wTKaCvVb53ggXvVJLfYdw2j63O18iQF/j5qrBLKVCzVVwSM7fsWtQdTp2SuFxNPLtmvSr7E5ypvY
qJyN12c2+Tw+1FHhpCh+1KS9RrmlhYc2KcJNTI4PVpZUpL/RXek2rSG5enyUcd9KIAJL2hmgUBSu
RRHGrOwuaIpHLWiLtQy5qZCOw1MKVGsGQTfN3aAUPHFZ2aXXYdCz3Cv0LzASRBg8O63OQCF1gpM9
9PlB8/pi3cu42pImwHzSrqCitIUWPZHy1tyJsRMnPCLOpRdUibk0g2D43iFd3tmWD9bbs9VvjUV7
aUnvSLGWWq2bBzs2ma9Ubf29Y/W58PNYKr433Fg5WYELrzR50OE608efoK3vRJJknks8ajhscj/o
TTJXFOjXKN+8L7IZ7GrRMSU6RZQqsI8QSPTNdK0WeK0grBvarVdkKI4UKPyuMAflju2j8p3IlfSi
mYUivtIap9IXXFKfpw5kDfNmUVXVQ/AiONGc0L8OhJp/i5HNr6JZo9IhpdzrJSqeHgfLJixAItA/
+DrNn+RFUGoAavqWiREqV21FWFu+6qLyDi1fcNG0innbFv10r08tSiMuinNT4zfdisQeB+5GztRb
et5eBsamxQHLNrAsLuJa/DSHKLlxQg8AuTKOmw7J4lUYkduAt7omCMke70vbNy8zNt0rCJbdj76s
dPR81Ramqv2trGsI6p4N+17zfahwhRrgjyq8S50A5Y1uOdHOZzu/9WDkLcF1aIuADG1wYmV0QIVv
PY1ZavK1FmTQtigJJxK8iWewryJTfC07/TaomuqR/lPAYCT/4pVat88j8ydMXWUpSpUBdjI1aIjn
4XnaFSFdTUr7jdIlI6MDO9E3naI1a3uEB4SFykN7m2Xjpac0v3llLY5DwEAwgY2KEKEs7uJJMi1y
mmtT7fVlhMEWMIT/7KUB0T5BYey9AIyRq7fNSEjjEDD9IlyIosx/hBJGM0zXTnZloDz1JloXk69D
dbDVMkWmpnQwoaGMMNoP94UJXXYVRI3SAbstmju71ES0LmHFr3Mm+Ch3qkZzSfKrjg19tiup0T12
OtneN45hbq1QGNzCKtnYDgnQ/CI9PioI8sh7MMaNTCL1R9sMPpDvPAvl3lSrGQanmfghDS92c5Gk
TGp8Ig04FMHeYKa9eIFD2f4OxMxZ1iO0bVcn0GTdNd4s2O5edNghYAtVdMHlWHc/4j5UwUVFeEGL
Acxl2bRHKmkV3bBVnqYamVad6cMK6c/1YIujxIeIXBTGtk5eD6I4WomguKONIqVPuAtqI9DqSDrS
yxdqaaeQGyBizac3ZA8Hp0YX0NuGMlAqHMGOfEAuVQw0DCGkPPBv6rCEJwFNQJFW4IYh5iFTQaP4
5xBTKzZj3a0T2/vxlyCmZsJkK+0hk0noxTooQEo//ctMNLVTu75lmceL/0M0HUQe3Ztj8VsC1/Ar
DIhgV6LGgyGYVDfSK8JFHFSZmxDX8A2mnHORFWMKaTPFwKp2dwwRkDQXLYEvYZ4sGqeEqwygeNo3
0VDzLbZDiDdJUx5jP4JAHecIdJS8+xqUfOuc3AHp0ZjF78RTGcJnQDoRrvQ/sKe53fcuwE5Aj06f
tKsz7qkfJHxCabscysi+D2Hafy3O2KdTO0SXYP3FUlDfHdJwCI9ODjaI+76oZTus2zwW7gsEVQ/0
YDc4enzTtYHPu11tIXLWEx4QzbBXU8DOw8ckz4wHNW1ea8U1WQG94ka56OfGZYGERoeAi8PxW08a
pWuQJnGVxWF/NK20X8q+hr1m+cNG6TFY/45GxZUKH7VFAYuoJ42ewHLJXQvMwK1QHS28MB5+4aMq
5oCbpCEAij1i5WwZs/8CSdUIrnqY8hwxf43t8gWUquc5+xk0SLti8NYt244Lz8ZD5ZpKyaIZfiGm
VmPVPes2MR+LpEs6H/tkS5wByL6lhLP/XTVG3DlnxNSanNr7IWgAlP8lYmrX1To4aouZG0fR2ELi
cJAw/QieGdWE3ewUq+YBlpxzyd5Ue+hqdvKuhxKc4EJ2OA1J5IFCFEHvx0+Gk/DpjMCuXUx2L05O
42sPqKGHm0D3mJcoqpLtbWWInvLO4c/KUudSQZkbLycCWe/DBOz6UjrwcXzQj0eNEX3kFmRMpUiB
2uip1CZ5I4revIto20nUd6hbXfBH+e+Nu/9tF+DOLX7+67/8Odbs98Ifv+CftwsWwXPTQLl+Tt9p
GfBv/gE2I6EbRb9mg7tgk8JE5g+wmTkDQ+bC2RAGI8nXbQMd+ofN+JSZCTg/+gzYJprgX/9FU/9B
kY+F1aDcf/kT/07b4JcROqMRm7jHOWqZlrRzPgAk7oFOGZr/rcgDZ8/YHrarU2oQeftqH1v6VRX2
3WMgZIrSmnLCU4osAvDbfzal+2VeMw9p8BvSOjUwG9rnUa9dOjVArJxqm4bdzyEY1CthZMVllk3h
rRZLg21DttHIqNomFZSfFuu/S67WRdz15if96pezft1c5V6AvJB0bAwgJTi23jY19D+QF5EFoxj7
jHUoAwIg4OseVCjE38OeiSMmqzHHzuSF+aFkW45Y53kyOm0Vm7lxUCaGByPcdDfsxvHLq5X2Tjdi
5uu9af/yC5FczEM+i3YEf/f2Fw7k7oluauptPYEHcAlHWQIAZ/Oihbq+RzwNP2Mg1KuIJ+rehEC0
qBLdxiZQ4T53IusRSIbxM1YY/n528Vjqb37aPFO26Y9YGGsdrHZn3X6qpbJwUPhsYwrCRWammetY
YX6TDOztTDPJv1TT6D35ms6Owg6LZxmCb4ro/N7FKv1eFX/JJ02qs9YNkgt+Ev+hVcQDJ8+b190w
yclWGHKprSIvBBmTlypyubUaZCSEUP41M2gcU09IG+WTOzWP+F+vJY7NLEKwg4eeYqvnaylLZitT
wyyC3iGQyyb5oQS2sWQnjFyOESS1Efs8Miyg/SIZ37aIElZFWQXXH/+Qd/QqmqFKC4SLzhvp/Lb0
XRU4kdZSroTT9ZjbY7VkH2seOs1JV10zy6R7XA+kBY3Zzhu97ceHf+cWMPzESjVfBYx3vOxe9wnx
c0RaV/nVtmomcTIzj4aOhUfRiRT8CwVB7iTXraMQtvLHB/7lxcINgKyE25J3yqzzmh+lVx3KWAHL
Lspy7hSK4lkfjLVThNxwQD6XeTaSoDUVCTLjngZBGzFEoeTrrtq8Mw+DShX78c/R31kPSHYw/1Cb
SEs/vxAmuSAK4lOo+k0anJQ41w/47sGSMjvKLggUJvqyo/3VOPpe8G4jcEbx2PA2dQ75Jsq+9410
NnhKPOxKhrrSjMnYaaD1H/LInpDoVr4H4kxJrzP41PABaCAmAT2GleRFtfL6aUhWJv72EhdMT/2D
ywQob2l2NDmUuZ8l6+bu45Oem7FnzwCJyYKRHAuAccjZLVDr1gQFSz5R4GPDYKvbh5vaEPmlHjrD
zcfHemfsgkiYSTsJ5Tx5fE7e3m89sKOg65RqG5SlI10LHxrQxor2Fa1Bk+haWnH+JbE8tI7UdLKv
w14drpJ0rOFzOLV+AtQuqgXIEE1DiW8kR3CfjGQ+/plnfXNeSQZ9fwvVDWPR+e/e/soy7fKCpO9u
S2Irnm7e8oCNGrO8MAvfvkHdpR9LI/xsJvUyzn97J16ijBnigRASIHveHlZXaUN2DZilKVPJ8aJn
5xKNonzTtQHjiRg9ym0TSJY/OOIEld/YZZBqNpR/OFob+VsfdFekjRTHGPflZjCsFMop8s9Uph45
eEGefiEewnuMWiIrvLghIMpB2Oknwv7knc4Xhd/69lxMAyf5/DpjdaEOf3su8OE1z0auyQgU50yj
s21207xU2HX7U3+rwmhvYdiT/tgOhQbRq6fXmI6YZVCCsvCdXBcLTR99x8VkJ05ql9BZc9rhKopy
ZZG2TnLPCIcIKCqChSL7fY40GofULIZ1BEHKM3GmcMHPbKvEOySzSc9BCDpp3ooEDfyBREZHtXFl
VKfWDw9QFB7DqeWDR9Kba8PweDCiHr4VQ+KTGum3ai8OZBOiwZFEvkhK51TRH4qGRYq3r/tiO1G/
ZaC6URQyy4ywrhekY6UIis0fNUN+Nw0tjHf5lTRLkjZ7eRMIRV/y+eNs1YmuC64h1yEkilcJPORc
ek8VpDGiFTptA/J/kxKBdTRyhQQYZK9NzdeyJzAS+UiyDDNBNDB9tapU93jy7gtAjoTI1huRC6aq
Gfh0nv6FNqT9aTSLK9j9sCDlaN0XefcMWFNuhno8RIw/F5Ge/igmMWDbKxf64BT7hOSp9YQU2LKm
g5nmwA4p9uJ+BoASSd/Fyr3axcF+EoEGm51RAbwTOeqPAcjLhIwr0hGP6mRdZLK/aS1nZc+JSGl/
rUbYJwi3WxWkSV1rdTDsaMsDURyCu2gqvyidf03yX855q6tWPEjvmSYGOdHALpFTql5bLJw625Zj
0V0C4PqhoFO/8KIgO0qiX8njtHZdFKxHPdd+i5vx0KbDlVDDXZBNO5An+NnNRWbI3RAb+TMXtySO
BtF0joEsNY2d4pljio5TIXp0ciKzIqcGjO0m1kfuk4zMZWq3/PFFLr6kRTDeBKlB9hO821sdjgoy
NGuqXPQ7DRT+yFkTYdusCHxqyOKcbLHL4zEcXScs1lkP6MKNDWOEtmLEfHUhBfcXZQgtIHxJ5MYj
QJJrWCf8OMdujUvVCpxvmpzqtc/4cVVhm2i3JcztFfo/Ur6Hl8Tv8CX9W4jRuMfWTCY4klWd/Hjw
BeEqbBL4FGNnEvFjCUX5aWhdekE7HEM1X6c5a3yOHQetiTkVBLuWrYSVgs/tq/ZxVGF1l3ADwL8a
WaafBh+8DCdPYDaighK4/ZLhETLSj9/Pv75cbEPMg1Qc9RYetrMN9uhVeRMOCHW8OpmO0FfUJT1h
48fHR0Eu/OYlJrlctH7JlZfMjW10e/On89XupFR55TKWKLbTfKLafMrkkxo7uvJ6tjLeT2U3Ehi4
FnDU3/7jyezM9LiTE1Gxt2K+x01t9sZlNN/5rJ4wzL2KaFe8bOB4hLUu4vdy2pk8GTwLOt8sxudH
5oGnAJzjIQ5GfSebqHg2/1peuzmKYC3TulxKffKv6CETS2Y0fymv3WfTuZIsuNtSavXNCFh29Ta0
XVHUx8K/0xMrzRf/SbntiKjCct6sSYB6vf7018PbZUvGhGmhhjS1swR3RLHmFRBfjN0N9ov/9hh3
kRgT4dVeAl/x/50c91QJ7ceoNOq/mOPeWhWzS8TW0NP/N8e9+8/JcQfRmXypnBrJd9RefxzmHujE
QzHi+G9OctdFO2DyCuYWPA4cxHLVySlHUG/azF22XxDMuohTDFAq0XGkvcgQI7bZnvymLo9gTeRV
ZHnBszCLIV37ufgeEH39xAdN5QvpR89s+J0HIlzqneVrNXPVuLHNVVqWcslIwzp5bWJcjmlqUAuR
HrwadcU+TTBawAyMofdgM1M85FJLW/w/Htl0pNSb28w3xY3SJNoX5mCME5Wu/gnkFseANqvtyzQk
o8nyRlzpaRNftBD5DgSQMeP1S1O9TAvpH0udIjDSlemY5KrZrRXQYZf92PYXRie8XR95yC8cLXvQ
B1U91O1YXACkLRDCj+2cR57HkohTG1+hFjn7xgSrqXVGNWdIqfU+VZr+AMfq4Js9PesqrsZLOXj2
npkqRDkGYIvarLXrJvaU2zCos+sIbAoT53HQv3Z1zEiydyza5AOx9AZtxs5V857JLuECN23X5js/
08AaFna9VvUgPJWmA7LYxL6wNok9m5aYW+B84wVWWIWB4lAKWyFpkp5q0K9Tm63Xq/peFjLfBeQG
xouuDgxjOxgOnXy8EORWRSHd+wobpOUCFujNB4e+1HoO51s5LdLRutqNwv8tgqDupshOmA77WHNR
DAduK6VdLwaawQskFM5Vgvv3Hr2E96QSTAitjYG5kpJstADez/+fkXJwws3YPjtZdpWZdb6Wntoc
mIhp26atnis99b+SyGyt8xSmWmVkG3YUwDHiOtsrfd0dicXsKGOS/lCQvXlbsZlbaQwqn6JSoiCJ
p7G5o4qdfxxxZccw8EiHMluGCYOjOPfkopGYFGmFWFiBxBEgRb50xi5adJWan6xyCveVlZgLLaNj
1oOb3xck5m30OBcnkZSkhZOj+BtOOEos4spsZpwijU2XKgCxVDpRkJ8odfE3FqG5CMlfu0oqo8SP
XHTCbTxPW5agU5yDFqb+yojTZGkDAMZebEegP83ghx54+S4Dy3GJU6GzFi1pthtAbfiuMk1zCHuV
UbBIGdiuCqeabDcQPTy/Wt3SBugOxOzhag2GZs1ce9zLKMVKWnIL/Gigk4JIwI1nVcRCdmbUuOWk
tVuNp+aLownESj0m8OehRzVTUvNOlHsTwMqic9D4zHg4vOjykng02okR9IRM03d1WGoPniXh5eX8
DztJGhGF0Lwvvhabz1R2Cr7aF3lWj4vsgf2tfU32U7aqsUyiMkHX5I6Khwg0qMHHYIckzWxhpJV+
SQ6Sg9evEXvPG9IVtnLyCZpEWfhknx3rzMpOud/XN7Xsv+mUNz2ZQ1F+jMfSPmTZvBGf0TW2oO9G
9KBxBKFNRJjZd1+LwqdJohHwbbsaBL9FOdjtd0xBiH69tPlGq/lo1UpuuV7m11c6EWD7Vg+7Q1AG
tf97f+RvjZ7+/9SgUmn8+VBpGTzHz+/Mk/iX/gDNQ0FmMmRjr8NWN3vY/12C6vxDQ52K2Y5Wt2Gg
GXk9T2LKMxsA6LyiFzf5l/45T9LA08NCQ9sonZnK938rQzUY3swDLcmPOFelh12SaySyV1uJqEfj
I+XKsNoXMn7my7pxouwTb8NZY3FWgdLIMi2uCJgua9bjvq6eCOejneqjwaHtbbttnzmPNEWsDVyq
4RO/61lByKE4AG5XATIUlZv8pVAjrCecTDpnKTDdiOScweB99upmX/3evHqjMn1TDdq/HwT2o8qc
wDR/uX4F1DGycVLw4rxMm0p7sgjNxQcKDopq9+NjvXtCtslMAMgZrdl5YPCq8qx4uH2jg6qdtn51
Sc1mLEWiRrv/yFHQN7MiKHKdM9UsKYR6rih1iSEtWNsp+qssyLtPTuXXZcCUdO72zsQ54A1nB6E5
SS51SFeT4IwKsU35E+VTfKVqQ/zJKnj/SBTtDsgOnCVnq6DRyjGXfVeSZVZc9KhT7Dl5CUDMw9+/
bPCJ/zjOWXuYnrDJbLEtt2EwHQM69ySYVZuPj3HeQH1ZbSwA+N/MpnBGzpO8VysgyjDtp3PYmzJY
bqw/JAPo8U2TH4V9QrK7AkWH+OaGv3SgffinreOvPv4N7yxCvlCabtAHpx/9Ehbx6ifkfFzwrVTl
lhk4Kp9W2Tp18JlZ+v2DzHMnBi4EN50tD81OGREhatsCYqL9OOH4g1ZhXX58Ku8sjRdfF45njLQ4
w99ezaEaFdNja7I1ILjSVoN11ewTUBwfH+bdk2Hs+8/DzP/81RUbtE7YaLJZGX70ffDKXRfb4Sev
oc+OcbbKMcvbWlZxKtCnlkPWElGKOfqTE5mX8Kv2/bz63lyvsyUO2S+H/cNBWlEQb11lNVFCBTWF
Fxm0fEex/PjCnU0gfz+ehd8CsCPfpjkt7s2Fk04yVprCScX7OgU3qh+7+qFML8cpu4yHT75M750d
E2fc5vOxsIy8PRotRaScdVlum9KIL4OKnLhBUt4pZfmzlZX6yeHeW3yISOZPrpwlFGcvc1Vx+qn1
yKWIzK7YeDFY7s5I/CfbCcGQfnwhsZn9cuscwSPz8tJVaeKfXcpSM3rFT/tsm0eh3y6b3CDFa+jR
1ROclfYbPe/JRA8a1e5dkdniuu3Nnwi624eKqcdKcar8Xg/GIF2AtBNMbdIxvffaHPmdofRkUCgD
4Bkcyfpd0SrWbhqactd6ntzYdTYKt+ynHg2tA5A6j20bFGhb3EetYaC9tdujQDvqhkHz6DHsonKN
hopUubC9H63wZ9+q5qrzGM0UY7InsqKBsZGSH8z09Bui7QY51WjdaJbw1wOtdUD0RXeHryCFqWcB
ZyJ6pexAEW6gXT6CvS1qZ5uMdrAyOrKuwrrh2HaSrsLQl7eaZzmLxCL6gFZf+VhKv2hdzUvLOz9Q
zBshR6Lk8ZW4jRIXX8reCxn7IdI3Jncs14PGwKpRq6WWmzeZWULL1VChT0145ac3YXOBv9u4mDwI
om6nTWQM8tNqcw2NtrB2dVnbj4jgfmqUpiPZ7QxpxpRdO8LoyAGpkyxg5WVbP3QejdH2NgQmYEdu
pF4e7FHWgIzib5Du4mbBVDqFhuXNo75ytjij5Q6E6VKi+1viksel3inZYlCy+7iHlVRCl8XEsjRC
g0uF035AxG2nzRLZyLg3RNI/qCUVhjo/5nGkoowvQ/sQ232xqkdmN0VPdoNsYB0mQw/pz/PtpzFU
sf9B4U2UOvkO4zZfY3PIl7KgfoYM1RTaQu+JOVriHMCswNtlU3rx9K02GiVZkECqT5vKZLyNWcdv
n2QtZLKAQ5hLxlFeVV1UvhMwMiradeD3jOC1sbuTY57t9KxuxKKcfEaMCaln1wXT6yd/JBV54U0h
AagaAvIbq25z8g0qcZer1NKA4gftKfZgZO6HvlWeaHeZTKRNEDFN2+X6ApeAdU2SsrecCgsBeWoG
oNqUotj1jqn+0JtJ31oShH7viKeu71dZ00TXAS6wU4bQ/d+YO6/luLEsa7/K/wLogDcRE3MBIB2T
nhIp6QYhQ+HA2wP39PNB1YZMsZmjnpt/OmKiq6tKSAAHx+y91rcKX5/g1JsI2C+auR0DfmB6bOhB
fRbpQPJrOc/3jpVNMIfIeuWc5+IXOjh0PsmHL/S6D/uFBEPfEO7EYVoBM31mskDh8nqycFcNG3oq
JkONetpvTq3SQOkCGotxpstMpUVZcLyk6BLy4+xDvywFsYOo97vY9o3MQoXWuvrPNCX1La71+ApX
KmRCq493JLKrfkemzdZQ8u7KalOa5t6iQND1Yn8yy+PYGfS00NTtyyq+l464rhFW+zpkdynkDQxZ
vzHvGuRTQexy2AXiH07uclPDH3Xn/NEcvs6yuRyUOiMcq/iOQIeA81YrDlUvJDHS9twCBmuHnuY4
iTqDRUSKVqEq6Mc8x5VCUW1jq+Je0AbbpBPufaunQlVKWe5ALnVFkBTkdwa5Wxc7YKf6VVdPnU/1
0TyOjOsr9EvZlmR2M0jz9lvpdNBJPJV+RUTGZmCNXbKlhdYRAQhGgxiIYdd2efatHfLic09jEKyD
HeHmnrttj28pCRmI+a7RLe9+HDDuavLgJdqPWR2xn06l8WQUqvkgFUo105R4waKnt3msFgHZ2OWR
EeJ+7hdVDdShTI9aoVdfJd4FF+15rX5ZBnX8TtuYLpmaa5f9Mg7jJiXH/lssk3bntlp8m+agz+q5
HLDZFw21SaN1YNc2OXF6tM/j9FvCFH+JZbsPDTeu9ua8aKFutvJh6rLxWLoKLgw1dVdwpxNfR22W
yiC1CnKwF2/6mhed+rWS2XA7J04qt3PlGdcoqMfbQqTlTVpJew7IPqFCIVSdaKN+6NWNWlcqScp1
bTyUCFbIs7bdh260nMBQVG83GdpyhPCfPBZJi4oNF1PX+Drkp3ukS+Y9aoka8VDO4tAQGJanYG4n
UHUQsQhC3JDu2G8S7AjwG2eiOAXJr1uLdNPL3JgSfCVl7wO8IrLYyJZNkRl1DfYKAyHSgUVjAJUE
vhYeM+k8fhuaNHSSxtkBkMBL1BXmo5xz7wHZPrlG9gzmyTPiy1LJyuumTcRe6ZblysbrEbaKKz7J
OEp4IPEXNWIPBwTtO0aP9NHu0AhaaqciB8ev6SczAjjMKZMvy+FjkcoYVYA81klqb7Jcnw7KmCV7
oUiyiKo8+2wMaXbkGEujaDBgic1LQivasJ7J01iuTdnI+yVvCELrpY4lxMnZRFqIf2Jdexxl9HWe
oUYL4FqwGUtnX3jVfBGR/ImYwBUfs0krjgU7hI1BnMyhVvJxUwFK3UQ4F0KjXcReHXqHcGqHzfzg
BS1aFl9bxjvTEFutBjiO7rIdMtRdI24CIn0R/qT2kztW4ktXM+XbcJiHRnG27jRmj6NZk7GgjOYW
DUW5cSaFhq+3kEs9oa8E2wbAGzA0Tdc1AbN6EiLSboCwWTeiNuwboeU6LjvpXce05Gnje8kdnObK
V2TtEsjpyStk9DZ6/4gdCTypDqhwoYD88EiHhcHb+mrbtQkkmSY7dvh02TB4vRM2k0IplGBZyHNZ
vLNrrYFSYdL0Vpdvw9TKGc0LALoSkfoBIGB0q+hl9NhhZcr83sI/6MOkfjRmwgJ80LDToxPFaMbt
TKiOb83kpxqkrts4dzWBeqzEh9KqTfOjy5BqKOXS+fxdNCYKlRzF172q+d6aXnEBqVUhyiNW8ofV
5Bp2y9CHunGNg2YhvWW22S6Uzq1a6czrcQcE0x9ISuKQJ0xY+DggdtrgLPNGc4HGeSx8z4ytnnTZ
SveltxB5i4kmbNQ8fY4zbd5ZrV4mENJcpuZOFd8bG5oyG0txhT8Pj+CigmXTRrCoZSbQ5kOW/lLm
xnNBBNExUWyYs56X3ze9IEXHk2VxkRq0APzWNvrtyBcWWnNqGDzODMoKhKB831kaoMSFmJ1libuP
5di5hw5AyzGdbOUIs3wIizkHZeUIe5+1Y7fJVafaldDZgr6Ly4uqIX89V9vRb1Dw3YFqmB8VBcmE
PztwRzs3n0gg6Nr7sVBM4Ixq+aCVUJArRSALEp1+UZvYM2NzxcTMqb3rxTzgSrQBPE9jDT1pJk9q
sYdtgR7Yl5oD12gqSDXBWOrjQxS3y9zBF8WaXUb9t3ju2T0L4kTBIIV5fNNrnFNZAPGXCmhImNIU
cn/lfSeqizUxXVTuN6P8NinexE7pMBhOtPpbN3qrfmwK9mlq983W1Evh1uhJM/WCCLpbI96Xi/bR
K8cAK/SWU39xgNjOBjp1t0tujGyBonA2rFBNrXEXKeMeFtRhnjyf97L4ah095kUe1HV7XJjTqU0w
eRCRGtnVzTIT4zUKxwiUevqocejYEDuf7ulzrXO78jiV463b0XuU4q5mj9jb8xYSTesP2kRQJE5B
X9eq/ahxrE3VGdoiH0sYyZ/4LMJCMu+x+Yw3kEPmoFebB3doCHiw4DtNpfMZS5Ie2JCiAFOLy5kW
xUC3IZQuelrmpnWdrG+XWBiBy2lg1JLiURTjVVNhDJp0f0pXh5qn/dSGS03rn0dHwdaleR9SZDC6
Amu8WDj50C0hh/zjZGrM09GycS0osCXO6pGrSJtdcUtcMjvV+yVScLRVCtgIKEHFSC5ClF0LwU9R
RDLx6Gix5ks7XFsdeULlCPdNX+bbpTR39rTshih7GuPlrpXKMxsnMpei1PBNlaKWknzlpMbW0bNZ
r63m+7jYWrhmlFBo3VRGG31iFNvsSQ2w2Bi7A70mDDMT+oqdVI9JrG+nqL9n64ZAVaAkbPAbGfto
WuhJZKGSRd/GvLi1s+JDC7CZOpDc5ql2E3cONtpCZnYoRJX6ih3XXaAlbqP61E1LYkVsfWbXpFfV
DiEZnTsSTPHT2WpvPnJElGjw0lX5rljN/VSZlwbpQke1CYmXuZKL3m9UlxevTG0OqbI0wf6aLW0r
fE7su7u9mSTlpevK4Qew+OToVp/hbnoISr0akeZghSn/6I0JYffWU+Zmx9QjaI1VJIlhqIBsoxIO
pBINHLv0GimujSMzlExd1JZqzT7I3llKzPByy/ta6azcF25S7e1yTh8R59ubtjIbujWRQpqeKj/M
puPdGbSLAwf79pOiEO8+YPHiOKeLvZU62VOakR2ddw75pMphqKafCW72xjf01t30U5t8zNEbhwWh
IEd0EmJbFh3dJhyKgDXZMMy+UhtscPXeVjgxy9HmPGw2YSxdrI2LGrTkC29TGqjbUe9gFRPDfhl3
Ufcp6QhrKRIa/pIS8q1T6tpmbOqRz1N3P6A8Zrde6QGz0ke1y0Xg9u1laiY3bl5wamqhVcP3Tv2l
hD/UK3G8i4ZJO7TOaAdCNdqv7EoFTXAO4+sp0/O2SHZ/eOltZZaofeLvQJ6GPQkxl45Tzzdt5fSI
z2h92QMXM/Xoit3sR9WbPy4kb23iqqZPVxjkGZoGYQxo1T4olbm3hXovpNI9FIlD/aJ0swdpVt2e
QoH6tXQaHNj6ZOy9SrUPSm3lF0U6eDQcom6TtfocYhQ71PO0fHZsUlf0cnbZ/c7FHZ3zMSDwlr4+
DeBgmhrnoWQAXkUZ28Wd7pKRoNrpMSsd0/WnSaT3TszEUU49WDJTS+6SGlcv7TlwBWjSz6jyT6pU
yBAg06ACXjEaOmqqk/4JLXQ1qQqBKYDmMhELu5GcNr+oy02hkiN/pm60/mkvKn6/XW09Kb4oXRZJ
afU49VqIoeWNKb6I/qkS7NCarS6+QLAcBnSShvaZjMQzVz6p/f125ZPabBznyPjWvhTt1PlnGkni
BtG0fhkrtOihgzEq6KZkVnxOOp2Y/VIFODFjtFyjuIHbotjMCLlkAxpjtyvyYustC+5c4hzPlF7f
fiMoAil4gzY5rVK2HLvcuMAnkXRkIJqwyJjwgTvlkPmskX3a+09mrQuevhIIkDQSdRAu9Gdev5Kx
UcCKM9nsp3zZ8yI0sWzncus9m3DtoT0Z1blK5Vs3SKsG6KRmIIE/bQg1snCM2tGbfavbN3xiRUAH
fA9OxQnNwt28f3u/sc/WAf7yaicyzlqCRBhjg/aTk4U5gGOmxXXAQezB6ICccdrOvfthas7UY38V
XH97sKhH6XthujHtkwcL+rux+lUATgCjBtDOGYBWxLibk1QzAGmk5bFb7NEfLPSyfhrjoo9BWpiB
HWePK3jkcpEQpDYJuZoXefKgAeZrYGCMantHbgFzdAPltxpuNC0nILm+rwqWnOiyBSH8ZHe4YyPZ
mvu2cdkL120rNjo1vT3p2P3lqFuU5QRm4o2bzr7UMxNkDAJpRYk5sVSrL1l1jI+tWiMXF3m2XKpJ
vCYsaMpqgmvqTaJb362sr6+HQevu2yQ68/x+c+38enFU6rEkGtimTgcm4TG1Tr5Lu6ftZHCL6bR1
KueKKaMdlHveV0YCWkHoluDcV57tspzU09cJg/+s3gIqI8DVT8r3tUqaZuGlkiyKxPSlgWF6RqWx
QaHvnPkE37rV1fuICwRElcpAf/0NYk1IvGQx+j0FAJ19V50uVx45xhvRjp8KdSwDRxKPlE5z6Tuu
OkE0qcfQLm32IbboziwJb8wIr37NyRejUq2Lp9zs96VFGCXyFrkE+fzkRUlgtTnaFO0wg819/zt9
83GzBAHlpRuIUe/kEdQlhTSXi0ZOwsbRMJeNBeEC4Tef7vuXeuv+dJM2MeBqDGH2yZI3w1Ju1440
VFa1+bEIatlFM827VFgqFQ/NXyrXDFQ9tnb0xfUzVz/prP0aV8Af9V8tV1s9HVcjGH8iQeJ+T0EL
T/fibFSF48X7t7i+opO555eqHAfxX67D109TISBeeI3T7CNhIF4Dh2flkDpUEpJFLXaDLQ4aLZMz
aWJveYn5VgEsq3w4aFBOFlmoNgVtLpd4cldcpgVBYWvfusXnCMEr9uVALAgHOdI0ggRbA9FRgHff
v/N1nPx25zTd7PUXQBc9+QmaOuh6bHgsZwSgkOBJORCb363LGZLCTcwWjw3X+5d8+7bRzjimRRHD
ORWG0LZq496FE2RKiFTxMnTHCNHKPlqTRQpbH8OxdWZ/YA4O21wRhxaZh28k8bmu7ZsTCYRdgM6W
wXJ+ykRrvCyt04T9VSQil3x446e1jGzpEvoKCo6UfEUuc/o1ybERS0uMrEpTh8PzmVX3rfGH4IbQ
SZrULPInax+zMZLRgrl7QNDZJ5TDcnHEdfJE7JQZ1lI71kP/4f3X8Ma2wn5xTe/EdVwkyCYjlR0e
HuCA0wkg1clPDPV6UQ7vX+nNu7PZNNFlpYd9ukNT2BAuAibN3hLqI+mql55T7zQ2ETOSCdhPG8fK
z8Du3hrWts3OzwX3jnrrZFgPI7xi20Dm1GhkaeipDVbGTYpPZPtxdGTJJx1wjD6/f5+/wcvXNdBh
I7R6ZjHDnH7PtVB7DSwPr1ExCHADsfPJdiv5XaAuPRCw5dDo66YnlIn6xhgaGS5JkoVCY7sjy8Tx
W3347hCkeYT7GX3re8e+VGUZX73/M9+aUR12r/bK4IdyezKfx9jfI6ce2n06VOqqy/zsONmZ3chb
yxOLE6dLcKsqKrrXEyoUJoPeQI55uVU3c2V5h6RZTH8xtPrMbPLrxHU6gwH1R+HHrlFHk/f6UgVW
rsnou3Y/qurPUqzleTIiw9k0lZ2BDYnCoZGGhqhzJK1VGaQKrNXWveuVPt0vllNdWJTda9/USTBc
0GBj+gUVGPfGNl+y+FPsqs6PiJCUM+qXN74/Bw4kcFiLfGUM5q9/txlLDyDj0u5nMk9kWX6zVZI9
xiYA7nRmoTl3qXVEvDhGzlRxa1iNHOZSTHJiuJkhh60ANiVc57w/Hl7cl6M6HhJDSzVPhhdeLMn5
SOdrtyuaNnOyRtrl1u37V3nzlsBcW0A96GKd7n8MzgppytZ+j0lzBUaIWwf5QlnQXQYnf2aRfGM0
r6vzPy+2TnAvnh/pfYDhTC6WrPpuMZT3XomEQTO7M0nBb8yUry50MpapwJMCYjAmiqbbrLNkWVob
W+vaMBWL6jcldPp6OTcS1z/15AtC4MN+GgKnS0LHevsvbk/qXmIhl2z3sp2fIkyKUMfkTs6k7yGR
7SDOLx/WectzE/XMk31jLmIX4Opgp9ni0fN+femkawxPSLvbO3pb3pR2LD+gJfkPNsuvrnIy/u3R
KxqXO9ynkWETVYD1o0202yqWZ5adt26HMvN6JKFzr52eYaXV94VBrOfezcgvQEn4NBTGn0/fuCwB
hfyi9PNfXj8y2kkuqKuWj7mo9w2GWF+dzObMe3lrIFJ8hMnC7giz5clFcuRCs20zJPImtwOGBwHP
Rrkt1ce+rY1txUEL5DzM+fe/6jcvCxDYXjXZ6K9PRmJu1uYo4R0SB9Pta117iFM88yDi+rLZxC2G
GOBk71/yrVe2vixbNTlLYbZ8/TjdpVFVmGJMww7N6dKJArBU5x7nuYusf//FF5ZNBl1taB77AonZ
Nm3m72KW2pl39ksvefod/1LqUZf09N9WFGIiVkae1u49wm7DlhMHGwmtv447zXnKpXQfVqvVdy3z
SK/pulJ5kGLEz9J/YWtyVUHlfEi9Vs0D2RYkrM9qdI8q3e+qK9o9iNJ+mPz8CxPjit+m4sbqr/LV
JAQUY627rd4cCh8kdpqRfYWHRrkUahZ/7KuHPKU5mxku9b/EvadU/0OiIiPYda6D1incbVZqn2F3
Dpu4q4ZNxWE6pBufonawrtigF1e5MciN5fTRrTS7blvVldxGoNkuIi/NC1QeEY3y9wfGKb54PXkC
nYCTsAqxORycjIy8MEc1q5V+74JYC5VYiiduMv7qRY553fVrh0Uvc00PEdRXYRVNRsgeJQ0bu4kI
ZCaAtS5HaDn6inMbVrV9EjtXU+xZ9BHJwXv/576xRq2IDJVDKfpCFsXXQ0x0qT0JINJ7UgdDEuJa
P8Yw5SPO+OtCf+QzuUq+t4QT/+z/a/3Xvlf13Cax6P/7v1791b/9p179S91///pD4ucq/Np/ffUX
NMKSfr6Tz6QpPpN2/tcF/v5P/m//5t/p5P87fhlP9d9bTe6/pp34KpI33Cb8e/8Enru0Zx2TzBZ0
XAyef7pN3L+pnDPZ6VE9RnK/7rv/AT23/qY7DoAbZ/0PpgmG2j/cJsbf2F+u9gZmKGQ12Op/PWUe
wu1f3z7Pj6f+r79+6Zawfp3nX8wRlIoAOpkOJz8cIOzO9NfDBKRQZdUqrCnq6VQBJzi4qaA52n+y
MVRmBR1q0E9lAD3ykoIf7iZR/IxRr0A66raziSVsqTT0Ldm8EiJsTGv1uJuNRRzYYgdmF11KhS+y
KOWHIVMZ/kPx2Ij5O0KVi7mgRxO1WhPWVSsDOKs/cxg3WT1uCmRoHNqmoHWbnTnYeRg5Hwdipa34
k1Acundoju3p8+T0PwlZ/ZCkV87Yb1pFuWgb/bpHgalJedtQT7lAxYL5Lk6hNHWdGXipMRd+0qvx
oczMgtZ01xutX+l6EoUkqOR3lGFm0+9n3Qyy0UHJESkEnzd5spVF7lwwc0krRG5po/VM2vIumsfh
g+dFyw810rQfTJniwWyI5kDwmtWPqlXIEKFbsVn0Lrsf4JqFTCXqLYpTcg0w+sfbBULzDh3mdJ2m
TnuEDRbfOpMmQrkMyUZFGrTjVWlh2+p37MEuvSy/zCAuqs21bRaonGaDzmiP3skCgssOzqUFXUkM
pJ5F9WDaqu30iDiQXYiuXZqdd1ep8zaybEgebTDFHwvT/UbOh2+l4jZWfiTzBzONDm5iBxW4WvQK
mnmTJMk27esdjJG7tB1v1DLz8TM+aZnw7Wq+NLWnNik/qPFz3HqbUstC9ur3Mn5uKrGJvMdIQUDn
snuNsXi6JcJx+agm9lH0yn4xfzjmAFYV0u3UIW2kSS6NrUSUkdBTShdz54xtFMbioYyJFESbUwGK
U8WnclQOvRfVvjMXt9I2ALUtH1s8TcEo93Un65Ay5GPBanHBqXqH1iHQtBstmY8ZtKdo6n+anXFn
EH493XUj3CKLXiUU4bTX0SFP21rRdoWmX7cKTk3HRZkhH11FXJERoARQLVf8NtpPYqWqg2ulmAkz
ugpiyi6QJ/b+FE9XWRf5zqLA94FkvSfm8NqY3OvJ7RSicpvvuSeNsDNGfdOJ7qD0zndt/bhy+NzW
M7vlHxpYFIU4e8Xt9iJxdjk/pRm0C08CBSetyh8FGlQVsrzba/vSay+LyHjwauVqNjQU7TkK8dHx
AqIENkkRbVFX6AFcgi9RmuCSIlw51tLC54++gQgahaBYKx/oSLEbPJfhoSzppsWjk/jUH2hyW10f
Pastii3Os/Zmwj76Df3fECyTAYC3Z+BRVAGClHaGj6zJ3VDOYn4RYr6Y3WUOosgUu4inGqjSMu7r
MYe5jyRmo8QDa2dDOIoCvOVnaXZ5gLG8OprEz9xoeWbxRXRgdmLh7gVEl585Wi9AyNLIkVrLCBNs
XVHiAUmwSc1C28Sj12/ZxiRXNmjbTeI1SuAtIIBkwks06tw7IFXK0MHbiDKLiQyjWmsfRiMCmgEb
8Hqi6OYPqG9CtYjHTV0o7bbqOqj8mY4OrEbJH7aCsAvftZePjt6xpTGt6JbH04c2iqzPOUblHY6T
EVZyocurYc7EJp8LptUizgG3tcOmZOPjG+QgbNectI1nZaSEj8US5nmUhEYmmiupds+oD9WNIW2V
ZEyl32r8wsBR8zVAHI53N44H4D36NUWnjhjSNqpiBB/0WGM6QV9U0hc2qazp0krH29iGcshN/bMx
lS1ItzH6UqGz50GwxU/xE3+IFMX6qqazvLLVwr5rY9vcLAUK86VAek3aNLkAZPId6KToAXpji6RE
zbhBP3epGyTSGKU5AxFSig8GaYEHLzWXK8dKmcE6Vd5VuiqygNmOYm6dJG5QaUax7ava+hkTAuQX
Zs9hN/W60GgnMElI6XzgYhZY9bBpaa67Jkl0kri9MDMbdqlq1dxroICOriGdS0UfU4gi2cchLZeN
qo1KKAYoZJPaXPYEerCQaRtFxhm0SXFM2piwPRvocqPFxLpCApIXfaO5x8JdQin6HGIO+MECf3yl
BoSCS5556X2Bik8KfWw848EyLmzPKwINaldgTEO+MWu1YuHSisAoqvohjWEt0/9KEXxG1r5eECPJ
vkO3RleddaE37sFgUnoaLPUqiywD90Nzp+pG0LYk+uSxx+HbcHoi2GbkUQrSam+OP1aLrSAdQ4Rd
dgguJF4B0N+kVyzaXkgPkaIb52GGgkPR9Ccln7lVQ/aIfTKxa6YC0Zgln/uMeQQGvV+xMuyZAAhZ
xVsgp+om9ZB72VCzQzdZBNaChFNAM+RXNTGdFxIfxN6Y9M+9d01gUw0LURUIGesvVTQWV/Xg3IPp
D82+ugQGXm06HS9H4zjKtheu9gRNrx+CLDKX77ktrdHHaB+pITaYJtlmukBzFRfZrhAmuq9Rqbad
UQGEIOUYIMTYAPDdNlFkc7+R12POnjzrUizLfCzZkceHqXLLC2rbPBCnL/lfo4yg5l7XsgsJvtyn
SjiTAFyTKpiVpZ8NtDx622QrMTQ5VIvG8Bu+5E3X6M13LVpRk1Zi6xmU4x6fDfKPLpTITNCpVyos
M1Etw4PXgKuc09rbIlDPbqRX5oG+6PXW6aUx+9FIoqiO9uWC81cZ0mNbHkTils7GsU3F8hf8NxYY
2UV8IcWpvXWbAZVn0ju3rRs7tV9azAE1DeqaYEnNruV1ynz/w61RUopSXYurhA7oqGm+exM2vTEZ
68u+FNa+8waKl+5CovWgaCwLGIMQGhWsclYES198LbIrp9Nu5opF1hiDWnew5rfbplVDWYMGr2r9
hr2sdZM08VHJnCnILPNarDzbGiWYbxNqhWFl3E6m8jme+YvJafp9IjMzHJvkFsQEez7iku/StCFS
mjH2xc3tO2G31/bS5SFQRyXABI2jZxjsfVHNDmqxQYQvtup/3wq/2vqysX298YX9SvIru3Oa07+C
iF4eweOcdLypHvFNRtk9WKkPS1xclN454czJSZ/99d9Nz7CwsFmfijVgrtljOyHWqPTlR9IaF4Nh
P/75nTjIQGwPk8jvlnEglXqu2HOz7yJ1l2rotptmueUI+4dls1/38vJCaw32RdVirKpFKSNcoADe
P4MduV69mQC4g//b/Zy0snslZZdVc5k00VW/L51Di0HBzFGbvn+ht97NL9MzbUfezGlTCAxam1M9
pcvLufw4x712OXSEOvy6yh+dj/8vHIZXR+jdc3X9tXjuTs/Z/x+eoPHiQ0SghEbmHepavKoccN87
TDMfy/b/hcmQdElVvjxUv/lH/et8vZ6qVcqsAGphwL08X4Odo6NMuZLD8nry/sf52v6bbXAiJ7xS
J1mZBfRf52vrb7TQUY6RoKTRPMJ2enKefu98/dsI+/0JvPxi9GpWdFCE5HvYetihfOsxm7x4Sm/M
Y29eYgWa01yxf69XGjOGCnuY5j24NhCI+p3I7Of3L3HSW/nrPb64xPoTXnz3TlkwhU1AgWLkUVXi
/Uh0jB+OqHzH/uNpmSe2visKlg6H3NNukeb2UJEMk3jBOvvYVfnRYA3Pq3H//i1Zr6mBfw0ourNU
x3T+j1Cy1/ckOXuM7AmnvVHL/gjM9GiJ4qsjJbHzQvgqUvewqTgMZu29LacPItUCGZk7kmmO+Mi+
yly/ciu4UhUi+XlUdrGTPBPRjSFX8S657OUkum3ncuDt2+RWKNO97IYpKBv2KC70J2VUrso1PntM
qJRm7aCFirGAwXS+1J73KRm841TWuPOGtApJTkMYbR8g0gJZNWwkNrh2aHM34WxpaVB62kNb1ijJ
p+gLa0G1PfO4ThdLvhXUrXBOENEavzEWPRwBpTtb057dFS0Ajhacci7n9LzZ8a0LgQaBcAxV47fm
rWcs9dw37gRjWzxYsYrTJ/K+uYX+icwoROvnqv1vDG2I1qRSQCWhDHaqHBstbmFRomkPLXJjlI1f
tUrY5XmYR/2ZZe2ND9WjaMeYpgfq/ZoNX35FjAT8orKeEffkGDSGfcWB/M9fEy1kogiAa6zAlteD
etGxbcOOn/fuaFCXs3wiW3wCqM60j0/p/uuE4Bl8mxqbG/oKp20ZFV5soxTqtK/ZEtIPaG7qqd7F
uJ3pFLL/INL8p+WJMBHqwvhOA+lOgz/U9XOnFrf4EY/2mG9pB/99rf239cxTAc9vv+xki1K1QBF4
/owfz7voWqrebd89TFZzmKksB5EFyBb/2yHWaPNPycHk/OuzapzpW731rllFiKYw11yK016+Pugt
Bcxi3i92jWFae8A28cf0h1/rl0k+wNpYpID7+mXj+1S1vJXzfup2uXrXOjeidLdt75z59t+6FyR9
v6QhRGOevmzpahKnL58kZhQl2bvKpz8ftKaF8ITv0ESDctqoGMul7Zt23js5bhfiBJUoup5H5/D+
Zd760l9e5qTQHZnl4oqRpTg3v3v4f8qk8WVNTFhsbt6/0ltrC5oftHPcEsX10z2/RjpSp5m8fUxA
VwgzsdYX1vWgFuuMvnd1CmgJImLa3Iexme4oQ/3gc4NRZjYkWpnLftLaI1zmr5gL7tumJ9zKsmSQ
uUkZmk377HbLMxIiONTN/LNTNeF73XDpueMn6ca3iW58aZZhR2Lvx0bTM592ArVhOQoQA5RusvgO
60XiU0aRG0y5V9VQf2tmcYS29k0U0I9j5QByMAU0KH1HjNsoxXFJWFloKOcmxbfeCu0p01LRmCMS
ORnEuSqzNq14K45aPFtlf+g70IH1NOESrM98lKc6QyYHZE5wQ/gmkZQz5b/+YixSAhKRRss+lfix
PEmKX20RRNlqe0Dy2zhLnmhzw0qotK89Ihxz1MpzY+O39Y2fQIXdgbYFev0UGWXN0iwqN1b3dNmP
A5RpG1t7bjtnZuj1sb063K53+q/L/GImv9ix/aeXWdeT08tAMbHBhhHEA0bs9QONRWVj+Ut4e7gm
6+5O6Q9WAfi8207145mP6o1LWXDxuav1/50OlESrtQqRz0JYnfxeZgRfJgDaCf7549mOY7rrMhex
J6Q6cHJLWkONsDCnZe/J2s90DR5l/J9cYhUhouuEAnMqUBvT3mQiWhao++2PrFGPqjynO1nlGKcv
Bt8GsURoSA26/69fjBOP7Uy+xbzXI/0qGa0f8QBaJlrcm7GoPplOugWNqgVRlddntiBvfmSrek1j
ZeJBnir9erFmHtjpsodCY4WzBwZbq4bAy81tArCRrtRQbnJFu3Bz8aMxZ2zbpvvz/cHy+5LF9Vca
H11NwFyn+6AibTwYI5VKd0y/EQONmNI8VwyhQsQp8fVTxhmznlMQ7fGQf6sf6FjDa8V05d6FvGQZ
VdhYW0177loSAeHqyHE/lVuoC4pxaeOZy4nt1e4jlXNDG7rKkzp/TYrnFOROuxvLO+W21J90c7vE
3xrcY5hL4YrHAjd1CIbtJid2RUbD7ldMyaGf7QvDCIX31Uvmh1yWR6PErTfkElq8ucig6qKDo5DX
59mhrXPkMORNma76ZarPhWZgcG1/NCll2ehJ/SmyOayHLFAhhy1YuSilHx1t2LSApAil2c1aHo4Y
/Qsr4dNGEjPu2qkPhXxuCJEaCq+jGVLULKglNFuy8KKS0Me9prALlbtIp2RpflPXWMau3jtKEoDF
xaEHUz8KALWFtfKxoyjcmuqxXlP7FH6kVap7UQ9bj7J0hj1XrD1aYLlTU946eo872Lob9eKyGb8q
mRq43HSn75jetyVZsfE9UYOLyD5FvX5PmrW/4OZHhzj4mCr3RQYc3xZIe67s6keSH7roE1BiGltw
aj29P+iKepDoT0Bn+HDVgibF+mkTvVlFA/FZWORHm/U9Si9UrdgUA2zBjm5YQe11MP+HufNYch3L
suyvtOW4EAYtBlkDCGrS6e50OYG5etDiQgOz+rf+sF4MkRWqIzIrsy37zSL8PToJAveee87ea2dr
uUlqt6HpDUaBpAb9XI9mwEOziivrniy7Fbeop9WST/nwkJV4lpYOKzSCT2NSSJqwrC3NaY4JwxNc
lyrJPKFsTXVnOUcbxIgxMI6rb2KEO+CPT6K+G6NvbRgPnCPbgEnsbm4Jp27seN01JdNdjpl1VhOb
l1yyRDs4Mdz0OCiYocjM2juc6jVZRu3LFPWE/AwPsa5vjfziZDrEQfuABnmNCMfvcHaW4cVSmItH
i8fIap3VhxTqho42MB8TN+KGrSZGpPfSdczaVTdowDcOUAiyWs9DP60Jt1JxMFxYH99D54Ay1FcN
4wZ4vpuIpvbaoQo6goXn5EZDUODOtDZaezmZ1QIVGFsEEpqkxi+t4WXG3edNI6OoiETMeRWFHTe4
CHrssKLCq42KqY58w760zEtVyqiXqAJe8yWwk47mEUlvXTL5kyYXE1/QVp7eH0tjF0a09DkosJcN
pIlr4n3ub/virpA2drRJDLeO9lp1E81aQCRYY7xFyVGtPfHGkGILTmiod4IrRsivor/NE11+jNSV
7cftHran2341Qrm6s11U4dV8MTPL1c2VUry19iW6cq/ASEgxrKvJGyLAJtq5LN/ITPdU9UbvQ7ee
Is92fJQREcnGWVifGhI2JpXg2SvvWSVAnQFUH3pRCXOpUDzLONDrDqxk3kmLvHGyCTOUtdKs5dYo
L2rxbZL7jWRtS6QBpxT8WYPRomFUHxIwDQ00iXDDkwGznDolI1+ESbZVOTHyBvEG/uY4RKGzsWqN
2qmNCnSpiz8a6kPbxdd+flXeWGUdqNN86Q1gapWW7y1iLxd5qDYCYpRfM+EJdKaTzIWUjNBajmcJ
5pxg6RPx2o/WDuZM7najREojFsCBXopLQtSyoyd4l+ZptKKnFIMVUNA5ceprHZmAaoN3yNkp4DVR
pBnhp2IQ6dHSNtliMgYAmFiLJ6VqgICuv7Sm9AIs1bP1c5O0+0UpX1NVDWJ7WU7tgtShHvrer5s5
iPEqA9RooUFZiidPwCgGaKOWKO8XgukjkvhWOX/Rk6JuOKhZIrlTfmOWqjd0mGCLoiBtu5Rdayg3
OLWMTd7VpmcmauwxISOjN17JZvgYabdMk2/7NDul0uQZgqsKVMVxwMxY80s/x5O7qPgE5jSR/Bla
D+mfkztyW8vRYPs0CZ5suX6bFMkbS6Vbia6YKPn1O/U6us86dcuZYQKSEwORn4hDJRd5v8z4P6qO
3tU1IJdU+qs08BwW2avRKbfEZrOHG4xsWyQ3Tdhv04hHuE2YaPWJ7YsJpGupmS9OZBzzej6bk/Yi
Dx+dkZxTIR4z1dqPDWlh1qC5qiDHxpiGDyNtSAGC+kVKMvtJa5AN/QIy7RXoNLdhWLG0L17Nip/V
8n4a9Atf3Te0rg+0Bz9b0Rt89dK+kpa1Vo/HIqs3UtXc1EykVau9w720yhXhxfHyXrRGDYdoYdki
v70fLlqPUE/Waq4CQqSc3PvILJ6VmQzHjnNiwTMwO/nBzobtxKhXt/otoeiZZ4ViPwrjpe/qmI24
3Bn98lmE+oPW8/Zm5zJTHXtmoV2EFe6qAS5ONd1WqekRr/UtTgmbsSX1vZbBAZXqebZRmSpTyHCF
NGqFe2pySu1QOZLkWVfUUmZdt9rYDIPUGe/lrq52Y1PeVZEqvFqR1k4JjWiW9p2FuEBLphLhYV8C
bhrN+ywrHeKlEbOmCMohflF1OFkV35gV/hfLstfMiVGCKOMlbNWHrGc6PDCvLYrqpYxZLCqFaGml
KphihoWX18V9NGXvVSYfQgeEWN82iDNF/aG0PJgSHhs/0tvGzbK5DiyrgklAkDgIzLPUljnsX3kr
w4PBxavtYglrZg4cpNYmOYjKTvbzvlvZcuwlEWgmEtoi0d8S8VKwEmo+PftA5XFpFWggps6dqDbG
4Da9vW0Wk4VJYdcgoQn7TG+MHkBRui8jbaqokTyOKw9xpz6qeeMZCiyddLYfq74tfVsZUaJeFZJg
GK9wLT+hrHJbtve5aHZym20lm4dX18yVFEYPuSI9GgPRSgU9tnFxXOQ/u64ZRSAP06YluqGnMVOn
+VkNpXMr52dO9lspyYJRX84Q0fZ1Q0iUleTPdirvEp1PB4VmSVO+aknZSGN5X4upCTIzXKkqSB/0
Bc99ycOJPWefxnnvCRmaeihxpdQB2pPsjPs+hQ0sBMiSLMKzDdOKaqIMUgMgrWTvoni4LfPlK4ph
Qegp+ol6on7Vo2cUHaVb9hkLYkuYN+YTV2rBjNVtbrij0YNpsBj30W1+inMsWmnmjbJzKpfwWY/U
FLbNYK7zWiUmOr8JDWF5TMnZP+P40muUdROUSChNb1ihblQTrNTYybeFVpxqq6sg6jRPhkjTE5ov
YhYc3StLCgir0u4WreW3sUYbadAJa2OV+ZF6vKeimR87I4o98G03qlLfG2DkCLjvEx9KGg+Tge6C
HLI7CFsYxGvNLZ3x2NXsQpS7gHOeBit7TPVc9fDz3Q3ZUK7Iqhc7pDcke6lT41UhkgA1jO4aCYRE
r27mrNX9GBkMDoINrLz3UjW+yDjvUFO10O3seZvHbC99VDk7UDghtQomxnAIo50GYmXVy7Gy16sB
Jt1QeqR/omfOk7UxWDqww5niADidKzXLoZCvg3xzuITgT5N+3FelGoyLfSSyaVgZuvEqdfKqWrId
JiW+Ou7Y0Qp1P+9kYw0y6gAlw5MXECFhvCV6KFAWkxkUe2JS2+w4kdcU+gsWhRW5BDc0pb0MnZOF
A7PqrCcpIhmtyLY54hNiUUGvtNcYa2+mjIsX6paR2YPglKL3eSDV+ZdlcZtq1QrUMlHpyS6hVLcJ
uefWCeR02DnD7C2DkwIXrB46Y1kVEwAZxEX7mFZT3mh+L0LkZoXfqKBelml5KwvpmBTzm+KwKZQk
fCkLuV/qclT4ar2pXzd1A/ZzAlZkPEaw4qolvZWlDyT1jHXhpAzZdkG0DY6jPrQJVlpdVB8pRxAA
O682yZB9NyK3Mtdp233CbnyBfesN6rAtRX7fkUE3IIprlWOvtCtbAuFCbdqaIgAs97JY+bo126DT
ZR/cUrAohN4Va2hTvhAfYk59NWuIxcvuMo0E8EbeI+e8rzFLDGnvF2l22xNAPkJA5Nihy2Swy9Lb
0hc7RXnBUhTU5uhn9ruwCDfXd9ryvBSbSNygrbyaB2tReiHis1GTL7a9rOPuWC7LtihEANhoPYJ0
zDLnOF2FImN7qhX4QQ+OoQVstIGo7YNdK3dZOW36Ifkq1G1ZPYaofGNsN24n2A8dHu06D6zW8nRL
BCGQ2jlVVlU3o1hSAyReK0Nw8SQpxlrnsIeI7VLU68q65h5N9lmrSaiMut0cU1K04ZUxl1NP9PV7
VDZ7s6sPoSxvJqI2W617EmO0NUYNdGxIkB91r4ViSZ/9xlHXVlgcu56ll+aw6kYGjRlphqhqmAQw
OEzS9Al/Xp7vIru81VPt2JrmGSngKjUan57fwUyi29F0Vk5HqhunM+KrPrO4v6uFullS9bPHYdym
ub1byGebrtaPyaY7C7hJ7+oAdBBfcLMfauekNt2nXfZPyUC/C0SuZtT7zhnfp4XuRukcl4FIzGTK
ZUB638qSgD4KccLHYSTFN8Ko7nvu2zw65ZwYgfk1Bcp/86GUr4eMEWNqWZpPdcZkBNDNsM9mCJAL
yEAVEljsEULhofIwe3R69fIYj/0Z2fl9mkt4s7Pk0RTaOreVNVPJtTVXjy1YIreJ5SsElOe6X8lz
uiksiTTOyhPWqWlrX8qFK3EoFs60wxHl9kt0DznYX9po10naA0uDr0zWVm3mozqWhOOMZ4amzJjR
76o3DRvVNOeIeiYv1OUdsR1reZCRWz6RRk/oJeLNyDhAzwLspMa+04sTWbGEFUcofmPWSclZNXGJ
6Azlj3LlPdUE+SF7Hkq+/FD/RtjOvTmvOdBJJRrrKnmFW3nQhnFnKNlel+tblF2bhJJXyfpr7d+D
eszu5GU8VC3gpNrEm6K+t9J4HjqIaJkpTlmdnaRWSz2yTVaLNQgaA0aQ6eZ7YjQPSaSspUHznLh4
6lsUxMYSoLJ8VMZ524VoRyNjt8zKOhfM1rJ2RerPLpJr+hm1sxZwBFX5APTKn1j8JRXwlVbt5bm/
ERVkzyQ9aSncrUVD1D4+6GB0qszx1fC6CaNjFOkLN8K3Tp9v0kSwmy1tEOoY3ZMRrmSbQNlB6zdI
0nphehXqNFwle1MNy4qHIJhTC/90v++hco2a7ut9XLqj00DRWyhP56020MkfNWMt87zCJ5ufxrY7
R+q0YTKDyspwgVesTXk+99J4gPgTWPBEIzHdJZxwKAN4uBMdyF0fmrxZsS/Ig0QLzT2BtjVp65sM
/AV4jfEwLyEvHp5HIwosmUsqt0HfkOKyONXXjIqwHG4F+TN6Ha4lhunaGL4Lob7oNaGxddqd7Hym
qpvVOxv6lTuP5ZuQgB8o4Xwh6FwPijYB+GZN+1LIZ12mOTJT0pTKdkRVDAL50C8Qy4gVdcesWjWT
CWJPU9wocwKp4mutp+3Q9QnrEuaALvbNtgkaPfflBr4nkA0XszC7WQ47puUcWUVBUjVvikFOZifb
niNrvjMhJRR8QLkBMdlmq461qWzGu7ws7zpyd8qcJyDKyrcB7oEbqoMvkYFkUacJeX7RJ/ONxDW6
Wc1pZGuJSfooQukZR3ZgERNb6vHKLFS/s2N0sDwTPXla4hpymLfrMiUxabBW+pj4DWdcnQqFUyr1
+Hg0ZkANfHlh0u30TILPSRxgkn3UTfs5tFSRtl64CwlFtDfGHQjs7VK2LxCbeBZRqA50AWdlPCoV
7ONJP1l9u4/yeeIDZKmHSnJnt8WL1HzqrBx6J48Y6oHPzShD83pnES7Z2KM7xTKzKOuW0mlyI9lc
L7a6GaZVu+wgkvJFUBclpXygUeSqmuxPrXRTLe0mCc2DSX+nsUPWFuHGU+xnTBo4fnMxQ2oIxN0h
eyajLVT58eRcZLJE4kTZp+o3hJfnPC7OyMX38B0uCfSxLOO6c/6KZP00XNnJUnEnNc1r67SOmyJu
dLAWujng9y3dXqZpynIa1ZGNR/ZjPVqNsM2tepdhTYByPbmGJL+qIxszIvK5s25UEijp9C27aFER
3idbLV/WnSPWPVptQxpPzrB4Q714oaLt40XZ5uCkY43ydyjUlZWPzSrvNB3BJ7U/oA8fw8gRplC5
geRbBYlEHc15UfLDq/t2HNBVdumjQp207Y1sOvQWSLZei6HBmrrui642NuMQP0Jxc6isu8Zlzd0D
Wf6YW0viudWRoBYCWYlTsZwNn/IsXqdSei4l+ijchE0xPMid5RVzd45j/YPD63kol0cWoocx5KRf
2TxEug051a4Oi93Oq2wweOqgzEaupKnLWrftZ9hE75OD+afXpbMx9J3PsJU1TYrkrciG97GI1m3P
h5MSIsM5mriZ1Tz0s7wxQ23L8RSpraCBNi77uVzOqjyPW0fLMZG3OEK0luILvCItHoCBXFnbig7T
TLTwomrfeikdwOqnTFeHE7ntl0leTvJsvYgxPqOOL3mb7c0g0a+bGflJWVG6cjUtLhmcK6b3OExK
ZEBJ96yUyc2Ule84UtaTba5KGgN12j5ahfZsNdV27nuajTptQGMTVoD98nAb9vYqkemqtAoYoFxZ
ceSnD1uLlSRJd13K7UsM1MVO61uRNMeoXE54ePeiNcAt60cyLYN4yR/F4jwYXcXzNdPKtSbrwxnk
m7F1qAcrPk16YmlYZf1wnjQbEqSyyTismzMdNJIxi4K0USMycJ1YyotYsr0VdpU3DClek+pBs+yH
pa+W1aBxNRcK/nUUIjiyrJIsukG7dK04L2EO8c84h5hhvK7WzqlSb1sDMXqrGFvHlp+NqYRSYq6i
ct4l8rhATVkMbyrFt0QYr2I2/bkfg7yuDm1MUjCLbGYaW9H3nNa7oEulxkvU8qS36aNtJR+FVSGS
jh5ngxE4B2PS/NoL8OSH1rYedYu2vKPFLHLXs3bJgj0u55AsMw7h0N1UCI62HhteLZnvyOwjPnlD
YsSY3duNHlTmHEAICeZ88IggOdAtucvD7KhOAtQ4gq9KiOPY4paoJVyv12EIvDiW5GmvCFvHusbU
ouFY5me1CMpU3NgVIzaj+WjNZs9zSUNXbqMHJzLPbTVJx7wNzX3NSVEzemwe9nRIAIB6U1rQ5JWd
AxySu0KNTmmPsa6SRtICpbWAXWAo4tVq63s9zHacW7ZWbmwrhGAuLp3qMdO1lQkvM4IWuZjRwyCN
7yAYVPyl7YIBT1+Nk444z9JYSkBX7oa4bNdZo5xJOrmUkvwxRe2dmBnEKZKhe1PcHHTamsmwbPWu
uViy7BcVr0L/nnjsiDgGMzv3kfIQATf0pLJL78epy2gwGjY7EsVZWWPGznQGPVNRHlCl5J5JOxUA
3k6BhNmSU70Or8A/xvPFytZg7NdEC2ISCkauql+lOqf9EZahPkCwdCYFtlOithy1cgWfhb7uRfsm
JoO33HBM5ewfkgmpvy49cJ6EvstnM6iqC1n9GZIkXHc9connwbVhRQ9tVqxmwhqqdngkGm7wwyY6
1qO1r0W60q2FnsdsbcZp7r2xLUwi9cSluQY9D1riaYDmaByezZqxQBWVl6VVZC8T9MebK4XX6uQH
6tJ5lVScwGa52nLyurci5wGO+nGc2lPE0uC2fVkfhSAb3SyjU2+JD528TL5GhB2adouL+jWtqNCE
/E1t+luiuRXEaCQ8kC4/MOxaqJenr2bR4ViDDXJbdbikjfYsW9MtQunHEH+LKZInJqItoSBQq0EX
XXIre20sntKQVLzCGJ5k2JiegLBJPQfytnKIgI6LgzJF92afP8Y9tNNJaamNKWd0NrmingM8m7D2
pF1UFDcRhoh0Gm4XjcjKdBxrv1TGiGFW9aJBcXJNvtJEaBvRLUFoYErisfeigSRwIqiDgpQPTle7
uF9uiTPikQQOS00E5CTfzaryPoQzvXHZfmLU6A9D9ohfi3WlDkaOHGPIPIlM9pmdbStXuhU4Q762
Ae7TC+dy5QbJhUyRAqtguGcq44OVqTSQnFtbH27y5Wpoxd6AM2mI4m/43kyAz6BsYzpQhoPBK6kY
GrbxhXLybM3SKe+bI07nB2u011GW3saRHITcYmZpbFN5YC7qzAxZ4CaD7WJEZZs0kKOtXoT0oett
mWhPGLHfS1qXSjptsbTcxHH2VGOcoijZGVUabhRtXBeVerDNcp3UzRnMxk6MwzuK/+dZ55idjmsp
lo7GMhBM4TybS/VMyXug9H2CmbzXNcnv9PAukW1MMuK+GAyctpzyQtuvFPkx6RbKunpLOKnboyby
+PzPYy0HORmmFFX0jnoLOF+Gg98m2FGwDnVVFeRKsW4yWhWJukLEvM7UCjy0KgBqixsQb7ew6F/T
a0hHXvUPourPU3XvtG+1pj1ZUnaehP2i06KIrXEzcvYLK6OBCY0WQVjvhkwRERjtx8CtouEwxb63
C834RdayrU6QSSoNTCKLNaS0wsUUvBVjft82xiN8otUgVIShibhopXI7kmfZiumzMIrrZLDcm0W4
WyratvHyDa/tBuyQez2z4FjYomPZOeHAOFU/5mb0pGBmM/EPe9oyelMjPYbglqnrIg+8L/FdVUhP
Hu/Z3O7x9xLAgFrXg9d7JBr1nE81BFtrN1qCU9WQbniAEVgMN2q9XLM6MM1o3uiE56WXX+OieuKZ
HjgfLF+zbWmBqkfHySaC6gpfz3AC+i0VuJOkn0kNnL/RvhFCcwOAnlCPei9KkmNqCQ4aEifMkWlK
VoAw+BmMNKFcGIKgENsAVw8i0OJOhpOqGp1d3SqvFLSMl5rmMrT91ujD04gnzZ0N52Rm0zs8jQ1g
ZYhm3C6uwppGfrlRbCzGNEjzDkDru6gkAIEBGypaHrz8xtDH17jS7otOe4hGLjAnXgg1tnTVvNFw
K8XjYBe3osrupUIj66d/JR9vPVXNGU7jtq3zk52IvdQoz0vmfNJaICLAwolmjt29Ztwy0rsp8vyk
O+M6xZ5H8Mmh1nJAWsmqjSB959yp+LOD2TYIQjDoQxfEFDH5eZsl8USAhifl1V5dqpvGNp5nqhc6
CkdmXTbaO5oysgmYQiAhUnLT9OQkPI4ZzHl6pk/0C/w0rd5BIX2VbbwmhnY7W+0tY4CXSOQPuZW/
IODx+zILsLRfSd2epYWBXjjebA6eSU8MKz1rNHMiaPhRfK5tZdt2tPuEvE2T8c6ITeKbsNZb5amv
bbewrByHdXgrOoItNER4Q6y+VwONwzkJeqdZLepMt6P7QG4YyFG2riOmQapoj5CBno1xfpVhxRul
ch9fr7+gBMss8uCSvKERPrRPkxhWc9t58PPwHDOhIKOpWuUZSA8SHPxQKi/NlD1oUuVshSZv697K
vS45Tm36hp96p4FhoWUf76tOAxYwyZXXKeXnQPoG+FcPOdohAnTG5Hff6/Nl7ohddMiEEdOyEwQV
0WHSb7ME3JYtB3YV3tgS011H3TqdvtGE8NPr6MCqWPN78mYxlo79o1Old2QWseLE90NeYz43zXWj
SPehQs0x0BVmDf9WqWDwK6DbkpOuTSt6rRDFar1c43IVj0LH805UPXocLgGngkMWziXLSP0xQk2P
s1simXU3lCdfUy3r0LQqVyzLa78zReYncrcdGC+lvbE3OC3ko9q5EUcBTeRMd0xPsqfPZcT4ecuB
f9WnlAG536scprIZ4QPst6rKXTv3lzzc6I2xH7Vk1U3gDUT1qkaAbRfzvRG5E9SVkwaLPPvk+6xM
DTwZtmlHfq8NiXcfMrroo08ir1QtemyixhuSez7Kc3zdW025Wk9MVoYh3JNi9maV0kOxKEcQ6htc
Whd7Kc6VjE5YOsGz3aLNYqSwoPHpF2x2b4ml0oSB+yJf51gGIVyMThwwnq5I44NcZdtSni68J9Nl
FLmuR3nThZY/VO/TbDzULNRuF6MaafZZ8e3aa6v76E4AZC0blm9NPjg4Rm0z3VUExi+O9B438XEq
u7Wgc5GCSPIgPHpwPBmxite47V5TTRoDVWUmZUriqwk5oBqMLoysesSn9m0U+P9ZwIGWiU3G9yPP
w8cSX+VS9JBzgPRWZlyw1Xqmw3Q+SwgbS8dAFyVfkQ0Drp930/A0l8lmac1zhZDXR5Thg/10B1s/
9E157MI4MOgpEjO90fXlS24dPMBzcqChc1GMfFtbc9CHGWkZ+K9rS77TCWlyKfVj0ncGN+wo3LAv
3kyOfEqybHRbi6aOrBxVzB9uNGqHVF5e40nZz9VEW4GNDKgkPazkuXVONQddNhvbWE5Vkq7lCWtu
PXbIAPTaiyeWFzhyBUB3xBaa1t2gBJDQs8ZbwKWab1SO4aY6B/oimr8ZRf1IcMC9bvSj2y2N7TLn
fsgGlaVezc6WluzA5p1bowWdYx5GVDPk7FXnsZ4++yzbDNAl5Fn5lMt+JUGmt6AlTMpA0k3V3sdl
/5z2y2nRl2fT2ES9PHhyZh9IBKGTHr/XMQ1TSXkFd4Mze96mI/uNc215kx3hXtl8JO8diC98rGN4
++i9vCSPD4aotsai74yESr4VW7nt1zGgCcuJH8B2rXLayGHLoU0nqkxIypfdoH3TgnGs0q2aUWMS
ZeotOrMOfPBuC6u6TiSORRRg4SAekx4a8FwvZFrPkHu0HNAf0Q6MJIOKd6xlNpQeczOQTbG07NA1
gQdEM4llRdXrFqr+Bi8EvXY9EyIkmABGlnMzRgyyDX3eE0lEHBWpHZjQ50XfwLR4II0HDESPtAWa
VTQOmxElhyonLgFP6McQ3+/mQadjG3Nl2yE5k2bS+BqzB0mXH3qohaM0P3Jk84BXbfJ48HNwVTu5
Mx+tXqIwsNg4bbl0o3D56iSdxXtZQz5mKNOew7obUGAsDNAY/htT75EiEWRVziNSTQyrELCQRe9G
1zRTCgvPHKLLLLW3MoevPLePSic90ixS3KbocME7xXNC1mkfzxOTxSIgGQolVd0d9coa3CksTgS9
bsaZNWBg2tkN07shxLOmIlmYss9CpYMzNi/2VYM/qcZDecUvFFcQQ1RHp6ZLxlXb0HNc4u5WKpUb
/aqYo9dptuQHzSjjA1zMK30mGWEwuoCJ3icpCztanLQTrf49isu93CnfmHw/DbG2bpxsyyNEV4PJ
pkGMShQqK7MlrRAJxGaBvOkaYxSoEaKaOFJNwgio4ut5IMkue0OLwbTQHGcvWSrKdI3MS5N7ckHF
YUXFJufUsM2t+duUqh99jRjOcRfjLE+fUw/qBOU/+VZs164V3hjGh9L5i/ws2yv0C66tvDVSzCOD
oouh1dz6kfoS9hrb9BNx9ZjTv5DV+QnTjHY3JbT25dpH/O0ZcunpwyFkEBFq6xlSVpzKfofocl5Z
WejZc2DOtDGtYGABqVElLLSsb3W2ZmbOFESoldDNQb0hcpAbXzuSEWURPRa9Z9nbQq8+oaUxqUB4
OMSoQGAc/X6p76xhAwSBGU5DQ2HVqw+cLaPkxdYW5s3Iv6H3JE897gLZSW5GoIVk/GE/2Kap7Rv1
cBqAcMbTpVpYSV9a20QXsAIRokmar86bgi7BDJGEn9KEQcZCa/TdGseTGD/t5DKM6PI1r+xJywm3
C3ds170u1gx/grCwVDv11D+6cxtZEkuFeOx6tjalYPQ7MblM90b2PkPaiMavLFXewhE3PPSdeNOM
pb9EO0K1yI1XVlPKPfsadqcQKXNsTl6BW8NxmndQE67cYtLneAHu5GBL2laC0sBu8dJKKV8DosqJ
Sbms15vKIEZpQiLZA2q2yaRC38asSz3RWMDhYN7qxII5lbmZNeoXVTi7ED2itHBgUROOR8kjz5g3
pGbCPZmA90dDIWTfqq4JIOlGgyCiU9rPRGKGFOF0IBBD2EEJgqSYklU53NcDvYpFDYol8+fMJm9K
Ts8RotxZidcNNIVRIY7LdG5CghmtWNu11yA/qyA/JHSbaLg32OBmhH1INgLZBpBElF/KE26r4Kmv
GMAYGH/E9Icz49ZBWV6E6oOdLSwpZn2qr1AYJiqEVufqi2FQ1CYax7WZWD0i2F3kC77KKT+fChSv
pFM1ClrVsOsQTA50S0dCDQhUclU7Wf1HVSUL8tVk2hhR8ZaRj2eW+sN/UAOWIZF3OJRsTIN2tuuU
5E98G79VlEPuILb8yqe+Wu1/ZR2RCRCshySeNxXC6Hkjsj+RzZu/lpJj2Pi57eD6858ZNpJebVKT
RIxN+WKR4vIORSj6E5/Vbz+CBesAHiC/B3C7/SsDFKxbtJlEtG748ggpoFj4XnT/D/nc/18Q3n58
A1cY3G8Qb3/zYl9/eiZ4tbtU/7O/9JPJ+/df6B9ixnHhf2Fz//59fQ+t+6OXyd9g2/WfX3/9i6p/
J1u4KgHm/uV/5VUZ/fj/Hfk7RaX6xjMCnJc/fIP8op9dn//bFfjjD/dblN5vX+eP3vnX91S+7edf
/wIZlPdn4pP45y6A+p2OJw3WydWGf/3zy+ugfIdBR8M29j1O2rn66/4t1+Gj6suuAUUY/YpXoP6d
V+BXL/CzWwDKHwxrGUXODxfgV1dA/g6WiIq7CQfR9Q/c1H/LFXj7JHLIJ5G5ST66nxMbMNdBLQQ9
+S+4FeAamMTd/PBJf3shrgkj2H1++PG/61b40wvxL1gUoNKq8tU7/sOfXz8TpgmfVNMZzlz//H93
IX5ALvwRDuQfXieN77Bd8VkJif+dS3L11f29D8XfsYb+batBSZB/fr/JJF+I77+uC8CVRfqnf+Gn
Vfi3L/Dj6npdQlk6fvH3rpjSH175h2X2+t//+Yu77fsN4Gc//GlD+P7X/PjPf/x8v/3Nv/hdP32o
n/7nJvlq3hrQw9//YP7xXV75M3/9ixe/dV0VNW/FLx77v20A//2G/vqXX7zdny0If/T6fvyWvf3O
S/Mc/bMv/SfY1u93s+t1+5+98X3c5+XvvXNKun/2nd/Pefz1u+vsv+CyuG+4Wv73f+U/vc3vN/T/
Xsb/2fd+9/aP8n3+8Iv4vTv6b7XQb+/zn2qc3/tnv3yGr3/jI/96a/7z/wAAAP//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1.png"/><Relationship Id="rId7" Type="http://schemas.openxmlformats.org/officeDocument/2006/relationships/chart" Target="../charts/chart2.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14.svg"/><Relationship Id="rId5" Type="http://schemas.openxmlformats.org/officeDocument/2006/relationships/image" Target="../media/image13.png"/><Relationship Id="rId10" Type="http://schemas.microsoft.com/office/2014/relationships/chartEx" Target="../charts/chartEx2.xml"/><Relationship Id="rId4" Type="http://schemas.openxmlformats.org/officeDocument/2006/relationships/image" Target="../media/image12.svg"/><Relationship Id="rId9" Type="http://schemas.openxmlformats.org/officeDocument/2006/relationships/image" Target="../media/image16.svg"/></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5.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17.svg"/><Relationship Id="rId11"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chart" Target="../charts/chart4.xml"/><Relationship Id="rId4" Type="http://schemas.openxmlformats.org/officeDocument/2006/relationships/image" Target="../media/image6.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18</xdr:col>
      <xdr:colOff>511175</xdr:colOff>
      <xdr:row>1</xdr:row>
      <xdr:rowOff>34925</xdr:rowOff>
    </xdr:from>
    <xdr:to>
      <xdr:col>22</xdr:col>
      <xdr:colOff>387350</xdr:colOff>
      <xdr:row>6</xdr:row>
      <xdr:rowOff>101600</xdr:rowOff>
    </xdr:to>
    <xdr:grpSp>
      <xdr:nvGrpSpPr>
        <xdr:cNvPr id="7" name="Group 6">
          <a:extLst>
            <a:ext uri="{FF2B5EF4-FFF2-40B4-BE49-F238E27FC236}">
              <a16:creationId xmlns:a16="http://schemas.microsoft.com/office/drawing/2014/main" id="{B67964B8-9850-CECE-6420-ABF820B1DC5D}"/>
            </a:ext>
          </a:extLst>
        </xdr:cNvPr>
        <xdr:cNvGrpSpPr/>
      </xdr:nvGrpSpPr>
      <xdr:grpSpPr>
        <a:xfrm>
          <a:off x="10930522" y="219409"/>
          <a:ext cx="2282491" cy="1173580"/>
          <a:chOff x="4422775" y="2200275"/>
          <a:chExt cx="2524125" cy="1254125"/>
        </a:xfrm>
      </xdr:grpSpPr>
      <xdr:sp macro="" textlink="">
        <xdr:nvSpPr>
          <xdr:cNvPr id="2" name="Rectangle: Top Corners Rounded 1">
            <a:extLst>
              <a:ext uri="{FF2B5EF4-FFF2-40B4-BE49-F238E27FC236}">
                <a16:creationId xmlns:a16="http://schemas.microsoft.com/office/drawing/2014/main" id="{2DB61D2E-C040-B54A-0F47-C46EB976B664}"/>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Top Corners Rounded 2">
            <a:extLst>
              <a:ext uri="{FF2B5EF4-FFF2-40B4-BE49-F238E27FC236}">
                <a16:creationId xmlns:a16="http://schemas.microsoft.com/office/drawing/2014/main" id="{F6271D39-F310-05DE-8124-74F309C27387}"/>
              </a:ext>
            </a:extLst>
          </xdr:cNvPr>
          <xdr:cNvSpPr/>
        </xdr:nvSpPr>
        <xdr:spPr>
          <a:xfrm rot="5400000">
            <a:off x="5165725" y="1673225"/>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 name="Straight Connector 4">
            <a:extLst>
              <a:ext uri="{FF2B5EF4-FFF2-40B4-BE49-F238E27FC236}">
                <a16:creationId xmlns:a16="http://schemas.microsoft.com/office/drawing/2014/main" id="{CCE1B41D-DF8D-26FA-F26A-54A6CBF0BAF2}"/>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14</xdr:col>
      <xdr:colOff>142875</xdr:colOff>
      <xdr:row>1</xdr:row>
      <xdr:rowOff>73025</xdr:rowOff>
    </xdr:from>
    <xdr:to>
      <xdr:col>18</xdr:col>
      <xdr:colOff>19051</xdr:colOff>
      <xdr:row>6</xdr:row>
      <xdr:rowOff>139699</xdr:rowOff>
    </xdr:to>
    <xdr:grpSp>
      <xdr:nvGrpSpPr>
        <xdr:cNvPr id="8" name="Group 7">
          <a:extLst>
            <a:ext uri="{FF2B5EF4-FFF2-40B4-BE49-F238E27FC236}">
              <a16:creationId xmlns:a16="http://schemas.microsoft.com/office/drawing/2014/main" id="{21291BC2-8A4F-433C-BC01-27BEEE23E1C4}"/>
            </a:ext>
          </a:extLst>
        </xdr:cNvPr>
        <xdr:cNvGrpSpPr/>
      </xdr:nvGrpSpPr>
      <xdr:grpSpPr>
        <a:xfrm>
          <a:off x="8155907" y="257509"/>
          <a:ext cx="2282491" cy="1173579"/>
          <a:chOff x="4422775" y="2200275"/>
          <a:chExt cx="2524126" cy="1254124"/>
        </a:xfrm>
      </xdr:grpSpPr>
      <xdr:sp macro="" textlink="">
        <xdr:nvSpPr>
          <xdr:cNvPr id="9" name="Rectangle: Top Corners Rounded 8">
            <a:extLst>
              <a:ext uri="{FF2B5EF4-FFF2-40B4-BE49-F238E27FC236}">
                <a16:creationId xmlns:a16="http://schemas.microsoft.com/office/drawing/2014/main" id="{85ADE638-9545-C3FB-2998-C68A45FBE3AF}"/>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26EB0408-6D21-2772-90F6-03209DFB2201}"/>
              </a:ext>
            </a:extLst>
          </xdr:cNvPr>
          <xdr:cNvSpPr/>
        </xdr:nvSpPr>
        <xdr:spPr>
          <a:xfrm rot="5400000">
            <a:off x="5165726" y="1673224"/>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 name="Straight Connector 10">
            <a:extLst>
              <a:ext uri="{FF2B5EF4-FFF2-40B4-BE49-F238E27FC236}">
                <a16:creationId xmlns:a16="http://schemas.microsoft.com/office/drawing/2014/main" id="{ED6F2D0C-5584-42A0-40FA-B5E7A0EEE331}"/>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15874</xdr:colOff>
      <xdr:row>1</xdr:row>
      <xdr:rowOff>47625</xdr:rowOff>
    </xdr:from>
    <xdr:to>
      <xdr:col>7</xdr:col>
      <xdr:colOff>557656</xdr:colOff>
      <xdr:row>6</xdr:row>
      <xdr:rowOff>114299</xdr:rowOff>
    </xdr:to>
    <xdr:grpSp>
      <xdr:nvGrpSpPr>
        <xdr:cNvPr id="12" name="Group 11">
          <a:extLst>
            <a:ext uri="{FF2B5EF4-FFF2-40B4-BE49-F238E27FC236}">
              <a16:creationId xmlns:a16="http://schemas.microsoft.com/office/drawing/2014/main" id="{F5679FFB-2D46-4CAB-BBFC-80A3771C151B}"/>
            </a:ext>
          </a:extLst>
        </xdr:cNvPr>
        <xdr:cNvGrpSpPr/>
      </xdr:nvGrpSpPr>
      <xdr:grpSpPr>
        <a:xfrm>
          <a:off x="2791158" y="232109"/>
          <a:ext cx="2314435" cy="1173579"/>
          <a:chOff x="4422775" y="2200275"/>
          <a:chExt cx="2524125" cy="1254124"/>
        </a:xfrm>
      </xdr:grpSpPr>
      <xdr:sp macro="" textlink="">
        <xdr:nvSpPr>
          <xdr:cNvPr id="13" name="Rectangle: Top Corners Rounded 12">
            <a:extLst>
              <a:ext uri="{FF2B5EF4-FFF2-40B4-BE49-F238E27FC236}">
                <a16:creationId xmlns:a16="http://schemas.microsoft.com/office/drawing/2014/main" id="{6EA18A5C-CB58-B566-A557-0F345E4DEE65}"/>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Top Corners Rounded 13">
            <a:extLst>
              <a:ext uri="{FF2B5EF4-FFF2-40B4-BE49-F238E27FC236}">
                <a16:creationId xmlns:a16="http://schemas.microsoft.com/office/drawing/2014/main" id="{F468D5AB-7AF7-58B6-888C-7ACC02ECD02B}"/>
              </a:ext>
            </a:extLst>
          </xdr:cNvPr>
          <xdr:cNvSpPr/>
        </xdr:nvSpPr>
        <xdr:spPr>
          <a:xfrm rot="5400000">
            <a:off x="5165725" y="1673224"/>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 name="Straight Connector 14">
            <a:extLst>
              <a:ext uri="{FF2B5EF4-FFF2-40B4-BE49-F238E27FC236}">
                <a16:creationId xmlns:a16="http://schemas.microsoft.com/office/drawing/2014/main" id="{697C7C19-1998-5887-8A00-65B5545DCADD}"/>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9</xdr:col>
      <xdr:colOff>104774</xdr:colOff>
      <xdr:row>1</xdr:row>
      <xdr:rowOff>60324</xdr:rowOff>
    </xdr:from>
    <xdr:to>
      <xdr:col>13</xdr:col>
      <xdr:colOff>468756</xdr:colOff>
      <xdr:row>6</xdr:row>
      <xdr:rowOff>126999</xdr:rowOff>
    </xdr:to>
    <xdr:grpSp>
      <xdr:nvGrpSpPr>
        <xdr:cNvPr id="16" name="Group 15">
          <a:extLst>
            <a:ext uri="{FF2B5EF4-FFF2-40B4-BE49-F238E27FC236}">
              <a16:creationId xmlns:a16="http://schemas.microsoft.com/office/drawing/2014/main" id="{FC5A7C57-FBE0-4A5F-B6A3-2A3DB8A62FE7}"/>
            </a:ext>
          </a:extLst>
        </xdr:cNvPr>
        <xdr:cNvGrpSpPr/>
      </xdr:nvGrpSpPr>
      <xdr:grpSpPr>
        <a:xfrm>
          <a:off x="5591174" y="244808"/>
          <a:ext cx="2289035" cy="1173580"/>
          <a:chOff x="4422775" y="2200275"/>
          <a:chExt cx="2524125" cy="1254125"/>
        </a:xfrm>
      </xdr:grpSpPr>
      <xdr:sp macro="" textlink="">
        <xdr:nvSpPr>
          <xdr:cNvPr id="17" name="Rectangle: Top Corners Rounded 16">
            <a:extLst>
              <a:ext uri="{FF2B5EF4-FFF2-40B4-BE49-F238E27FC236}">
                <a16:creationId xmlns:a16="http://schemas.microsoft.com/office/drawing/2014/main" id="{24701745-3113-5C79-2187-3F51CF5FFAB0}"/>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B9195F1C-59BF-E1F0-88C2-D991E82904A0}"/>
              </a:ext>
            </a:extLst>
          </xdr:cNvPr>
          <xdr:cNvSpPr/>
        </xdr:nvSpPr>
        <xdr:spPr>
          <a:xfrm rot="5400000">
            <a:off x="5165725" y="1673225"/>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 name="Straight Connector 18">
            <a:extLst>
              <a:ext uri="{FF2B5EF4-FFF2-40B4-BE49-F238E27FC236}">
                <a16:creationId xmlns:a16="http://schemas.microsoft.com/office/drawing/2014/main" id="{760618D9-CE29-537E-F0AD-0641FFDF8530}"/>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10</xdr:col>
      <xdr:colOff>190500</xdr:colOff>
      <xdr:row>2</xdr:row>
      <xdr:rowOff>6350</xdr:rowOff>
    </xdr:from>
    <xdr:to>
      <xdr:col>11</xdr:col>
      <xdr:colOff>196850</xdr:colOff>
      <xdr:row>5</xdr:row>
      <xdr:rowOff>69850</xdr:rowOff>
    </xdr:to>
    <xdr:pic>
      <xdr:nvPicPr>
        <xdr:cNvPr id="21" name="Graphic 20" descr="Target Audience outline">
          <a:extLst>
            <a:ext uri="{FF2B5EF4-FFF2-40B4-BE49-F238E27FC236}">
              <a16:creationId xmlns:a16="http://schemas.microsoft.com/office/drawing/2014/main" id="{ADB248A4-53EB-582B-5BB5-39B17A46DD7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62650" y="552450"/>
          <a:ext cx="615950" cy="615950"/>
        </a:xfrm>
        <a:prstGeom prst="rect">
          <a:avLst/>
        </a:prstGeom>
      </xdr:spPr>
    </xdr:pic>
    <xdr:clientData/>
  </xdr:twoCellAnchor>
  <xdr:twoCellAnchor editAs="oneCell">
    <xdr:from>
      <xdr:col>19</xdr:col>
      <xdr:colOff>96800</xdr:colOff>
      <xdr:row>2</xdr:row>
      <xdr:rowOff>48400</xdr:rowOff>
    </xdr:from>
    <xdr:to>
      <xdr:col>20</xdr:col>
      <xdr:colOff>10300</xdr:colOff>
      <xdr:row>5</xdr:row>
      <xdr:rowOff>19050</xdr:rowOff>
    </xdr:to>
    <xdr:pic>
      <xdr:nvPicPr>
        <xdr:cNvPr id="23" name="Graphic 22" descr="Money outline">
          <a:extLst>
            <a:ext uri="{FF2B5EF4-FFF2-40B4-BE49-F238E27FC236}">
              <a16:creationId xmlns:a16="http://schemas.microsoft.com/office/drawing/2014/main" id="{EDE65F47-A400-FD1B-F589-0D5381AB243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222000" y="594500"/>
          <a:ext cx="523100" cy="523100"/>
        </a:xfrm>
        <a:prstGeom prst="rect">
          <a:avLst/>
        </a:prstGeom>
      </xdr:spPr>
    </xdr:pic>
    <xdr:clientData/>
  </xdr:twoCellAnchor>
  <xdr:twoCellAnchor editAs="oneCell">
    <xdr:from>
      <xdr:col>14</xdr:col>
      <xdr:colOff>381000</xdr:colOff>
      <xdr:row>2</xdr:row>
      <xdr:rowOff>68066</xdr:rowOff>
    </xdr:from>
    <xdr:to>
      <xdr:col>15</xdr:col>
      <xdr:colOff>326950</xdr:colOff>
      <xdr:row>5</xdr:row>
      <xdr:rowOff>71166</xdr:rowOff>
    </xdr:to>
    <xdr:pic>
      <xdr:nvPicPr>
        <xdr:cNvPr id="25" name="Graphic 24" descr="Ribbon outline">
          <a:extLst>
            <a:ext uri="{FF2B5EF4-FFF2-40B4-BE49-F238E27FC236}">
              <a16:creationId xmlns:a16="http://schemas.microsoft.com/office/drawing/2014/main" id="{459FD0D7-7661-81FF-9F04-FA44036EB2D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458200" y="614166"/>
          <a:ext cx="555550" cy="555550"/>
        </a:xfrm>
        <a:prstGeom prst="rect">
          <a:avLst/>
        </a:prstGeom>
      </xdr:spPr>
    </xdr:pic>
    <xdr:clientData/>
  </xdr:twoCellAnchor>
  <xdr:twoCellAnchor editAs="oneCell">
    <xdr:from>
      <xdr:col>5</xdr:col>
      <xdr:colOff>229067</xdr:colOff>
      <xdr:row>2</xdr:row>
      <xdr:rowOff>44450</xdr:rowOff>
    </xdr:from>
    <xdr:to>
      <xdr:col>5</xdr:col>
      <xdr:colOff>774701</xdr:colOff>
      <xdr:row>5</xdr:row>
      <xdr:rowOff>37634</xdr:rowOff>
    </xdr:to>
    <xdr:pic>
      <xdr:nvPicPr>
        <xdr:cNvPr id="27" name="Graphic 26" descr="Receiver outline">
          <a:extLst>
            <a:ext uri="{FF2B5EF4-FFF2-40B4-BE49-F238E27FC236}">
              <a16:creationId xmlns:a16="http://schemas.microsoft.com/office/drawing/2014/main" id="{C9C534CA-0169-0E08-9C58-3916C4BAD11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19867" y="590550"/>
          <a:ext cx="545634" cy="545634"/>
        </a:xfrm>
        <a:prstGeom prst="rect">
          <a:avLst/>
        </a:prstGeom>
      </xdr:spPr>
    </xdr:pic>
    <xdr:clientData/>
  </xdr:twoCellAnchor>
  <xdr:twoCellAnchor>
    <xdr:from>
      <xdr:col>6</xdr:col>
      <xdr:colOff>177800</xdr:colOff>
      <xdr:row>1</xdr:row>
      <xdr:rowOff>279400</xdr:rowOff>
    </xdr:from>
    <xdr:to>
      <xdr:col>7</xdr:col>
      <xdr:colOff>412750</xdr:colOff>
      <xdr:row>3</xdr:row>
      <xdr:rowOff>127000</xdr:rowOff>
    </xdr:to>
    <xdr:sp macro="" textlink="#REF!">
      <xdr:nvSpPr>
        <xdr:cNvPr id="29" name="TextBox 28">
          <a:extLst>
            <a:ext uri="{FF2B5EF4-FFF2-40B4-BE49-F238E27FC236}">
              <a16:creationId xmlns:a16="http://schemas.microsoft.com/office/drawing/2014/main" id="{83181A98-E709-3AD4-5FF8-BF62B6CD18B5}"/>
            </a:ext>
          </a:extLst>
        </xdr:cNvPr>
        <xdr:cNvSpPr txBox="1"/>
      </xdr:nvSpPr>
      <xdr:spPr>
        <a:xfrm>
          <a:off x="4038600" y="463550"/>
          <a:ext cx="10795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216286-9BB5-4DB2-8EEC-9E225CFEDECA}" type="TxLink">
            <a:rPr lang="en-US" sz="2000" b="0" i="0" u="none" strike="noStrike">
              <a:solidFill>
                <a:srgbClr val="000000"/>
              </a:solidFill>
              <a:latin typeface="+mn-lt"/>
            </a:rPr>
            <a:pPr algn="ctr"/>
            <a:t> 18,300 </a:t>
          </a:fld>
          <a:endParaRPr lang="en-US" sz="2000">
            <a:latin typeface="+mn-lt"/>
          </a:endParaRPr>
        </a:p>
      </xdr:txBody>
    </xdr:sp>
    <xdr:clientData/>
  </xdr:twoCellAnchor>
  <xdr:twoCellAnchor>
    <xdr:from>
      <xdr:col>6</xdr:col>
      <xdr:colOff>209550</xdr:colOff>
      <xdr:row>3</xdr:row>
      <xdr:rowOff>171450</xdr:rowOff>
    </xdr:from>
    <xdr:to>
      <xdr:col>7</xdr:col>
      <xdr:colOff>311150</xdr:colOff>
      <xdr:row>5</xdr:row>
      <xdr:rowOff>44450</xdr:rowOff>
    </xdr:to>
    <xdr:sp macro="" textlink="">
      <xdr:nvSpPr>
        <xdr:cNvPr id="31" name="TextBox 30">
          <a:extLst>
            <a:ext uri="{FF2B5EF4-FFF2-40B4-BE49-F238E27FC236}">
              <a16:creationId xmlns:a16="http://schemas.microsoft.com/office/drawing/2014/main" id="{A733FBF4-698E-916D-956D-DD5A7132EEC9}"/>
            </a:ext>
          </a:extLst>
        </xdr:cNvPr>
        <xdr:cNvSpPr txBox="1"/>
      </xdr:nvSpPr>
      <xdr:spPr>
        <a:xfrm>
          <a:off x="4070350" y="901700"/>
          <a:ext cx="946150"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CALLS</a:t>
          </a:r>
        </a:p>
      </xdr:txBody>
    </xdr:sp>
    <xdr:clientData/>
  </xdr:twoCellAnchor>
  <xdr:twoCellAnchor>
    <xdr:from>
      <xdr:col>11</xdr:col>
      <xdr:colOff>317500</xdr:colOff>
      <xdr:row>1</xdr:row>
      <xdr:rowOff>212725</xdr:rowOff>
    </xdr:from>
    <xdr:to>
      <xdr:col>13</xdr:col>
      <xdr:colOff>295275</xdr:colOff>
      <xdr:row>3</xdr:row>
      <xdr:rowOff>60325</xdr:rowOff>
    </xdr:to>
    <xdr:sp macro="" textlink="#REF!">
      <xdr:nvSpPr>
        <xdr:cNvPr id="32" name="TextBox 31">
          <a:extLst>
            <a:ext uri="{FF2B5EF4-FFF2-40B4-BE49-F238E27FC236}">
              <a16:creationId xmlns:a16="http://schemas.microsoft.com/office/drawing/2014/main" id="{4A9AC7A1-5AA6-4631-8D30-FDE25EEB47B4}"/>
            </a:ext>
          </a:extLst>
        </xdr:cNvPr>
        <xdr:cNvSpPr txBox="1"/>
      </xdr:nvSpPr>
      <xdr:spPr>
        <a:xfrm>
          <a:off x="6699250" y="396875"/>
          <a:ext cx="1196975"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57115-C4DF-4B1A-BB22-96A8D108BAAE}" type="TxLink">
            <a:rPr lang="en-US" sz="2000" b="0" i="0" u="none" strike="noStrike">
              <a:solidFill>
                <a:srgbClr val="000000"/>
              </a:solidFill>
              <a:latin typeface="+mn-lt"/>
              <a:ea typeface="+mn-ea"/>
              <a:cs typeface="+mn-cs"/>
            </a:rPr>
            <a:pPr marL="0" indent="0" algn="ctr"/>
            <a:t> 3,619 </a:t>
          </a:fld>
          <a:endParaRPr lang="en-US" sz="2000" b="0" i="0" u="none" strike="noStrike">
            <a:solidFill>
              <a:srgbClr val="000000"/>
            </a:solidFill>
            <a:latin typeface="+mn-lt"/>
            <a:ea typeface="+mn-ea"/>
            <a:cs typeface="+mn-cs"/>
          </a:endParaRPr>
        </a:p>
      </xdr:txBody>
    </xdr:sp>
    <xdr:clientData/>
  </xdr:twoCellAnchor>
  <xdr:twoCellAnchor>
    <xdr:from>
      <xdr:col>11</xdr:col>
      <xdr:colOff>422275</xdr:colOff>
      <xdr:row>3</xdr:row>
      <xdr:rowOff>161925</xdr:rowOff>
    </xdr:from>
    <xdr:to>
      <xdr:col>13</xdr:col>
      <xdr:colOff>257175</xdr:colOff>
      <xdr:row>5</xdr:row>
      <xdr:rowOff>28575</xdr:rowOff>
    </xdr:to>
    <xdr:sp macro="" textlink="">
      <xdr:nvSpPr>
        <xdr:cNvPr id="33" name="TextBox 32">
          <a:extLst>
            <a:ext uri="{FF2B5EF4-FFF2-40B4-BE49-F238E27FC236}">
              <a16:creationId xmlns:a16="http://schemas.microsoft.com/office/drawing/2014/main" id="{88386D7D-4DE2-486F-B619-D821531F19E2}"/>
            </a:ext>
          </a:extLst>
        </xdr:cNvPr>
        <xdr:cNvSpPr txBox="1"/>
      </xdr:nvSpPr>
      <xdr:spPr>
        <a:xfrm>
          <a:off x="6804025" y="892175"/>
          <a:ext cx="10541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REACHED</a:t>
          </a:r>
        </a:p>
      </xdr:txBody>
    </xdr:sp>
    <xdr:clientData/>
  </xdr:twoCellAnchor>
  <xdr:twoCellAnchor>
    <xdr:from>
      <xdr:col>15</xdr:col>
      <xdr:colOff>447675</xdr:colOff>
      <xdr:row>1</xdr:row>
      <xdr:rowOff>269875</xdr:rowOff>
    </xdr:from>
    <xdr:to>
      <xdr:col>17</xdr:col>
      <xdr:colOff>425450</xdr:colOff>
      <xdr:row>3</xdr:row>
      <xdr:rowOff>117475</xdr:rowOff>
    </xdr:to>
    <xdr:sp macro="" textlink="#REF!">
      <xdr:nvSpPr>
        <xdr:cNvPr id="34" name="TextBox 33">
          <a:extLst>
            <a:ext uri="{FF2B5EF4-FFF2-40B4-BE49-F238E27FC236}">
              <a16:creationId xmlns:a16="http://schemas.microsoft.com/office/drawing/2014/main" id="{E24F0871-21D5-4701-94BA-47B627BA0663}"/>
            </a:ext>
          </a:extLst>
        </xdr:cNvPr>
        <xdr:cNvSpPr txBox="1"/>
      </xdr:nvSpPr>
      <xdr:spPr>
        <a:xfrm>
          <a:off x="9134475" y="454025"/>
          <a:ext cx="1196975"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E25C2C-9ED5-4B32-9659-C9E63FC7D41F}" type="TxLink">
            <a:rPr lang="en-US" sz="2000" b="0" i="0" u="none" strike="noStrike">
              <a:solidFill>
                <a:srgbClr val="000000"/>
              </a:solidFill>
              <a:latin typeface="+mn-lt"/>
              <a:ea typeface="+mn-ea"/>
              <a:cs typeface="+mn-cs"/>
            </a:rPr>
            <a:pPr marL="0" indent="0" algn="ctr"/>
            <a:t> 1,309 </a:t>
          </a:fld>
          <a:endParaRPr lang="en-US" sz="2000" b="0" i="0" u="none" strike="noStrike">
            <a:solidFill>
              <a:srgbClr val="000000"/>
            </a:solidFill>
            <a:latin typeface="+mn-lt"/>
            <a:ea typeface="+mn-ea"/>
            <a:cs typeface="+mn-cs"/>
          </a:endParaRPr>
        </a:p>
      </xdr:txBody>
    </xdr:sp>
    <xdr:clientData/>
  </xdr:twoCellAnchor>
  <xdr:twoCellAnchor>
    <xdr:from>
      <xdr:col>15</xdr:col>
      <xdr:colOff>552450</xdr:colOff>
      <xdr:row>4</xdr:row>
      <xdr:rowOff>34925</xdr:rowOff>
    </xdr:from>
    <xdr:to>
      <xdr:col>17</xdr:col>
      <xdr:colOff>387350</xdr:colOff>
      <xdr:row>5</xdr:row>
      <xdr:rowOff>85725</xdr:rowOff>
    </xdr:to>
    <xdr:sp macro="" textlink="">
      <xdr:nvSpPr>
        <xdr:cNvPr id="35" name="TextBox 34">
          <a:extLst>
            <a:ext uri="{FF2B5EF4-FFF2-40B4-BE49-F238E27FC236}">
              <a16:creationId xmlns:a16="http://schemas.microsoft.com/office/drawing/2014/main" id="{80E363A9-5D11-40FF-9920-515D573676C0}"/>
            </a:ext>
          </a:extLst>
        </xdr:cNvPr>
        <xdr:cNvSpPr txBox="1"/>
      </xdr:nvSpPr>
      <xdr:spPr>
        <a:xfrm>
          <a:off x="9239250" y="949325"/>
          <a:ext cx="10541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CLOSED</a:t>
          </a:r>
        </a:p>
      </xdr:txBody>
    </xdr:sp>
    <xdr:clientData/>
  </xdr:twoCellAnchor>
  <xdr:twoCellAnchor>
    <xdr:from>
      <xdr:col>20</xdr:col>
      <xdr:colOff>260349</xdr:colOff>
      <xdr:row>1</xdr:row>
      <xdr:rowOff>212725</xdr:rowOff>
    </xdr:from>
    <xdr:to>
      <xdr:col>22</xdr:col>
      <xdr:colOff>368300</xdr:colOff>
      <xdr:row>3</xdr:row>
      <xdr:rowOff>60325</xdr:rowOff>
    </xdr:to>
    <xdr:sp macro="" textlink="#REF!">
      <xdr:nvSpPr>
        <xdr:cNvPr id="36" name="TextBox 35">
          <a:extLst>
            <a:ext uri="{FF2B5EF4-FFF2-40B4-BE49-F238E27FC236}">
              <a16:creationId xmlns:a16="http://schemas.microsoft.com/office/drawing/2014/main" id="{E16D52BD-601A-4B67-A887-838914A08874}"/>
            </a:ext>
          </a:extLst>
        </xdr:cNvPr>
        <xdr:cNvSpPr txBox="1"/>
      </xdr:nvSpPr>
      <xdr:spPr>
        <a:xfrm>
          <a:off x="11995149" y="396875"/>
          <a:ext cx="1327151"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09465D-65D6-47B5-A35C-7221F21D832D}" type="TxLink">
            <a:rPr lang="en-US" sz="2000" b="0" i="0" u="none" strike="noStrike">
              <a:solidFill>
                <a:srgbClr val="000000"/>
              </a:solidFill>
              <a:latin typeface="+mn-lt"/>
              <a:ea typeface="+mn-ea"/>
              <a:cs typeface="+mn-cs"/>
            </a:rPr>
            <a:pPr marL="0" indent="0" algn="ctr"/>
            <a:t> $706,195 </a:t>
          </a:fld>
          <a:endParaRPr lang="en-US" sz="2000" b="0" i="0" u="none" strike="noStrike">
            <a:solidFill>
              <a:srgbClr val="000000"/>
            </a:solidFill>
            <a:latin typeface="+mn-lt"/>
            <a:ea typeface="+mn-ea"/>
            <a:cs typeface="+mn-cs"/>
          </a:endParaRPr>
        </a:p>
      </xdr:txBody>
    </xdr:sp>
    <xdr:clientData/>
  </xdr:twoCellAnchor>
  <xdr:twoCellAnchor>
    <xdr:from>
      <xdr:col>20</xdr:col>
      <xdr:colOff>400050</xdr:colOff>
      <xdr:row>3</xdr:row>
      <xdr:rowOff>161925</xdr:rowOff>
    </xdr:from>
    <xdr:to>
      <xdr:col>22</xdr:col>
      <xdr:colOff>234950</xdr:colOff>
      <xdr:row>5</xdr:row>
      <xdr:rowOff>28575</xdr:rowOff>
    </xdr:to>
    <xdr:sp macro="" textlink="">
      <xdr:nvSpPr>
        <xdr:cNvPr id="37" name="TextBox 36">
          <a:extLst>
            <a:ext uri="{FF2B5EF4-FFF2-40B4-BE49-F238E27FC236}">
              <a16:creationId xmlns:a16="http://schemas.microsoft.com/office/drawing/2014/main" id="{2F54B783-1F0B-4DD1-B36A-10BA948EB5F2}"/>
            </a:ext>
          </a:extLst>
        </xdr:cNvPr>
        <xdr:cNvSpPr txBox="1"/>
      </xdr:nvSpPr>
      <xdr:spPr>
        <a:xfrm>
          <a:off x="12134850" y="892175"/>
          <a:ext cx="10541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VALUE</a:t>
          </a:r>
        </a:p>
      </xdr:txBody>
    </xdr:sp>
    <xdr:clientData/>
  </xdr:twoCellAnchor>
  <xdr:twoCellAnchor editAs="oneCell">
    <xdr:from>
      <xdr:col>0</xdr:col>
      <xdr:colOff>57150</xdr:colOff>
      <xdr:row>6</xdr:row>
      <xdr:rowOff>120650</xdr:rowOff>
    </xdr:from>
    <xdr:to>
      <xdr:col>2</xdr:col>
      <xdr:colOff>520700</xdr:colOff>
      <xdr:row>35</xdr:row>
      <xdr:rowOff>152400</xdr:rowOff>
    </xdr:to>
    <mc:AlternateContent xmlns:mc="http://schemas.openxmlformats.org/markup-compatibility/2006" xmlns:a14="http://schemas.microsoft.com/office/drawing/2010/main">
      <mc:Choice Requires="a14">
        <xdr:graphicFrame macro="">
          <xdr:nvGraphicFramePr>
            <xdr:cNvPr id="39" name="Name 2">
              <a:extLst>
                <a:ext uri="{FF2B5EF4-FFF2-40B4-BE49-F238E27FC236}">
                  <a16:creationId xmlns:a16="http://schemas.microsoft.com/office/drawing/2014/main" id="{979953CD-3892-4C58-A57E-C067FF22A50E}"/>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57150" y="1403350"/>
              <a:ext cx="1225550" cy="537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31750</xdr:colOff>
      <xdr:row>8</xdr:row>
      <xdr:rowOff>19050</xdr:rowOff>
    </xdr:from>
    <xdr:to>
      <xdr:col>15</xdr:col>
      <xdr:colOff>596900</xdr:colOff>
      <xdr:row>35</xdr:row>
      <xdr:rowOff>88900</xdr:rowOff>
    </xdr:to>
    <xdr:graphicFrame macro="">
      <xdr:nvGraphicFramePr>
        <xdr:cNvPr id="40" name="Chart 39">
          <a:extLst>
            <a:ext uri="{FF2B5EF4-FFF2-40B4-BE49-F238E27FC236}">
              <a16:creationId xmlns:a16="http://schemas.microsoft.com/office/drawing/2014/main" id="{3AB7A0F1-3D76-42A1-845E-04F17B8B2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6350</xdr:colOff>
      <xdr:row>8</xdr:row>
      <xdr:rowOff>6350</xdr:rowOff>
    </xdr:from>
    <xdr:to>
      <xdr:col>22</xdr:col>
      <xdr:colOff>508000</xdr:colOff>
      <xdr:row>35</xdr:row>
      <xdr:rowOff>63500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3BA98E2C-FAF6-459D-B8E6-F52C982E91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234170" y="1652270"/>
              <a:ext cx="4113530" cy="49949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533400</xdr:colOff>
      <xdr:row>6</xdr:row>
      <xdr:rowOff>152400</xdr:rowOff>
    </xdr:from>
    <xdr:to>
      <xdr:col>8</xdr:col>
      <xdr:colOff>6350</xdr:colOff>
      <xdr:row>8</xdr:row>
      <xdr:rowOff>6350</xdr:rowOff>
    </xdr:to>
    <xdr:sp macro="" textlink="">
      <xdr:nvSpPr>
        <xdr:cNvPr id="42" name="Rectangle: Top Corners Rounded 41">
          <a:extLst>
            <a:ext uri="{FF2B5EF4-FFF2-40B4-BE49-F238E27FC236}">
              <a16:creationId xmlns:a16="http://schemas.microsoft.com/office/drawing/2014/main" id="{FDB6C4A5-5BF6-59B5-9093-C5AEC317A5C2}"/>
            </a:ext>
          </a:extLst>
        </xdr:cNvPr>
        <xdr:cNvSpPr/>
      </xdr:nvSpPr>
      <xdr:spPr>
        <a:xfrm>
          <a:off x="1295400" y="1435100"/>
          <a:ext cx="4159250" cy="22225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152400</xdr:colOff>
      <xdr:row>1</xdr:row>
      <xdr:rowOff>15240</xdr:rowOff>
    </xdr:from>
    <xdr:to>
      <xdr:col>8</xdr:col>
      <xdr:colOff>243840</xdr:colOff>
      <xdr:row>5</xdr:row>
      <xdr:rowOff>121920</xdr:rowOff>
    </xdr:to>
    <xdr:grpSp>
      <xdr:nvGrpSpPr>
        <xdr:cNvPr id="8" name="Group 7">
          <a:extLst>
            <a:ext uri="{FF2B5EF4-FFF2-40B4-BE49-F238E27FC236}">
              <a16:creationId xmlns:a16="http://schemas.microsoft.com/office/drawing/2014/main" id="{D619195C-C2C5-9B55-1E0B-DC65C7137D6F}"/>
            </a:ext>
          </a:extLst>
        </xdr:cNvPr>
        <xdr:cNvGrpSpPr/>
      </xdr:nvGrpSpPr>
      <xdr:grpSpPr>
        <a:xfrm>
          <a:off x="3987800" y="345440"/>
          <a:ext cx="1827107" cy="894080"/>
          <a:chOff x="4267200" y="449580"/>
          <a:chExt cx="1455420" cy="716280"/>
        </a:xfrm>
      </xdr:grpSpPr>
      <xdr:sp macro="" textlink="">
        <xdr:nvSpPr>
          <xdr:cNvPr id="6" name="Rectangle: Top Corners Rounded 5">
            <a:extLst>
              <a:ext uri="{FF2B5EF4-FFF2-40B4-BE49-F238E27FC236}">
                <a16:creationId xmlns:a16="http://schemas.microsoft.com/office/drawing/2014/main" id="{65A09B93-9192-BE10-6733-7E6F41F83601}"/>
              </a:ext>
            </a:extLst>
          </xdr:cNvPr>
          <xdr:cNvSpPr/>
        </xdr:nvSpPr>
        <xdr:spPr>
          <a:xfrm rot="16200000">
            <a:off x="4175760" y="541020"/>
            <a:ext cx="716280" cy="533400"/>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Top Corners Rounded 6">
            <a:extLst>
              <a:ext uri="{FF2B5EF4-FFF2-40B4-BE49-F238E27FC236}">
                <a16:creationId xmlns:a16="http://schemas.microsoft.com/office/drawing/2014/main" id="{981EF28B-93EE-4923-856D-A7B894AFFCA3}"/>
              </a:ext>
            </a:extLst>
          </xdr:cNvPr>
          <xdr:cNvSpPr/>
        </xdr:nvSpPr>
        <xdr:spPr>
          <a:xfrm rot="5400000">
            <a:off x="4815840" y="259080"/>
            <a:ext cx="716280" cy="10972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144780</xdr:colOff>
      <xdr:row>1</xdr:row>
      <xdr:rowOff>38100</xdr:rowOff>
    </xdr:from>
    <xdr:to>
      <xdr:col>16</xdr:col>
      <xdr:colOff>172450</xdr:colOff>
      <xdr:row>5</xdr:row>
      <xdr:rowOff>144780</xdr:rowOff>
    </xdr:to>
    <xdr:grpSp>
      <xdr:nvGrpSpPr>
        <xdr:cNvPr id="9" name="Group 8">
          <a:extLst>
            <a:ext uri="{FF2B5EF4-FFF2-40B4-BE49-F238E27FC236}">
              <a16:creationId xmlns:a16="http://schemas.microsoft.com/office/drawing/2014/main" id="{D0B5EA2E-0337-40DA-8421-0DF445C7964E}"/>
            </a:ext>
          </a:extLst>
        </xdr:cNvPr>
        <xdr:cNvGrpSpPr/>
      </xdr:nvGrpSpPr>
      <xdr:grpSpPr>
        <a:xfrm>
          <a:off x="10330180" y="368300"/>
          <a:ext cx="1856470" cy="894080"/>
          <a:chOff x="4267200" y="449580"/>
          <a:chExt cx="1437717" cy="716280"/>
        </a:xfrm>
      </xdr:grpSpPr>
      <xdr:sp macro="" textlink="">
        <xdr:nvSpPr>
          <xdr:cNvPr id="10" name="Rectangle: Top Corners Rounded 9">
            <a:extLst>
              <a:ext uri="{FF2B5EF4-FFF2-40B4-BE49-F238E27FC236}">
                <a16:creationId xmlns:a16="http://schemas.microsoft.com/office/drawing/2014/main" id="{33ADC19E-F970-FB5C-5566-1A830708141A}"/>
              </a:ext>
            </a:extLst>
          </xdr:cNvPr>
          <xdr:cNvSpPr/>
        </xdr:nvSpPr>
        <xdr:spPr>
          <a:xfrm rot="16200000">
            <a:off x="4175760" y="541020"/>
            <a:ext cx="716280" cy="533400"/>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Top Corners Rounded 10">
            <a:extLst>
              <a:ext uri="{FF2B5EF4-FFF2-40B4-BE49-F238E27FC236}">
                <a16:creationId xmlns:a16="http://schemas.microsoft.com/office/drawing/2014/main" id="{E96762E2-4DE9-3AAC-F22B-23E46C34079F}"/>
              </a:ext>
            </a:extLst>
          </xdr:cNvPr>
          <xdr:cNvSpPr/>
        </xdr:nvSpPr>
        <xdr:spPr>
          <a:xfrm rot="5400000">
            <a:off x="4798137" y="259080"/>
            <a:ext cx="716280" cy="10972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350519</xdr:colOff>
      <xdr:row>1</xdr:row>
      <xdr:rowOff>20320</xdr:rowOff>
    </xdr:from>
    <xdr:to>
      <xdr:col>12</xdr:col>
      <xdr:colOff>340088</xdr:colOff>
      <xdr:row>5</xdr:row>
      <xdr:rowOff>127000</xdr:rowOff>
    </xdr:to>
    <xdr:grpSp>
      <xdr:nvGrpSpPr>
        <xdr:cNvPr id="12" name="Group 11">
          <a:extLst>
            <a:ext uri="{FF2B5EF4-FFF2-40B4-BE49-F238E27FC236}">
              <a16:creationId xmlns:a16="http://schemas.microsoft.com/office/drawing/2014/main" id="{DA70B956-65E9-4996-84B8-DECF2B356829}"/>
            </a:ext>
          </a:extLst>
        </xdr:cNvPr>
        <xdr:cNvGrpSpPr/>
      </xdr:nvGrpSpPr>
      <xdr:grpSpPr>
        <a:xfrm>
          <a:off x="8038252" y="350520"/>
          <a:ext cx="1877636" cy="894080"/>
          <a:chOff x="4267200" y="449580"/>
          <a:chExt cx="1455420" cy="716280"/>
        </a:xfrm>
      </xdr:grpSpPr>
      <xdr:sp macro="" textlink="">
        <xdr:nvSpPr>
          <xdr:cNvPr id="13" name="Rectangle: Top Corners Rounded 12">
            <a:extLst>
              <a:ext uri="{FF2B5EF4-FFF2-40B4-BE49-F238E27FC236}">
                <a16:creationId xmlns:a16="http://schemas.microsoft.com/office/drawing/2014/main" id="{B2D5D523-3746-2502-058F-5E41F7AFD42C}"/>
              </a:ext>
            </a:extLst>
          </xdr:cNvPr>
          <xdr:cNvSpPr/>
        </xdr:nvSpPr>
        <xdr:spPr>
          <a:xfrm rot="16200000">
            <a:off x="4175760" y="541020"/>
            <a:ext cx="716280" cy="533400"/>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Top Corners Rounded 13">
            <a:extLst>
              <a:ext uri="{FF2B5EF4-FFF2-40B4-BE49-F238E27FC236}">
                <a16:creationId xmlns:a16="http://schemas.microsoft.com/office/drawing/2014/main" id="{DED8E3E0-9D09-ACAA-D168-A462A7C00173}"/>
              </a:ext>
            </a:extLst>
          </xdr:cNvPr>
          <xdr:cNvSpPr/>
        </xdr:nvSpPr>
        <xdr:spPr>
          <a:xfrm rot="5400000">
            <a:off x="4815840" y="259080"/>
            <a:ext cx="716280" cy="10972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579120</xdr:colOff>
      <xdr:row>1</xdr:row>
      <xdr:rowOff>17780</xdr:rowOff>
    </xdr:from>
    <xdr:to>
      <xdr:col>10</xdr:col>
      <xdr:colOff>68580</xdr:colOff>
      <xdr:row>5</xdr:row>
      <xdr:rowOff>124460</xdr:rowOff>
    </xdr:to>
    <xdr:grpSp>
      <xdr:nvGrpSpPr>
        <xdr:cNvPr id="15" name="Group 14">
          <a:extLst>
            <a:ext uri="{FF2B5EF4-FFF2-40B4-BE49-F238E27FC236}">
              <a16:creationId xmlns:a16="http://schemas.microsoft.com/office/drawing/2014/main" id="{EDB64494-D0DB-435B-A029-87C84857D598}"/>
            </a:ext>
          </a:extLst>
        </xdr:cNvPr>
        <xdr:cNvGrpSpPr/>
      </xdr:nvGrpSpPr>
      <xdr:grpSpPr>
        <a:xfrm>
          <a:off x="6150187" y="347980"/>
          <a:ext cx="1606126" cy="894080"/>
          <a:chOff x="4267200" y="449580"/>
          <a:chExt cx="1455420" cy="716280"/>
        </a:xfrm>
      </xdr:grpSpPr>
      <xdr:sp macro="" textlink="">
        <xdr:nvSpPr>
          <xdr:cNvPr id="16" name="Rectangle: Top Corners Rounded 15">
            <a:extLst>
              <a:ext uri="{FF2B5EF4-FFF2-40B4-BE49-F238E27FC236}">
                <a16:creationId xmlns:a16="http://schemas.microsoft.com/office/drawing/2014/main" id="{48551AB0-DFB1-1157-AD92-E85A6CA63A90}"/>
              </a:ext>
            </a:extLst>
          </xdr:cNvPr>
          <xdr:cNvSpPr/>
        </xdr:nvSpPr>
        <xdr:spPr>
          <a:xfrm rot="16200000">
            <a:off x="4175760" y="541020"/>
            <a:ext cx="716280" cy="533400"/>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Top Corners Rounded 16">
            <a:extLst>
              <a:ext uri="{FF2B5EF4-FFF2-40B4-BE49-F238E27FC236}">
                <a16:creationId xmlns:a16="http://schemas.microsoft.com/office/drawing/2014/main" id="{387B7D5E-0EEF-9A74-4E54-F5ADDFE7FA4C}"/>
              </a:ext>
            </a:extLst>
          </xdr:cNvPr>
          <xdr:cNvSpPr/>
        </xdr:nvSpPr>
        <xdr:spPr>
          <a:xfrm rot="5400000">
            <a:off x="4815840" y="259080"/>
            <a:ext cx="716280" cy="10972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304800</xdr:colOff>
      <xdr:row>2</xdr:row>
      <xdr:rowOff>60960</xdr:rowOff>
    </xdr:from>
    <xdr:to>
      <xdr:col>14</xdr:col>
      <xdr:colOff>144780</xdr:colOff>
      <xdr:row>4</xdr:row>
      <xdr:rowOff>121920</xdr:rowOff>
    </xdr:to>
    <xdr:pic>
      <xdr:nvPicPr>
        <xdr:cNvPr id="27" name="Graphic 26" descr="Money">
          <a:extLst>
            <a:ext uri="{FF2B5EF4-FFF2-40B4-BE49-F238E27FC236}">
              <a16:creationId xmlns:a16="http://schemas.microsoft.com/office/drawing/2014/main" id="{0465F0CE-7286-7A21-A378-706D2DE155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302240" y="617220"/>
          <a:ext cx="449580" cy="426720"/>
        </a:xfrm>
        <a:prstGeom prst="rect">
          <a:avLst/>
        </a:prstGeom>
      </xdr:spPr>
    </xdr:pic>
    <xdr:clientData/>
  </xdr:twoCellAnchor>
  <xdr:twoCellAnchor editAs="absolute">
    <xdr:from>
      <xdr:col>8</xdr:col>
      <xdr:colOff>678180</xdr:colOff>
      <xdr:row>2</xdr:row>
      <xdr:rowOff>15240</xdr:rowOff>
    </xdr:from>
    <xdr:to>
      <xdr:col>9</xdr:col>
      <xdr:colOff>205740</xdr:colOff>
      <xdr:row>4</xdr:row>
      <xdr:rowOff>106680</xdr:rowOff>
    </xdr:to>
    <xdr:pic>
      <xdr:nvPicPr>
        <xdr:cNvPr id="29" name="Graphic 28" descr="Target Audience">
          <a:extLst>
            <a:ext uri="{FF2B5EF4-FFF2-40B4-BE49-F238E27FC236}">
              <a16:creationId xmlns:a16="http://schemas.microsoft.com/office/drawing/2014/main" id="{116E583E-4693-FBC2-4846-F84CA42E0AD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48400" y="571500"/>
          <a:ext cx="403860" cy="457200"/>
        </a:xfrm>
        <a:prstGeom prst="rect">
          <a:avLst/>
        </a:prstGeom>
      </xdr:spPr>
    </xdr:pic>
    <xdr:clientData/>
  </xdr:twoCellAnchor>
  <xdr:twoCellAnchor editAs="absolute">
    <xdr:from>
      <xdr:col>10</xdr:col>
      <xdr:colOff>487680</xdr:colOff>
      <xdr:row>2</xdr:row>
      <xdr:rowOff>22860</xdr:rowOff>
    </xdr:from>
    <xdr:to>
      <xdr:col>10</xdr:col>
      <xdr:colOff>937260</xdr:colOff>
      <xdr:row>4</xdr:row>
      <xdr:rowOff>91440</xdr:rowOff>
    </xdr:to>
    <xdr:pic>
      <xdr:nvPicPr>
        <xdr:cNvPr id="33" name="Graphic 32" descr="Handshake">
          <a:extLst>
            <a:ext uri="{FF2B5EF4-FFF2-40B4-BE49-F238E27FC236}">
              <a16:creationId xmlns:a16="http://schemas.microsoft.com/office/drawing/2014/main" id="{86F9CF55-5706-46BE-EE09-46981E0CEB1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168640" y="579120"/>
          <a:ext cx="449580" cy="434340"/>
        </a:xfrm>
        <a:prstGeom prst="rect">
          <a:avLst/>
        </a:prstGeom>
      </xdr:spPr>
    </xdr:pic>
    <xdr:clientData/>
  </xdr:twoCellAnchor>
  <xdr:twoCellAnchor editAs="absolute">
    <xdr:from>
      <xdr:col>6</xdr:col>
      <xdr:colOff>845820</xdr:colOff>
      <xdr:row>1</xdr:row>
      <xdr:rowOff>175260</xdr:rowOff>
    </xdr:from>
    <xdr:to>
      <xdr:col>6</xdr:col>
      <xdr:colOff>845820</xdr:colOff>
      <xdr:row>4</xdr:row>
      <xdr:rowOff>152400</xdr:rowOff>
    </xdr:to>
    <xdr:cxnSp macro="">
      <xdr:nvCxnSpPr>
        <xdr:cNvPr id="35" name="Straight Connector 34">
          <a:extLst>
            <a:ext uri="{FF2B5EF4-FFF2-40B4-BE49-F238E27FC236}">
              <a16:creationId xmlns:a16="http://schemas.microsoft.com/office/drawing/2014/main" id="{63606353-225C-7F7D-17F9-5471F0AEC166}"/>
            </a:ext>
          </a:extLst>
        </xdr:cNvPr>
        <xdr:cNvCxnSpPr/>
      </xdr:nvCxnSpPr>
      <xdr:spPr>
        <a:xfrm>
          <a:off x="3870960" y="502920"/>
          <a:ext cx="0" cy="571500"/>
        </a:xfrm>
        <a:prstGeom prst="line">
          <a:avLst/>
        </a:prstGeom>
        <a:ln w="6350">
          <a:solidFill>
            <a:schemeClr val="accent4">
              <a:lumMod val="75000"/>
            </a:schemeClr>
          </a:solidFill>
        </a:ln>
        <a:effectLst>
          <a:outerShdw blurRad="50800" dist="38100" dir="5400000" algn="t" rotWithShape="0">
            <a:prstClr val="black">
              <a:alpha val="40000"/>
            </a:prstClr>
          </a:outerShdw>
        </a:effectLst>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9</xdr:col>
      <xdr:colOff>198120</xdr:colOff>
      <xdr:row>1</xdr:row>
      <xdr:rowOff>223520</xdr:rowOff>
    </xdr:from>
    <xdr:to>
      <xdr:col>9</xdr:col>
      <xdr:colOff>198120</xdr:colOff>
      <xdr:row>5</xdr:row>
      <xdr:rowOff>17780</xdr:rowOff>
    </xdr:to>
    <xdr:cxnSp macro="">
      <xdr:nvCxnSpPr>
        <xdr:cNvPr id="36" name="Straight Connector 35">
          <a:extLst>
            <a:ext uri="{FF2B5EF4-FFF2-40B4-BE49-F238E27FC236}">
              <a16:creationId xmlns:a16="http://schemas.microsoft.com/office/drawing/2014/main" id="{76520E09-67BC-4BB5-80E6-B0E5E220D81A}"/>
            </a:ext>
          </a:extLst>
        </xdr:cNvPr>
        <xdr:cNvCxnSpPr/>
      </xdr:nvCxnSpPr>
      <xdr:spPr>
        <a:xfrm>
          <a:off x="6644640" y="551180"/>
          <a:ext cx="0" cy="571500"/>
        </a:xfrm>
        <a:prstGeom prst="line">
          <a:avLst/>
        </a:prstGeom>
        <a:ln w="6350">
          <a:solidFill>
            <a:schemeClr val="accent4">
              <a:lumMod val="75000"/>
            </a:schemeClr>
          </a:solidFill>
        </a:ln>
        <a:effectLst>
          <a:outerShdw blurRad="50800" dist="38100" dir="5400000" algn="t" rotWithShape="0">
            <a:prstClr val="black">
              <a:alpha val="40000"/>
            </a:prstClr>
          </a:outerShdw>
        </a:effectLst>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10</xdr:col>
      <xdr:colOff>1013460</xdr:colOff>
      <xdr:row>1</xdr:row>
      <xdr:rowOff>157480</xdr:rowOff>
    </xdr:from>
    <xdr:to>
      <xdr:col>10</xdr:col>
      <xdr:colOff>1013460</xdr:colOff>
      <xdr:row>4</xdr:row>
      <xdr:rowOff>134620</xdr:rowOff>
    </xdr:to>
    <xdr:cxnSp macro="">
      <xdr:nvCxnSpPr>
        <xdr:cNvPr id="37" name="Straight Connector 36">
          <a:extLst>
            <a:ext uri="{FF2B5EF4-FFF2-40B4-BE49-F238E27FC236}">
              <a16:creationId xmlns:a16="http://schemas.microsoft.com/office/drawing/2014/main" id="{D2849A74-275E-4CA7-95D1-FD75A8D88AB3}"/>
            </a:ext>
          </a:extLst>
        </xdr:cNvPr>
        <xdr:cNvCxnSpPr/>
      </xdr:nvCxnSpPr>
      <xdr:spPr>
        <a:xfrm>
          <a:off x="8511540" y="485140"/>
          <a:ext cx="0" cy="571500"/>
        </a:xfrm>
        <a:prstGeom prst="line">
          <a:avLst/>
        </a:prstGeom>
        <a:ln w="6350">
          <a:solidFill>
            <a:schemeClr val="accent4">
              <a:lumMod val="75000"/>
            </a:schemeClr>
          </a:solidFill>
        </a:ln>
        <a:effectLst>
          <a:outerShdw blurRad="50800" dist="38100" dir="5400000" algn="t" rotWithShape="0">
            <a:prstClr val="black">
              <a:alpha val="40000"/>
            </a:prstClr>
          </a:outerShdw>
        </a:effectLst>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14</xdr:col>
      <xdr:colOff>228600</xdr:colOff>
      <xdr:row>1</xdr:row>
      <xdr:rowOff>203200</xdr:rowOff>
    </xdr:from>
    <xdr:to>
      <xdr:col>14</xdr:col>
      <xdr:colOff>228600</xdr:colOff>
      <xdr:row>4</xdr:row>
      <xdr:rowOff>180340</xdr:rowOff>
    </xdr:to>
    <xdr:cxnSp macro="">
      <xdr:nvCxnSpPr>
        <xdr:cNvPr id="38" name="Straight Connector 37">
          <a:extLst>
            <a:ext uri="{FF2B5EF4-FFF2-40B4-BE49-F238E27FC236}">
              <a16:creationId xmlns:a16="http://schemas.microsoft.com/office/drawing/2014/main" id="{6EB2B52F-9B95-4C32-A962-0E2A0DB33C68}"/>
            </a:ext>
          </a:extLst>
        </xdr:cNvPr>
        <xdr:cNvCxnSpPr/>
      </xdr:nvCxnSpPr>
      <xdr:spPr>
        <a:xfrm>
          <a:off x="10835640" y="530860"/>
          <a:ext cx="0" cy="571500"/>
        </a:xfrm>
        <a:prstGeom prst="line">
          <a:avLst/>
        </a:prstGeom>
        <a:ln w="6350">
          <a:solidFill>
            <a:schemeClr val="accent4">
              <a:lumMod val="75000"/>
            </a:schemeClr>
          </a:solidFill>
        </a:ln>
        <a:effectLst>
          <a:outerShdw blurRad="50800" dist="38100" dir="5400000" algn="t" rotWithShape="0">
            <a:prstClr val="black">
              <a:alpha val="40000"/>
            </a:prstClr>
          </a:outerShdw>
        </a:effectLst>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7</xdr:col>
      <xdr:colOff>38100</xdr:colOff>
      <xdr:row>1</xdr:row>
      <xdr:rowOff>137160</xdr:rowOff>
    </xdr:from>
    <xdr:to>
      <xdr:col>8</xdr:col>
      <xdr:colOff>731520</xdr:colOff>
      <xdr:row>2</xdr:row>
      <xdr:rowOff>144780</xdr:rowOff>
    </xdr:to>
    <xdr:sp macro="" textlink="">
      <xdr:nvSpPr>
        <xdr:cNvPr id="39" name="TextBox 38">
          <a:extLst>
            <a:ext uri="{FF2B5EF4-FFF2-40B4-BE49-F238E27FC236}">
              <a16:creationId xmlns:a16="http://schemas.microsoft.com/office/drawing/2014/main" id="{26271304-90A4-FF2C-03E5-9A4964E6E451}"/>
            </a:ext>
          </a:extLst>
        </xdr:cNvPr>
        <xdr:cNvSpPr txBox="1"/>
      </xdr:nvSpPr>
      <xdr:spPr>
        <a:xfrm>
          <a:off x="4777740" y="464820"/>
          <a:ext cx="15240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Total Calls</a:t>
          </a:r>
        </a:p>
      </xdr:txBody>
    </xdr:sp>
    <xdr:clientData/>
  </xdr:twoCellAnchor>
  <xdr:twoCellAnchor editAs="absolute">
    <xdr:from>
      <xdr:col>7</xdr:col>
      <xdr:colOff>175260</xdr:colOff>
      <xdr:row>3</xdr:row>
      <xdr:rowOff>15240</xdr:rowOff>
    </xdr:from>
    <xdr:to>
      <xdr:col>7</xdr:col>
      <xdr:colOff>807720</xdr:colOff>
      <xdr:row>5</xdr:row>
      <xdr:rowOff>76200</xdr:rowOff>
    </xdr:to>
    <xdr:sp macro="" textlink="'Analysis Calculation'!B4">
      <xdr:nvSpPr>
        <xdr:cNvPr id="41" name="TextBox 40">
          <a:extLst>
            <a:ext uri="{FF2B5EF4-FFF2-40B4-BE49-F238E27FC236}">
              <a16:creationId xmlns:a16="http://schemas.microsoft.com/office/drawing/2014/main" id="{BDF6FD6F-5BB3-49BD-9E82-F4BDEA6C1634}"/>
            </a:ext>
          </a:extLst>
        </xdr:cNvPr>
        <xdr:cNvSpPr txBox="1"/>
      </xdr:nvSpPr>
      <xdr:spPr>
        <a:xfrm>
          <a:off x="4914900" y="754380"/>
          <a:ext cx="6324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A26B85-A65F-47F7-B2E1-3B09911DFA7E}" type="TxLink">
            <a:rPr lang="en-US" sz="1400" b="0" i="0" u="none" strike="noStrike">
              <a:solidFill>
                <a:srgbClr val="000000"/>
              </a:solidFill>
              <a:latin typeface="Aptos Narrow"/>
            </a:rPr>
            <a:pPr/>
            <a:t>18300</a:t>
          </a:fld>
          <a:endParaRPr lang="en-US" sz="1600"/>
        </a:p>
      </xdr:txBody>
    </xdr:sp>
    <xdr:clientData/>
  </xdr:twoCellAnchor>
  <xdr:twoCellAnchor editAs="absolute">
    <xdr:from>
      <xdr:col>9</xdr:col>
      <xdr:colOff>190500</xdr:colOff>
      <xdr:row>1</xdr:row>
      <xdr:rowOff>208280</xdr:rowOff>
    </xdr:from>
    <xdr:to>
      <xdr:col>10</xdr:col>
      <xdr:colOff>320040</xdr:colOff>
      <xdr:row>3</xdr:row>
      <xdr:rowOff>15240</xdr:rowOff>
    </xdr:to>
    <xdr:sp macro="" textlink="">
      <xdr:nvSpPr>
        <xdr:cNvPr id="2" name="TextBox 1">
          <a:extLst>
            <a:ext uri="{FF2B5EF4-FFF2-40B4-BE49-F238E27FC236}">
              <a16:creationId xmlns:a16="http://schemas.microsoft.com/office/drawing/2014/main" id="{1077B537-64C7-4642-98D2-CA67936CAFCC}"/>
            </a:ext>
          </a:extLst>
        </xdr:cNvPr>
        <xdr:cNvSpPr txBox="1"/>
      </xdr:nvSpPr>
      <xdr:spPr>
        <a:xfrm>
          <a:off x="6637020" y="535940"/>
          <a:ext cx="1363980" cy="21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Call Reached</a:t>
          </a:r>
        </a:p>
      </xdr:txBody>
    </xdr:sp>
    <xdr:clientData/>
  </xdr:twoCellAnchor>
  <xdr:twoCellAnchor editAs="absolute">
    <xdr:from>
      <xdr:col>9</xdr:col>
      <xdr:colOff>426720</xdr:colOff>
      <xdr:row>3</xdr:row>
      <xdr:rowOff>33020</xdr:rowOff>
    </xdr:from>
    <xdr:to>
      <xdr:col>10</xdr:col>
      <xdr:colOff>91440</xdr:colOff>
      <xdr:row>5</xdr:row>
      <xdr:rowOff>93980</xdr:rowOff>
    </xdr:to>
    <xdr:sp macro="" textlink="'Analysis Calculation'!B5">
      <xdr:nvSpPr>
        <xdr:cNvPr id="3" name="TextBox 2">
          <a:extLst>
            <a:ext uri="{FF2B5EF4-FFF2-40B4-BE49-F238E27FC236}">
              <a16:creationId xmlns:a16="http://schemas.microsoft.com/office/drawing/2014/main" id="{61DA56FC-B9A6-4643-9761-A93DF3A0BBD2}"/>
            </a:ext>
          </a:extLst>
        </xdr:cNvPr>
        <xdr:cNvSpPr txBox="1"/>
      </xdr:nvSpPr>
      <xdr:spPr>
        <a:xfrm>
          <a:off x="6873240" y="772160"/>
          <a:ext cx="8991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218EA4-23DC-4343-AF2A-EC12ABCFA956}" type="TxLink">
            <a:rPr lang="en-US" sz="1400" b="0" i="0" u="none" strike="noStrike">
              <a:solidFill>
                <a:srgbClr val="000000"/>
              </a:solidFill>
              <a:latin typeface="Aptos Narrow"/>
            </a:rPr>
            <a:pPr/>
            <a:t>3619</a:t>
          </a:fld>
          <a:endParaRPr lang="en-US" sz="1600"/>
        </a:p>
      </xdr:txBody>
    </xdr:sp>
    <xdr:clientData/>
  </xdr:twoCellAnchor>
  <xdr:twoCellAnchor editAs="absolute">
    <xdr:from>
      <xdr:col>10</xdr:col>
      <xdr:colOff>1104900</xdr:colOff>
      <xdr:row>1</xdr:row>
      <xdr:rowOff>129540</xdr:rowOff>
    </xdr:from>
    <xdr:to>
      <xdr:col>12</xdr:col>
      <xdr:colOff>480060</xdr:colOff>
      <xdr:row>2</xdr:row>
      <xdr:rowOff>180340</xdr:rowOff>
    </xdr:to>
    <xdr:sp macro="" textlink="">
      <xdr:nvSpPr>
        <xdr:cNvPr id="4" name="TextBox 3">
          <a:extLst>
            <a:ext uri="{FF2B5EF4-FFF2-40B4-BE49-F238E27FC236}">
              <a16:creationId xmlns:a16="http://schemas.microsoft.com/office/drawing/2014/main" id="{8097AF5B-CE94-42F7-846E-7B0EEFF1289A}"/>
            </a:ext>
          </a:extLst>
        </xdr:cNvPr>
        <xdr:cNvSpPr txBox="1"/>
      </xdr:nvSpPr>
      <xdr:spPr>
        <a:xfrm>
          <a:off x="8602980" y="457200"/>
          <a:ext cx="126492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Deal</a:t>
          </a:r>
          <a:r>
            <a:rPr lang="en-US" sz="1400" baseline="0"/>
            <a:t> Closed</a:t>
          </a:r>
          <a:endParaRPr lang="en-US" sz="1400"/>
        </a:p>
      </xdr:txBody>
    </xdr:sp>
    <xdr:clientData/>
  </xdr:twoCellAnchor>
  <xdr:twoCellAnchor editAs="absolute">
    <xdr:from>
      <xdr:col>11</xdr:col>
      <xdr:colOff>0</xdr:colOff>
      <xdr:row>2</xdr:row>
      <xdr:rowOff>172720</xdr:rowOff>
    </xdr:from>
    <xdr:to>
      <xdr:col>12</xdr:col>
      <xdr:colOff>289560</xdr:colOff>
      <xdr:row>5</xdr:row>
      <xdr:rowOff>50800</xdr:rowOff>
    </xdr:to>
    <xdr:sp macro="" textlink="'Analysis Calculation'!B6">
      <xdr:nvSpPr>
        <xdr:cNvPr id="5" name="TextBox 4">
          <a:extLst>
            <a:ext uri="{FF2B5EF4-FFF2-40B4-BE49-F238E27FC236}">
              <a16:creationId xmlns:a16="http://schemas.microsoft.com/office/drawing/2014/main" id="{A1FCF4D3-5764-4DD0-97CA-2E85211E9B4B}"/>
            </a:ext>
          </a:extLst>
        </xdr:cNvPr>
        <xdr:cNvSpPr txBox="1"/>
      </xdr:nvSpPr>
      <xdr:spPr>
        <a:xfrm>
          <a:off x="8961120" y="728980"/>
          <a:ext cx="8991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96ADCB-A86B-44B4-BF64-0330146CA9CB}" type="TxLink">
            <a:rPr lang="en-US" sz="1400" b="0" i="0" u="none" strike="noStrike">
              <a:solidFill>
                <a:srgbClr val="000000"/>
              </a:solidFill>
              <a:latin typeface="Aptos Narrow"/>
            </a:rPr>
            <a:pPr/>
            <a:t>1309</a:t>
          </a:fld>
          <a:endParaRPr lang="en-US" sz="1400"/>
        </a:p>
      </xdr:txBody>
    </xdr:sp>
    <xdr:clientData/>
  </xdr:twoCellAnchor>
  <xdr:twoCellAnchor editAs="absolute">
    <xdr:from>
      <xdr:col>14</xdr:col>
      <xdr:colOff>358140</xdr:colOff>
      <xdr:row>1</xdr:row>
      <xdr:rowOff>182880</xdr:rowOff>
    </xdr:from>
    <xdr:to>
      <xdr:col>16</xdr:col>
      <xdr:colOff>297180</xdr:colOff>
      <xdr:row>3</xdr:row>
      <xdr:rowOff>15240</xdr:rowOff>
    </xdr:to>
    <xdr:sp macro="" textlink="">
      <xdr:nvSpPr>
        <xdr:cNvPr id="18" name="TextBox 17">
          <a:extLst>
            <a:ext uri="{FF2B5EF4-FFF2-40B4-BE49-F238E27FC236}">
              <a16:creationId xmlns:a16="http://schemas.microsoft.com/office/drawing/2014/main" id="{457760C6-DFBF-4932-981E-8B04CDDEBC74}"/>
            </a:ext>
          </a:extLst>
        </xdr:cNvPr>
        <xdr:cNvSpPr txBox="1"/>
      </xdr:nvSpPr>
      <xdr:spPr>
        <a:xfrm>
          <a:off x="10965180" y="510540"/>
          <a:ext cx="11582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Deal</a:t>
          </a:r>
          <a:r>
            <a:rPr lang="en-US" sz="1400" baseline="0"/>
            <a:t> Value</a:t>
          </a:r>
          <a:endParaRPr lang="en-US" sz="1400"/>
        </a:p>
      </xdr:txBody>
    </xdr:sp>
    <xdr:clientData/>
  </xdr:twoCellAnchor>
  <xdr:twoCellAnchor editAs="absolute">
    <xdr:from>
      <xdr:col>14</xdr:col>
      <xdr:colOff>335280</xdr:colOff>
      <xdr:row>3</xdr:row>
      <xdr:rowOff>15240</xdr:rowOff>
    </xdr:from>
    <xdr:to>
      <xdr:col>16</xdr:col>
      <xdr:colOff>99060</xdr:colOff>
      <xdr:row>5</xdr:row>
      <xdr:rowOff>76200</xdr:rowOff>
    </xdr:to>
    <xdr:sp macro="" textlink="'Analysis Calculation'!B7">
      <xdr:nvSpPr>
        <xdr:cNvPr id="19" name="TextBox 18">
          <a:extLst>
            <a:ext uri="{FF2B5EF4-FFF2-40B4-BE49-F238E27FC236}">
              <a16:creationId xmlns:a16="http://schemas.microsoft.com/office/drawing/2014/main" id="{39DAD043-FA90-4C94-9724-57FDE3954FAB}"/>
            </a:ext>
          </a:extLst>
        </xdr:cNvPr>
        <xdr:cNvSpPr txBox="1"/>
      </xdr:nvSpPr>
      <xdr:spPr>
        <a:xfrm>
          <a:off x="11125200" y="754380"/>
          <a:ext cx="9829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AA06B2-B916-416A-9623-9F7A8EB38334}" type="TxLink">
            <a:rPr lang="en-US" sz="1400" b="0" i="0" u="none" strike="noStrike">
              <a:solidFill>
                <a:srgbClr val="000000"/>
              </a:solidFill>
              <a:latin typeface="Aptos Narrow"/>
            </a:rPr>
            <a:pPr/>
            <a:t>706194.89</a:t>
          </a:fld>
          <a:endParaRPr lang="en-US" sz="1400"/>
        </a:p>
      </xdr:txBody>
    </xdr:sp>
    <xdr:clientData/>
  </xdr:twoCellAnchor>
  <xdr:twoCellAnchor editAs="absolute">
    <xdr:from>
      <xdr:col>9</xdr:col>
      <xdr:colOff>7620</xdr:colOff>
      <xdr:row>6</xdr:row>
      <xdr:rowOff>175260</xdr:rowOff>
    </xdr:from>
    <xdr:to>
      <xdr:col>12</xdr:col>
      <xdr:colOff>594360</xdr:colOff>
      <xdr:row>34</xdr:row>
      <xdr:rowOff>167640</xdr:rowOff>
    </xdr:to>
    <xdr:graphicFrame macro="">
      <xdr:nvGraphicFramePr>
        <xdr:cNvPr id="20" name="Chart 19">
          <a:extLst>
            <a:ext uri="{FF2B5EF4-FFF2-40B4-BE49-F238E27FC236}">
              <a16:creationId xmlns:a16="http://schemas.microsoft.com/office/drawing/2014/main" id="{17AB4509-524A-42B7-82C0-2D99DDFA3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396240</xdr:colOff>
      <xdr:row>2</xdr:row>
      <xdr:rowOff>22860</xdr:rowOff>
    </xdr:from>
    <xdr:to>
      <xdr:col>6</xdr:col>
      <xdr:colOff>769620</xdr:colOff>
      <xdr:row>4</xdr:row>
      <xdr:rowOff>22860</xdr:rowOff>
    </xdr:to>
    <xdr:pic>
      <xdr:nvPicPr>
        <xdr:cNvPr id="21" name="Graphic 20" descr="Receiver">
          <a:extLst>
            <a:ext uri="{FF2B5EF4-FFF2-40B4-BE49-F238E27FC236}">
              <a16:creationId xmlns:a16="http://schemas.microsoft.com/office/drawing/2014/main" id="{44BD8CB6-52EB-431D-B658-E7B05C620DC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421380" y="579120"/>
          <a:ext cx="373380" cy="365760"/>
        </a:xfrm>
        <a:prstGeom prst="rect">
          <a:avLst/>
        </a:prstGeom>
      </xdr:spPr>
    </xdr:pic>
    <xdr:clientData/>
  </xdr:twoCellAnchor>
  <xdr:twoCellAnchor editAs="absolute">
    <xdr:from>
      <xdr:col>12</xdr:col>
      <xdr:colOff>236220</xdr:colOff>
      <xdr:row>6</xdr:row>
      <xdr:rowOff>175260</xdr:rowOff>
    </xdr:from>
    <xdr:to>
      <xdr:col>19</xdr:col>
      <xdr:colOff>236220</xdr:colOff>
      <xdr:row>34</xdr:row>
      <xdr:rowOff>167640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6E9C3A90-58B2-4BD2-98C6-D5E34AF957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806940" y="1463040"/>
              <a:ext cx="4267200" cy="51130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0</xdr:colOff>
      <xdr:row>7</xdr:row>
      <xdr:rowOff>7620</xdr:rowOff>
    </xdr:from>
    <xdr:to>
      <xdr:col>2</xdr:col>
      <xdr:colOff>990600</xdr:colOff>
      <xdr:row>35</xdr:row>
      <xdr:rowOff>7620</xdr:rowOff>
    </xdr:to>
    <mc:AlternateContent xmlns:mc="http://schemas.openxmlformats.org/markup-compatibility/2006">
      <mc:Choice xmlns:a14="http://schemas.microsoft.com/office/drawing/2010/main" Requires="a14">
        <xdr:graphicFrame macro="">
          <xdr:nvGraphicFramePr>
            <xdr:cNvPr id="23" name="Name 1">
              <a:extLst>
                <a:ext uri="{FF2B5EF4-FFF2-40B4-BE49-F238E27FC236}">
                  <a16:creationId xmlns:a16="http://schemas.microsoft.com/office/drawing/2014/main" id="{522FA198-B6DD-4EEB-939A-ACD39033A51D}"/>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0" y="1497753"/>
              <a:ext cx="2209800" cy="5215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419100</xdr:colOff>
      <xdr:row>1</xdr:row>
      <xdr:rowOff>0</xdr:rowOff>
    </xdr:from>
    <xdr:to>
      <xdr:col>5</xdr:col>
      <xdr:colOff>266700</xdr:colOff>
      <xdr:row>5</xdr:row>
      <xdr:rowOff>83820</xdr:rowOff>
    </xdr:to>
    <xdr:sp macro="" textlink="">
      <xdr:nvSpPr>
        <xdr:cNvPr id="24" name="TextBox 23">
          <a:extLst>
            <a:ext uri="{FF2B5EF4-FFF2-40B4-BE49-F238E27FC236}">
              <a16:creationId xmlns:a16="http://schemas.microsoft.com/office/drawing/2014/main" id="{08CC33F1-34E4-5A1E-0CC7-A2E0183A0968}"/>
            </a:ext>
          </a:extLst>
        </xdr:cNvPr>
        <xdr:cNvSpPr txBox="1"/>
      </xdr:nvSpPr>
      <xdr:spPr>
        <a:xfrm>
          <a:off x="419100" y="327660"/>
          <a:ext cx="2994660" cy="861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a:solidFill>
                <a:schemeClr val="bg1"/>
              </a:solidFill>
            </a:rPr>
            <a:t>Sales KPI Dashboard</a:t>
          </a:r>
        </a:p>
        <a:p>
          <a:pPr algn="ctr"/>
          <a:r>
            <a:rPr lang="en-US" sz="1800" b="1">
              <a:solidFill>
                <a:schemeClr val="bg1"/>
              </a:solidFill>
            </a:rPr>
            <a:t>Evaluation of Sales KPI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209550</xdr:colOff>
      <xdr:row>1</xdr:row>
      <xdr:rowOff>342900</xdr:rowOff>
    </xdr:from>
    <xdr:to>
      <xdr:col>10</xdr:col>
      <xdr:colOff>577850</xdr:colOff>
      <xdr:row>6</xdr:row>
      <xdr:rowOff>63500</xdr:rowOff>
    </xdr:to>
    <xdr:grpSp>
      <xdr:nvGrpSpPr>
        <xdr:cNvPr id="8" name="Group 7">
          <a:extLst>
            <a:ext uri="{FF2B5EF4-FFF2-40B4-BE49-F238E27FC236}">
              <a16:creationId xmlns:a16="http://schemas.microsoft.com/office/drawing/2014/main" id="{9E536FE3-4FFD-D10B-2E07-FCD761DC57ED}"/>
            </a:ext>
          </a:extLst>
        </xdr:cNvPr>
        <xdr:cNvGrpSpPr/>
      </xdr:nvGrpSpPr>
      <xdr:grpSpPr>
        <a:xfrm>
          <a:off x="4764232" y="524741"/>
          <a:ext cx="2455141" cy="1097395"/>
          <a:chOff x="3816350" y="527050"/>
          <a:chExt cx="2197100" cy="1111250"/>
        </a:xfrm>
      </xdr:grpSpPr>
      <xdr:sp macro="" textlink="">
        <xdr:nvSpPr>
          <xdr:cNvPr id="2" name="Rectangle: Top Corners Rounded 1">
            <a:extLst>
              <a:ext uri="{FF2B5EF4-FFF2-40B4-BE49-F238E27FC236}">
                <a16:creationId xmlns:a16="http://schemas.microsoft.com/office/drawing/2014/main" id="{A0EFFD8B-7FE6-69F8-512C-61895C142C62}"/>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 name="Rectangle: Top Corners Rounded 2">
            <a:extLst>
              <a:ext uri="{FF2B5EF4-FFF2-40B4-BE49-F238E27FC236}">
                <a16:creationId xmlns:a16="http://schemas.microsoft.com/office/drawing/2014/main" id="{8129C06C-65E6-4D8F-9DF3-216E8DDEABE0}"/>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5" name="Straight Connector 4">
            <a:extLst>
              <a:ext uri="{FF2B5EF4-FFF2-40B4-BE49-F238E27FC236}">
                <a16:creationId xmlns:a16="http://schemas.microsoft.com/office/drawing/2014/main" id="{CAC6B5B9-CA0A-901E-1B14-8E4AE936C6D9}"/>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15</xdr:col>
      <xdr:colOff>139700</xdr:colOff>
      <xdr:row>1</xdr:row>
      <xdr:rowOff>330200</xdr:rowOff>
    </xdr:from>
    <xdr:to>
      <xdr:col>18</xdr:col>
      <xdr:colOff>508000</xdr:colOff>
      <xdr:row>6</xdr:row>
      <xdr:rowOff>50800</xdr:rowOff>
    </xdr:to>
    <xdr:grpSp>
      <xdr:nvGrpSpPr>
        <xdr:cNvPr id="9" name="Group 8">
          <a:extLst>
            <a:ext uri="{FF2B5EF4-FFF2-40B4-BE49-F238E27FC236}">
              <a16:creationId xmlns:a16="http://schemas.microsoft.com/office/drawing/2014/main" id="{BA9CE5F6-DC93-4373-B95D-8940AD0D9841}"/>
            </a:ext>
          </a:extLst>
        </xdr:cNvPr>
        <xdr:cNvGrpSpPr/>
      </xdr:nvGrpSpPr>
      <xdr:grpSpPr>
        <a:xfrm>
          <a:off x="9811905" y="512041"/>
          <a:ext cx="2186709" cy="1097395"/>
          <a:chOff x="3816350" y="527050"/>
          <a:chExt cx="2197100" cy="1111250"/>
        </a:xfrm>
      </xdr:grpSpPr>
      <xdr:sp macro="" textlink="">
        <xdr:nvSpPr>
          <xdr:cNvPr id="10" name="Rectangle: Top Corners Rounded 9">
            <a:extLst>
              <a:ext uri="{FF2B5EF4-FFF2-40B4-BE49-F238E27FC236}">
                <a16:creationId xmlns:a16="http://schemas.microsoft.com/office/drawing/2014/main" id="{7C2553C9-53A1-AFD2-BA3E-31B921E42165}"/>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1" name="Rectangle: Top Corners Rounded 10">
            <a:extLst>
              <a:ext uri="{FF2B5EF4-FFF2-40B4-BE49-F238E27FC236}">
                <a16:creationId xmlns:a16="http://schemas.microsoft.com/office/drawing/2014/main" id="{A751B9CA-3BA8-AE81-DFF4-0F7B60ABB376}"/>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12" name="Straight Connector 11">
            <a:extLst>
              <a:ext uri="{FF2B5EF4-FFF2-40B4-BE49-F238E27FC236}">
                <a16:creationId xmlns:a16="http://schemas.microsoft.com/office/drawing/2014/main" id="{E9F7AB98-48D1-D232-B391-A130E8809C89}"/>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19</xdr:col>
      <xdr:colOff>57150</xdr:colOff>
      <xdr:row>1</xdr:row>
      <xdr:rowOff>355600</xdr:rowOff>
    </xdr:from>
    <xdr:to>
      <xdr:col>22</xdr:col>
      <xdr:colOff>425450</xdr:colOff>
      <xdr:row>6</xdr:row>
      <xdr:rowOff>76200</xdr:rowOff>
    </xdr:to>
    <xdr:grpSp>
      <xdr:nvGrpSpPr>
        <xdr:cNvPr id="13" name="Group 12">
          <a:extLst>
            <a:ext uri="{FF2B5EF4-FFF2-40B4-BE49-F238E27FC236}">
              <a16:creationId xmlns:a16="http://schemas.microsoft.com/office/drawing/2014/main" id="{7A183D37-29E9-4D3B-9046-130EBCD01935}"/>
            </a:ext>
          </a:extLst>
        </xdr:cNvPr>
        <xdr:cNvGrpSpPr/>
      </xdr:nvGrpSpPr>
      <xdr:grpSpPr>
        <a:xfrm>
          <a:off x="12153900" y="537441"/>
          <a:ext cx="2186709" cy="1097395"/>
          <a:chOff x="3816350" y="527050"/>
          <a:chExt cx="2197100" cy="1111250"/>
        </a:xfrm>
      </xdr:grpSpPr>
      <xdr:sp macro="" textlink="">
        <xdr:nvSpPr>
          <xdr:cNvPr id="14" name="Rectangle: Top Corners Rounded 13">
            <a:extLst>
              <a:ext uri="{FF2B5EF4-FFF2-40B4-BE49-F238E27FC236}">
                <a16:creationId xmlns:a16="http://schemas.microsoft.com/office/drawing/2014/main" id="{12B66C5D-631C-7AE7-15F4-5A2AAD0EE4E3}"/>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Top Corners Rounded 14">
            <a:extLst>
              <a:ext uri="{FF2B5EF4-FFF2-40B4-BE49-F238E27FC236}">
                <a16:creationId xmlns:a16="http://schemas.microsoft.com/office/drawing/2014/main" id="{57E54D50-1CFE-1931-123B-D851BF9195D2}"/>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16" name="Straight Connector 15">
            <a:extLst>
              <a:ext uri="{FF2B5EF4-FFF2-40B4-BE49-F238E27FC236}">
                <a16:creationId xmlns:a16="http://schemas.microsoft.com/office/drawing/2014/main" id="{2F6E5C95-A6F3-41F7-7385-B8239E7E2DC8}"/>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11</xdr:col>
      <xdr:colOff>209550</xdr:colOff>
      <xdr:row>1</xdr:row>
      <xdr:rowOff>349250</xdr:rowOff>
    </xdr:from>
    <xdr:to>
      <xdr:col>14</xdr:col>
      <xdr:colOff>577850</xdr:colOff>
      <xdr:row>6</xdr:row>
      <xdr:rowOff>69850</xdr:rowOff>
    </xdr:to>
    <xdr:grpSp>
      <xdr:nvGrpSpPr>
        <xdr:cNvPr id="17" name="Group 16">
          <a:extLst>
            <a:ext uri="{FF2B5EF4-FFF2-40B4-BE49-F238E27FC236}">
              <a16:creationId xmlns:a16="http://schemas.microsoft.com/office/drawing/2014/main" id="{F8F4621A-5D44-46D6-97A6-E84B60FFA71D}"/>
            </a:ext>
          </a:extLst>
        </xdr:cNvPr>
        <xdr:cNvGrpSpPr/>
      </xdr:nvGrpSpPr>
      <xdr:grpSpPr>
        <a:xfrm>
          <a:off x="7457209" y="531091"/>
          <a:ext cx="2186709" cy="1097395"/>
          <a:chOff x="3816350" y="527050"/>
          <a:chExt cx="2197100" cy="1111250"/>
        </a:xfrm>
      </xdr:grpSpPr>
      <xdr:sp macro="" textlink="">
        <xdr:nvSpPr>
          <xdr:cNvPr id="18" name="Rectangle: Top Corners Rounded 17">
            <a:extLst>
              <a:ext uri="{FF2B5EF4-FFF2-40B4-BE49-F238E27FC236}">
                <a16:creationId xmlns:a16="http://schemas.microsoft.com/office/drawing/2014/main" id="{C7A45D96-79A4-51BC-D95E-FB5FA32E2C19}"/>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9" name="Rectangle: Top Corners Rounded 18">
            <a:extLst>
              <a:ext uri="{FF2B5EF4-FFF2-40B4-BE49-F238E27FC236}">
                <a16:creationId xmlns:a16="http://schemas.microsoft.com/office/drawing/2014/main" id="{8F1A6CB6-43BB-7213-186C-AEC5EA82714C}"/>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20" name="Straight Connector 19">
            <a:extLst>
              <a:ext uri="{FF2B5EF4-FFF2-40B4-BE49-F238E27FC236}">
                <a16:creationId xmlns:a16="http://schemas.microsoft.com/office/drawing/2014/main" id="{EA2EC327-A70C-B57F-3331-14F5D994EE14}"/>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19</xdr:col>
      <xdr:colOff>247650</xdr:colOff>
      <xdr:row>1</xdr:row>
      <xdr:rowOff>539750</xdr:rowOff>
    </xdr:from>
    <xdr:to>
      <xdr:col>20</xdr:col>
      <xdr:colOff>298450</xdr:colOff>
      <xdr:row>4</xdr:row>
      <xdr:rowOff>177800</xdr:rowOff>
    </xdr:to>
    <xdr:pic>
      <xdr:nvPicPr>
        <xdr:cNvPr id="25" name="Graphic 24" descr="Money outline">
          <a:extLst>
            <a:ext uri="{FF2B5EF4-FFF2-40B4-BE49-F238E27FC236}">
              <a16:creationId xmlns:a16="http://schemas.microsoft.com/office/drawing/2014/main" id="{B4F81607-80F9-5990-BB89-2AB77A83677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30050" y="723900"/>
          <a:ext cx="660400" cy="660400"/>
        </a:xfrm>
        <a:prstGeom prst="rect">
          <a:avLst/>
        </a:prstGeom>
      </xdr:spPr>
    </xdr:pic>
    <xdr:clientData/>
  </xdr:twoCellAnchor>
  <xdr:twoCellAnchor editAs="oneCell">
    <xdr:from>
      <xdr:col>15</xdr:col>
      <xdr:colOff>368300</xdr:colOff>
      <xdr:row>2</xdr:row>
      <xdr:rowOff>29350</xdr:rowOff>
    </xdr:from>
    <xdr:to>
      <xdr:col>16</xdr:col>
      <xdr:colOff>334150</xdr:colOff>
      <xdr:row>5</xdr:row>
      <xdr:rowOff>1550</xdr:rowOff>
    </xdr:to>
    <xdr:pic>
      <xdr:nvPicPr>
        <xdr:cNvPr id="27" name="Graphic 26" descr="Ribbon outline">
          <a:extLst>
            <a:ext uri="{FF2B5EF4-FFF2-40B4-BE49-F238E27FC236}">
              <a16:creationId xmlns:a16="http://schemas.microsoft.com/office/drawing/2014/main" id="{E7E1EE7D-0FA4-8416-7943-A479443EB7F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12300" y="816750"/>
          <a:ext cx="575450" cy="575450"/>
        </a:xfrm>
        <a:prstGeom prst="rect">
          <a:avLst/>
        </a:prstGeom>
      </xdr:spPr>
    </xdr:pic>
    <xdr:clientData/>
  </xdr:twoCellAnchor>
  <xdr:twoCellAnchor editAs="oneCell">
    <xdr:from>
      <xdr:col>11</xdr:col>
      <xdr:colOff>406400</xdr:colOff>
      <xdr:row>2</xdr:row>
      <xdr:rowOff>65050</xdr:rowOff>
    </xdr:from>
    <xdr:to>
      <xdr:col>12</xdr:col>
      <xdr:colOff>420650</xdr:colOff>
      <xdr:row>5</xdr:row>
      <xdr:rowOff>85650</xdr:rowOff>
    </xdr:to>
    <xdr:pic>
      <xdr:nvPicPr>
        <xdr:cNvPr id="29" name="Graphic 28" descr="Target Audience outline">
          <a:extLst>
            <a:ext uri="{FF2B5EF4-FFF2-40B4-BE49-F238E27FC236}">
              <a16:creationId xmlns:a16="http://schemas.microsoft.com/office/drawing/2014/main" id="{59C08459-9CC5-FC5A-4C6E-F44B0A62B78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112000" y="852450"/>
          <a:ext cx="623850" cy="623850"/>
        </a:xfrm>
        <a:prstGeom prst="rect">
          <a:avLst/>
        </a:prstGeom>
      </xdr:spPr>
    </xdr:pic>
    <xdr:clientData/>
  </xdr:twoCellAnchor>
  <xdr:twoCellAnchor editAs="oneCell">
    <xdr:from>
      <xdr:col>7</xdr:col>
      <xdr:colOff>450850</xdr:colOff>
      <xdr:row>2</xdr:row>
      <xdr:rowOff>50800</xdr:rowOff>
    </xdr:from>
    <xdr:to>
      <xdr:col>8</xdr:col>
      <xdr:colOff>119801</xdr:colOff>
      <xdr:row>5</xdr:row>
      <xdr:rowOff>5500</xdr:rowOff>
    </xdr:to>
    <xdr:pic>
      <xdr:nvPicPr>
        <xdr:cNvPr id="31" name="Graphic 30" descr="Receiver outline">
          <a:extLst>
            <a:ext uri="{FF2B5EF4-FFF2-40B4-BE49-F238E27FC236}">
              <a16:creationId xmlns:a16="http://schemas.microsoft.com/office/drawing/2014/main" id="{865AF90E-E4CB-730C-D7B7-375E37ABF8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18050" y="838200"/>
          <a:ext cx="557950" cy="557950"/>
        </a:xfrm>
        <a:prstGeom prst="rect">
          <a:avLst/>
        </a:prstGeom>
      </xdr:spPr>
    </xdr:pic>
    <xdr:clientData/>
  </xdr:twoCellAnchor>
  <xdr:twoCellAnchor editAs="oneCell">
    <xdr:from>
      <xdr:col>0</xdr:col>
      <xdr:colOff>0</xdr:colOff>
      <xdr:row>6</xdr:row>
      <xdr:rowOff>31750</xdr:rowOff>
    </xdr:from>
    <xdr:to>
      <xdr:col>2</xdr:col>
      <xdr:colOff>590550</xdr:colOff>
      <xdr:row>35</xdr:row>
      <xdr:rowOff>127000</xdr:rowOff>
    </xdr:to>
    <mc:AlternateContent xmlns:mc="http://schemas.openxmlformats.org/markup-compatibility/2006" xmlns:a14="http://schemas.microsoft.com/office/drawing/2010/main">
      <mc:Choice Requires="a14">
        <xdr:graphicFrame macro="">
          <xdr:nvGraphicFramePr>
            <xdr:cNvPr id="32" name="Name">
              <a:extLst>
                <a:ext uri="{FF2B5EF4-FFF2-40B4-BE49-F238E27FC236}">
                  <a16:creationId xmlns:a16="http://schemas.microsoft.com/office/drawing/2014/main" id="{B1900268-95A4-4A24-90E7-29664433B07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626466"/>
              <a:ext cx="1369868" cy="5536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1</xdr:row>
      <xdr:rowOff>571500</xdr:rowOff>
    </xdr:from>
    <xdr:to>
      <xdr:col>10</xdr:col>
      <xdr:colOff>527050</xdr:colOff>
      <xdr:row>2</xdr:row>
      <xdr:rowOff>228600</xdr:rowOff>
    </xdr:to>
    <xdr:sp macro="" textlink="'Calculation Table'!B2">
      <xdr:nvSpPr>
        <xdr:cNvPr id="33" name="TextBox 32">
          <a:extLst>
            <a:ext uri="{FF2B5EF4-FFF2-40B4-BE49-F238E27FC236}">
              <a16:creationId xmlns:a16="http://schemas.microsoft.com/office/drawing/2014/main" id="{EFE8CC4A-0D01-A2BA-7067-E2263C906CA1}"/>
            </a:ext>
          </a:extLst>
        </xdr:cNvPr>
        <xdr:cNvSpPr txBox="1"/>
      </xdr:nvSpPr>
      <xdr:spPr>
        <a:xfrm>
          <a:off x="5372100" y="75565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67E22A-B18B-4275-98EC-7CBC4393BC61}" type="TxLink">
            <a:rPr lang="en-US" sz="1800" b="0" i="0" u="none" strike="noStrike" kern="1200">
              <a:solidFill>
                <a:schemeClr val="accent5">
                  <a:lumMod val="75000"/>
                </a:schemeClr>
              </a:solidFill>
              <a:latin typeface="Aptos Narrow"/>
            </a:rPr>
            <a:pPr algn="ctr"/>
            <a:t> 18,300 </a:t>
          </a:fld>
          <a:endParaRPr lang="en-US" sz="1800" kern="1200">
            <a:solidFill>
              <a:schemeClr val="accent5">
                <a:lumMod val="75000"/>
              </a:schemeClr>
            </a:solidFill>
          </a:endParaRPr>
        </a:p>
      </xdr:txBody>
    </xdr:sp>
    <xdr:clientData/>
  </xdr:twoCellAnchor>
  <xdr:twoCellAnchor>
    <xdr:from>
      <xdr:col>8</xdr:col>
      <xdr:colOff>469900</xdr:colOff>
      <xdr:row>3</xdr:row>
      <xdr:rowOff>152400</xdr:rowOff>
    </xdr:from>
    <xdr:to>
      <xdr:col>10</xdr:col>
      <xdr:colOff>501650</xdr:colOff>
      <xdr:row>5</xdr:row>
      <xdr:rowOff>69850</xdr:rowOff>
    </xdr:to>
    <xdr:sp macro="" textlink="">
      <xdr:nvSpPr>
        <xdr:cNvPr id="34" name="TextBox 33">
          <a:extLst>
            <a:ext uri="{FF2B5EF4-FFF2-40B4-BE49-F238E27FC236}">
              <a16:creationId xmlns:a16="http://schemas.microsoft.com/office/drawing/2014/main" id="{541CDF0B-6694-4C3F-9400-0B8343836EA1}"/>
            </a:ext>
          </a:extLst>
        </xdr:cNvPr>
        <xdr:cNvSpPr txBox="1"/>
      </xdr:nvSpPr>
      <xdr:spPr>
        <a:xfrm>
          <a:off x="5346700" y="1174750"/>
          <a:ext cx="1250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accent5">
                  <a:lumMod val="75000"/>
                </a:schemeClr>
              </a:solidFill>
            </a:rPr>
            <a:t>Calls</a:t>
          </a:r>
        </a:p>
      </xdr:txBody>
    </xdr:sp>
    <xdr:clientData/>
  </xdr:twoCellAnchor>
  <xdr:twoCellAnchor>
    <xdr:from>
      <xdr:col>12</xdr:col>
      <xdr:colOff>520700</xdr:colOff>
      <xdr:row>1</xdr:row>
      <xdr:rowOff>590550</xdr:rowOff>
    </xdr:from>
    <xdr:to>
      <xdr:col>14</xdr:col>
      <xdr:colOff>552450</xdr:colOff>
      <xdr:row>3</xdr:row>
      <xdr:rowOff>12700</xdr:rowOff>
    </xdr:to>
    <xdr:sp macro="" textlink="'Calculation Table'!B3">
      <xdr:nvSpPr>
        <xdr:cNvPr id="41" name="TextBox 40">
          <a:extLst>
            <a:ext uri="{FF2B5EF4-FFF2-40B4-BE49-F238E27FC236}">
              <a16:creationId xmlns:a16="http://schemas.microsoft.com/office/drawing/2014/main" id="{F995598F-9E95-4191-98A8-11F4604B87DE}"/>
            </a:ext>
          </a:extLst>
        </xdr:cNvPr>
        <xdr:cNvSpPr txBox="1"/>
      </xdr:nvSpPr>
      <xdr:spPr>
        <a:xfrm>
          <a:off x="7835900" y="77470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3BEF19-6A6B-4990-BD72-EF3BE4C6F6FC}" type="TxLink">
            <a:rPr lang="en-US" sz="1800" b="0" i="0" u="none" strike="noStrike" kern="1200">
              <a:solidFill>
                <a:schemeClr val="accent5">
                  <a:lumMod val="75000"/>
                </a:schemeClr>
              </a:solidFill>
              <a:latin typeface="Aptos Narrow"/>
              <a:ea typeface="+mn-ea"/>
              <a:cs typeface="+mn-cs"/>
            </a:rPr>
            <a:pPr marL="0" indent="0" algn="ctr"/>
            <a:t> 3,619 </a:t>
          </a:fld>
          <a:endParaRPr lang="en-US" sz="1800" b="0" i="0" u="none" strike="noStrike" kern="1200">
            <a:solidFill>
              <a:schemeClr val="accent5">
                <a:lumMod val="75000"/>
              </a:schemeClr>
            </a:solidFill>
            <a:latin typeface="Aptos Narrow"/>
            <a:ea typeface="+mn-ea"/>
            <a:cs typeface="+mn-cs"/>
          </a:endParaRPr>
        </a:p>
      </xdr:txBody>
    </xdr:sp>
    <xdr:clientData/>
  </xdr:twoCellAnchor>
  <xdr:twoCellAnchor>
    <xdr:from>
      <xdr:col>12</xdr:col>
      <xdr:colOff>495300</xdr:colOff>
      <xdr:row>3</xdr:row>
      <xdr:rowOff>171450</xdr:rowOff>
    </xdr:from>
    <xdr:to>
      <xdr:col>14</xdr:col>
      <xdr:colOff>527050</xdr:colOff>
      <xdr:row>5</xdr:row>
      <xdr:rowOff>88900</xdr:rowOff>
    </xdr:to>
    <xdr:sp macro="" textlink="">
      <xdr:nvSpPr>
        <xdr:cNvPr id="42" name="TextBox 41">
          <a:extLst>
            <a:ext uri="{FF2B5EF4-FFF2-40B4-BE49-F238E27FC236}">
              <a16:creationId xmlns:a16="http://schemas.microsoft.com/office/drawing/2014/main" id="{4B789F5C-0D25-4154-B4E6-2F8E219DAD85}"/>
            </a:ext>
          </a:extLst>
        </xdr:cNvPr>
        <xdr:cNvSpPr txBox="1"/>
      </xdr:nvSpPr>
      <xdr:spPr>
        <a:xfrm>
          <a:off x="7810500" y="1193800"/>
          <a:ext cx="12509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accent5">
                  <a:lumMod val="75000"/>
                </a:schemeClr>
              </a:solidFill>
              <a:latin typeface="+mn-lt"/>
              <a:ea typeface="+mn-ea"/>
              <a:cs typeface="+mn-cs"/>
            </a:rPr>
            <a:t>Reached</a:t>
          </a:r>
        </a:p>
      </xdr:txBody>
    </xdr:sp>
    <xdr:clientData/>
  </xdr:twoCellAnchor>
  <xdr:twoCellAnchor>
    <xdr:from>
      <xdr:col>16</xdr:col>
      <xdr:colOff>476250</xdr:colOff>
      <xdr:row>2</xdr:row>
      <xdr:rowOff>0</xdr:rowOff>
    </xdr:from>
    <xdr:to>
      <xdr:col>18</xdr:col>
      <xdr:colOff>508000</xdr:colOff>
      <xdr:row>3</xdr:row>
      <xdr:rowOff>25400</xdr:rowOff>
    </xdr:to>
    <xdr:sp macro="" textlink="'Calculation Table'!B4">
      <xdr:nvSpPr>
        <xdr:cNvPr id="43" name="TextBox 42">
          <a:extLst>
            <a:ext uri="{FF2B5EF4-FFF2-40B4-BE49-F238E27FC236}">
              <a16:creationId xmlns:a16="http://schemas.microsoft.com/office/drawing/2014/main" id="{E1CF6D87-A3AB-4630-B336-AFBFF183C9E8}"/>
            </a:ext>
          </a:extLst>
        </xdr:cNvPr>
        <xdr:cNvSpPr txBox="1"/>
      </xdr:nvSpPr>
      <xdr:spPr>
        <a:xfrm>
          <a:off x="10229850" y="78740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834D6F-8902-45B1-867D-F04A83A854CA}" type="TxLink">
            <a:rPr lang="en-US" sz="1800" b="0" i="0" u="none" strike="noStrike" kern="1200">
              <a:solidFill>
                <a:schemeClr val="accent5">
                  <a:lumMod val="75000"/>
                </a:schemeClr>
              </a:solidFill>
              <a:latin typeface="Aptos Narrow"/>
              <a:ea typeface="+mn-ea"/>
              <a:cs typeface="+mn-cs"/>
            </a:rPr>
            <a:pPr marL="0" indent="0" algn="ctr"/>
            <a:t> 1,309 </a:t>
          </a:fld>
          <a:endParaRPr lang="en-US" sz="1800" b="0" i="0" u="none" strike="noStrike" kern="1200">
            <a:solidFill>
              <a:schemeClr val="accent5">
                <a:lumMod val="75000"/>
              </a:schemeClr>
            </a:solidFill>
            <a:latin typeface="Aptos Narrow"/>
            <a:ea typeface="+mn-ea"/>
            <a:cs typeface="+mn-cs"/>
          </a:endParaRPr>
        </a:p>
      </xdr:txBody>
    </xdr:sp>
    <xdr:clientData/>
  </xdr:twoCellAnchor>
  <xdr:twoCellAnchor>
    <xdr:from>
      <xdr:col>16</xdr:col>
      <xdr:colOff>450850</xdr:colOff>
      <xdr:row>4</xdr:row>
      <xdr:rowOff>0</xdr:rowOff>
    </xdr:from>
    <xdr:to>
      <xdr:col>18</xdr:col>
      <xdr:colOff>482600</xdr:colOff>
      <xdr:row>5</xdr:row>
      <xdr:rowOff>101600</xdr:rowOff>
    </xdr:to>
    <xdr:sp macro="" textlink="">
      <xdr:nvSpPr>
        <xdr:cNvPr id="44" name="TextBox 43">
          <a:extLst>
            <a:ext uri="{FF2B5EF4-FFF2-40B4-BE49-F238E27FC236}">
              <a16:creationId xmlns:a16="http://schemas.microsoft.com/office/drawing/2014/main" id="{297C93DD-2E05-4527-AE3C-3CB8B986D4C6}"/>
            </a:ext>
          </a:extLst>
        </xdr:cNvPr>
        <xdr:cNvSpPr txBox="1"/>
      </xdr:nvSpPr>
      <xdr:spPr>
        <a:xfrm>
          <a:off x="10204450" y="1206500"/>
          <a:ext cx="1250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accent5">
                  <a:lumMod val="75000"/>
                </a:schemeClr>
              </a:solidFill>
              <a:latin typeface="+mn-lt"/>
              <a:ea typeface="+mn-ea"/>
              <a:cs typeface="+mn-cs"/>
            </a:rPr>
            <a:t>Closed</a:t>
          </a:r>
        </a:p>
      </xdr:txBody>
    </xdr:sp>
    <xdr:clientData/>
  </xdr:twoCellAnchor>
  <xdr:twoCellAnchor>
    <xdr:from>
      <xdr:col>20</xdr:col>
      <xdr:colOff>419100</xdr:colOff>
      <xdr:row>1</xdr:row>
      <xdr:rowOff>577850</xdr:rowOff>
    </xdr:from>
    <xdr:to>
      <xdr:col>22</xdr:col>
      <xdr:colOff>450850</xdr:colOff>
      <xdr:row>3</xdr:row>
      <xdr:rowOff>0</xdr:rowOff>
    </xdr:to>
    <xdr:sp macro="" textlink="'Calculation Table'!B2">
      <xdr:nvSpPr>
        <xdr:cNvPr id="45" name="TextBox 44">
          <a:extLst>
            <a:ext uri="{FF2B5EF4-FFF2-40B4-BE49-F238E27FC236}">
              <a16:creationId xmlns:a16="http://schemas.microsoft.com/office/drawing/2014/main" id="{62B145BB-F2AC-4AB9-AB78-6EC10C333B65}"/>
            </a:ext>
          </a:extLst>
        </xdr:cNvPr>
        <xdr:cNvSpPr txBox="1"/>
      </xdr:nvSpPr>
      <xdr:spPr>
        <a:xfrm>
          <a:off x="12611100" y="76200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67E22A-B18B-4275-98EC-7CBC4393BC61}" type="TxLink">
            <a:rPr lang="en-US" sz="1800" b="0" i="0" u="none" strike="noStrike" kern="1200">
              <a:solidFill>
                <a:schemeClr val="accent5">
                  <a:lumMod val="75000"/>
                </a:schemeClr>
              </a:solidFill>
              <a:latin typeface="Aptos Narrow"/>
              <a:ea typeface="+mn-ea"/>
              <a:cs typeface="+mn-cs"/>
            </a:rPr>
            <a:pPr marL="0" indent="0" algn="ctr"/>
            <a:t> 18,300 </a:t>
          </a:fld>
          <a:endParaRPr lang="en-US" sz="1800" b="0" i="0" u="none" strike="noStrike" kern="1200">
            <a:solidFill>
              <a:schemeClr val="accent5">
                <a:lumMod val="75000"/>
              </a:schemeClr>
            </a:solidFill>
            <a:latin typeface="Aptos Narrow"/>
            <a:ea typeface="+mn-ea"/>
            <a:cs typeface="+mn-cs"/>
          </a:endParaRPr>
        </a:p>
      </xdr:txBody>
    </xdr:sp>
    <xdr:clientData/>
  </xdr:twoCellAnchor>
  <xdr:twoCellAnchor>
    <xdr:from>
      <xdr:col>20</xdr:col>
      <xdr:colOff>393700</xdr:colOff>
      <xdr:row>3</xdr:row>
      <xdr:rowOff>158750</xdr:rowOff>
    </xdr:from>
    <xdr:to>
      <xdr:col>22</xdr:col>
      <xdr:colOff>425450</xdr:colOff>
      <xdr:row>5</xdr:row>
      <xdr:rowOff>76200</xdr:rowOff>
    </xdr:to>
    <xdr:sp macro="" textlink="">
      <xdr:nvSpPr>
        <xdr:cNvPr id="46" name="TextBox 45">
          <a:extLst>
            <a:ext uri="{FF2B5EF4-FFF2-40B4-BE49-F238E27FC236}">
              <a16:creationId xmlns:a16="http://schemas.microsoft.com/office/drawing/2014/main" id="{84EE68D7-59C6-4818-A26A-C6BB9026A78B}"/>
            </a:ext>
          </a:extLst>
        </xdr:cNvPr>
        <xdr:cNvSpPr txBox="1"/>
      </xdr:nvSpPr>
      <xdr:spPr>
        <a:xfrm>
          <a:off x="12585700" y="1181100"/>
          <a:ext cx="1250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solidFill>
                <a:schemeClr val="accent5">
                  <a:lumMod val="75000"/>
                </a:schemeClr>
              </a:solidFill>
            </a:rPr>
            <a:t>Value</a:t>
          </a:r>
        </a:p>
      </xdr:txBody>
    </xdr:sp>
    <xdr:clientData/>
  </xdr:twoCellAnchor>
  <xdr:twoCellAnchor>
    <xdr:from>
      <xdr:col>2</xdr:col>
      <xdr:colOff>667704</xdr:colOff>
      <xdr:row>6</xdr:row>
      <xdr:rowOff>88900</xdr:rowOff>
    </xdr:from>
    <xdr:to>
      <xdr:col>7</xdr:col>
      <xdr:colOff>730249</xdr:colOff>
      <xdr:row>7</xdr:row>
      <xdr:rowOff>179360</xdr:rowOff>
    </xdr:to>
    <xdr:sp macro="" textlink="">
      <xdr:nvSpPr>
        <xdr:cNvPr id="47" name="Rectangle: Top Corners Rounded 46">
          <a:extLst>
            <a:ext uri="{FF2B5EF4-FFF2-40B4-BE49-F238E27FC236}">
              <a16:creationId xmlns:a16="http://schemas.microsoft.com/office/drawing/2014/main" id="{6467413E-12F3-4903-BDF2-280B53851FE4}"/>
            </a:ext>
          </a:extLst>
        </xdr:cNvPr>
        <xdr:cNvSpPr/>
      </xdr:nvSpPr>
      <xdr:spPr>
        <a:xfrm>
          <a:off x="1448754" y="1663700"/>
          <a:ext cx="3929695" cy="27461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solidFill>
                <a:schemeClr val="bg2">
                  <a:lumMod val="25000"/>
                </a:schemeClr>
              </a:solidFill>
            </a:rPr>
            <a:t>Sales Person KPI</a:t>
          </a:r>
        </a:p>
      </xdr:txBody>
    </xdr:sp>
    <xdr:clientData/>
  </xdr:twoCellAnchor>
  <xdr:twoCellAnchor>
    <xdr:from>
      <xdr:col>8</xdr:col>
      <xdr:colOff>209262</xdr:colOff>
      <xdr:row>6</xdr:row>
      <xdr:rowOff>165966</xdr:rowOff>
    </xdr:from>
    <xdr:to>
      <xdr:col>16</xdr:col>
      <xdr:colOff>79375</xdr:colOff>
      <xdr:row>21</xdr:row>
      <xdr:rowOff>94962</xdr:rowOff>
    </xdr:to>
    <xdr:graphicFrame macro="">
      <xdr:nvGraphicFramePr>
        <xdr:cNvPr id="48" name="Chart 47">
          <a:extLst>
            <a:ext uri="{FF2B5EF4-FFF2-40B4-BE49-F238E27FC236}">
              <a16:creationId xmlns:a16="http://schemas.microsoft.com/office/drawing/2014/main" id="{CFEEC5FC-CC97-4009-9B28-C15AE17F9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223692</xdr:colOff>
      <xdr:row>6</xdr:row>
      <xdr:rowOff>180398</xdr:rowOff>
    </xdr:from>
    <xdr:to>
      <xdr:col>24</xdr:col>
      <xdr:colOff>548408</xdr:colOff>
      <xdr:row>21</xdr:row>
      <xdr:rowOff>109394</xdr:rowOff>
    </xdr:to>
    <xdr:graphicFrame macro="">
      <xdr:nvGraphicFramePr>
        <xdr:cNvPr id="49" name="Chart 48">
          <a:extLst>
            <a:ext uri="{FF2B5EF4-FFF2-40B4-BE49-F238E27FC236}">
              <a16:creationId xmlns:a16="http://schemas.microsoft.com/office/drawing/2014/main" id="{7F81F239-2614-4C65-8622-32CE8B11B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223694</xdr:colOff>
      <xdr:row>21</xdr:row>
      <xdr:rowOff>158749</xdr:rowOff>
    </xdr:from>
    <xdr:to>
      <xdr:col>16</xdr:col>
      <xdr:colOff>79375</xdr:colOff>
      <xdr:row>36</xdr:row>
      <xdr:rowOff>137101</xdr:rowOff>
    </xdr:to>
    <xdr:graphicFrame macro="">
      <xdr:nvGraphicFramePr>
        <xdr:cNvPr id="50" name="Chart 49">
          <a:extLst>
            <a:ext uri="{FF2B5EF4-FFF2-40B4-BE49-F238E27FC236}">
              <a16:creationId xmlns:a16="http://schemas.microsoft.com/office/drawing/2014/main" id="{A81EA657-759C-4640-BC07-AF134AEB9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252556</xdr:colOff>
      <xdr:row>22</xdr:row>
      <xdr:rowOff>7217</xdr:rowOff>
    </xdr:from>
    <xdr:to>
      <xdr:col>24</xdr:col>
      <xdr:colOff>548408</xdr:colOff>
      <xdr:row>36</xdr:row>
      <xdr:rowOff>123826</xdr:rowOff>
    </xdr:to>
    <xdr:graphicFrame macro="">
      <xdr:nvGraphicFramePr>
        <xdr:cNvPr id="51" name="Chart 50">
          <a:extLst>
            <a:ext uri="{FF2B5EF4-FFF2-40B4-BE49-F238E27FC236}">
              <a16:creationId xmlns:a16="http://schemas.microsoft.com/office/drawing/2014/main" id="{6873B524-41FF-433B-9364-113577402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3" refreshedDate="45635.913374305557" createdVersion="8" refreshedVersion="8" minRefreshableVersion="3" recordCount="312" xr:uid="{3DDF5734-34DE-4E6B-9E6B-BDF71061AFD6}">
  <cacheSource type="worksheet">
    <worksheetSource name="SalesData"/>
  </cacheSource>
  <cacheFields count="11">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0"/>
    </cacheField>
    <cacheField name="Total Calls" numFmtId="0">
      <sharedItems containsSemiMixedTypes="0" containsString="0" containsNumber="1" containsInteger="1" minValue="16" maxValue="115" count="92">
        <n v="74"/>
        <n v="78"/>
        <n v="47"/>
        <n v="24"/>
        <n v="81"/>
        <n v="59"/>
        <n v="68"/>
        <n v="60"/>
        <n v="34"/>
        <n v="18"/>
        <n v="36"/>
        <n v="67"/>
        <n v="54"/>
        <n v="82"/>
        <n v="31"/>
        <n v="92"/>
        <n v="73"/>
        <n v="25"/>
        <n v="96"/>
        <n v="63"/>
        <n v="38"/>
        <n v="43"/>
        <n v="62"/>
        <n v="52"/>
        <n v="22"/>
        <n v="93"/>
        <n v="65"/>
        <n v="90"/>
        <n v="48"/>
        <n v="37"/>
        <n v="20"/>
        <n v="35"/>
        <n v="30"/>
        <n v="69"/>
        <n v="21"/>
        <n v="83"/>
        <n v="57"/>
        <n v="55"/>
        <n v="91"/>
        <n v="19"/>
        <n v="77"/>
        <n v="50"/>
        <n v="88"/>
        <n v="33"/>
        <n v="16"/>
        <n v="61"/>
        <n v="84"/>
        <n v="64"/>
        <n v="110"/>
        <n v="108"/>
        <n v="28"/>
        <n v="39"/>
        <n v="41"/>
        <n v="17"/>
        <n v="76"/>
        <n v="72"/>
        <n v="44"/>
        <n v="29"/>
        <n v="26"/>
        <n v="103"/>
        <n v="100"/>
        <n v="104"/>
        <n v="42"/>
        <n v="45"/>
        <n v="85"/>
        <n v="49"/>
        <n v="66"/>
        <n v="75"/>
        <n v="97"/>
        <n v="105"/>
        <n v="111"/>
        <n v="71"/>
        <n v="40"/>
        <n v="58"/>
        <n v="114"/>
        <n v="53"/>
        <n v="70"/>
        <n v="32"/>
        <n v="79"/>
        <n v="80"/>
        <n v="106"/>
        <n v="115"/>
        <n v="51"/>
        <n v="87"/>
        <n v="86"/>
        <n v="98"/>
        <n v="27"/>
        <n v="102"/>
        <n v="23"/>
        <n v="101"/>
        <n v="99"/>
        <n v="94"/>
      </sharedItems>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ount="312">
        <n v="4276.3100000000004"/>
        <n v="3880.98"/>
        <n v="3716"/>
        <n v="1552.35"/>
        <n v="1030.68"/>
        <n v="3546.72"/>
        <n v="2472.2399999999998"/>
        <n v="3956.69"/>
        <n v="1140.08"/>
        <n v="979.09"/>
        <n v="720.56"/>
        <n v="3463.18"/>
        <n v="330.12"/>
        <n v="4072.07"/>
        <n v="645.83000000000004"/>
        <n v="1207.17"/>
        <n v="3463.96"/>
        <n v="3945.43"/>
        <n v="425.41"/>
        <n v="1123.8399999999999"/>
        <n v="1432.23"/>
        <n v="3173.13"/>
        <n v="526.12"/>
        <n v="2695.84"/>
        <n v="243.62"/>
        <n v="3843.52"/>
        <n v="4195.1400000000003"/>
        <n v="3620.19"/>
        <n v="3394.39"/>
        <n v="1638.74"/>
        <n v="1057.1400000000001"/>
        <n v="3486.23"/>
        <n v="2662.44"/>
        <n v="4335.84"/>
        <n v="1295.07"/>
        <n v="979.47"/>
        <n v="732.99"/>
        <n v="3949.69"/>
        <n v="360.7"/>
        <n v="3595.12"/>
        <n v="610.66"/>
        <n v="1173.27"/>
        <n v="3794.02"/>
        <n v="3616.21"/>
        <n v="402.53"/>
        <n v="1152.4100000000001"/>
        <n v="1703.6"/>
        <n v="3503.57"/>
        <n v="548.36"/>
        <n v="3017.43"/>
        <n v="221.94"/>
        <n v="4183.2700000000004"/>
        <n v="3890.73"/>
        <n v="3674.37"/>
        <n v="3357.27"/>
        <n v="1469.62"/>
        <n v="963.35"/>
        <n v="3725.66"/>
        <n v="2619.84"/>
        <n v="4641.6099999999997"/>
        <n v="1169.6400000000001"/>
        <n v="1080.0899999999999"/>
        <n v="818.64"/>
        <n v="3621.51"/>
        <n v="355.96"/>
        <n v="4153.3100000000004"/>
        <n v="661.2"/>
        <n v="1171.95"/>
        <n v="3848.14"/>
        <n v="4039.26"/>
        <n v="411.36"/>
        <n v="1306.3800000000001"/>
        <n v="1692.59"/>
        <n v="3113.29"/>
        <n v="534.58000000000004"/>
        <n v="2989.69"/>
        <n v="224.87"/>
        <n v="4592.09"/>
        <n v="3728.2"/>
        <n v="3682.69"/>
        <n v="3638.83"/>
        <n v="1419.04"/>
        <n v="1019.97"/>
        <n v="3633.75"/>
        <n v="2378.29"/>
        <n v="4155.8"/>
        <n v="1075.94"/>
        <n v="1088.22"/>
        <n v="868.4"/>
        <n v="3483.6"/>
        <n v="377.45"/>
        <n v="3988.15"/>
        <n v="643.44000000000005"/>
        <n v="1169.3800000000001"/>
        <n v="4085.91"/>
        <n v="3360.11"/>
        <n v="433.41"/>
        <n v="1138.51"/>
        <n v="1591.45"/>
        <n v="3499.88"/>
        <n v="462.44"/>
        <n v="3153.56"/>
        <n v="229.72"/>
        <n v="4298.2700000000004"/>
        <n v="3716.14"/>
        <n v="3558.13"/>
        <n v="3327.07"/>
        <n v="1672.82"/>
        <n v="939.32"/>
        <n v="3623.32"/>
        <n v="2631.58"/>
        <n v="4064.36"/>
        <n v="1294.3599999999999"/>
        <n v="899.46"/>
        <n v="789.77"/>
        <n v="3867.67"/>
        <n v="359.97"/>
        <n v="3797.35"/>
        <n v="592.71"/>
        <n v="1282.81"/>
        <n v="3971.59"/>
        <n v="3830.32"/>
        <n v="386.08"/>
        <n v="1287.1300000000001"/>
        <n v="1598.49"/>
        <n v="3496.65"/>
        <n v="455.32"/>
        <n v="2811.77"/>
        <n v="241.08"/>
        <n v="4068.75"/>
        <n v="3958.94"/>
        <n v="4003.52"/>
        <n v="3173.36"/>
        <n v="1431.69"/>
        <n v="988.98"/>
        <n v="3545.66"/>
        <n v="2420.5300000000002"/>
        <n v="3860.12"/>
        <n v="1213.5899999999999"/>
        <n v="1056.98"/>
        <n v="809.56"/>
        <n v="3330.44"/>
        <n v="364.56"/>
        <n v="3760.57"/>
        <n v="692.47"/>
        <n v="1190.24"/>
        <n v="3913.17"/>
        <n v="3993.03"/>
        <n v="377.13"/>
        <n v="1262.99"/>
        <n v="1455.83"/>
        <n v="3734.43"/>
        <n v="525.73"/>
        <n v="2988.28"/>
        <n v="224.24"/>
        <n v="3984.69"/>
        <n v="4444.83"/>
        <n v="3704.33"/>
        <n v="3514.07"/>
        <n v="1597.98"/>
        <n v="1004.9"/>
        <n v="3289.06"/>
        <n v="2296.14"/>
        <n v="4227.22"/>
        <n v="1101.06"/>
        <n v="1087.4100000000001"/>
        <n v="828.73"/>
        <n v="3939.56"/>
        <n v="327.82"/>
        <n v="3767.74"/>
        <n v="692.29"/>
        <n v="1364.24"/>
        <n v="3652.64"/>
        <n v="3588.89"/>
        <n v="458.18"/>
        <n v="1219.29"/>
        <n v="1494.14"/>
        <n v="3682.29"/>
        <n v="506.88"/>
        <n v="2949.94"/>
        <n v="259.86"/>
        <n v="3846.34"/>
        <n v="4043.62"/>
        <n v="3819.73"/>
        <n v="3409.69"/>
        <n v="1387.86"/>
        <n v="958.02"/>
        <n v="3620.9"/>
        <n v="2531.4"/>
        <n v="4136.6899999999996"/>
        <n v="1166.55"/>
        <n v="1044.8599999999999"/>
        <n v="772.77"/>
        <n v="3868.36"/>
        <n v="350.62"/>
        <n v="3963.32"/>
        <n v="675.97"/>
        <n v="1255.83"/>
        <n v="3666.64"/>
        <n v="3790.05"/>
        <n v="443.22"/>
        <n v="1265.47"/>
        <n v="1573.7"/>
        <n v="3398.37"/>
        <n v="464.49"/>
        <n v="2681.51"/>
        <n v="222.62"/>
        <n v="4155.8599999999997"/>
        <n v="4017.54"/>
        <n v="3658.64"/>
        <n v="3767.63"/>
        <n v="1650.69"/>
        <n v="990.89"/>
        <n v="3916.58"/>
        <n v="2254.16"/>
        <n v="3929.11"/>
        <n v="1187.3699999999999"/>
        <n v="924.79"/>
        <n v="779.86"/>
        <n v="4013.79"/>
        <n v="336.22"/>
        <n v="3424.83"/>
        <n v="635.24"/>
        <n v="1307.47"/>
        <n v="3483.91"/>
        <n v="3895.32"/>
        <n v="418.33"/>
        <n v="1269.5999999999999"/>
        <n v="1444.65"/>
        <n v="3601.93"/>
        <n v="507.1"/>
        <n v="2978.09"/>
        <n v="250.08"/>
        <n v="4381.3900000000003"/>
        <n v="4267.5"/>
        <n v="3679.65"/>
        <n v="3626.22"/>
        <n v="1543.72"/>
        <n v="980.1"/>
        <n v="3928.71"/>
        <n v="2486.2199999999998"/>
        <n v="3946.23"/>
        <n v="1286.18"/>
        <n v="957.05"/>
        <n v="762.2"/>
        <n v="3420.99"/>
        <n v="376.66"/>
        <n v="3781.81"/>
        <n v="636.65"/>
        <n v="1148.1400000000001"/>
        <n v="3851.19"/>
        <n v="3767.78"/>
        <n v="400.92"/>
        <n v="1220.5899999999999"/>
        <n v="1649.09"/>
        <n v="3183.87"/>
        <n v="508.84"/>
        <n v="2890.62"/>
        <n v="241.26"/>
        <n v="4111.76"/>
        <n v="4402.41"/>
        <n v="3917.99"/>
        <n v="3669.4"/>
        <n v="1476.69"/>
        <n v="1093.75"/>
        <n v="3775.84"/>
        <n v="2481.64"/>
        <n v="3982.36"/>
        <n v="1172.04"/>
        <n v="995.6"/>
        <n v="788.65"/>
        <n v="3543.71"/>
        <n v="358.29"/>
        <n v="3534.1"/>
        <n v="707.75"/>
        <n v="1248.54"/>
        <n v="3892.76"/>
        <n v="3359.77"/>
        <n v="392.05"/>
        <n v="1097.5999999999999"/>
        <n v="1469.71"/>
        <n v="3491.19"/>
        <n v="548.46"/>
        <n v="3020.19"/>
        <n v="231.16"/>
        <n v="4484.96"/>
        <n v="4099.6400000000003"/>
        <n v="3996.04"/>
        <n v="3543.6"/>
        <n v="1527.27"/>
        <n v="1116.6099999999999"/>
        <n v="3767.09"/>
        <n v="2608.4699999999998"/>
        <n v="3836.95"/>
        <n v="1107.51"/>
        <n v="947.47"/>
        <n v="730.81"/>
        <n v="3643.63"/>
        <n v="379.83"/>
        <n v="3753.06"/>
        <n v="649.97"/>
        <n v="1153.93"/>
        <n v="3741.27"/>
        <n v="3793.56"/>
        <n v="454.09"/>
        <n v="1182.6300000000001"/>
        <n v="1553.7"/>
        <n v="3665.55"/>
        <n v="545.09"/>
        <n v="2605.02"/>
        <n v="239.13"/>
        <n v="4573.5"/>
      </sharedItems>
    </cacheField>
    <cacheField name="Call Drop Rate (%)" numFmtId="9">
      <sharedItems containsSemiMixedTypes="0" containsString="0" containsNumber="1" minValue="8.9999999999999998E-4" maxValue="0.10640000000000001"/>
    </cacheField>
    <cacheField name="Days (Date)" numFmtId="0" databaseField="0">
      <fieldGroup base="1">
        <rangePr groupBy="days" startDate="2024-01-01T00:00:00" endDate="2024-12-02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4"/>
        </groupItems>
      </fieldGroup>
    </cacheField>
    <cacheField name="Months (Date)" numFmtId="0" databaseField="0">
      <fieldGroup base="1">
        <rangePr groupBy="months" startDate="2024-01-01T00:00:00" endDate="2024-12-02T00:00:00"/>
        <groupItems count="14">
          <s v="&lt;01-01-24"/>
          <s v="Jan"/>
          <s v="Feb"/>
          <s v="Mar"/>
          <s v="Apr"/>
          <s v="May"/>
          <s v="Jun"/>
          <s v="Jul"/>
          <s v="Aug"/>
          <s v="Sep"/>
          <s v="Oct"/>
          <s v="Nov"/>
          <s v="Dec"/>
          <s v="&gt;02-12-24"/>
        </groupItems>
      </fieldGroup>
    </cacheField>
  </cacheFields>
  <extLst>
    <ext xmlns:x14="http://schemas.microsoft.com/office/spreadsheetml/2009/9/main" uri="{725AE2AE-9491-48be-B2B4-4EB974FC3084}">
      <x14:pivotCacheDefinition pivotCacheId="1742062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3" refreshedDate="45673.896300231485" createdVersion="8" refreshedVersion="8" minRefreshableVersion="3" recordCount="312" xr:uid="{E5827B7F-9BF0-4B3F-9B7A-349D0219F515}">
  <cacheSource type="worksheet">
    <worksheetSource name="SalesData3"/>
  </cacheSource>
  <cacheFields count="13">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Region" numFmtId="0">
      <sharedItems count="5">
        <s v="Dhaka"/>
        <s v="Rangpur"/>
        <s v="Sylhet"/>
        <s v="Chittagong"/>
        <s v="Barisal"/>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2"/>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Service Level" numFmtId="0">
      <sharedItems containsSemiMixedTypes="0" containsString="0" containsNumber="1" containsInteger="1" minValue="1" maxValue="3"/>
    </cacheField>
    <cacheField name="Call Drop Rate (%)" numFmtId="9">
      <sharedItems containsSemiMixedTypes="0" containsString="0" containsNumber="1" minValue="8.9999999999999998E-4" maxValue="0.10640000000000001"/>
    </cacheField>
    <cacheField name="Days (Date)" numFmtId="0" databaseField="0">
      <fieldGroup base="2">
        <rangePr groupBy="days" startDate="2024-01-01T00:00:00" endDate="2024-12-02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4"/>
        </groupItems>
      </fieldGroup>
    </cacheField>
    <cacheField name="Months (Date)" numFmtId="0" databaseField="0">
      <fieldGroup base="2">
        <rangePr groupBy="months" startDate="2024-01-01T00:00:00" endDate="2024-12-02T00:00:00"/>
        <groupItems count="14">
          <s v="&lt;01-01-24"/>
          <s v="Jan"/>
          <s v="Feb"/>
          <s v="Mar"/>
          <s v="Apr"/>
          <s v="May"/>
          <s v="Jun"/>
          <s v="Jul"/>
          <s v="Aug"/>
          <s v="Sep"/>
          <s v="Oct"/>
          <s v="Nov"/>
          <s v="Dec"/>
          <s v="&gt;02-12-24"/>
        </groupItems>
      </fieldGroup>
    </cacheField>
  </cacheFields>
  <extLst>
    <ext xmlns:x14="http://schemas.microsoft.com/office/spreadsheetml/2009/9/main" uri="{725AE2AE-9491-48be-B2B4-4EB974FC3084}">
      <x14:pivotCacheDefinition pivotCacheId="672165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12"/>
    <n v="330.42"/>
    <n v="7"/>
    <n v="0.58333333333333337"/>
    <x v="0"/>
    <n v="2.9500000000000002E-2"/>
  </r>
  <r>
    <x v="1"/>
    <x v="0"/>
    <x v="1"/>
    <n v="12"/>
    <n v="377.5"/>
    <n v="4"/>
    <n v="0.33333333333333331"/>
    <x v="1"/>
    <n v="4.3400000000000001E-2"/>
  </r>
  <r>
    <x v="2"/>
    <x v="0"/>
    <x v="2"/>
    <n v="14"/>
    <n v="418.92"/>
    <n v="2"/>
    <n v="0.14285714285714285"/>
    <x v="2"/>
    <n v="4.3899999999999995E-2"/>
  </r>
  <r>
    <x v="3"/>
    <x v="0"/>
    <x v="3"/>
    <n v="6"/>
    <n v="76.930000000000007"/>
    <n v="4"/>
    <n v="0.66666666666666663"/>
    <x v="3"/>
    <n v="3.0800000000000001E-2"/>
  </r>
  <r>
    <x v="4"/>
    <x v="0"/>
    <x v="4"/>
    <n v="16"/>
    <n v="516.23"/>
    <n v="5"/>
    <n v="0.3125"/>
    <x v="4"/>
    <n v="4.1100000000000005E-2"/>
  </r>
  <r>
    <x v="5"/>
    <x v="0"/>
    <x v="5"/>
    <n v="5"/>
    <n v="520.05999999999995"/>
    <n v="3"/>
    <n v="0.6"/>
    <x v="5"/>
    <n v="1.2699999999999999E-2"/>
  </r>
  <r>
    <x v="6"/>
    <x v="0"/>
    <x v="6"/>
    <n v="19"/>
    <n v="290.39"/>
    <n v="3"/>
    <n v="0.15789473684210525"/>
    <x v="6"/>
    <n v="9.5399999999999985E-2"/>
  </r>
  <r>
    <x v="7"/>
    <x v="0"/>
    <x v="7"/>
    <n v="7"/>
    <n v="251.7"/>
    <n v="5"/>
    <n v="0.7142857142857143"/>
    <x v="7"/>
    <n v="4.1100000000000005E-2"/>
  </r>
  <r>
    <x v="8"/>
    <x v="0"/>
    <x v="8"/>
    <n v="21"/>
    <n v="362.62"/>
    <n v="9"/>
    <n v="0.42857142857142855"/>
    <x v="8"/>
    <n v="5.4600000000000003E-2"/>
  </r>
  <r>
    <x v="9"/>
    <x v="0"/>
    <x v="5"/>
    <n v="13"/>
    <n v="307.49"/>
    <n v="10"/>
    <n v="0.76923076923076927"/>
    <x v="9"/>
    <n v="3.27E-2"/>
  </r>
  <r>
    <x v="10"/>
    <x v="0"/>
    <x v="9"/>
    <n v="8"/>
    <n v="206.81"/>
    <n v="7"/>
    <n v="0.875"/>
    <x v="10"/>
    <n v="7.8899999999999998E-2"/>
  </r>
  <r>
    <x v="11"/>
    <x v="0"/>
    <x v="10"/>
    <n v="6"/>
    <n v="547.6"/>
    <n v="5"/>
    <n v="0.83333333333333337"/>
    <x v="11"/>
    <n v="3.7599999999999995E-2"/>
  </r>
  <r>
    <x v="12"/>
    <x v="0"/>
    <x v="11"/>
    <n v="17"/>
    <n v="552.54999999999995"/>
    <n v="2"/>
    <n v="0.11764705882352941"/>
    <x v="12"/>
    <n v="3.7200000000000004E-2"/>
  </r>
  <r>
    <x v="13"/>
    <x v="0"/>
    <x v="10"/>
    <n v="9"/>
    <n v="216.03"/>
    <n v="2"/>
    <n v="0.22222222222222221"/>
    <x v="13"/>
    <n v="4.1200000000000001E-2"/>
  </r>
  <r>
    <x v="14"/>
    <x v="0"/>
    <x v="12"/>
    <n v="10"/>
    <n v="208.23"/>
    <n v="3"/>
    <n v="0.3"/>
    <x v="14"/>
    <n v="2.7999999999999997E-2"/>
  </r>
  <r>
    <x v="15"/>
    <x v="0"/>
    <x v="13"/>
    <n v="4"/>
    <n v="180.06"/>
    <n v="4"/>
    <n v="1"/>
    <x v="15"/>
    <n v="8.4199999999999997E-2"/>
  </r>
  <r>
    <x v="16"/>
    <x v="0"/>
    <x v="4"/>
    <n v="7"/>
    <n v="82.43"/>
    <n v="7"/>
    <n v="1"/>
    <x v="16"/>
    <n v="8.4900000000000003E-2"/>
  </r>
  <r>
    <x v="17"/>
    <x v="0"/>
    <x v="14"/>
    <n v="17"/>
    <n v="476.95"/>
    <n v="7"/>
    <n v="0.41176470588235292"/>
    <x v="17"/>
    <n v="3.6000000000000004E-2"/>
  </r>
  <r>
    <x v="18"/>
    <x v="0"/>
    <x v="15"/>
    <n v="20"/>
    <n v="161.41999999999999"/>
    <n v="4"/>
    <n v="0.2"/>
    <x v="18"/>
    <n v="0.1045"/>
  </r>
  <r>
    <x v="19"/>
    <x v="0"/>
    <x v="16"/>
    <n v="12"/>
    <n v="507.45"/>
    <n v="0"/>
    <n v="0"/>
    <x v="19"/>
    <n v="8.9999999999999998E-4"/>
  </r>
  <r>
    <x v="20"/>
    <x v="0"/>
    <x v="17"/>
    <n v="14"/>
    <n v="279.95"/>
    <n v="2"/>
    <n v="0.14285714285714285"/>
    <x v="20"/>
    <n v="5.1699999999999996E-2"/>
  </r>
  <r>
    <x v="21"/>
    <x v="0"/>
    <x v="18"/>
    <n v="6"/>
    <n v="532.83000000000004"/>
    <n v="1"/>
    <n v="0.16666666666666666"/>
    <x v="21"/>
    <n v="2.8300000000000002E-2"/>
  </r>
  <r>
    <x v="22"/>
    <x v="0"/>
    <x v="19"/>
    <n v="8"/>
    <n v="170.49"/>
    <n v="7"/>
    <n v="0.875"/>
    <x v="22"/>
    <n v="8.3499999999999991E-2"/>
  </r>
  <r>
    <x v="23"/>
    <x v="0"/>
    <x v="15"/>
    <n v="13"/>
    <n v="422.39"/>
    <n v="1"/>
    <n v="7.6923076923076927E-2"/>
    <x v="23"/>
    <n v="2.46E-2"/>
  </r>
  <r>
    <x v="24"/>
    <x v="0"/>
    <x v="20"/>
    <n v="10"/>
    <n v="514.25"/>
    <n v="4"/>
    <n v="0.4"/>
    <x v="24"/>
    <n v="6.4399999999999999E-2"/>
  </r>
  <r>
    <x v="25"/>
    <x v="0"/>
    <x v="21"/>
    <n v="15"/>
    <n v="363.48"/>
    <n v="7"/>
    <n v="0.46666666666666667"/>
    <x v="25"/>
    <n v="8.3400000000000002E-2"/>
  </r>
  <r>
    <x v="0"/>
    <x v="1"/>
    <x v="22"/>
    <n v="15"/>
    <n v="361.38"/>
    <n v="6"/>
    <n v="0.4"/>
    <x v="26"/>
    <n v="2.75E-2"/>
  </r>
  <r>
    <x v="1"/>
    <x v="1"/>
    <x v="4"/>
    <n v="14"/>
    <n v="362.96"/>
    <n v="5"/>
    <n v="0.35714285714285715"/>
    <x v="27"/>
    <n v="4.0800000000000003E-2"/>
  </r>
  <r>
    <x v="2"/>
    <x v="1"/>
    <x v="23"/>
    <n v="14"/>
    <n v="382.59"/>
    <n v="3"/>
    <n v="0.21428571428571427"/>
    <x v="28"/>
    <n v="4.5599999999999995E-2"/>
  </r>
  <r>
    <x v="3"/>
    <x v="1"/>
    <x v="24"/>
    <n v="7"/>
    <n v="79.459999999999994"/>
    <n v="3"/>
    <n v="0.42857142857142855"/>
    <x v="29"/>
    <n v="3.04E-2"/>
  </r>
  <r>
    <x v="4"/>
    <x v="1"/>
    <x v="25"/>
    <n v="11"/>
    <n v="446.3"/>
    <n v="5"/>
    <n v="0.45454545454545453"/>
    <x v="30"/>
    <n v="3.6900000000000002E-2"/>
  </r>
  <r>
    <x v="5"/>
    <x v="1"/>
    <x v="26"/>
    <n v="7"/>
    <n v="461.67"/>
    <n v="2"/>
    <n v="0.2857142857142857"/>
    <x v="31"/>
    <n v="1.1200000000000002E-2"/>
  </r>
  <r>
    <x v="6"/>
    <x v="1"/>
    <x v="27"/>
    <n v="20"/>
    <n v="328.63"/>
    <n v="3"/>
    <n v="0.15"/>
    <x v="32"/>
    <n v="0.10640000000000001"/>
  </r>
  <r>
    <x v="7"/>
    <x v="1"/>
    <x v="28"/>
    <n v="7"/>
    <n v="247.66"/>
    <n v="6"/>
    <n v="0.8571428571428571"/>
    <x v="33"/>
    <n v="3.9900000000000005E-2"/>
  </r>
  <r>
    <x v="8"/>
    <x v="1"/>
    <x v="29"/>
    <n v="17"/>
    <n v="378.61"/>
    <n v="10"/>
    <n v="0.58823529411764708"/>
    <x v="34"/>
    <n v="5.6299999999999996E-2"/>
  </r>
  <r>
    <x v="9"/>
    <x v="1"/>
    <x v="6"/>
    <n v="16"/>
    <n v="299.58999999999997"/>
    <n v="9"/>
    <n v="0.5625"/>
    <x v="35"/>
    <n v="3.6900000000000002E-2"/>
  </r>
  <r>
    <x v="10"/>
    <x v="1"/>
    <x v="30"/>
    <n v="9"/>
    <n v="202.4"/>
    <n v="7"/>
    <n v="0.77777777777777779"/>
    <x v="36"/>
    <n v="7.9000000000000001E-2"/>
  </r>
  <r>
    <x v="11"/>
    <x v="1"/>
    <x v="31"/>
    <n v="6"/>
    <n v="568.38"/>
    <n v="6"/>
    <n v="1"/>
    <x v="37"/>
    <n v="3.7499999999999999E-2"/>
  </r>
  <r>
    <x v="12"/>
    <x v="1"/>
    <x v="6"/>
    <n v="21"/>
    <n v="553.08000000000004"/>
    <n v="3"/>
    <n v="0.14285714285714285"/>
    <x v="38"/>
    <n v="3.3399999999999999E-2"/>
  </r>
  <r>
    <x v="13"/>
    <x v="1"/>
    <x v="32"/>
    <n v="8"/>
    <n v="223.22"/>
    <n v="2"/>
    <n v="0.25"/>
    <x v="39"/>
    <n v="4.3400000000000001E-2"/>
  </r>
  <r>
    <x v="14"/>
    <x v="1"/>
    <x v="33"/>
    <n v="8"/>
    <n v="199.93"/>
    <n v="2"/>
    <n v="0.25"/>
    <x v="40"/>
    <n v="2.8199999999999999E-2"/>
  </r>
  <r>
    <x v="15"/>
    <x v="1"/>
    <x v="15"/>
    <n v="6"/>
    <n v="180.46"/>
    <n v="5"/>
    <n v="0.83333333333333337"/>
    <x v="41"/>
    <n v="7.5300000000000006E-2"/>
  </r>
  <r>
    <x v="16"/>
    <x v="1"/>
    <x v="15"/>
    <n v="7"/>
    <n v="80.12"/>
    <n v="6"/>
    <n v="0.8571428571428571"/>
    <x v="42"/>
    <n v="9.5000000000000001E-2"/>
  </r>
  <r>
    <x v="17"/>
    <x v="1"/>
    <x v="34"/>
    <n v="14"/>
    <n v="563.79"/>
    <n v="8"/>
    <n v="0.5714285714285714"/>
    <x v="43"/>
    <n v="3.61E-2"/>
  </r>
  <r>
    <x v="18"/>
    <x v="1"/>
    <x v="35"/>
    <n v="20"/>
    <n v="193.39"/>
    <n v="5"/>
    <n v="0.25"/>
    <x v="44"/>
    <n v="0.1013"/>
  </r>
  <r>
    <x v="19"/>
    <x v="1"/>
    <x v="36"/>
    <n v="11"/>
    <n v="454.77"/>
    <n v="1"/>
    <n v="9.0909090909090912E-2"/>
    <x v="45"/>
    <n v="1E-3"/>
  </r>
  <r>
    <x v="20"/>
    <x v="1"/>
    <x v="24"/>
    <n v="17"/>
    <n v="291.97000000000003"/>
    <n v="1"/>
    <n v="5.8823529411764705E-2"/>
    <x v="46"/>
    <n v="5.21E-2"/>
  </r>
  <r>
    <x v="21"/>
    <x v="1"/>
    <x v="1"/>
    <n v="5"/>
    <n v="553.86"/>
    <n v="1"/>
    <n v="0.2"/>
    <x v="47"/>
    <n v="3.1300000000000001E-2"/>
  </r>
  <r>
    <x v="22"/>
    <x v="1"/>
    <x v="6"/>
    <n v="7"/>
    <n v="171.76"/>
    <n v="7"/>
    <n v="1"/>
    <x v="48"/>
    <n v="8.2500000000000004E-2"/>
  </r>
  <r>
    <x v="23"/>
    <x v="1"/>
    <x v="35"/>
    <n v="16"/>
    <n v="382.21"/>
    <n v="1"/>
    <n v="6.25E-2"/>
    <x v="49"/>
    <n v="2.4199999999999999E-2"/>
  </r>
  <r>
    <x v="24"/>
    <x v="1"/>
    <x v="14"/>
    <n v="11"/>
    <n v="562.73"/>
    <n v="4"/>
    <n v="0.36363636363636365"/>
    <x v="50"/>
    <n v="6.7400000000000002E-2"/>
  </r>
  <r>
    <x v="25"/>
    <x v="1"/>
    <x v="8"/>
    <n v="17"/>
    <n v="380.37"/>
    <n v="7"/>
    <n v="0.41176470588235292"/>
    <x v="51"/>
    <n v="8.8699999999999987E-2"/>
  </r>
  <r>
    <x v="0"/>
    <x v="2"/>
    <x v="37"/>
    <n v="17"/>
    <n v="315.62"/>
    <n v="5"/>
    <n v="0.29411764705882354"/>
    <x v="52"/>
    <n v="2.8799999999999999E-2"/>
  </r>
  <r>
    <x v="1"/>
    <x v="2"/>
    <x v="38"/>
    <n v="10"/>
    <n v="361.58"/>
    <n v="4"/>
    <n v="0.4"/>
    <x v="53"/>
    <n v="4.0800000000000003E-2"/>
  </r>
  <r>
    <x v="2"/>
    <x v="2"/>
    <x v="5"/>
    <n v="13"/>
    <n v="402.9"/>
    <n v="2"/>
    <n v="0.15384615384615385"/>
    <x v="54"/>
    <n v="4.2599999999999999E-2"/>
  </r>
  <r>
    <x v="3"/>
    <x v="2"/>
    <x v="39"/>
    <n v="6"/>
    <n v="82.65"/>
    <n v="3"/>
    <n v="0.5"/>
    <x v="55"/>
    <n v="3.0699999999999998E-2"/>
  </r>
  <r>
    <x v="4"/>
    <x v="2"/>
    <x v="40"/>
    <n v="14"/>
    <n v="494.43"/>
    <n v="4"/>
    <n v="0.2857142857142857"/>
    <x v="56"/>
    <n v="3.6699999999999997E-2"/>
  </r>
  <r>
    <x v="5"/>
    <x v="2"/>
    <x v="41"/>
    <n v="8"/>
    <n v="512.92999999999995"/>
    <n v="3"/>
    <n v="0.375"/>
    <x v="57"/>
    <n v="1.1599999999999999E-2"/>
  </r>
  <r>
    <x v="6"/>
    <x v="2"/>
    <x v="42"/>
    <n v="18"/>
    <n v="291.04000000000002"/>
    <n v="2"/>
    <n v="0.1111111111111111"/>
    <x v="58"/>
    <n v="0.10550000000000001"/>
  </r>
  <r>
    <x v="7"/>
    <x v="2"/>
    <x v="22"/>
    <n v="9"/>
    <n v="252.77"/>
    <n v="7"/>
    <n v="0.77777777777777779"/>
    <x v="59"/>
    <n v="4.0800000000000003E-2"/>
  </r>
  <r>
    <x v="8"/>
    <x v="2"/>
    <x v="43"/>
    <n v="18"/>
    <n v="348.57"/>
    <n v="8"/>
    <n v="0.44444444444444442"/>
    <x v="60"/>
    <n v="5.4800000000000001E-2"/>
  </r>
  <r>
    <x v="9"/>
    <x v="2"/>
    <x v="12"/>
    <n v="15"/>
    <n v="321.99"/>
    <n v="8"/>
    <n v="0.53333333333333333"/>
    <x v="61"/>
    <n v="3.5499999999999997E-2"/>
  </r>
  <r>
    <x v="10"/>
    <x v="2"/>
    <x v="44"/>
    <n v="9"/>
    <n v="199.87"/>
    <n v="9"/>
    <n v="1"/>
    <x v="62"/>
    <n v="7.46E-2"/>
  </r>
  <r>
    <x v="11"/>
    <x v="2"/>
    <x v="32"/>
    <n v="5"/>
    <n v="565.19000000000005"/>
    <n v="4"/>
    <n v="0.8"/>
    <x v="63"/>
    <n v="4.3099999999999999E-2"/>
  </r>
  <r>
    <x v="12"/>
    <x v="2"/>
    <x v="6"/>
    <n v="19"/>
    <n v="623.25"/>
    <n v="3"/>
    <n v="0.15789473684210525"/>
    <x v="64"/>
    <n v="3.6299999999999999E-2"/>
  </r>
  <r>
    <x v="13"/>
    <x v="2"/>
    <x v="14"/>
    <n v="9"/>
    <n v="209.18"/>
    <n v="2"/>
    <n v="0.22222222222222221"/>
    <x v="65"/>
    <n v="4.0399999999999998E-2"/>
  </r>
  <r>
    <x v="14"/>
    <x v="2"/>
    <x v="45"/>
    <n v="7"/>
    <n v="190.5"/>
    <n v="3"/>
    <n v="0.42857142857142855"/>
    <x v="66"/>
    <n v="2.7699999999999999E-2"/>
  </r>
  <r>
    <x v="15"/>
    <x v="2"/>
    <x v="35"/>
    <n v="5"/>
    <n v="170.12"/>
    <n v="3"/>
    <n v="0.6"/>
    <x v="67"/>
    <n v="7.690000000000001E-2"/>
  </r>
  <r>
    <x v="16"/>
    <x v="2"/>
    <x v="0"/>
    <n v="7"/>
    <n v="87.89"/>
    <n v="7"/>
    <n v="1"/>
    <x v="68"/>
    <n v="8.6699999999999999E-2"/>
  </r>
  <r>
    <x v="17"/>
    <x v="2"/>
    <x v="34"/>
    <n v="14"/>
    <n v="498.82"/>
    <n v="5"/>
    <n v="0.35714285714285715"/>
    <x v="69"/>
    <n v="3.4000000000000002E-2"/>
  </r>
  <r>
    <x v="18"/>
    <x v="2"/>
    <x v="46"/>
    <n v="15"/>
    <n v="163.21"/>
    <n v="5"/>
    <n v="0.33333333333333331"/>
    <x v="70"/>
    <n v="0.1014"/>
  </r>
  <r>
    <x v="19"/>
    <x v="2"/>
    <x v="47"/>
    <n v="13"/>
    <n v="496.4"/>
    <n v="0"/>
    <n v="0"/>
    <x v="71"/>
    <n v="1.1000000000000001E-3"/>
  </r>
  <r>
    <x v="20"/>
    <x v="2"/>
    <x v="34"/>
    <n v="13"/>
    <n v="315.41000000000003"/>
    <n v="1"/>
    <n v="7.6923076923076927E-2"/>
    <x v="72"/>
    <n v="5.0999999999999997E-2"/>
  </r>
  <r>
    <x v="21"/>
    <x v="2"/>
    <x v="48"/>
    <n v="6"/>
    <n v="535.37"/>
    <n v="2"/>
    <n v="0.33333333333333331"/>
    <x v="73"/>
    <n v="3.2099999999999997E-2"/>
  </r>
  <r>
    <x v="22"/>
    <x v="2"/>
    <x v="22"/>
    <n v="8"/>
    <n v="198.84"/>
    <n v="8"/>
    <n v="1"/>
    <x v="74"/>
    <n v="8.8000000000000009E-2"/>
  </r>
  <r>
    <x v="23"/>
    <x v="2"/>
    <x v="49"/>
    <n v="14"/>
    <n v="416.78"/>
    <n v="1"/>
    <n v="7.1428571428571425E-2"/>
    <x v="75"/>
    <n v="2.5499999999999998E-2"/>
  </r>
  <r>
    <x v="24"/>
    <x v="2"/>
    <x v="50"/>
    <n v="12"/>
    <n v="533.85"/>
    <n v="5"/>
    <n v="0.41666666666666669"/>
    <x v="76"/>
    <n v="6.480000000000001E-2"/>
  </r>
  <r>
    <x v="25"/>
    <x v="2"/>
    <x v="51"/>
    <n v="16"/>
    <n v="312.8"/>
    <n v="8"/>
    <n v="0.5"/>
    <x v="77"/>
    <n v="8.5500000000000007E-2"/>
  </r>
  <r>
    <x v="0"/>
    <x v="3"/>
    <x v="33"/>
    <n v="17"/>
    <n v="342.81"/>
    <n v="6"/>
    <n v="0.35294117647058826"/>
    <x v="78"/>
    <n v="2.9600000000000001E-2"/>
  </r>
  <r>
    <x v="1"/>
    <x v="3"/>
    <x v="35"/>
    <n v="11"/>
    <n v="365.12"/>
    <n v="5"/>
    <n v="0.45454545454545453"/>
    <x v="79"/>
    <n v="3.8199999999999998E-2"/>
  </r>
  <r>
    <x v="2"/>
    <x v="3"/>
    <x v="52"/>
    <n v="14"/>
    <n v="416.88"/>
    <n v="2"/>
    <n v="0.14285714285714285"/>
    <x v="80"/>
    <n v="4.41E-2"/>
  </r>
  <r>
    <x v="3"/>
    <x v="3"/>
    <x v="53"/>
    <n v="7"/>
    <n v="81.14"/>
    <n v="3"/>
    <n v="0.42857142857142855"/>
    <x v="81"/>
    <n v="2.9399999999999999E-2"/>
  </r>
  <r>
    <x v="4"/>
    <x v="3"/>
    <x v="54"/>
    <n v="16"/>
    <n v="449.04"/>
    <n v="4"/>
    <n v="0.25"/>
    <x v="82"/>
    <n v="3.8100000000000002E-2"/>
  </r>
  <r>
    <x v="5"/>
    <x v="3"/>
    <x v="55"/>
    <n v="6"/>
    <n v="508.55"/>
    <n v="3"/>
    <n v="0.5"/>
    <x v="83"/>
    <n v="1.1399999999999999E-2"/>
  </r>
  <r>
    <x v="6"/>
    <x v="3"/>
    <x v="55"/>
    <n v="18"/>
    <n v="299.08999999999997"/>
    <n v="2"/>
    <n v="0.1111111111111111"/>
    <x v="84"/>
    <n v="0.1052"/>
  </r>
  <r>
    <x v="7"/>
    <x v="3"/>
    <x v="56"/>
    <n v="6"/>
    <n v="246.21"/>
    <n v="5"/>
    <n v="0.83333333333333337"/>
    <x v="85"/>
    <n v="4.3299999999999998E-2"/>
  </r>
  <r>
    <x v="8"/>
    <x v="3"/>
    <x v="57"/>
    <n v="16"/>
    <n v="412.07"/>
    <n v="10"/>
    <n v="0.625"/>
    <x v="86"/>
    <n v="6.2400000000000004E-2"/>
  </r>
  <r>
    <x v="9"/>
    <x v="3"/>
    <x v="47"/>
    <n v="13"/>
    <n v="317.58"/>
    <n v="8"/>
    <n v="0.61538461538461542"/>
    <x v="87"/>
    <n v="3.49E-2"/>
  </r>
  <r>
    <x v="10"/>
    <x v="3"/>
    <x v="44"/>
    <n v="7"/>
    <n v="181.58"/>
    <n v="6"/>
    <n v="0.8571428571428571"/>
    <x v="88"/>
    <n v="8.4100000000000008E-2"/>
  </r>
  <r>
    <x v="11"/>
    <x v="3"/>
    <x v="29"/>
    <n v="7"/>
    <n v="470.85"/>
    <n v="7"/>
    <n v="1"/>
    <x v="89"/>
    <n v="4.2599999999999999E-2"/>
  </r>
  <r>
    <x v="12"/>
    <x v="3"/>
    <x v="4"/>
    <n v="16"/>
    <n v="584.29999999999995"/>
    <n v="3"/>
    <n v="0.1875"/>
    <x v="90"/>
    <n v="3.32E-2"/>
  </r>
  <r>
    <x v="13"/>
    <x v="3"/>
    <x v="58"/>
    <n v="6"/>
    <n v="231.59"/>
    <n v="2"/>
    <n v="0.33333333333333331"/>
    <x v="91"/>
    <n v="3.8399999999999997E-2"/>
  </r>
  <r>
    <x v="14"/>
    <x v="3"/>
    <x v="33"/>
    <n v="9"/>
    <n v="221.01"/>
    <n v="3"/>
    <n v="0.33333333333333331"/>
    <x v="92"/>
    <n v="3.2000000000000001E-2"/>
  </r>
  <r>
    <x v="15"/>
    <x v="3"/>
    <x v="59"/>
    <n v="6"/>
    <n v="165.74"/>
    <n v="6"/>
    <n v="1"/>
    <x v="93"/>
    <n v="7.7699999999999991E-2"/>
  </r>
  <r>
    <x v="16"/>
    <x v="3"/>
    <x v="60"/>
    <n v="7"/>
    <n v="82.62"/>
    <n v="6"/>
    <n v="0.8571428571428571"/>
    <x v="94"/>
    <n v="9.0500000000000011E-2"/>
  </r>
  <r>
    <x v="17"/>
    <x v="3"/>
    <x v="58"/>
    <n v="17"/>
    <n v="526.34"/>
    <n v="6"/>
    <n v="0.35294117647058826"/>
    <x v="95"/>
    <n v="3.0600000000000002E-2"/>
  </r>
  <r>
    <x v="18"/>
    <x v="3"/>
    <x v="61"/>
    <n v="22"/>
    <n v="190.87"/>
    <n v="4"/>
    <n v="0.18181818181818182"/>
    <x v="96"/>
    <n v="9.3599999999999989E-2"/>
  </r>
  <r>
    <x v="19"/>
    <x v="3"/>
    <x v="19"/>
    <n v="11"/>
    <n v="554.51"/>
    <n v="1"/>
    <n v="9.0909090909090912E-2"/>
    <x v="97"/>
    <n v="1E-3"/>
  </r>
  <r>
    <x v="20"/>
    <x v="3"/>
    <x v="24"/>
    <n v="13"/>
    <n v="302.49"/>
    <n v="2"/>
    <n v="0.15384615384615385"/>
    <x v="98"/>
    <n v="4.9599999999999998E-2"/>
  </r>
  <r>
    <x v="21"/>
    <x v="3"/>
    <x v="38"/>
    <n v="5"/>
    <n v="605.11"/>
    <n v="2"/>
    <n v="0.4"/>
    <x v="99"/>
    <n v="3.0200000000000001E-2"/>
  </r>
  <r>
    <x v="22"/>
    <x v="3"/>
    <x v="40"/>
    <n v="8"/>
    <n v="173.88"/>
    <n v="6"/>
    <n v="0.75"/>
    <x v="100"/>
    <n v="7.9899999999999999E-2"/>
  </r>
  <r>
    <x v="23"/>
    <x v="3"/>
    <x v="27"/>
    <n v="17"/>
    <n v="366.84"/>
    <n v="0"/>
    <n v="0"/>
    <x v="101"/>
    <n v="2.4500000000000001E-2"/>
  </r>
  <r>
    <x v="24"/>
    <x v="3"/>
    <x v="43"/>
    <n v="9"/>
    <n v="578.41999999999996"/>
    <n v="4"/>
    <n v="0.44444444444444442"/>
    <x v="102"/>
    <n v="7.46E-2"/>
  </r>
  <r>
    <x v="25"/>
    <x v="3"/>
    <x v="62"/>
    <n v="14"/>
    <n v="321.29000000000002"/>
    <n v="7"/>
    <n v="0.5"/>
    <x v="103"/>
    <n v="7.4499999999999997E-2"/>
  </r>
  <r>
    <x v="0"/>
    <x v="4"/>
    <x v="33"/>
    <n v="16"/>
    <n v="299.22000000000003"/>
    <n v="6"/>
    <n v="0.375"/>
    <x v="104"/>
    <n v="2.63E-2"/>
  </r>
  <r>
    <x v="1"/>
    <x v="4"/>
    <x v="6"/>
    <n v="11"/>
    <n v="345.62"/>
    <n v="4"/>
    <n v="0.36363636363636365"/>
    <x v="105"/>
    <n v="4.0800000000000003E-2"/>
  </r>
  <r>
    <x v="2"/>
    <x v="4"/>
    <x v="63"/>
    <n v="17"/>
    <n v="416.96"/>
    <n v="3"/>
    <n v="0.17647058823529413"/>
    <x v="106"/>
    <n v="4.0999999999999995E-2"/>
  </r>
  <r>
    <x v="3"/>
    <x v="4"/>
    <x v="53"/>
    <n v="8"/>
    <n v="72.05"/>
    <n v="3"/>
    <n v="0.375"/>
    <x v="107"/>
    <n v="3.0299999999999997E-2"/>
  </r>
  <r>
    <x v="4"/>
    <x v="4"/>
    <x v="64"/>
    <n v="13"/>
    <n v="475.61"/>
    <n v="5"/>
    <n v="0.38461538461538464"/>
    <x v="108"/>
    <n v="3.6400000000000002E-2"/>
  </r>
  <r>
    <x v="5"/>
    <x v="4"/>
    <x v="65"/>
    <n v="7"/>
    <n v="469.53"/>
    <n v="3"/>
    <n v="0.42857142857142855"/>
    <x v="109"/>
    <n v="1.21E-2"/>
  </r>
  <r>
    <x v="6"/>
    <x v="4"/>
    <x v="66"/>
    <n v="15"/>
    <n v="333.1"/>
    <n v="2"/>
    <n v="0.13333333333333333"/>
    <x v="110"/>
    <n v="0.10249999999999999"/>
  </r>
  <r>
    <x v="7"/>
    <x v="4"/>
    <x v="19"/>
    <n v="9"/>
    <n v="258.11"/>
    <n v="7"/>
    <n v="0.77777777777777779"/>
    <x v="111"/>
    <n v="4.1599999999999998E-2"/>
  </r>
  <r>
    <x v="8"/>
    <x v="4"/>
    <x v="14"/>
    <n v="20"/>
    <n v="400.8"/>
    <n v="8"/>
    <n v="0.4"/>
    <x v="112"/>
    <n v="5.6399999999999999E-2"/>
  </r>
  <r>
    <x v="9"/>
    <x v="4"/>
    <x v="67"/>
    <n v="19"/>
    <n v="343.28"/>
    <n v="9"/>
    <n v="0.47368421052631576"/>
    <x v="113"/>
    <n v="3.2199999999999999E-2"/>
  </r>
  <r>
    <x v="10"/>
    <x v="4"/>
    <x v="9"/>
    <n v="7"/>
    <n v="204.63"/>
    <n v="7"/>
    <n v="1"/>
    <x v="114"/>
    <n v="7.4499999999999997E-2"/>
  </r>
  <r>
    <x v="11"/>
    <x v="4"/>
    <x v="31"/>
    <n v="6"/>
    <n v="553.11"/>
    <n v="4"/>
    <n v="0.66666666666666663"/>
    <x v="115"/>
    <n v="3.8300000000000001E-2"/>
  </r>
  <r>
    <x v="12"/>
    <x v="4"/>
    <x v="0"/>
    <n v="20"/>
    <n v="623.33000000000004"/>
    <n v="2"/>
    <n v="0.1"/>
    <x v="116"/>
    <n v="3.8399999999999997E-2"/>
  </r>
  <r>
    <x v="13"/>
    <x v="4"/>
    <x v="58"/>
    <n v="7"/>
    <n v="200.45"/>
    <n v="1"/>
    <n v="0.14285714285714285"/>
    <x v="117"/>
    <n v="4.1399999999999999E-2"/>
  </r>
  <r>
    <x v="14"/>
    <x v="4"/>
    <x v="41"/>
    <n v="7"/>
    <n v="196.2"/>
    <n v="2"/>
    <n v="0.2857142857142857"/>
    <x v="118"/>
    <n v="2.76E-2"/>
  </r>
  <r>
    <x v="15"/>
    <x v="4"/>
    <x v="68"/>
    <n v="5"/>
    <n v="185.62"/>
    <n v="4"/>
    <n v="0.8"/>
    <x v="119"/>
    <n v="7.22E-2"/>
  </r>
  <r>
    <x v="16"/>
    <x v="4"/>
    <x v="38"/>
    <n v="7"/>
    <n v="89.39"/>
    <n v="6"/>
    <n v="0.8571428571428571"/>
    <x v="120"/>
    <n v="9.0700000000000003E-2"/>
  </r>
  <r>
    <x v="17"/>
    <x v="4"/>
    <x v="34"/>
    <n v="14"/>
    <n v="472.79"/>
    <n v="8"/>
    <n v="0.5714285714285714"/>
    <x v="121"/>
    <n v="3.5200000000000002E-2"/>
  </r>
  <r>
    <x v="18"/>
    <x v="4"/>
    <x v="38"/>
    <n v="15"/>
    <n v="173.03"/>
    <n v="4"/>
    <n v="0.26666666666666666"/>
    <x v="122"/>
    <n v="9.820000000000001E-2"/>
  </r>
  <r>
    <x v="19"/>
    <x v="4"/>
    <x v="11"/>
    <n v="15"/>
    <n v="499.68"/>
    <n v="0"/>
    <n v="0"/>
    <x v="123"/>
    <n v="1E-3"/>
  </r>
  <r>
    <x v="20"/>
    <x v="4"/>
    <x v="39"/>
    <n v="13"/>
    <n v="316.23"/>
    <n v="1"/>
    <n v="7.6923076923076927E-2"/>
    <x v="124"/>
    <n v="5.8299999999999998E-2"/>
  </r>
  <r>
    <x v="21"/>
    <x v="4"/>
    <x v="69"/>
    <n v="6"/>
    <n v="567.03"/>
    <n v="1"/>
    <n v="0.16666666666666666"/>
    <x v="125"/>
    <n v="3.0600000000000002E-2"/>
  </r>
  <r>
    <x v="22"/>
    <x v="4"/>
    <x v="16"/>
    <n v="8"/>
    <n v="175.52"/>
    <n v="7"/>
    <n v="0.875"/>
    <x v="126"/>
    <n v="9.35E-2"/>
  </r>
  <r>
    <x v="23"/>
    <x v="4"/>
    <x v="70"/>
    <n v="13"/>
    <n v="358.31"/>
    <n v="0"/>
    <n v="0"/>
    <x v="127"/>
    <n v="2.7099999999999999E-2"/>
  </r>
  <r>
    <x v="24"/>
    <x v="4"/>
    <x v="20"/>
    <n v="12"/>
    <n v="556.33000000000004"/>
    <n v="4"/>
    <n v="0.33333333333333331"/>
    <x v="128"/>
    <n v="7.0599999999999996E-2"/>
  </r>
  <r>
    <x v="25"/>
    <x v="4"/>
    <x v="43"/>
    <n v="17"/>
    <n v="371.65"/>
    <n v="9"/>
    <n v="0.52941176470588236"/>
    <x v="129"/>
    <n v="8.5500000000000007E-2"/>
  </r>
  <r>
    <x v="0"/>
    <x v="5"/>
    <x v="5"/>
    <n v="16"/>
    <n v="359.47"/>
    <n v="7"/>
    <n v="0.4375"/>
    <x v="130"/>
    <n v="2.46E-2"/>
  </r>
  <r>
    <x v="1"/>
    <x v="5"/>
    <x v="71"/>
    <n v="11"/>
    <n v="379.33"/>
    <n v="4"/>
    <n v="0.36363636363636365"/>
    <x v="131"/>
    <n v="4.2900000000000001E-2"/>
  </r>
  <r>
    <x v="2"/>
    <x v="5"/>
    <x v="28"/>
    <n v="14"/>
    <n v="383.94"/>
    <n v="3"/>
    <n v="0.21428571428571427"/>
    <x v="132"/>
    <n v="4.0999999999999995E-2"/>
  </r>
  <r>
    <x v="3"/>
    <x v="5"/>
    <x v="9"/>
    <n v="7"/>
    <n v="85.32"/>
    <n v="3"/>
    <n v="0.42857142857142855"/>
    <x v="133"/>
    <n v="3.1600000000000003E-2"/>
  </r>
  <r>
    <x v="4"/>
    <x v="5"/>
    <x v="25"/>
    <n v="14"/>
    <n v="466.81"/>
    <n v="5"/>
    <n v="0.35714285714285715"/>
    <x v="134"/>
    <n v="4.2300000000000004E-2"/>
  </r>
  <r>
    <x v="5"/>
    <x v="5"/>
    <x v="65"/>
    <n v="7"/>
    <n v="512.88"/>
    <n v="2"/>
    <n v="0.2857142857142857"/>
    <x v="135"/>
    <n v="1.2699999999999999E-2"/>
  </r>
  <r>
    <x v="6"/>
    <x v="5"/>
    <x v="64"/>
    <n v="17"/>
    <n v="324.56"/>
    <n v="3"/>
    <n v="0.17647058823529413"/>
    <x v="136"/>
    <n v="8.929999999999999E-2"/>
  </r>
  <r>
    <x v="7"/>
    <x v="5"/>
    <x v="45"/>
    <n v="7"/>
    <n v="219.53"/>
    <n v="7"/>
    <n v="1"/>
    <x v="137"/>
    <n v="4.3499999999999997E-2"/>
  </r>
  <r>
    <x v="8"/>
    <x v="5"/>
    <x v="32"/>
    <n v="16"/>
    <n v="353.65"/>
    <n v="9"/>
    <n v="0.5625"/>
    <x v="138"/>
    <n v="6.2E-2"/>
  </r>
  <r>
    <x v="9"/>
    <x v="5"/>
    <x v="12"/>
    <n v="16"/>
    <n v="334.41"/>
    <n v="9"/>
    <n v="0.5625"/>
    <x v="139"/>
    <n v="3.5200000000000002E-2"/>
  </r>
  <r>
    <x v="10"/>
    <x v="5"/>
    <x v="39"/>
    <n v="7"/>
    <n v="199.46"/>
    <n v="7"/>
    <n v="1"/>
    <x v="140"/>
    <n v="7.1399999999999991E-2"/>
  </r>
  <r>
    <x v="11"/>
    <x v="5"/>
    <x v="72"/>
    <n v="6"/>
    <n v="509.67"/>
    <n v="4"/>
    <n v="0.66666666666666663"/>
    <x v="141"/>
    <n v="3.8300000000000001E-2"/>
  </r>
  <r>
    <x v="12"/>
    <x v="5"/>
    <x v="16"/>
    <n v="21"/>
    <n v="601.02"/>
    <n v="2"/>
    <n v="9.5238095238095233E-2"/>
    <x v="142"/>
    <n v="3.4300000000000004E-2"/>
  </r>
  <r>
    <x v="13"/>
    <x v="5"/>
    <x v="10"/>
    <n v="9"/>
    <n v="196.74"/>
    <n v="1"/>
    <n v="0.1111111111111111"/>
    <x v="143"/>
    <n v="3.9800000000000002E-2"/>
  </r>
  <r>
    <x v="14"/>
    <x v="5"/>
    <x v="73"/>
    <n v="8"/>
    <n v="196.58"/>
    <n v="3"/>
    <n v="0.375"/>
    <x v="144"/>
    <n v="3.27E-2"/>
  </r>
  <r>
    <x v="15"/>
    <x v="5"/>
    <x v="60"/>
    <n v="5"/>
    <n v="153.87"/>
    <n v="2"/>
    <n v="0.4"/>
    <x v="145"/>
    <n v="8.0600000000000005E-2"/>
  </r>
  <r>
    <x v="16"/>
    <x v="5"/>
    <x v="25"/>
    <n v="5"/>
    <n v="85.65"/>
    <n v="5"/>
    <n v="1"/>
    <x v="146"/>
    <n v="9.5700000000000007E-2"/>
  </r>
  <r>
    <x v="17"/>
    <x v="5"/>
    <x v="50"/>
    <n v="16"/>
    <n v="506.95"/>
    <n v="6"/>
    <n v="0.375"/>
    <x v="147"/>
    <n v="3.0600000000000002E-2"/>
  </r>
  <r>
    <x v="18"/>
    <x v="5"/>
    <x v="42"/>
    <n v="18"/>
    <n v="181.21"/>
    <n v="4"/>
    <n v="0.22222222222222221"/>
    <x v="148"/>
    <n v="0.10009999999999999"/>
  </r>
  <r>
    <x v="19"/>
    <x v="5"/>
    <x v="33"/>
    <n v="16"/>
    <n v="495.32"/>
    <n v="0"/>
    <n v="0"/>
    <x v="149"/>
    <n v="1E-3"/>
  </r>
  <r>
    <x v="20"/>
    <x v="5"/>
    <x v="34"/>
    <n v="16"/>
    <n v="315.91000000000003"/>
    <n v="1"/>
    <n v="6.25E-2"/>
    <x v="150"/>
    <n v="5.1299999999999998E-2"/>
  </r>
  <r>
    <x v="21"/>
    <x v="5"/>
    <x v="15"/>
    <n v="5"/>
    <n v="569.75"/>
    <n v="2"/>
    <n v="0.4"/>
    <x v="151"/>
    <n v="2.76E-2"/>
  </r>
  <r>
    <x v="22"/>
    <x v="5"/>
    <x v="73"/>
    <n v="7"/>
    <n v="173.24"/>
    <n v="7"/>
    <n v="1"/>
    <x v="152"/>
    <n v="8.2299999999999998E-2"/>
  </r>
  <r>
    <x v="23"/>
    <x v="5"/>
    <x v="74"/>
    <n v="13"/>
    <n v="364.35"/>
    <n v="0"/>
    <n v="0"/>
    <x v="153"/>
    <n v="2.58E-2"/>
  </r>
  <r>
    <x v="24"/>
    <x v="5"/>
    <x v="31"/>
    <n v="12"/>
    <n v="515.24"/>
    <n v="5"/>
    <n v="0.41666666666666669"/>
    <x v="154"/>
    <n v="6.9800000000000001E-2"/>
  </r>
  <r>
    <x v="25"/>
    <x v="5"/>
    <x v="31"/>
    <n v="16"/>
    <n v="351.71"/>
    <n v="9"/>
    <n v="0.5625"/>
    <x v="155"/>
    <n v="7.4099999999999999E-2"/>
  </r>
  <r>
    <x v="0"/>
    <x v="6"/>
    <x v="71"/>
    <n v="17"/>
    <n v="360.1"/>
    <n v="6"/>
    <n v="0.35294117647058826"/>
    <x v="156"/>
    <n v="2.9500000000000002E-2"/>
  </r>
  <r>
    <x v="1"/>
    <x v="6"/>
    <x v="22"/>
    <n v="13"/>
    <n v="364.64"/>
    <n v="4"/>
    <n v="0.30769230769230771"/>
    <x v="157"/>
    <n v="3.7499999999999999E-2"/>
  </r>
  <r>
    <x v="2"/>
    <x v="6"/>
    <x v="75"/>
    <n v="14"/>
    <n v="367.56"/>
    <n v="2"/>
    <n v="0.14285714285714285"/>
    <x v="158"/>
    <n v="4.0099999999999997E-2"/>
  </r>
  <r>
    <x v="3"/>
    <x v="6"/>
    <x v="9"/>
    <n v="6"/>
    <n v="76.27"/>
    <n v="4"/>
    <n v="0.66666666666666663"/>
    <x v="159"/>
    <n v="2.81E-2"/>
  </r>
  <r>
    <x v="4"/>
    <x v="6"/>
    <x v="71"/>
    <n v="12"/>
    <n v="487.04"/>
    <n v="5"/>
    <n v="0.41666666666666669"/>
    <x v="160"/>
    <n v="4.2099999999999999E-2"/>
  </r>
  <r>
    <x v="5"/>
    <x v="6"/>
    <x v="76"/>
    <n v="5"/>
    <n v="491.31"/>
    <n v="3"/>
    <n v="0.6"/>
    <x v="161"/>
    <n v="1.1299999999999999E-2"/>
  </r>
  <r>
    <x v="6"/>
    <x v="6"/>
    <x v="40"/>
    <n v="15"/>
    <n v="282.58999999999997"/>
    <n v="2"/>
    <n v="0.13333333333333333"/>
    <x v="162"/>
    <n v="9.5799999999999996E-2"/>
  </r>
  <r>
    <x v="7"/>
    <x v="6"/>
    <x v="41"/>
    <n v="9"/>
    <n v="246.06"/>
    <n v="5"/>
    <n v="0.55555555555555558"/>
    <x v="163"/>
    <n v="3.7200000000000004E-2"/>
  </r>
  <r>
    <x v="8"/>
    <x v="6"/>
    <x v="14"/>
    <n v="15"/>
    <n v="347.38"/>
    <n v="10"/>
    <n v="0.66666666666666663"/>
    <x v="164"/>
    <n v="6.0100000000000001E-2"/>
  </r>
  <r>
    <x v="9"/>
    <x v="6"/>
    <x v="40"/>
    <n v="16"/>
    <n v="335.59"/>
    <n v="7"/>
    <n v="0.4375"/>
    <x v="165"/>
    <n v="3.6900000000000002E-2"/>
  </r>
  <r>
    <x v="10"/>
    <x v="6"/>
    <x v="53"/>
    <n v="8"/>
    <n v="208.21"/>
    <n v="4"/>
    <n v="0.5"/>
    <x v="166"/>
    <n v="7.4200000000000002E-2"/>
  </r>
  <r>
    <x v="11"/>
    <x v="6"/>
    <x v="77"/>
    <n v="6"/>
    <n v="553.58000000000004"/>
    <n v="3"/>
    <n v="0.5"/>
    <x v="167"/>
    <n v="3.78E-2"/>
  </r>
  <r>
    <x v="12"/>
    <x v="6"/>
    <x v="55"/>
    <n v="21"/>
    <n v="604.57000000000005"/>
    <n v="2"/>
    <n v="9.5238095238095233E-2"/>
    <x v="168"/>
    <n v="3.6699999999999997E-2"/>
  </r>
  <r>
    <x v="13"/>
    <x v="6"/>
    <x v="8"/>
    <n v="7"/>
    <n v="199.39"/>
    <n v="1"/>
    <n v="0.14285714285714285"/>
    <x v="169"/>
    <n v="3.85E-2"/>
  </r>
  <r>
    <x v="14"/>
    <x v="6"/>
    <x v="71"/>
    <n v="9"/>
    <n v="220.4"/>
    <n v="2"/>
    <n v="0.22222222222222221"/>
    <x v="170"/>
    <n v="2.8999999999999998E-2"/>
  </r>
  <r>
    <x v="15"/>
    <x v="6"/>
    <x v="35"/>
    <n v="5"/>
    <n v="166.85"/>
    <n v="4"/>
    <n v="0.8"/>
    <x v="171"/>
    <n v="8.3100000000000007E-2"/>
  </r>
  <r>
    <x v="16"/>
    <x v="6"/>
    <x v="71"/>
    <n v="7"/>
    <n v="78.53"/>
    <n v="4"/>
    <n v="0.5714285714285714"/>
    <x v="172"/>
    <n v="8.6999999999999994E-2"/>
  </r>
  <r>
    <x v="17"/>
    <x v="6"/>
    <x v="3"/>
    <n v="13"/>
    <n v="471.72"/>
    <n v="7"/>
    <n v="0.53846153846153844"/>
    <x v="173"/>
    <n v="3.5400000000000001E-2"/>
  </r>
  <r>
    <x v="18"/>
    <x v="6"/>
    <x v="67"/>
    <n v="17"/>
    <n v="176.07"/>
    <n v="5"/>
    <n v="0.29411764705882354"/>
    <x v="174"/>
    <n v="9.9399999999999988E-2"/>
  </r>
  <r>
    <x v="19"/>
    <x v="6"/>
    <x v="54"/>
    <n v="11"/>
    <n v="486.93"/>
    <n v="0"/>
    <n v="0"/>
    <x v="175"/>
    <n v="1E-3"/>
  </r>
  <r>
    <x v="20"/>
    <x v="6"/>
    <x v="30"/>
    <n v="14"/>
    <n v="283.66000000000003"/>
    <n v="2"/>
    <n v="0.14285714285714285"/>
    <x v="176"/>
    <n v="5.7800000000000004E-2"/>
  </r>
  <r>
    <x v="21"/>
    <x v="6"/>
    <x v="78"/>
    <n v="6"/>
    <n v="536.04999999999995"/>
    <n v="1"/>
    <n v="0.16666666666666666"/>
    <x v="177"/>
    <n v="3.2099999999999997E-2"/>
  </r>
  <r>
    <x v="22"/>
    <x v="6"/>
    <x v="13"/>
    <n v="9"/>
    <n v="171.86"/>
    <n v="7"/>
    <n v="0.77777777777777779"/>
    <x v="178"/>
    <n v="9.4100000000000003E-2"/>
  </r>
  <r>
    <x v="23"/>
    <x v="6"/>
    <x v="59"/>
    <n v="15"/>
    <n v="359.16"/>
    <n v="1"/>
    <n v="6.6666666666666666E-2"/>
    <x v="179"/>
    <n v="2.3599999999999999E-2"/>
  </r>
  <r>
    <x v="24"/>
    <x v="6"/>
    <x v="52"/>
    <n v="9"/>
    <n v="569.97"/>
    <n v="5"/>
    <n v="0.55555555555555558"/>
    <x v="180"/>
    <n v="6.3299999999999995E-2"/>
  </r>
  <r>
    <x v="25"/>
    <x v="6"/>
    <x v="20"/>
    <n v="14"/>
    <n v="359.22"/>
    <n v="8"/>
    <n v="0.5714285714285714"/>
    <x v="181"/>
    <n v="8.5900000000000004E-2"/>
  </r>
  <r>
    <x v="0"/>
    <x v="7"/>
    <x v="71"/>
    <n v="15"/>
    <n v="297.05"/>
    <n v="6"/>
    <n v="0.4"/>
    <x v="182"/>
    <n v="2.7200000000000002E-2"/>
  </r>
  <r>
    <x v="1"/>
    <x v="7"/>
    <x v="66"/>
    <n v="13"/>
    <n v="376.76"/>
    <n v="5"/>
    <n v="0.38461538461538464"/>
    <x v="183"/>
    <n v="4.4900000000000002E-2"/>
  </r>
  <r>
    <x v="2"/>
    <x v="7"/>
    <x v="75"/>
    <n v="15"/>
    <n v="379.29"/>
    <n v="2"/>
    <n v="0.13333333333333333"/>
    <x v="184"/>
    <n v="4.41E-2"/>
  </r>
  <r>
    <x v="3"/>
    <x v="7"/>
    <x v="9"/>
    <n v="8"/>
    <n v="82.91"/>
    <n v="3"/>
    <n v="0.375"/>
    <x v="185"/>
    <n v="3.0099999999999998E-2"/>
  </r>
  <r>
    <x v="4"/>
    <x v="7"/>
    <x v="55"/>
    <n v="14"/>
    <n v="437.47"/>
    <n v="4"/>
    <n v="0.2857142857142857"/>
    <x v="186"/>
    <n v="3.9100000000000003E-2"/>
  </r>
  <r>
    <x v="5"/>
    <x v="7"/>
    <x v="47"/>
    <n v="7"/>
    <n v="554.20000000000005"/>
    <n v="2"/>
    <n v="0.2857142857142857"/>
    <x v="187"/>
    <n v="1.23E-2"/>
  </r>
  <r>
    <x v="6"/>
    <x v="7"/>
    <x v="54"/>
    <n v="21"/>
    <n v="293.93"/>
    <n v="2"/>
    <n v="9.5238095238095233E-2"/>
    <x v="188"/>
    <n v="0.1012"/>
  </r>
  <r>
    <x v="7"/>
    <x v="7"/>
    <x v="47"/>
    <n v="9"/>
    <n v="255.17"/>
    <n v="6"/>
    <n v="0.66666666666666663"/>
    <x v="189"/>
    <n v="3.8199999999999998E-2"/>
  </r>
  <r>
    <x v="8"/>
    <x v="7"/>
    <x v="58"/>
    <n v="17"/>
    <n v="391.73"/>
    <n v="7"/>
    <n v="0.41176470588235292"/>
    <x v="190"/>
    <n v="6.1200000000000004E-2"/>
  </r>
  <r>
    <x v="9"/>
    <x v="7"/>
    <x v="26"/>
    <n v="13"/>
    <n v="324.26"/>
    <n v="7"/>
    <n v="0.53846153846153844"/>
    <x v="191"/>
    <n v="3.5200000000000002E-2"/>
  </r>
  <r>
    <x v="10"/>
    <x v="7"/>
    <x v="24"/>
    <n v="9"/>
    <n v="211.28"/>
    <n v="8"/>
    <n v="0.88888888888888884"/>
    <x v="192"/>
    <n v="8.0600000000000005E-2"/>
  </r>
  <r>
    <x v="11"/>
    <x v="7"/>
    <x v="32"/>
    <n v="6"/>
    <n v="549.26"/>
    <n v="2"/>
    <n v="0.33333333333333331"/>
    <x v="193"/>
    <n v="4.2800000000000005E-2"/>
  </r>
  <r>
    <x v="12"/>
    <x v="7"/>
    <x v="35"/>
    <n v="15"/>
    <n v="601.05999999999995"/>
    <n v="3"/>
    <n v="0.2"/>
    <x v="194"/>
    <n v="3.6600000000000001E-2"/>
  </r>
  <r>
    <x v="13"/>
    <x v="7"/>
    <x v="31"/>
    <n v="6"/>
    <n v="192.19"/>
    <n v="1"/>
    <n v="0.16666666666666666"/>
    <x v="195"/>
    <n v="3.9800000000000002E-2"/>
  </r>
  <r>
    <x v="14"/>
    <x v="7"/>
    <x v="16"/>
    <n v="8"/>
    <n v="191.76"/>
    <n v="3"/>
    <n v="0.375"/>
    <x v="196"/>
    <n v="3.0200000000000001E-2"/>
  </r>
  <r>
    <x v="15"/>
    <x v="7"/>
    <x v="61"/>
    <n v="4"/>
    <n v="169.75"/>
    <n v="3"/>
    <n v="0.75"/>
    <x v="197"/>
    <n v="7.7600000000000002E-2"/>
  </r>
  <r>
    <x v="16"/>
    <x v="7"/>
    <x v="71"/>
    <n v="6"/>
    <n v="87.5"/>
    <n v="3"/>
    <n v="0.5"/>
    <x v="198"/>
    <n v="9.1300000000000006E-2"/>
  </r>
  <r>
    <x v="17"/>
    <x v="7"/>
    <x v="24"/>
    <n v="14"/>
    <n v="477.3"/>
    <n v="6"/>
    <n v="0.42857142857142855"/>
    <x v="199"/>
    <n v="3.32E-2"/>
  </r>
  <r>
    <x v="18"/>
    <x v="7"/>
    <x v="64"/>
    <n v="17"/>
    <n v="187.72"/>
    <n v="5"/>
    <n v="0.29411764705882354"/>
    <x v="200"/>
    <n v="0.1016"/>
  </r>
  <r>
    <x v="19"/>
    <x v="7"/>
    <x v="79"/>
    <n v="13"/>
    <n v="504.59"/>
    <n v="0"/>
    <n v="0"/>
    <x v="201"/>
    <n v="1E-3"/>
  </r>
  <r>
    <x v="20"/>
    <x v="7"/>
    <x v="9"/>
    <n v="12"/>
    <n v="262.26"/>
    <n v="1"/>
    <n v="8.3333333333333329E-2"/>
    <x v="202"/>
    <n v="5.1299999999999998E-2"/>
  </r>
  <r>
    <x v="21"/>
    <x v="7"/>
    <x v="80"/>
    <n v="6"/>
    <n v="572.16"/>
    <n v="2"/>
    <n v="0.33333333333333331"/>
    <x v="203"/>
    <n v="2.87E-2"/>
  </r>
  <r>
    <x v="22"/>
    <x v="7"/>
    <x v="71"/>
    <n v="9"/>
    <n v="172.96"/>
    <n v="6"/>
    <n v="0.66666666666666663"/>
    <x v="204"/>
    <n v="8.2699999999999996E-2"/>
  </r>
  <r>
    <x v="23"/>
    <x v="7"/>
    <x v="81"/>
    <n v="17"/>
    <n v="422.48"/>
    <n v="0"/>
    <n v="0"/>
    <x v="205"/>
    <n v="2.5000000000000001E-2"/>
  </r>
  <r>
    <x v="24"/>
    <x v="7"/>
    <x v="8"/>
    <n v="10"/>
    <n v="565.11"/>
    <n v="5"/>
    <n v="0.5"/>
    <x v="206"/>
    <n v="7.1800000000000003E-2"/>
  </r>
  <r>
    <x v="25"/>
    <x v="7"/>
    <x v="72"/>
    <n v="17"/>
    <n v="355.83"/>
    <n v="6"/>
    <n v="0.35294117647058826"/>
    <x v="207"/>
    <n v="8.8000000000000009E-2"/>
  </r>
  <r>
    <x v="0"/>
    <x v="8"/>
    <x v="82"/>
    <n v="15"/>
    <n v="349.71"/>
    <n v="8"/>
    <n v="0.53333333333333333"/>
    <x v="208"/>
    <n v="2.92E-2"/>
  </r>
  <r>
    <x v="1"/>
    <x v="8"/>
    <x v="78"/>
    <n v="9"/>
    <n v="358.67"/>
    <n v="5"/>
    <n v="0.55555555555555558"/>
    <x v="209"/>
    <n v="3.7499999999999999E-2"/>
  </r>
  <r>
    <x v="2"/>
    <x v="8"/>
    <x v="36"/>
    <n v="18"/>
    <n v="403.41"/>
    <n v="3"/>
    <n v="0.16666666666666666"/>
    <x v="210"/>
    <n v="4.24E-2"/>
  </r>
  <r>
    <x v="3"/>
    <x v="8"/>
    <x v="3"/>
    <n v="7"/>
    <n v="79.62"/>
    <n v="4"/>
    <n v="0.5714285714285714"/>
    <x v="211"/>
    <n v="3.0600000000000002E-2"/>
  </r>
  <r>
    <x v="4"/>
    <x v="8"/>
    <x v="40"/>
    <n v="11"/>
    <n v="487.47"/>
    <n v="4"/>
    <n v="0.36363636363636365"/>
    <x v="212"/>
    <n v="4.3299999999999998E-2"/>
  </r>
  <r>
    <x v="5"/>
    <x v="8"/>
    <x v="33"/>
    <n v="7"/>
    <n v="549.77"/>
    <n v="2"/>
    <n v="0.2857142857142857"/>
    <x v="213"/>
    <n v="1.2E-2"/>
  </r>
  <r>
    <x v="6"/>
    <x v="8"/>
    <x v="0"/>
    <n v="18"/>
    <n v="306.89999999999998"/>
    <n v="3"/>
    <n v="0.16666666666666666"/>
    <x v="214"/>
    <n v="9.64E-2"/>
  </r>
  <r>
    <x v="7"/>
    <x v="8"/>
    <x v="36"/>
    <n v="7"/>
    <n v="262.27999999999997"/>
    <n v="7"/>
    <n v="1"/>
    <x v="215"/>
    <n v="4.4299999999999999E-2"/>
  </r>
  <r>
    <x v="8"/>
    <x v="8"/>
    <x v="58"/>
    <n v="21"/>
    <n v="359.51"/>
    <n v="9"/>
    <n v="0.42857142857142855"/>
    <x v="216"/>
    <n v="5.33E-2"/>
  </r>
  <r>
    <x v="9"/>
    <x v="8"/>
    <x v="54"/>
    <n v="18"/>
    <n v="339.1"/>
    <n v="8"/>
    <n v="0.44444444444444442"/>
    <x v="217"/>
    <n v="3.6000000000000004E-2"/>
  </r>
  <r>
    <x v="10"/>
    <x v="8"/>
    <x v="24"/>
    <n v="7"/>
    <n v="182.47"/>
    <n v="7"/>
    <n v="1"/>
    <x v="218"/>
    <n v="7.2700000000000001E-2"/>
  </r>
  <r>
    <x v="11"/>
    <x v="8"/>
    <x v="20"/>
    <n v="6"/>
    <n v="553.89"/>
    <n v="6"/>
    <n v="1"/>
    <x v="219"/>
    <n v="4.3200000000000002E-2"/>
  </r>
  <r>
    <x v="12"/>
    <x v="8"/>
    <x v="83"/>
    <n v="21"/>
    <n v="633.13"/>
    <n v="2"/>
    <n v="9.5238095238095233E-2"/>
    <x v="220"/>
    <n v="3.4500000000000003E-2"/>
  </r>
  <r>
    <x v="13"/>
    <x v="8"/>
    <x v="29"/>
    <n v="8"/>
    <n v="215.09"/>
    <n v="2"/>
    <n v="0.25"/>
    <x v="221"/>
    <n v="4.07E-2"/>
  </r>
  <r>
    <x v="14"/>
    <x v="8"/>
    <x v="71"/>
    <n v="8"/>
    <n v="199.19"/>
    <n v="2"/>
    <n v="0.25"/>
    <x v="222"/>
    <n v="2.9500000000000002E-2"/>
  </r>
  <r>
    <x v="15"/>
    <x v="8"/>
    <x v="4"/>
    <n v="5"/>
    <n v="153.5"/>
    <n v="2"/>
    <n v="0.4"/>
    <x v="223"/>
    <n v="7.3300000000000004E-2"/>
  </r>
  <r>
    <x v="16"/>
    <x v="8"/>
    <x v="25"/>
    <n v="5"/>
    <n v="77.12"/>
    <n v="2"/>
    <n v="0.4"/>
    <x v="224"/>
    <n v="9.9000000000000005E-2"/>
  </r>
  <r>
    <x v="17"/>
    <x v="8"/>
    <x v="34"/>
    <n v="17"/>
    <n v="533.41999999999996"/>
    <n v="7"/>
    <n v="0.41176470588235292"/>
    <x v="225"/>
    <n v="3.4000000000000002E-2"/>
  </r>
  <r>
    <x v="18"/>
    <x v="8"/>
    <x v="84"/>
    <n v="17"/>
    <n v="160.88999999999999"/>
    <n v="4"/>
    <n v="0.23529411764705882"/>
    <x v="226"/>
    <n v="8.8100000000000012E-2"/>
  </r>
  <r>
    <x v="19"/>
    <x v="8"/>
    <x v="55"/>
    <n v="11"/>
    <n v="459.86"/>
    <n v="0"/>
    <n v="0"/>
    <x v="227"/>
    <n v="1E-3"/>
  </r>
  <r>
    <x v="20"/>
    <x v="8"/>
    <x v="9"/>
    <n v="13"/>
    <n v="290.14"/>
    <n v="2"/>
    <n v="0.15384615384615385"/>
    <x v="228"/>
    <n v="5.4699999999999999E-2"/>
  </r>
  <r>
    <x v="21"/>
    <x v="8"/>
    <x v="69"/>
    <n v="7"/>
    <n v="587.83000000000004"/>
    <n v="1"/>
    <n v="0.14285714285714285"/>
    <x v="229"/>
    <n v="3.2199999999999999E-2"/>
  </r>
  <r>
    <x v="22"/>
    <x v="8"/>
    <x v="67"/>
    <n v="8"/>
    <n v="177.88"/>
    <n v="7"/>
    <n v="0.875"/>
    <x v="230"/>
    <n v="9.5199999999999993E-2"/>
  </r>
  <r>
    <x v="23"/>
    <x v="8"/>
    <x v="85"/>
    <n v="12"/>
    <n v="406.95"/>
    <n v="0"/>
    <n v="0"/>
    <x v="231"/>
    <n v="2.3700000000000002E-2"/>
  </r>
  <r>
    <x v="24"/>
    <x v="8"/>
    <x v="43"/>
    <n v="13"/>
    <n v="517.1"/>
    <n v="4"/>
    <n v="0.30769230769230771"/>
    <x v="232"/>
    <n v="6.5299999999999997E-2"/>
  </r>
  <r>
    <x v="25"/>
    <x v="8"/>
    <x v="31"/>
    <n v="18"/>
    <n v="348.92"/>
    <n v="7"/>
    <n v="0.3888888888888889"/>
    <x v="233"/>
    <n v="8.8599999999999998E-2"/>
  </r>
  <r>
    <x v="0"/>
    <x v="9"/>
    <x v="0"/>
    <n v="16"/>
    <n v="308.51"/>
    <n v="7"/>
    <n v="0.4375"/>
    <x v="234"/>
    <n v="2.9399999999999999E-2"/>
  </r>
  <r>
    <x v="1"/>
    <x v="9"/>
    <x v="55"/>
    <n v="10"/>
    <n v="362.58"/>
    <n v="5"/>
    <n v="0.5"/>
    <x v="235"/>
    <n v="3.8599999999999995E-2"/>
  </r>
  <r>
    <x v="2"/>
    <x v="9"/>
    <x v="73"/>
    <n v="13"/>
    <n v="368.06"/>
    <n v="2"/>
    <n v="0.15384615384615385"/>
    <x v="236"/>
    <n v="4.1399999999999999E-2"/>
  </r>
  <r>
    <x v="3"/>
    <x v="9"/>
    <x v="24"/>
    <n v="7"/>
    <n v="74.680000000000007"/>
    <n v="4"/>
    <n v="0.5714285714285714"/>
    <x v="237"/>
    <n v="2.75E-2"/>
  </r>
  <r>
    <x v="4"/>
    <x v="9"/>
    <x v="0"/>
    <n v="15"/>
    <n v="460.2"/>
    <n v="4"/>
    <n v="0.26666666666666666"/>
    <x v="238"/>
    <n v="3.7900000000000003E-2"/>
  </r>
  <r>
    <x v="5"/>
    <x v="9"/>
    <x v="22"/>
    <n v="8"/>
    <n v="540.79999999999995"/>
    <n v="3"/>
    <n v="0.375"/>
    <x v="239"/>
    <n v="1.09E-2"/>
  </r>
  <r>
    <x v="6"/>
    <x v="9"/>
    <x v="76"/>
    <n v="21"/>
    <n v="319.62"/>
    <n v="3"/>
    <n v="0.14285714285714285"/>
    <x v="240"/>
    <n v="0.1036"/>
  </r>
  <r>
    <x v="7"/>
    <x v="9"/>
    <x v="82"/>
    <n v="7"/>
    <n v="248.37"/>
    <n v="7"/>
    <n v="1"/>
    <x v="241"/>
    <n v="4.2699999999999995E-2"/>
  </r>
  <r>
    <x v="8"/>
    <x v="9"/>
    <x v="77"/>
    <n v="16"/>
    <n v="393.04"/>
    <n v="7"/>
    <n v="0.4375"/>
    <x v="242"/>
    <n v="5.6399999999999999E-2"/>
  </r>
  <r>
    <x v="9"/>
    <x v="9"/>
    <x v="71"/>
    <n v="16"/>
    <n v="323.56"/>
    <n v="9"/>
    <n v="0.5625"/>
    <x v="243"/>
    <n v="3.1099999999999999E-2"/>
  </r>
  <r>
    <x v="10"/>
    <x v="9"/>
    <x v="53"/>
    <n v="7"/>
    <n v="205.3"/>
    <n v="4"/>
    <n v="0.5714285714285714"/>
    <x v="244"/>
    <n v="7.2300000000000003E-2"/>
  </r>
  <r>
    <x v="11"/>
    <x v="9"/>
    <x v="31"/>
    <n v="6"/>
    <n v="544.78"/>
    <n v="5"/>
    <n v="0.83333333333333337"/>
    <x v="245"/>
    <n v="4.0500000000000001E-2"/>
  </r>
  <r>
    <x v="12"/>
    <x v="9"/>
    <x v="16"/>
    <n v="17"/>
    <n v="557.29999999999995"/>
    <n v="3"/>
    <n v="0.17647058823529413"/>
    <x v="246"/>
    <n v="3.4700000000000002E-2"/>
  </r>
  <r>
    <x v="13"/>
    <x v="9"/>
    <x v="86"/>
    <n v="6"/>
    <n v="202.37"/>
    <n v="1"/>
    <n v="0.16666666666666666"/>
    <x v="247"/>
    <n v="4.3099999999999999E-2"/>
  </r>
  <r>
    <x v="14"/>
    <x v="9"/>
    <x v="65"/>
    <n v="7"/>
    <n v="204.14"/>
    <n v="3"/>
    <n v="0.42857142857142855"/>
    <x v="248"/>
    <n v="2.9500000000000002E-2"/>
  </r>
  <r>
    <x v="15"/>
    <x v="9"/>
    <x v="80"/>
    <n v="5"/>
    <n v="163.38"/>
    <n v="1"/>
    <n v="0.2"/>
    <x v="249"/>
    <n v="7.8799999999999995E-2"/>
  </r>
  <r>
    <x v="16"/>
    <x v="9"/>
    <x v="87"/>
    <n v="5"/>
    <n v="86.37"/>
    <n v="5"/>
    <n v="1"/>
    <x v="250"/>
    <n v="8.3800000000000013E-2"/>
  </r>
  <r>
    <x v="17"/>
    <x v="9"/>
    <x v="34"/>
    <n v="14"/>
    <n v="537.36"/>
    <n v="7"/>
    <n v="0.5"/>
    <x v="251"/>
    <n v="3.44E-2"/>
  </r>
  <r>
    <x v="18"/>
    <x v="9"/>
    <x v="61"/>
    <n v="20"/>
    <n v="181.9"/>
    <n v="4"/>
    <n v="0.2"/>
    <x v="252"/>
    <n v="0.10009999999999999"/>
  </r>
  <r>
    <x v="19"/>
    <x v="9"/>
    <x v="47"/>
    <n v="15"/>
    <n v="514.38"/>
    <n v="0"/>
    <n v="0"/>
    <x v="253"/>
    <n v="1E-3"/>
  </r>
  <r>
    <x v="20"/>
    <x v="9"/>
    <x v="34"/>
    <n v="15"/>
    <n v="309.75"/>
    <n v="2"/>
    <n v="0.13333333333333333"/>
    <x v="254"/>
    <n v="5.0999999999999997E-2"/>
  </r>
  <r>
    <x v="21"/>
    <x v="9"/>
    <x v="49"/>
    <n v="6"/>
    <n v="515.27"/>
    <n v="2"/>
    <n v="0.33333333333333331"/>
    <x v="255"/>
    <n v="3.04E-2"/>
  </r>
  <r>
    <x v="22"/>
    <x v="9"/>
    <x v="19"/>
    <n v="10"/>
    <n v="194.21"/>
    <n v="7"/>
    <n v="0.7"/>
    <x v="256"/>
    <n v="9.3900000000000011E-2"/>
  </r>
  <r>
    <x v="23"/>
    <x v="9"/>
    <x v="64"/>
    <n v="15"/>
    <n v="400.65"/>
    <n v="0"/>
    <n v="0"/>
    <x v="257"/>
    <n v="2.4700000000000003E-2"/>
  </r>
  <r>
    <x v="24"/>
    <x v="9"/>
    <x v="10"/>
    <n v="10"/>
    <n v="535.44000000000005"/>
    <n v="4"/>
    <n v="0.4"/>
    <x v="258"/>
    <n v="6.3E-2"/>
  </r>
  <r>
    <x v="25"/>
    <x v="9"/>
    <x v="8"/>
    <n v="12"/>
    <n v="356.4"/>
    <n v="8"/>
    <n v="0.66666666666666663"/>
    <x v="259"/>
    <n v="8.4700000000000011E-2"/>
  </r>
  <r>
    <x v="0"/>
    <x v="10"/>
    <x v="11"/>
    <n v="12"/>
    <n v="352.6"/>
    <n v="6"/>
    <n v="0.5"/>
    <x v="260"/>
    <n v="2.8999999999999998E-2"/>
  </r>
  <r>
    <x v="1"/>
    <x v="10"/>
    <x v="54"/>
    <n v="14"/>
    <n v="351.42"/>
    <n v="4"/>
    <n v="0.2857142857142857"/>
    <x v="261"/>
    <n v="4.2999999999999997E-2"/>
  </r>
  <r>
    <x v="2"/>
    <x v="10"/>
    <x v="75"/>
    <n v="17"/>
    <n v="404.22"/>
    <n v="2"/>
    <n v="0.11764705882352941"/>
    <x v="262"/>
    <n v="4.4500000000000005E-2"/>
  </r>
  <r>
    <x v="3"/>
    <x v="10"/>
    <x v="24"/>
    <n v="6"/>
    <n v="80.02"/>
    <n v="3"/>
    <n v="0.5"/>
    <x v="263"/>
    <n v="2.9300000000000003E-2"/>
  </r>
  <r>
    <x v="4"/>
    <x v="10"/>
    <x v="40"/>
    <n v="16"/>
    <n v="502.41"/>
    <n v="5"/>
    <n v="0.3125"/>
    <x v="264"/>
    <n v="3.8399999999999997E-2"/>
  </r>
  <r>
    <x v="5"/>
    <x v="10"/>
    <x v="23"/>
    <n v="6"/>
    <n v="492.23"/>
    <n v="2"/>
    <n v="0.33333333333333331"/>
    <x v="265"/>
    <n v="1.1000000000000001E-2"/>
  </r>
  <r>
    <x v="6"/>
    <x v="10"/>
    <x v="0"/>
    <n v="17"/>
    <n v="284.91000000000003"/>
    <n v="3"/>
    <n v="0.17647058823529413"/>
    <x v="266"/>
    <n v="9.0500000000000011E-2"/>
  </r>
  <r>
    <x v="7"/>
    <x v="10"/>
    <x v="41"/>
    <n v="9"/>
    <n v="237.95"/>
    <n v="5"/>
    <n v="0.55555555555555558"/>
    <x v="267"/>
    <n v="4.4299999999999999E-2"/>
  </r>
  <r>
    <x v="8"/>
    <x v="10"/>
    <x v="32"/>
    <n v="21"/>
    <n v="372.34"/>
    <n v="7"/>
    <n v="0.33333333333333331"/>
    <x v="268"/>
    <n v="5.4800000000000001E-2"/>
  </r>
  <r>
    <x v="9"/>
    <x v="10"/>
    <x v="0"/>
    <n v="13"/>
    <n v="324.77999999999997"/>
    <n v="7"/>
    <n v="0.53846153846153844"/>
    <x v="269"/>
    <n v="3.0699999999999998E-2"/>
  </r>
  <r>
    <x v="10"/>
    <x v="10"/>
    <x v="88"/>
    <n v="7"/>
    <n v="190.12"/>
    <n v="4"/>
    <n v="0.5714285714285714"/>
    <x v="270"/>
    <n v="7.2000000000000008E-2"/>
  </r>
  <r>
    <x v="11"/>
    <x v="10"/>
    <x v="77"/>
    <n v="7"/>
    <n v="563.41999999999996"/>
    <n v="6"/>
    <n v="0.8571428571428571"/>
    <x v="271"/>
    <n v="4.3799999999999999E-2"/>
  </r>
  <r>
    <x v="12"/>
    <x v="10"/>
    <x v="5"/>
    <n v="21"/>
    <n v="633.37"/>
    <n v="2"/>
    <n v="9.5238095238095233E-2"/>
    <x v="272"/>
    <n v="3.27E-2"/>
  </r>
  <r>
    <x v="13"/>
    <x v="10"/>
    <x v="32"/>
    <n v="6"/>
    <n v="209.84"/>
    <n v="1"/>
    <n v="0.16666666666666666"/>
    <x v="273"/>
    <n v="4.2000000000000003E-2"/>
  </r>
  <r>
    <x v="14"/>
    <x v="10"/>
    <x v="26"/>
    <n v="9"/>
    <n v="220.46"/>
    <n v="3"/>
    <n v="0.33333333333333331"/>
    <x v="274"/>
    <n v="2.76E-2"/>
  </r>
  <r>
    <x v="15"/>
    <x v="10"/>
    <x v="60"/>
    <n v="6"/>
    <n v="153.34"/>
    <n v="3"/>
    <n v="0.5"/>
    <x v="275"/>
    <n v="7.9000000000000001E-2"/>
  </r>
  <r>
    <x v="16"/>
    <x v="10"/>
    <x v="4"/>
    <n v="7"/>
    <n v="79.62"/>
    <n v="7"/>
    <n v="1"/>
    <x v="276"/>
    <n v="9.74E-2"/>
  </r>
  <r>
    <x v="17"/>
    <x v="10"/>
    <x v="58"/>
    <n v="17"/>
    <n v="504.54"/>
    <n v="8"/>
    <n v="0.47058823529411764"/>
    <x v="277"/>
    <n v="3.2000000000000001E-2"/>
  </r>
  <r>
    <x v="18"/>
    <x v="10"/>
    <x v="18"/>
    <n v="16"/>
    <n v="161.69"/>
    <n v="5"/>
    <n v="0.3125"/>
    <x v="278"/>
    <n v="9.5700000000000007E-2"/>
  </r>
  <r>
    <x v="19"/>
    <x v="10"/>
    <x v="55"/>
    <n v="12"/>
    <n v="474.28"/>
    <n v="1"/>
    <n v="8.3333333333333329E-2"/>
    <x v="279"/>
    <n v="1E-3"/>
  </r>
  <r>
    <x v="20"/>
    <x v="10"/>
    <x v="9"/>
    <n v="15"/>
    <n v="268.94"/>
    <n v="1"/>
    <n v="6.6666666666666666E-2"/>
    <x v="280"/>
    <n v="5.0900000000000001E-2"/>
  </r>
  <r>
    <x v="21"/>
    <x v="10"/>
    <x v="83"/>
    <n v="5"/>
    <n v="601.28"/>
    <n v="2"/>
    <n v="0.4"/>
    <x v="281"/>
    <n v="2.9700000000000001E-2"/>
  </r>
  <r>
    <x v="22"/>
    <x v="10"/>
    <x v="16"/>
    <n v="8"/>
    <n v="182.48"/>
    <n v="8"/>
    <n v="1"/>
    <x v="282"/>
    <n v="8.8200000000000001E-2"/>
  </r>
  <r>
    <x v="23"/>
    <x v="10"/>
    <x v="68"/>
    <n v="14"/>
    <n v="368.16"/>
    <n v="0"/>
    <n v="0"/>
    <x v="283"/>
    <n v="2.5099999999999997E-2"/>
  </r>
  <r>
    <x v="24"/>
    <x v="10"/>
    <x v="50"/>
    <n v="12"/>
    <n v="565.51"/>
    <n v="4"/>
    <n v="0.33333333333333331"/>
    <x v="284"/>
    <n v="6.2699999999999992E-2"/>
  </r>
  <r>
    <x v="25"/>
    <x v="10"/>
    <x v="52"/>
    <n v="13"/>
    <n v="370.44"/>
    <n v="9"/>
    <n v="0.69230769230769229"/>
    <x v="285"/>
    <n v="8.5199999999999998E-2"/>
  </r>
  <r>
    <x v="0"/>
    <x v="11"/>
    <x v="45"/>
    <n v="13"/>
    <n v="356.61"/>
    <n v="7"/>
    <n v="0.53846153846153844"/>
    <x v="286"/>
    <n v="2.9600000000000001E-2"/>
  </r>
  <r>
    <x v="1"/>
    <x v="11"/>
    <x v="79"/>
    <n v="13"/>
    <n v="369.46"/>
    <n v="4"/>
    <n v="0.30769230769230771"/>
    <x v="287"/>
    <n v="3.7499999999999999E-2"/>
  </r>
  <r>
    <x v="2"/>
    <x v="11"/>
    <x v="82"/>
    <n v="14"/>
    <n v="419.93"/>
    <n v="2"/>
    <n v="0.14285714285714285"/>
    <x v="288"/>
    <n v="4.6300000000000001E-2"/>
  </r>
  <r>
    <x v="3"/>
    <x v="11"/>
    <x v="30"/>
    <n v="5"/>
    <n v="71.41"/>
    <n v="3"/>
    <n v="0.6"/>
    <x v="289"/>
    <n v="2.7000000000000003E-2"/>
  </r>
  <r>
    <x v="4"/>
    <x v="11"/>
    <x v="89"/>
    <n v="14"/>
    <n v="503.93"/>
    <n v="5"/>
    <n v="0.35714285714285715"/>
    <x v="290"/>
    <n v="3.7000000000000005E-2"/>
  </r>
  <r>
    <x v="5"/>
    <x v="11"/>
    <x v="76"/>
    <n v="6"/>
    <n v="488.97"/>
    <n v="3"/>
    <n v="0.5"/>
    <x v="291"/>
    <n v="1.0800000000000001E-2"/>
  </r>
  <r>
    <x v="6"/>
    <x v="11"/>
    <x v="46"/>
    <n v="19"/>
    <n v="301.2"/>
    <n v="2"/>
    <n v="0.10526315789473684"/>
    <x v="292"/>
    <n v="0.1032"/>
  </r>
  <r>
    <x v="7"/>
    <x v="11"/>
    <x v="41"/>
    <n v="6"/>
    <n v="219.19"/>
    <n v="4"/>
    <n v="0.66666666666666663"/>
    <x v="293"/>
    <n v="3.8699999999999998E-2"/>
  </r>
  <r>
    <x v="8"/>
    <x v="11"/>
    <x v="50"/>
    <n v="19"/>
    <n v="352.06"/>
    <n v="9"/>
    <n v="0.47368421052631576"/>
    <x v="294"/>
    <n v="5.5E-2"/>
  </r>
  <r>
    <x v="9"/>
    <x v="11"/>
    <x v="33"/>
    <n v="16"/>
    <n v="337.7"/>
    <n v="9"/>
    <n v="0.5625"/>
    <x v="295"/>
    <n v="3.56E-2"/>
  </r>
  <r>
    <x v="10"/>
    <x v="11"/>
    <x v="9"/>
    <n v="6"/>
    <n v="212.39"/>
    <n v="3"/>
    <n v="0.5"/>
    <x v="296"/>
    <n v="8.6699999999999999E-2"/>
  </r>
  <r>
    <x v="11"/>
    <x v="11"/>
    <x v="72"/>
    <n v="7"/>
    <n v="486.93"/>
    <n v="7"/>
    <n v="1"/>
    <x v="297"/>
    <n v="4.0199999999999993E-2"/>
  </r>
  <r>
    <x v="12"/>
    <x v="11"/>
    <x v="40"/>
    <n v="16"/>
    <n v="539.26"/>
    <n v="3"/>
    <n v="0.1875"/>
    <x v="298"/>
    <n v="3.7999999999999999E-2"/>
  </r>
  <r>
    <x v="13"/>
    <x v="11"/>
    <x v="14"/>
    <n v="6"/>
    <n v="191.66"/>
    <n v="2"/>
    <n v="0.33333333333333331"/>
    <x v="299"/>
    <n v="3.8300000000000001E-2"/>
  </r>
  <r>
    <x v="14"/>
    <x v="11"/>
    <x v="36"/>
    <n v="7"/>
    <n v="190.08"/>
    <n v="2"/>
    <n v="0.2857142857142857"/>
    <x v="300"/>
    <n v="2.8799999999999999E-2"/>
  </r>
  <r>
    <x v="15"/>
    <x v="11"/>
    <x v="42"/>
    <n v="5"/>
    <n v="168.89"/>
    <n v="3"/>
    <n v="0.6"/>
    <x v="301"/>
    <n v="8.2500000000000004E-2"/>
  </r>
  <r>
    <x v="16"/>
    <x v="11"/>
    <x v="0"/>
    <n v="6"/>
    <n v="87.83"/>
    <n v="6"/>
    <n v="1"/>
    <x v="302"/>
    <n v="9.9700000000000011E-2"/>
  </r>
  <r>
    <x v="17"/>
    <x v="11"/>
    <x v="58"/>
    <n v="13"/>
    <n v="543.15"/>
    <n v="6"/>
    <n v="0.46153846153846156"/>
    <x v="303"/>
    <n v="3.56E-2"/>
  </r>
  <r>
    <x v="18"/>
    <x v="11"/>
    <x v="90"/>
    <n v="15"/>
    <n v="181.12"/>
    <n v="5"/>
    <n v="0.33333333333333331"/>
    <x v="304"/>
    <n v="9.3599999999999989E-2"/>
  </r>
  <r>
    <x v="19"/>
    <x v="11"/>
    <x v="0"/>
    <n v="14"/>
    <n v="508.85"/>
    <n v="1"/>
    <n v="7.1428571428571425E-2"/>
    <x v="305"/>
    <n v="8.9999999999999998E-4"/>
  </r>
  <r>
    <x v="20"/>
    <x v="11"/>
    <x v="34"/>
    <n v="17"/>
    <n v="297.83999999999997"/>
    <n v="1"/>
    <n v="5.8823529411764705E-2"/>
    <x v="306"/>
    <n v="5.0700000000000002E-2"/>
  </r>
  <r>
    <x v="21"/>
    <x v="11"/>
    <x v="91"/>
    <n v="6"/>
    <n v="537.26"/>
    <n v="1"/>
    <n v="0.16666666666666666"/>
    <x v="307"/>
    <n v="3.0800000000000001E-2"/>
  </r>
  <r>
    <x v="22"/>
    <x v="11"/>
    <x v="35"/>
    <n v="9"/>
    <n v="188.49"/>
    <n v="7"/>
    <n v="0.77777777777777779"/>
    <x v="308"/>
    <n v="8.5600000000000009E-2"/>
  </r>
  <r>
    <x v="23"/>
    <x v="11"/>
    <x v="46"/>
    <n v="14"/>
    <n v="370.36"/>
    <n v="0"/>
    <n v="0"/>
    <x v="309"/>
    <n v="2.5499999999999998E-2"/>
  </r>
  <r>
    <x v="24"/>
    <x v="11"/>
    <x v="77"/>
    <n v="10"/>
    <n v="500.83"/>
    <n v="4"/>
    <n v="0.4"/>
    <x v="310"/>
    <n v="6.1900000000000004E-2"/>
  </r>
  <r>
    <x v="25"/>
    <x v="11"/>
    <x v="51"/>
    <n v="15"/>
    <n v="319.08999999999997"/>
    <n v="7"/>
    <n v="0.46666666666666667"/>
    <x v="311"/>
    <n v="8.0399999999999985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74"/>
    <n v="12"/>
    <n v="330.42"/>
    <n v="7"/>
    <n v="0.58333333333333337"/>
    <n v="4276.3100000000004"/>
    <n v="3"/>
    <n v="2.9500000000000002E-2"/>
  </r>
  <r>
    <x v="1"/>
    <x v="0"/>
    <x v="0"/>
    <n v="78"/>
    <n v="12"/>
    <n v="377.5"/>
    <n v="4"/>
    <n v="0.33333333333333331"/>
    <n v="3880.98"/>
    <n v="2"/>
    <n v="4.3400000000000001E-2"/>
  </r>
  <r>
    <x v="2"/>
    <x v="0"/>
    <x v="0"/>
    <n v="47"/>
    <n v="14"/>
    <n v="418.92"/>
    <n v="2"/>
    <n v="0.14285714285714285"/>
    <n v="3716"/>
    <n v="1"/>
    <n v="4.3899999999999995E-2"/>
  </r>
  <r>
    <x v="3"/>
    <x v="0"/>
    <x v="0"/>
    <n v="24"/>
    <n v="6"/>
    <n v="76.930000000000007"/>
    <n v="4"/>
    <n v="0.66666666666666663"/>
    <n v="1552.35"/>
    <n v="3"/>
    <n v="3.0800000000000001E-2"/>
  </r>
  <r>
    <x v="4"/>
    <x v="0"/>
    <x v="0"/>
    <n v="81"/>
    <n v="16"/>
    <n v="516.23"/>
    <n v="5"/>
    <n v="0.3125"/>
    <n v="1030.68"/>
    <n v="2"/>
    <n v="4.1100000000000005E-2"/>
  </r>
  <r>
    <x v="5"/>
    <x v="0"/>
    <x v="0"/>
    <n v="59"/>
    <n v="5"/>
    <n v="520.05999999999995"/>
    <n v="3"/>
    <n v="0.6"/>
    <n v="3546.72"/>
    <n v="1"/>
    <n v="1.2699999999999999E-2"/>
  </r>
  <r>
    <x v="6"/>
    <x v="0"/>
    <x v="0"/>
    <n v="68"/>
    <n v="19"/>
    <n v="290.39"/>
    <n v="3"/>
    <n v="0.15789473684210525"/>
    <n v="2472.2399999999998"/>
    <n v="3"/>
    <n v="9.5399999999999985E-2"/>
  </r>
  <r>
    <x v="7"/>
    <x v="0"/>
    <x v="0"/>
    <n v="60"/>
    <n v="7"/>
    <n v="251.7"/>
    <n v="5"/>
    <n v="0.7142857142857143"/>
    <n v="3956.69"/>
    <n v="2"/>
    <n v="4.1100000000000005E-2"/>
  </r>
  <r>
    <x v="8"/>
    <x v="0"/>
    <x v="0"/>
    <n v="34"/>
    <n v="21"/>
    <n v="362.62"/>
    <n v="9"/>
    <n v="0.42857142857142855"/>
    <n v="1140.08"/>
    <n v="1"/>
    <n v="5.4600000000000003E-2"/>
  </r>
  <r>
    <x v="9"/>
    <x v="0"/>
    <x v="0"/>
    <n v="59"/>
    <n v="13"/>
    <n v="307.49"/>
    <n v="10"/>
    <n v="0.76923076923076927"/>
    <n v="979.09"/>
    <n v="3"/>
    <n v="3.27E-2"/>
  </r>
  <r>
    <x v="10"/>
    <x v="0"/>
    <x v="0"/>
    <n v="18"/>
    <n v="8"/>
    <n v="206.81"/>
    <n v="7"/>
    <n v="0.875"/>
    <n v="720.56"/>
    <n v="2"/>
    <n v="7.8899999999999998E-2"/>
  </r>
  <r>
    <x v="11"/>
    <x v="0"/>
    <x v="0"/>
    <n v="36"/>
    <n v="6"/>
    <n v="547.6"/>
    <n v="5"/>
    <n v="0.83333333333333337"/>
    <n v="3463.18"/>
    <n v="1"/>
    <n v="3.7599999999999995E-2"/>
  </r>
  <r>
    <x v="12"/>
    <x v="0"/>
    <x v="0"/>
    <n v="67"/>
    <n v="17"/>
    <n v="552.54999999999995"/>
    <n v="2"/>
    <n v="0.11764705882352941"/>
    <n v="330.12"/>
    <n v="1"/>
    <n v="3.7200000000000004E-2"/>
  </r>
  <r>
    <x v="13"/>
    <x v="0"/>
    <x v="0"/>
    <n v="36"/>
    <n v="9"/>
    <n v="216.03"/>
    <n v="2"/>
    <n v="0.22222222222222221"/>
    <n v="4072.07"/>
    <n v="3"/>
    <n v="4.1200000000000001E-2"/>
  </r>
  <r>
    <x v="14"/>
    <x v="0"/>
    <x v="0"/>
    <n v="54"/>
    <n v="10"/>
    <n v="208.23"/>
    <n v="3"/>
    <n v="0.3"/>
    <n v="645.83000000000004"/>
    <n v="2"/>
    <n v="2.7999999999999997E-2"/>
  </r>
  <r>
    <x v="15"/>
    <x v="0"/>
    <x v="0"/>
    <n v="82"/>
    <n v="4"/>
    <n v="180.06"/>
    <n v="4"/>
    <n v="1"/>
    <n v="1207.17"/>
    <n v="1"/>
    <n v="8.4199999999999997E-2"/>
  </r>
  <r>
    <x v="16"/>
    <x v="0"/>
    <x v="0"/>
    <n v="81"/>
    <n v="7"/>
    <n v="82.43"/>
    <n v="7"/>
    <n v="1"/>
    <n v="3463.96"/>
    <n v="3"/>
    <n v="8.4900000000000003E-2"/>
  </r>
  <r>
    <x v="17"/>
    <x v="0"/>
    <x v="0"/>
    <n v="31"/>
    <n v="17"/>
    <n v="476.95"/>
    <n v="7"/>
    <n v="0.41176470588235292"/>
    <n v="3945.43"/>
    <n v="2"/>
    <n v="3.6000000000000004E-2"/>
  </r>
  <r>
    <x v="18"/>
    <x v="0"/>
    <x v="0"/>
    <n v="92"/>
    <n v="20"/>
    <n v="161.41999999999999"/>
    <n v="4"/>
    <n v="0.2"/>
    <n v="425.41"/>
    <n v="1"/>
    <n v="0.1045"/>
  </r>
  <r>
    <x v="19"/>
    <x v="0"/>
    <x v="0"/>
    <n v="73"/>
    <n v="12"/>
    <n v="507.45"/>
    <n v="0"/>
    <n v="0"/>
    <n v="1123.8399999999999"/>
    <n v="3"/>
    <n v="8.9999999999999998E-4"/>
  </r>
  <r>
    <x v="20"/>
    <x v="0"/>
    <x v="0"/>
    <n v="25"/>
    <n v="14"/>
    <n v="279.95"/>
    <n v="2"/>
    <n v="0.14285714285714285"/>
    <n v="1432.23"/>
    <n v="2"/>
    <n v="5.1699999999999996E-2"/>
  </r>
  <r>
    <x v="21"/>
    <x v="0"/>
    <x v="0"/>
    <n v="96"/>
    <n v="6"/>
    <n v="532.83000000000004"/>
    <n v="1"/>
    <n v="0.16666666666666666"/>
    <n v="3173.13"/>
    <n v="1"/>
    <n v="2.8300000000000002E-2"/>
  </r>
  <r>
    <x v="22"/>
    <x v="0"/>
    <x v="0"/>
    <n v="63"/>
    <n v="8"/>
    <n v="170.49"/>
    <n v="7"/>
    <n v="0.875"/>
    <n v="526.12"/>
    <n v="3"/>
    <n v="8.3499999999999991E-2"/>
  </r>
  <r>
    <x v="23"/>
    <x v="1"/>
    <x v="0"/>
    <n v="92"/>
    <n v="13"/>
    <n v="422.39"/>
    <n v="1"/>
    <n v="7.6923076923076927E-2"/>
    <n v="2695.84"/>
    <n v="2"/>
    <n v="2.46E-2"/>
  </r>
  <r>
    <x v="24"/>
    <x v="1"/>
    <x v="0"/>
    <n v="38"/>
    <n v="10"/>
    <n v="514.25"/>
    <n v="4"/>
    <n v="0.4"/>
    <n v="243.62"/>
    <n v="1"/>
    <n v="6.4399999999999999E-2"/>
  </r>
  <r>
    <x v="25"/>
    <x v="1"/>
    <x v="0"/>
    <n v="43"/>
    <n v="15"/>
    <n v="363.48"/>
    <n v="7"/>
    <n v="0.46666666666666667"/>
    <n v="3843.52"/>
    <n v="3"/>
    <n v="8.3400000000000002E-2"/>
  </r>
  <r>
    <x v="0"/>
    <x v="1"/>
    <x v="1"/>
    <n v="62"/>
    <n v="15"/>
    <n v="361.38"/>
    <n v="6"/>
    <n v="0.4"/>
    <n v="4195.1400000000003"/>
    <n v="2"/>
    <n v="2.75E-2"/>
  </r>
  <r>
    <x v="1"/>
    <x v="1"/>
    <x v="1"/>
    <n v="81"/>
    <n v="14"/>
    <n v="362.96"/>
    <n v="5"/>
    <n v="0.35714285714285715"/>
    <n v="3620.19"/>
    <n v="1"/>
    <n v="4.0800000000000003E-2"/>
  </r>
  <r>
    <x v="2"/>
    <x v="1"/>
    <x v="1"/>
    <n v="52"/>
    <n v="14"/>
    <n v="382.59"/>
    <n v="3"/>
    <n v="0.21428571428571427"/>
    <n v="3394.39"/>
    <n v="3"/>
    <n v="4.5599999999999995E-2"/>
  </r>
  <r>
    <x v="3"/>
    <x v="1"/>
    <x v="1"/>
    <n v="22"/>
    <n v="7"/>
    <n v="79.459999999999994"/>
    <n v="3"/>
    <n v="0.42857142857142855"/>
    <n v="1638.74"/>
    <n v="2"/>
    <n v="3.04E-2"/>
  </r>
  <r>
    <x v="4"/>
    <x v="1"/>
    <x v="1"/>
    <n v="93"/>
    <n v="11"/>
    <n v="446.3"/>
    <n v="5"/>
    <n v="0.45454545454545453"/>
    <n v="1057.1400000000001"/>
    <n v="1"/>
    <n v="3.6900000000000002E-2"/>
  </r>
  <r>
    <x v="5"/>
    <x v="1"/>
    <x v="1"/>
    <n v="65"/>
    <n v="7"/>
    <n v="461.67"/>
    <n v="2"/>
    <n v="0.2857142857142857"/>
    <n v="3486.23"/>
    <n v="3"/>
    <n v="1.1200000000000002E-2"/>
  </r>
  <r>
    <x v="6"/>
    <x v="1"/>
    <x v="1"/>
    <n v="90"/>
    <n v="20"/>
    <n v="328.63"/>
    <n v="3"/>
    <n v="0.15"/>
    <n v="2662.44"/>
    <n v="2"/>
    <n v="0.10640000000000001"/>
  </r>
  <r>
    <x v="7"/>
    <x v="1"/>
    <x v="1"/>
    <n v="48"/>
    <n v="7"/>
    <n v="247.66"/>
    <n v="6"/>
    <n v="0.8571428571428571"/>
    <n v="4335.84"/>
    <n v="1"/>
    <n v="3.9900000000000005E-2"/>
  </r>
  <r>
    <x v="8"/>
    <x v="1"/>
    <x v="1"/>
    <n v="37"/>
    <n v="17"/>
    <n v="378.61"/>
    <n v="10"/>
    <n v="0.58823529411764708"/>
    <n v="1295.07"/>
    <n v="3"/>
    <n v="5.6299999999999996E-2"/>
  </r>
  <r>
    <x v="9"/>
    <x v="1"/>
    <x v="1"/>
    <n v="68"/>
    <n v="16"/>
    <n v="299.58999999999997"/>
    <n v="9"/>
    <n v="0.5625"/>
    <n v="979.47"/>
    <n v="2"/>
    <n v="3.6900000000000002E-2"/>
  </r>
  <r>
    <x v="10"/>
    <x v="1"/>
    <x v="1"/>
    <n v="20"/>
    <n v="9"/>
    <n v="202.4"/>
    <n v="7"/>
    <n v="0.77777777777777779"/>
    <n v="732.99"/>
    <n v="1"/>
    <n v="7.9000000000000001E-2"/>
  </r>
  <r>
    <x v="11"/>
    <x v="1"/>
    <x v="1"/>
    <n v="35"/>
    <n v="6"/>
    <n v="568.38"/>
    <n v="6"/>
    <n v="1"/>
    <n v="3949.69"/>
    <n v="1"/>
    <n v="3.7499999999999999E-2"/>
  </r>
  <r>
    <x v="12"/>
    <x v="1"/>
    <x v="1"/>
    <n v="68"/>
    <n v="21"/>
    <n v="553.08000000000004"/>
    <n v="3"/>
    <n v="0.14285714285714285"/>
    <n v="360.7"/>
    <n v="3"/>
    <n v="3.3399999999999999E-2"/>
  </r>
  <r>
    <x v="13"/>
    <x v="1"/>
    <x v="1"/>
    <n v="30"/>
    <n v="8"/>
    <n v="223.22"/>
    <n v="2"/>
    <n v="0.25"/>
    <n v="3595.12"/>
    <n v="2"/>
    <n v="4.3400000000000001E-2"/>
  </r>
  <r>
    <x v="14"/>
    <x v="1"/>
    <x v="1"/>
    <n v="69"/>
    <n v="8"/>
    <n v="199.93"/>
    <n v="2"/>
    <n v="0.25"/>
    <n v="610.66"/>
    <n v="1"/>
    <n v="2.8199999999999999E-2"/>
  </r>
  <r>
    <x v="15"/>
    <x v="1"/>
    <x v="1"/>
    <n v="92"/>
    <n v="6"/>
    <n v="180.46"/>
    <n v="5"/>
    <n v="0.83333333333333337"/>
    <n v="1173.27"/>
    <n v="3"/>
    <n v="7.5300000000000006E-2"/>
  </r>
  <r>
    <x v="16"/>
    <x v="1"/>
    <x v="1"/>
    <n v="92"/>
    <n v="7"/>
    <n v="80.12"/>
    <n v="6"/>
    <n v="0.8571428571428571"/>
    <n v="3794.02"/>
    <n v="2"/>
    <n v="9.5000000000000001E-2"/>
  </r>
  <r>
    <x v="17"/>
    <x v="1"/>
    <x v="1"/>
    <n v="21"/>
    <n v="14"/>
    <n v="563.79"/>
    <n v="8"/>
    <n v="0.5714285714285714"/>
    <n v="3616.21"/>
    <n v="1"/>
    <n v="3.61E-2"/>
  </r>
  <r>
    <x v="18"/>
    <x v="1"/>
    <x v="1"/>
    <n v="83"/>
    <n v="20"/>
    <n v="193.39"/>
    <n v="5"/>
    <n v="0.25"/>
    <n v="402.53"/>
    <n v="3"/>
    <n v="0.1013"/>
  </r>
  <r>
    <x v="19"/>
    <x v="1"/>
    <x v="1"/>
    <n v="57"/>
    <n v="11"/>
    <n v="454.77"/>
    <n v="1"/>
    <n v="9.0909090909090912E-2"/>
    <n v="1152.4100000000001"/>
    <n v="2"/>
    <n v="1E-3"/>
  </r>
  <r>
    <x v="20"/>
    <x v="1"/>
    <x v="1"/>
    <n v="22"/>
    <n v="17"/>
    <n v="291.97000000000003"/>
    <n v="1"/>
    <n v="5.8823529411764705E-2"/>
    <n v="1703.6"/>
    <n v="1"/>
    <n v="5.21E-2"/>
  </r>
  <r>
    <x v="21"/>
    <x v="1"/>
    <x v="1"/>
    <n v="78"/>
    <n v="5"/>
    <n v="553.86"/>
    <n v="1"/>
    <n v="0.2"/>
    <n v="3503.57"/>
    <n v="3"/>
    <n v="3.1300000000000001E-2"/>
  </r>
  <r>
    <x v="22"/>
    <x v="1"/>
    <x v="1"/>
    <n v="68"/>
    <n v="7"/>
    <n v="171.76"/>
    <n v="7"/>
    <n v="1"/>
    <n v="548.36"/>
    <n v="2"/>
    <n v="8.2500000000000004E-2"/>
  </r>
  <r>
    <x v="23"/>
    <x v="1"/>
    <x v="1"/>
    <n v="83"/>
    <n v="16"/>
    <n v="382.21"/>
    <n v="1"/>
    <n v="6.25E-2"/>
    <n v="3017.43"/>
    <n v="3"/>
    <n v="2.4199999999999999E-2"/>
  </r>
  <r>
    <x v="24"/>
    <x v="1"/>
    <x v="1"/>
    <n v="31"/>
    <n v="11"/>
    <n v="562.73"/>
    <n v="4"/>
    <n v="0.36363636363636365"/>
    <n v="221.94"/>
    <n v="2"/>
    <n v="6.7400000000000002E-2"/>
  </r>
  <r>
    <x v="25"/>
    <x v="1"/>
    <x v="1"/>
    <n v="34"/>
    <n v="17"/>
    <n v="380.37"/>
    <n v="7"/>
    <n v="0.41176470588235292"/>
    <n v="4183.2700000000004"/>
    <n v="1"/>
    <n v="8.8699999999999987E-2"/>
  </r>
  <r>
    <x v="0"/>
    <x v="1"/>
    <x v="2"/>
    <n v="55"/>
    <n v="17"/>
    <n v="315.62"/>
    <n v="5"/>
    <n v="0.29411764705882354"/>
    <n v="3890.73"/>
    <n v="3"/>
    <n v="2.8799999999999999E-2"/>
  </r>
  <r>
    <x v="1"/>
    <x v="1"/>
    <x v="2"/>
    <n v="91"/>
    <n v="10"/>
    <n v="361.58"/>
    <n v="4"/>
    <n v="0.4"/>
    <n v="3674.37"/>
    <n v="2"/>
    <n v="4.0800000000000003E-2"/>
  </r>
  <r>
    <x v="2"/>
    <x v="1"/>
    <x v="2"/>
    <n v="59"/>
    <n v="13"/>
    <n v="402.9"/>
    <n v="2"/>
    <n v="0.15384615384615385"/>
    <n v="3357.27"/>
    <n v="1"/>
    <n v="4.2599999999999999E-2"/>
  </r>
  <r>
    <x v="3"/>
    <x v="1"/>
    <x v="2"/>
    <n v="19"/>
    <n v="6"/>
    <n v="82.65"/>
    <n v="3"/>
    <n v="0.5"/>
    <n v="1469.62"/>
    <n v="3"/>
    <n v="3.0699999999999998E-2"/>
  </r>
  <r>
    <x v="4"/>
    <x v="1"/>
    <x v="2"/>
    <n v="77"/>
    <n v="14"/>
    <n v="494.43"/>
    <n v="4"/>
    <n v="0.2857142857142857"/>
    <n v="963.35"/>
    <n v="2"/>
    <n v="3.6699999999999997E-2"/>
  </r>
  <r>
    <x v="5"/>
    <x v="1"/>
    <x v="2"/>
    <n v="50"/>
    <n v="8"/>
    <n v="512.92999999999995"/>
    <n v="3"/>
    <n v="0.375"/>
    <n v="3725.66"/>
    <n v="1"/>
    <n v="1.1599999999999999E-2"/>
  </r>
  <r>
    <x v="6"/>
    <x v="1"/>
    <x v="2"/>
    <n v="88"/>
    <n v="18"/>
    <n v="291.04000000000002"/>
    <n v="2"/>
    <n v="0.1111111111111111"/>
    <n v="2619.84"/>
    <n v="3"/>
    <n v="0.10550000000000001"/>
  </r>
  <r>
    <x v="7"/>
    <x v="1"/>
    <x v="2"/>
    <n v="62"/>
    <n v="9"/>
    <n v="252.77"/>
    <n v="7"/>
    <n v="0.77777777777777779"/>
    <n v="4641.6099999999997"/>
    <n v="2"/>
    <n v="4.0800000000000003E-2"/>
  </r>
  <r>
    <x v="8"/>
    <x v="1"/>
    <x v="2"/>
    <n v="33"/>
    <n v="18"/>
    <n v="348.57"/>
    <n v="8"/>
    <n v="0.44444444444444442"/>
    <n v="1169.6400000000001"/>
    <n v="1"/>
    <n v="5.4800000000000001E-2"/>
  </r>
  <r>
    <x v="9"/>
    <x v="1"/>
    <x v="2"/>
    <n v="54"/>
    <n v="15"/>
    <n v="321.99"/>
    <n v="8"/>
    <n v="0.53333333333333333"/>
    <n v="1080.0899999999999"/>
    <n v="1"/>
    <n v="3.5499999999999997E-2"/>
  </r>
  <r>
    <x v="10"/>
    <x v="1"/>
    <x v="2"/>
    <n v="16"/>
    <n v="9"/>
    <n v="199.87"/>
    <n v="9"/>
    <n v="1"/>
    <n v="818.64"/>
    <n v="3"/>
    <n v="7.46E-2"/>
  </r>
  <r>
    <x v="11"/>
    <x v="1"/>
    <x v="2"/>
    <n v="30"/>
    <n v="5"/>
    <n v="565.19000000000005"/>
    <n v="4"/>
    <n v="0.8"/>
    <n v="3621.51"/>
    <n v="2"/>
    <n v="4.3099999999999999E-2"/>
  </r>
  <r>
    <x v="12"/>
    <x v="1"/>
    <x v="2"/>
    <n v="68"/>
    <n v="19"/>
    <n v="623.25"/>
    <n v="3"/>
    <n v="0.15789473684210525"/>
    <n v="355.96"/>
    <n v="1"/>
    <n v="3.6299999999999999E-2"/>
  </r>
  <r>
    <x v="13"/>
    <x v="1"/>
    <x v="2"/>
    <n v="31"/>
    <n v="9"/>
    <n v="209.18"/>
    <n v="2"/>
    <n v="0.22222222222222221"/>
    <n v="4153.3100000000004"/>
    <n v="3"/>
    <n v="4.0399999999999998E-2"/>
  </r>
  <r>
    <x v="14"/>
    <x v="1"/>
    <x v="2"/>
    <n v="61"/>
    <n v="7"/>
    <n v="190.5"/>
    <n v="3"/>
    <n v="0.42857142857142855"/>
    <n v="661.2"/>
    <n v="2"/>
    <n v="2.7699999999999999E-2"/>
  </r>
  <r>
    <x v="15"/>
    <x v="1"/>
    <x v="2"/>
    <n v="83"/>
    <n v="5"/>
    <n v="170.12"/>
    <n v="3"/>
    <n v="0.6"/>
    <n v="1171.95"/>
    <n v="1"/>
    <n v="7.690000000000001E-2"/>
  </r>
  <r>
    <x v="16"/>
    <x v="1"/>
    <x v="2"/>
    <n v="74"/>
    <n v="7"/>
    <n v="87.89"/>
    <n v="7"/>
    <n v="1"/>
    <n v="3848.14"/>
    <n v="3"/>
    <n v="8.6699999999999999E-2"/>
  </r>
  <r>
    <x v="17"/>
    <x v="1"/>
    <x v="2"/>
    <n v="21"/>
    <n v="14"/>
    <n v="498.82"/>
    <n v="5"/>
    <n v="0.35714285714285715"/>
    <n v="4039.26"/>
    <n v="2"/>
    <n v="3.4000000000000002E-2"/>
  </r>
  <r>
    <x v="18"/>
    <x v="2"/>
    <x v="2"/>
    <n v="84"/>
    <n v="15"/>
    <n v="163.21"/>
    <n v="5"/>
    <n v="0.33333333333333331"/>
    <n v="411.36"/>
    <n v="1"/>
    <n v="0.1014"/>
  </r>
  <r>
    <x v="19"/>
    <x v="2"/>
    <x v="2"/>
    <n v="64"/>
    <n v="13"/>
    <n v="496.4"/>
    <n v="0"/>
    <n v="0"/>
    <n v="1306.3800000000001"/>
    <n v="3"/>
    <n v="1.1000000000000001E-3"/>
  </r>
  <r>
    <x v="20"/>
    <x v="2"/>
    <x v="2"/>
    <n v="21"/>
    <n v="13"/>
    <n v="315.41000000000003"/>
    <n v="1"/>
    <n v="7.6923076923076927E-2"/>
    <n v="1692.59"/>
    <n v="2"/>
    <n v="5.0999999999999997E-2"/>
  </r>
  <r>
    <x v="21"/>
    <x v="2"/>
    <x v="2"/>
    <n v="110"/>
    <n v="6"/>
    <n v="535.37"/>
    <n v="2"/>
    <n v="0.33333333333333331"/>
    <n v="3113.29"/>
    <n v="1"/>
    <n v="3.2099999999999997E-2"/>
  </r>
  <r>
    <x v="22"/>
    <x v="2"/>
    <x v="2"/>
    <n v="62"/>
    <n v="8"/>
    <n v="198.84"/>
    <n v="8"/>
    <n v="1"/>
    <n v="534.58000000000004"/>
    <n v="3"/>
    <n v="8.8000000000000009E-2"/>
  </r>
  <r>
    <x v="23"/>
    <x v="2"/>
    <x v="2"/>
    <n v="108"/>
    <n v="14"/>
    <n v="416.78"/>
    <n v="1"/>
    <n v="7.1428571428571425E-2"/>
    <n v="2989.69"/>
    <n v="2"/>
    <n v="2.5499999999999998E-2"/>
  </r>
  <r>
    <x v="24"/>
    <x v="2"/>
    <x v="2"/>
    <n v="28"/>
    <n v="12"/>
    <n v="533.85"/>
    <n v="5"/>
    <n v="0.41666666666666669"/>
    <n v="224.87"/>
    <n v="1"/>
    <n v="6.480000000000001E-2"/>
  </r>
  <r>
    <x v="25"/>
    <x v="2"/>
    <x v="2"/>
    <n v="39"/>
    <n v="16"/>
    <n v="312.8"/>
    <n v="8"/>
    <n v="0.5"/>
    <n v="4592.09"/>
    <n v="3"/>
    <n v="8.5500000000000007E-2"/>
  </r>
  <r>
    <x v="0"/>
    <x v="2"/>
    <x v="3"/>
    <n v="69"/>
    <n v="17"/>
    <n v="342.81"/>
    <n v="6"/>
    <n v="0.35294117647058826"/>
    <n v="3728.2"/>
    <n v="2"/>
    <n v="2.9600000000000001E-2"/>
  </r>
  <r>
    <x v="1"/>
    <x v="2"/>
    <x v="3"/>
    <n v="83"/>
    <n v="11"/>
    <n v="365.12"/>
    <n v="5"/>
    <n v="0.45454545454545453"/>
    <n v="3682.69"/>
    <n v="1"/>
    <n v="3.8199999999999998E-2"/>
  </r>
  <r>
    <x v="2"/>
    <x v="2"/>
    <x v="3"/>
    <n v="41"/>
    <n v="14"/>
    <n v="416.88"/>
    <n v="2"/>
    <n v="0.14285714285714285"/>
    <n v="3638.83"/>
    <n v="3"/>
    <n v="4.41E-2"/>
  </r>
  <r>
    <x v="3"/>
    <x v="2"/>
    <x v="3"/>
    <n v="17"/>
    <n v="7"/>
    <n v="81.14"/>
    <n v="3"/>
    <n v="0.42857142857142855"/>
    <n v="1419.04"/>
    <n v="2"/>
    <n v="2.9399999999999999E-2"/>
  </r>
  <r>
    <x v="4"/>
    <x v="2"/>
    <x v="3"/>
    <n v="76"/>
    <n v="16"/>
    <n v="449.04"/>
    <n v="4"/>
    <n v="0.25"/>
    <n v="1019.97"/>
    <n v="1"/>
    <n v="3.8100000000000002E-2"/>
  </r>
  <r>
    <x v="5"/>
    <x v="2"/>
    <x v="3"/>
    <n v="72"/>
    <n v="6"/>
    <n v="508.55"/>
    <n v="3"/>
    <n v="0.5"/>
    <n v="3633.75"/>
    <n v="3"/>
    <n v="1.1399999999999999E-2"/>
  </r>
  <r>
    <x v="6"/>
    <x v="2"/>
    <x v="3"/>
    <n v="72"/>
    <n v="18"/>
    <n v="299.08999999999997"/>
    <n v="2"/>
    <n v="0.1111111111111111"/>
    <n v="2378.29"/>
    <n v="2"/>
    <n v="0.1052"/>
  </r>
  <r>
    <x v="7"/>
    <x v="2"/>
    <x v="3"/>
    <n v="44"/>
    <n v="6"/>
    <n v="246.21"/>
    <n v="5"/>
    <n v="0.83333333333333337"/>
    <n v="4155.8"/>
    <n v="1"/>
    <n v="4.3299999999999998E-2"/>
  </r>
  <r>
    <x v="8"/>
    <x v="2"/>
    <x v="3"/>
    <n v="29"/>
    <n v="16"/>
    <n v="412.07"/>
    <n v="10"/>
    <n v="0.625"/>
    <n v="1075.94"/>
    <n v="1"/>
    <n v="6.2400000000000004E-2"/>
  </r>
  <r>
    <x v="9"/>
    <x v="2"/>
    <x v="3"/>
    <n v="64"/>
    <n v="13"/>
    <n v="317.58"/>
    <n v="8"/>
    <n v="0.61538461538461542"/>
    <n v="1088.22"/>
    <n v="3"/>
    <n v="3.49E-2"/>
  </r>
  <r>
    <x v="10"/>
    <x v="2"/>
    <x v="3"/>
    <n v="16"/>
    <n v="7"/>
    <n v="181.58"/>
    <n v="6"/>
    <n v="0.8571428571428571"/>
    <n v="868.4"/>
    <n v="2"/>
    <n v="8.4100000000000008E-2"/>
  </r>
  <r>
    <x v="11"/>
    <x v="2"/>
    <x v="3"/>
    <n v="37"/>
    <n v="7"/>
    <n v="470.85"/>
    <n v="7"/>
    <n v="1"/>
    <n v="3483.6"/>
    <n v="1"/>
    <n v="4.2599999999999999E-2"/>
  </r>
  <r>
    <x v="12"/>
    <x v="2"/>
    <x v="3"/>
    <n v="81"/>
    <n v="16"/>
    <n v="584.29999999999995"/>
    <n v="3"/>
    <n v="0.1875"/>
    <n v="377.45"/>
    <n v="3"/>
    <n v="3.32E-2"/>
  </r>
  <r>
    <x v="13"/>
    <x v="2"/>
    <x v="3"/>
    <n v="26"/>
    <n v="6"/>
    <n v="231.59"/>
    <n v="2"/>
    <n v="0.33333333333333331"/>
    <n v="3988.15"/>
    <n v="2"/>
    <n v="3.8399999999999997E-2"/>
  </r>
  <r>
    <x v="14"/>
    <x v="3"/>
    <x v="3"/>
    <n v="69"/>
    <n v="9"/>
    <n v="221.01"/>
    <n v="3"/>
    <n v="0.33333333333333331"/>
    <n v="643.44000000000005"/>
    <n v="1"/>
    <n v="3.2000000000000001E-2"/>
  </r>
  <r>
    <x v="15"/>
    <x v="3"/>
    <x v="3"/>
    <n v="103"/>
    <n v="6"/>
    <n v="165.74"/>
    <n v="6"/>
    <n v="1"/>
    <n v="1169.3800000000001"/>
    <n v="3"/>
    <n v="7.7699999999999991E-2"/>
  </r>
  <r>
    <x v="16"/>
    <x v="3"/>
    <x v="3"/>
    <n v="100"/>
    <n v="7"/>
    <n v="82.62"/>
    <n v="6"/>
    <n v="0.8571428571428571"/>
    <n v="4085.91"/>
    <n v="2"/>
    <n v="9.0500000000000011E-2"/>
  </r>
  <r>
    <x v="17"/>
    <x v="3"/>
    <x v="3"/>
    <n v="26"/>
    <n v="17"/>
    <n v="526.34"/>
    <n v="6"/>
    <n v="0.35294117647058826"/>
    <n v="3360.11"/>
    <n v="1"/>
    <n v="3.0600000000000002E-2"/>
  </r>
  <r>
    <x v="18"/>
    <x v="3"/>
    <x v="3"/>
    <n v="104"/>
    <n v="22"/>
    <n v="190.87"/>
    <n v="4"/>
    <n v="0.18181818181818182"/>
    <n v="433.41"/>
    <n v="3"/>
    <n v="9.3599999999999989E-2"/>
  </r>
  <r>
    <x v="19"/>
    <x v="3"/>
    <x v="3"/>
    <n v="63"/>
    <n v="11"/>
    <n v="554.51"/>
    <n v="1"/>
    <n v="9.0909090909090912E-2"/>
    <n v="1138.51"/>
    <n v="2"/>
    <n v="1E-3"/>
  </r>
  <r>
    <x v="20"/>
    <x v="3"/>
    <x v="3"/>
    <n v="22"/>
    <n v="13"/>
    <n v="302.49"/>
    <n v="2"/>
    <n v="0.15384615384615385"/>
    <n v="1591.45"/>
    <n v="3"/>
    <n v="4.9599999999999998E-2"/>
  </r>
  <r>
    <x v="21"/>
    <x v="3"/>
    <x v="3"/>
    <n v="91"/>
    <n v="5"/>
    <n v="605.11"/>
    <n v="2"/>
    <n v="0.4"/>
    <n v="3499.88"/>
    <n v="2"/>
    <n v="3.0200000000000001E-2"/>
  </r>
  <r>
    <x v="22"/>
    <x v="3"/>
    <x v="3"/>
    <n v="77"/>
    <n v="8"/>
    <n v="173.88"/>
    <n v="6"/>
    <n v="0.75"/>
    <n v="462.44"/>
    <n v="1"/>
    <n v="7.9899999999999999E-2"/>
  </r>
  <r>
    <x v="23"/>
    <x v="3"/>
    <x v="3"/>
    <n v="90"/>
    <n v="17"/>
    <n v="366.84"/>
    <n v="0"/>
    <n v="0"/>
    <n v="3153.56"/>
    <n v="3"/>
    <n v="2.4500000000000001E-2"/>
  </r>
  <r>
    <x v="24"/>
    <x v="3"/>
    <x v="3"/>
    <n v="33"/>
    <n v="9"/>
    <n v="578.41999999999996"/>
    <n v="4"/>
    <n v="0.44444444444444442"/>
    <n v="229.72"/>
    <n v="2"/>
    <n v="7.46E-2"/>
  </r>
  <r>
    <x v="25"/>
    <x v="3"/>
    <x v="3"/>
    <n v="42"/>
    <n v="14"/>
    <n v="321.29000000000002"/>
    <n v="7"/>
    <n v="0.5"/>
    <n v="4298.2700000000004"/>
    <n v="1"/>
    <n v="7.4499999999999997E-2"/>
  </r>
  <r>
    <x v="0"/>
    <x v="3"/>
    <x v="4"/>
    <n v="69"/>
    <n v="16"/>
    <n v="299.22000000000003"/>
    <n v="6"/>
    <n v="0.375"/>
    <n v="3716.14"/>
    <n v="3"/>
    <n v="2.63E-2"/>
  </r>
  <r>
    <x v="1"/>
    <x v="3"/>
    <x v="4"/>
    <n v="68"/>
    <n v="11"/>
    <n v="345.62"/>
    <n v="4"/>
    <n v="0.36363636363636365"/>
    <n v="3558.13"/>
    <n v="2"/>
    <n v="4.0800000000000003E-2"/>
  </r>
  <r>
    <x v="2"/>
    <x v="3"/>
    <x v="4"/>
    <n v="45"/>
    <n v="17"/>
    <n v="416.96"/>
    <n v="3"/>
    <n v="0.17647058823529413"/>
    <n v="3327.07"/>
    <n v="1"/>
    <n v="4.0999999999999995E-2"/>
  </r>
  <r>
    <x v="3"/>
    <x v="3"/>
    <x v="4"/>
    <n v="17"/>
    <n v="8"/>
    <n v="72.05"/>
    <n v="3"/>
    <n v="0.375"/>
    <n v="1672.82"/>
    <n v="3"/>
    <n v="3.0299999999999997E-2"/>
  </r>
  <r>
    <x v="4"/>
    <x v="3"/>
    <x v="4"/>
    <n v="85"/>
    <n v="13"/>
    <n v="475.61"/>
    <n v="5"/>
    <n v="0.38461538461538464"/>
    <n v="939.32"/>
    <n v="2"/>
    <n v="3.6400000000000002E-2"/>
  </r>
  <r>
    <x v="5"/>
    <x v="3"/>
    <x v="4"/>
    <n v="49"/>
    <n v="7"/>
    <n v="469.53"/>
    <n v="3"/>
    <n v="0.42857142857142855"/>
    <n v="3623.32"/>
    <n v="1"/>
    <n v="1.21E-2"/>
  </r>
  <r>
    <x v="6"/>
    <x v="3"/>
    <x v="4"/>
    <n v="66"/>
    <n v="15"/>
    <n v="333.1"/>
    <n v="2"/>
    <n v="0.13333333333333333"/>
    <n v="2631.58"/>
    <n v="1"/>
    <n v="0.10249999999999999"/>
  </r>
  <r>
    <x v="7"/>
    <x v="3"/>
    <x v="4"/>
    <n v="63"/>
    <n v="9"/>
    <n v="258.11"/>
    <n v="7"/>
    <n v="0.77777777777777779"/>
    <n v="4064.36"/>
    <n v="3"/>
    <n v="4.1599999999999998E-2"/>
  </r>
  <r>
    <x v="8"/>
    <x v="3"/>
    <x v="4"/>
    <n v="31"/>
    <n v="20"/>
    <n v="400.8"/>
    <n v="8"/>
    <n v="0.4"/>
    <n v="1294.3599999999999"/>
    <n v="2"/>
    <n v="5.6399999999999999E-2"/>
  </r>
  <r>
    <x v="9"/>
    <x v="3"/>
    <x v="4"/>
    <n v="75"/>
    <n v="19"/>
    <n v="343.28"/>
    <n v="9"/>
    <n v="0.47368421052631576"/>
    <n v="899.46"/>
    <n v="1"/>
    <n v="3.2199999999999999E-2"/>
  </r>
  <r>
    <x v="10"/>
    <x v="3"/>
    <x v="4"/>
    <n v="18"/>
    <n v="7"/>
    <n v="204.63"/>
    <n v="7"/>
    <n v="1"/>
    <n v="789.77"/>
    <n v="3"/>
    <n v="7.4499999999999997E-2"/>
  </r>
  <r>
    <x v="11"/>
    <x v="3"/>
    <x v="4"/>
    <n v="35"/>
    <n v="6"/>
    <n v="553.11"/>
    <n v="4"/>
    <n v="0.66666666666666663"/>
    <n v="3867.67"/>
    <n v="2"/>
    <n v="3.8300000000000001E-2"/>
  </r>
  <r>
    <x v="12"/>
    <x v="3"/>
    <x v="4"/>
    <n v="74"/>
    <n v="20"/>
    <n v="623.33000000000004"/>
    <n v="2"/>
    <n v="0.1"/>
    <n v="359.97"/>
    <n v="1"/>
    <n v="3.8399999999999997E-2"/>
  </r>
  <r>
    <x v="13"/>
    <x v="3"/>
    <x v="4"/>
    <n v="26"/>
    <n v="7"/>
    <n v="200.45"/>
    <n v="1"/>
    <n v="0.14285714285714285"/>
    <n v="3797.35"/>
    <n v="3"/>
    <n v="4.1399999999999999E-2"/>
  </r>
  <r>
    <x v="14"/>
    <x v="3"/>
    <x v="4"/>
    <n v="50"/>
    <n v="7"/>
    <n v="196.2"/>
    <n v="2"/>
    <n v="0.2857142857142857"/>
    <n v="592.71"/>
    <n v="2"/>
    <n v="2.76E-2"/>
  </r>
  <r>
    <x v="15"/>
    <x v="3"/>
    <x v="4"/>
    <n v="97"/>
    <n v="5"/>
    <n v="185.62"/>
    <n v="4"/>
    <n v="0.8"/>
    <n v="1282.81"/>
    <n v="1"/>
    <n v="7.22E-2"/>
  </r>
  <r>
    <x v="16"/>
    <x v="3"/>
    <x v="4"/>
    <n v="91"/>
    <n v="7"/>
    <n v="89.39"/>
    <n v="6"/>
    <n v="0.8571428571428571"/>
    <n v="3971.59"/>
    <n v="3"/>
    <n v="9.0700000000000003E-2"/>
  </r>
  <r>
    <x v="17"/>
    <x v="3"/>
    <x v="4"/>
    <n v="21"/>
    <n v="14"/>
    <n v="472.79"/>
    <n v="8"/>
    <n v="0.5714285714285714"/>
    <n v="3830.32"/>
    <n v="2"/>
    <n v="3.5200000000000002E-2"/>
  </r>
  <r>
    <x v="18"/>
    <x v="3"/>
    <x v="4"/>
    <n v="91"/>
    <n v="15"/>
    <n v="173.03"/>
    <n v="4"/>
    <n v="0.26666666666666666"/>
    <n v="386.08"/>
    <n v="1"/>
    <n v="9.820000000000001E-2"/>
  </r>
  <r>
    <x v="19"/>
    <x v="3"/>
    <x v="4"/>
    <n v="67"/>
    <n v="15"/>
    <n v="499.68"/>
    <n v="0"/>
    <n v="0"/>
    <n v="1287.1300000000001"/>
    <n v="3"/>
    <n v="1E-3"/>
  </r>
  <r>
    <x v="20"/>
    <x v="3"/>
    <x v="4"/>
    <n v="19"/>
    <n v="13"/>
    <n v="316.23"/>
    <n v="1"/>
    <n v="7.6923076923076927E-2"/>
    <n v="1598.49"/>
    <n v="2"/>
    <n v="5.8299999999999998E-2"/>
  </r>
  <r>
    <x v="21"/>
    <x v="3"/>
    <x v="4"/>
    <n v="105"/>
    <n v="6"/>
    <n v="567.03"/>
    <n v="1"/>
    <n v="0.16666666666666666"/>
    <n v="3496.65"/>
    <n v="1"/>
    <n v="3.0600000000000002E-2"/>
  </r>
  <r>
    <x v="22"/>
    <x v="3"/>
    <x v="4"/>
    <n v="73"/>
    <n v="8"/>
    <n v="175.52"/>
    <n v="7"/>
    <n v="0.875"/>
    <n v="455.32"/>
    <n v="3"/>
    <n v="9.35E-2"/>
  </r>
  <r>
    <x v="23"/>
    <x v="3"/>
    <x v="4"/>
    <n v="111"/>
    <n v="13"/>
    <n v="358.31"/>
    <n v="0"/>
    <n v="0"/>
    <n v="2811.77"/>
    <n v="2"/>
    <n v="2.7099999999999999E-2"/>
  </r>
  <r>
    <x v="24"/>
    <x v="3"/>
    <x v="4"/>
    <n v="38"/>
    <n v="12"/>
    <n v="556.33000000000004"/>
    <n v="4"/>
    <n v="0.33333333333333331"/>
    <n v="241.08"/>
    <n v="1"/>
    <n v="7.0599999999999996E-2"/>
  </r>
  <r>
    <x v="25"/>
    <x v="3"/>
    <x v="4"/>
    <n v="33"/>
    <n v="17"/>
    <n v="371.65"/>
    <n v="9"/>
    <n v="0.52941176470588236"/>
    <n v="4068.75"/>
    <n v="3"/>
    <n v="8.5500000000000007E-2"/>
  </r>
  <r>
    <x v="0"/>
    <x v="3"/>
    <x v="5"/>
    <n v="59"/>
    <n v="16"/>
    <n v="359.47"/>
    <n v="7"/>
    <n v="0.4375"/>
    <n v="3958.94"/>
    <n v="2"/>
    <n v="2.46E-2"/>
  </r>
  <r>
    <x v="1"/>
    <x v="3"/>
    <x v="5"/>
    <n v="71"/>
    <n v="11"/>
    <n v="379.33"/>
    <n v="4"/>
    <n v="0.36363636363636365"/>
    <n v="4003.52"/>
    <n v="1"/>
    <n v="4.2900000000000001E-2"/>
  </r>
  <r>
    <x v="2"/>
    <x v="3"/>
    <x v="5"/>
    <n v="48"/>
    <n v="14"/>
    <n v="383.94"/>
    <n v="3"/>
    <n v="0.21428571428571427"/>
    <n v="3173.36"/>
    <n v="3"/>
    <n v="4.0999999999999995E-2"/>
  </r>
  <r>
    <x v="3"/>
    <x v="3"/>
    <x v="5"/>
    <n v="18"/>
    <n v="7"/>
    <n v="85.32"/>
    <n v="3"/>
    <n v="0.42857142857142855"/>
    <n v="1431.69"/>
    <n v="2"/>
    <n v="3.1600000000000003E-2"/>
  </r>
  <r>
    <x v="4"/>
    <x v="3"/>
    <x v="5"/>
    <n v="93"/>
    <n v="14"/>
    <n v="466.81"/>
    <n v="5"/>
    <n v="0.35714285714285715"/>
    <n v="988.98"/>
    <n v="1"/>
    <n v="4.2300000000000004E-2"/>
  </r>
  <r>
    <x v="5"/>
    <x v="4"/>
    <x v="5"/>
    <n v="49"/>
    <n v="7"/>
    <n v="512.88"/>
    <n v="2"/>
    <n v="0.2857142857142857"/>
    <n v="3545.66"/>
    <n v="1"/>
    <n v="1.2699999999999999E-2"/>
  </r>
  <r>
    <x v="6"/>
    <x v="4"/>
    <x v="5"/>
    <n v="85"/>
    <n v="17"/>
    <n v="324.56"/>
    <n v="3"/>
    <n v="0.17647058823529413"/>
    <n v="2420.5300000000002"/>
    <n v="3"/>
    <n v="8.929999999999999E-2"/>
  </r>
  <r>
    <x v="7"/>
    <x v="4"/>
    <x v="5"/>
    <n v="61"/>
    <n v="7"/>
    <n v="219.53"/>
    <n v="7"/>
    <n v="1"/>
    <n v="3860.12"/>
    <n v="2"/>
    <n v="4.3499999999999997E-2"/>
  </r>
  <r>
    <x v="8"/>
    <x v="4"/>
    <x v="5"/>
    <n v="30"/>
    <n v="16"/>
    <n v="353.65"/>
    <n v="9"/>
    <n v="0.5625"/>
    <n v="1213.5899999999999"/>
    <n v="1"/>
    <n v="6.2E-2"/>
  </r>
  <r>
    <x v="9"/>
    <x v="4"/>
    <x v="5"/>
    <n v="54"/>
    <n v="16"/>
    <n v="334.41"/>
    <n v="9"/>
    <n v="0.5625"/>
    <n v="1056.98"/>
    <n v="3"/>
    <n v="3.5200000000000002E-2"/>
  </r>
  <r>
    <x v="10"/>
    <x v="4"/>
    <x v="5"/>
    <n v="19"/>
    <n v="7"/>
    <n v="199.46"/>
    <n v="7"/>
    <n v="1"/>
    <n v="809.56"/>
    <n v="2"/>
    <n v="7.1399999999999991E-2"/>
  </r>
  <r>
    <x v="11"/>
    <x v="4"/>
    <x v="5"/>
    <n v="40"/>
    <n v="6"/>
    <n v="509.67"/>
    <n v="4"/>
    <n v="0.66666666666666663"/>
    <n v="3330.44"/>
    <n v="1"/>
    <n v="3.8300000000000001E-2"/>
  </r>
  <r>
    <x v="12"/>
    <x v="4"/>
    <x v="5"/>
    <n v="73"/>
    <n v="21"/>
    <n v="601.02"/>
    <n v="2"/>
    <n v="9.5238095238095233E-2"/>
    <n v="364.56"/>
    <n v="3"/>
    <n v="3.4300000000000004E-2"/>
  </r>
  <r>
    <x v="13"/>
    <x v="4"/>
    <x v="5"/>
    <n v="36"/>
    <n v="9"/>
    <n v="196.74"/>
    <n v="1"/>
    <n v="0.1111111111111111"/>
    <n v="3760.57"/>
    <n v="2"/>
    <n v="3.9800000000000002E-2"/>
  </r>
  <r>
    <x v="14"/>
    <x v="4"/>
    <x v="5"/>
    <n v="58"/>
    <n v="8"/>
    <n v="196.58"/>
    <n v="3"/>
    <n v="0.375"/>
    <n v="692.47"/>
    <n v="1"/>
    <n v="3.27E-2"/>
  </r>
  <r>
    <x v="15"/>
    <x v="4"/>
    <x v="5"/>
    <n v="100"/>
    <n v="5"/>
    <n v="153.87"/>
    <n v="2"/>
    <n v="0.4"/>
    <n v="1190.24"/>
    <n v="3"/>
    <n v="8.0600000000000005E-2"/>
  </r>
  <r>
    <x v="16"/>
    <x v="4"/>
    <x v="5"/>
    <n v="93"/>
    <n v="5"/>
    <n v="85.65"/>
    <n v="5"/>
    <n v="1"/>
    <n v="3913.17"/>
    <n v="2"/>
    <n v="9.5700000000000007E-2"/>
  </r>
  <r>
    <x v="17"/>
    <x v="4"/>
    <x v="5"/>
    <n v="28"/>
    <n v="16"/>
    <n v="506.95"/>
    <n v="6"/>
    <n v="0.375"/>
    <n v="3993.03"/>
    <n v="3"/>
    <n v="3.0600000000000002E-2"/>
  </r>
  <r>
    <x v="18"/>
    <x v="4"/>
    <x v="5"/>
    <n v="88"/>
    <n v="18"/>
    <n v="181.21"/>
    <n v="4"/>
    <n v="0.22222222222222221"/>
    <n v="377.13"/>
    <n v="2"/>
    <n v="0.10009999999999999"/>
  </r>
  <r>
    <x v="19"/>
    <x v="4"/>
    <x v="5"/>
    <n v="69"/>
    <n v="16"/>
    <n v="495.32"/>
    <n v="0"/>
    <n v="0"/>
    <n v="1262.99"/>
    <n v="1"/>
    <n v="1E-3"/>
  </r>
  <r>
    <x v="20"/>
    <x v="4"/>
    <x v="5"/>
    <n v="21"/>
    <n v="16"/>
    <n v="315.91000000000003"/>
    <n v="1"/>
    <n v="6.25E-2"/>
    <n v="1455.83"/>
    <n v="3"/>
    <n v="5.1299999999999998E-2"/>
  </r>
  <r>
    <x v="21"/>
    <x v="4"/>
    <x v="5"/>
    <n v="92"/>
    <n v="5"/>
    <n v="569.75"/>
    <n v="2"/>
    <n v="0.4"/>
    <n v="3734.43"/>
    <n v="2"/>
    <n v="2.76E-2"/>
  </r>
  <r>
    <x v="22"/>
    <x v="4"/>
    <x v="5"/>
    <n v="58"/>
    <n v="7"/>
    <n v="173.24"/>
    <n v="7"/>
    <n v="1"/>
    <n v="525.73"/>
    <n v="1"/>
    <n v="8.2299999999999998E-2"/>
  </r>
  <r>
    <x v="23"/>
    <x v="4"/>
    <x v="5"/>
    <n v="114"/>
    <n v="13"/>
    <n v="364.35"/>
    <n v="0"/>
    <n v="0"/>
    <n v="2988.28"/>
    <n v="3"/>
    <n v="2.58E-2"/>
  </r>
  <r>
    <x v="24"/>
    <x v="4"/>
    <x v="5"/>
    <n v="35"/>
    <n v="12"/>
    <n v="515.24"/>
    <n v="5"/>
    <n v="0.41666666666666669"/>
    <n v="224.24"/>
    <n v="2"/>
    <n v="6.9800000000000001E-2"/>
  </r>
  <r>
    <x v="25"/>
    <x v="4"/>
    <x v="5"/>
    <n v="35"/>
    <n v="16"/>
    <n v="351.71"/>
    <n v="9"/>
    <n v="0.5625"/>
    <n v="3984.69"/>
    <n v="1"/>
    <n v="7.4099999999999999E-2"/>
  </r>
  <r>
    <x v="0"/>
    <x v="4"/>
    <x v="6"/>
    <n v="71"/>
    <n v="17"/>
    <n v="360.1"/>
    <n v="6"/>
    <n v="0.35294117647058826"/>
    <n v="4444.83"/>
    <n v="3"/>
    <n v="2.9500000000000002E-2"/>
  </r>
  <r>
    <x v="1"/>
    <x v="4"/>
    <x v="6"/>
    <n v="62"/>
    <n v="13"/>
    <n v="364.64"/>
    <n v="4"/>
    <n v="0.30769230769230771"/>
    <n v="3704.33"/>
    <n v="2"/>
    <n v="3.7499999999999999E-2"/>
  </r>
  <r>
    <x v="2"/>
    <x v="4"/>
    <x v="6"/>
    <n v="53"/>
    <n v="14"/>
    <n v="367.56"/>
    <n v="2"/>
    <n v="0.14285714285714285"/>
    <n v="3514.07"/>
    <n v="1"/>
    <n v="4.0099999999999997E-2"/>
  </r>
  <r>
    <x v="3"/>
    <x v="4"/>
    <x v="6"/>
    <n v="18"/>
    <n v="6"/>
    <n v="76.27"/>
    <n v="4"/>
    <n v="0.66666666666666663"/>
    <n v="1597.98"/>
    <n v="1"/>
    <n v="2.81E-2"/>
  </r>
  <r>
    <x v="4"/>
    <x v="4"/>
    <x v="6"/>
    <n v="71"/>
    <n v="12"/>
    <n v="487.04"/>
    <n v="5"/>
    <n v="0.41666666666666669"/>
    <n v="1004.9"/>
    <n v="3"/>
    <n v="4.2099999999999999E-2"/>
  </r>
  <r>
    <x v="5"/>
    <x v="4"/>
    <x v="6"/>
    <n v="70"/>
    <n v="5"/>
    <n v="491.31"/>
    <n v="3"/>
    <n v="0.6"/>
    <n v="3289.06"/>
    <n v="2"/>
    <n v="1.1299999999999999E-2"/>
  </r>
  <r>
    <x v="6"/>
    <x v="4"/>
    <x v="6"/>
    <n v="77"/>
    <n v="15"/>
    <n v="282.58999999999997"/>
    <n v="2"/>
    <n v="0.13333333333333333"/>
    <n v="2296.14"/>
    <n v="1"/>
    <n v="9.5799999999999996E-2"/>
  </r>
  <r>
    <x v="7"/>
    <x v="4"/>
    <x v="6"/>
    <n v="50"/>
    <n v="9"/>
    <n v="246.06"/>
    <n v="5"/>
    <n v="0.55555555555555558"/>
    <n v="4227.22"/>
    <n v="3"/>
    <n v="3.7200000000000004E-2"/>
  </r>
  <r>
    <x v="8"/>
    <x v="4"/>
    <x v="6"/>
    <n v="31"/>
    <n v="15"/>
    <n v="347.38"/>
    <n v="10"/>
    <n v="0.66666666666666663"/>
    <n v="1101.06"/>
    <n v="2"/>
    <n v="6.0100000000000001E-2"/>
  </r>
  <r>
    <x v="9"/>
    <x v="4"/>
    <x v="6"/>
    <n v="77"/>
    <n v="16"/>
    <n v="335.59"/>
    <n v="7"/>
    <n v="0.4375"/>
    <n v="1087.4100000000001"/>
    <n v="1"/>
    <n v="3.6900000000000002E-2"/>
  </r>
  <r>
    <x v="10"/>
    <x v="4"/>
    <x v="6"/>
    <n v="17"/>
    <n v="8"/>
    <n v="208.21"/>
    <n v="4"/>
    <n v="0.5"/>
    <n v="828.73"/>
    <n v="3"/>
    <n v="7.4200000000000002E-2"/>
  </r>
  <r>
    <x v="11"/>
    <x v="4"/>
    <x v="6"/>
    <n v="32"/>
    <n v="6"/>
    <n v="553.58000000000004"/>
    <n v="3"/>
    <n v="0.5"/>
    <n v="3939.56"/>
    <n v="2"/>
    <n v="3.78E-2"/>
  </r>
  <r>
    <x v="12"/>
    <x v="4"/>
    <x v="6"/>
    <n v="72"/>
    <n v="21"/>
    <n v="604.57000000000005"/>
    <n v="2"/>
    <n v="9.5238095238095233E-2"/>
    <n v="327.82"/>
    <n v="1"/>
    <n v="3.6699999999999997E-2"/>
  </r>
  <r>
    <x v="13"/>
    <x v="4"/>
    <x v="6"/>
    <n v="34"/>
    <n v="7"/>
    <n v="199.39"/>
    <n v="1"/>
    <n v="0.14285714285714285"/>
    <n v="3767.74"/>
    <n v="3"/>
    <n v="3.85E-2"/>
  </r>
  <r>
    <x v="14"/>
    <x v="4"/>
    <x v="6"/>
    <n v="71"/>
    <n v="9"/>
    <n v="220.4"/>
    <n v="2"/>
    <n v="0.22222222222222221"/>
    <n v="692.29"/>
    <n v="2"/>
    <n v="2.8999999999999998E-2"/>
  </r>
  <r>
    <x v="15"/>
    <x v="4"/>
    <x v="6"/>
    <n v="83"/>
    <n v="5"/>
    <n v="166.85"/>
    <n v="4"/>
    <n v="0.8"/>
    <n v="1364.24"/>
    <n v="1"/>
    <n v="8.3100000000000007E-2"/>
  </r>
  <r>
    <x v="16"/>
    <x v="4"/>
    <x v="6"/>
    <n v="71"/>
    <n v="7"/>
    <n v="78.53"/>
    <n v="4"/>
    <n v="0.5714285714285714"/>
    <n v="3652.64"/>
    <n v="3"/>
    <n v="8.6999999999999994E-2"/>
  </r>
  <r>
    <x v="17"/>
    <x v="4"/>
    <x v="6"/>
    <n v="24"/>
    <n v="13"/>
    <n v="471.72"/>
    <n v="7"/>
    <n v="0.53846153846153844"/>
    <n v="3588.89"/>
    <n v="2"/>
    <n v="3.5400000000000001E-2"/>
  </r>
  <r>
    <x v="18"/>
    <x v="4"/>
    <x v="6"/>
    <n v="75"/>
    <n v="17"/>
    <n v="176.07"/>
    <n v="5"/>
    <n v="0.29411764705882354"/>
    <n v="458.18"/>
    <n v="1"/>
    <n v="9.9399999999999988E-2"/>
  </r>
  <r>
    <x v="19"/>
    <x v="4"/>
    <x v="6"/>
    <n v="76"/>
    <n v="11"/>
    <n v="486.93"/>
    <n v="0"/>
    <n v="0"/>
    <n v="1219.29"/>
    <n v="3"/>
    <n v="1E-3"/>
  </r>
  <r>
    <x v="20"/>
    <x v="4"/>
    <x v="6"/>
    <n v="20"/>
    <n v="14"/>
    <n v="283.66000000000003"/>
    <n v="2"/>
    <n v="0.14285714285714285"/>
    <n v="1494.14"/>
    <n v="2"/>
    <n v="5.7800000000000004E-2"/>
  </r>
  <r>
    <x v="21"/>
    <x v="4"/>
    <x v="6"/>
    <n v="79"/>
    <n v="6"/>
    <n v="536.04999999999995"/>
    <n v="1"/>
    <n v="0.16666666666666666"/>
    <n v="3682.29"/>
    <n v="1"/>
    <n v="3.2099999999999997E-2"/>
  </r>
  <r>
    <x v="22"/>
    <x v="4"/>
    <x v="6"/>
    <n v="82"/>
    <n v="9"/>
    <n v="171.86"/>
    <n v="7"/>
    <n v="0.77777777777777779"/>
    <n v="506.88"/>
    <n v="3"/>
    <n v="9.4100000000000003E-2"/>
  </r>
  <r>
    <x v="23"/>
    <x v="4"/>
    <x v="6"/>
    <n v="103"/>
    <n v="15"/>
    <n v="359.16"/>
    <n v="1"/>
    <n v="6.6666666666666666E-2"/>
    <n v="2949.94"/>
    <n v="2"/>
    <n v="2.3599999999999999E-2"/>
  </r>
  <r>
    <x v="24"/>
    <x v="4"/>
    <x v="6"/>
    <n v="41"/>
    <n v="9"/>
    <n v="569.97"/>
    <n v="5"/>
    <n v="0.55555555555555558"/>
    <n v="259.86"/>
    <n v="1"/>
    <n v="6.3299999999999995E-2"/>
  </r>
  <r>
    <x v="25"/>
    <x v="4"/>
    <x v="6"/>
    <n v="38"/>
    <n v="14"/>
    <n v="359.22"/>
    <n v="8"/>
    <n v="0.5714285714285714"/>
    <n v="3846.34"/>
    <n v="3"/>
    <n v="8.5900000000000004E-2"/>
  </r>
  <r>
    <x v="0"/>
    <x v="4"/>
    <x v="7"/>
    <n v="71"/>
    <n v="15"/>
    <n v="297.05"/>
    <n v="6"/>
    <n v="0.4"/>
    <n v="4043.62"/>
    <n v="2"/>
    <n v="2.7200000000000002E-2"/>
  </r>
  <r>
    <x v="1"/>
    <x v="4"/>
    <x v="7"/>
    <n v="66"/>
    <n v="13"/>
    <n v="376.76"/>
    <n v="5"/>
    <n v="0.38461538461538464"/>
    <n v="3819.73"/>
    <n v="1"/>
    <n v="4.4900000000000002E-2"/>
  </r>
  <r>
    <x v="2"/>
    <x v="4"/>
    <x v="7"/>
    <n v="53"/>
    <n v="15"/>
    <n v="379.29"/>
    <n v="2"/>
    <n v="0.13333333333333333"/>
    <n v="3409.69"/>
    <n v="1"/>
    <n v="4.41E-2"/>
  </r>
  <r>
    <x v="3"/>
    <x v="4"/>
    <x v="7"/>
    <n v="18"/>
    <n v="8"/>
    <n v="82.91"/>
    <n v="3"/>
    <n v="0.375"/>
    <n v="1387.86"/>
    <n v="3"/>
    <n v="3.0099999999999998E-2"/>
  </r>
  <r>
    <x v="4"/>
    <x v="4"/>
    <x v="7"/>
    <n v="72"/>
    <n v="14"/>
    <n v="437.47"/>
    <n v="4"/>
    <n v="0.2857142857142857"/>
    <n v="958.02"/>
    <n v="2"/>
    <n v="3.9100000000000003E-2"/>
  </r>
  <r>
    <x v="5"/>
    <x v="4"/>
    <x v="7"/>
    <n v="64"/>
    <n v="7"/>
    <n v="554.20000000000005"/>
    <n v="2"/>
    <n v="0.2857142857142857"/>
    <n v="3620.9"/>
    <n v="1"/>
    <n v="1.23E-2"/>
  </r>
  <r>
    <x v="6"/>
    <x v="4"/>
    <x v="7"/>
    <n v="76"/>
    <n v="21"/>
    <n v="293.93"/>
    <n v="2"/>
    <n v="9.5238095238095233E-2"/>
    <n v="2531.4"/>
    <n v="3"/>
    <n v="0.1012"/>
  </r>
  <r>
    <x v="7"/>
    <x v="4"/>
    <x v="7"/>
    <n v="64"/>
    <n v="9"/>
    <n v="255.17"/>
    <n v="6"/>
    <n v="0.66666666666666663"/>
    <n v="4136.6899999999996"/>
    <n v="2"/>
    <n v="3.8199999999999998E-2"/>
  </r>
  <r>
    <x v="8"/>
    <x v="4"/>
    <x v="7"/>
    <n v="26"/>
    <n v="17"/>
    <n v="391.73"/>
    <n v="7"/>
    <n v="0.41176470588235292"/>
    <n v="1166.55"/>
    <n v="1"/>
    <n v="6.1200000000000004E-2"/>
  </r>
  <r>
    <x v="9"/>
    <x v="4"/>
    <x v="7"/>
    <n v="65"/>
    <n v="13"/>
    <n v="324.26"/>
    <n v="7"/>
    <n v="0.53846153846153844"/>
    <n v="1044.8599999999999"/>
    <n v="3"/>
    <n v="3.5200000000000002E-2"/>
  </r>
  <r>
    <x v="10"/>
    <x v="4"/>
    <x v="7"/>
    <n v="22"/>
    <n v="9"/>
    <n v="211.28"/>
    <n v="8"/>
    <n v="0.88888888888888884"/>
    <n v="772.77"/>
    <n v="2"/>
    <n v="8.0600000000000005E-2"/>
  </r>
  <r>
    <x v="11"/>
    <x v="4"/>
    <x v="7"/>
    <n v="30"/>
    <n v="6"/>
    <n v="549.26"/>
    <n v="2"/>
    <n v="0.33333333333333331"/>
    <n v="3868.36"/>
    <n v="1"/>
    <n v="4.2800000000000005E-2"/>
  </r>
  <r>
    <x v="12"/>
    <x v="4"/>
    <x v="7"/>
    <n v="83"/>
    <n v="15"/>
    <n v="601.05999999999995"/>
    <n v="3"/>
    <n v="0.2"/>
    <n v="350.62"/>
    <n v="3"/>
    <n v="3.6600000000000001E-2"/>
  </r>
  <r>
    <x v="13"/>
    <x v="4"/>
    <x v="7"/>
    <n v="35"/>
    <n v="6"/>
    <n v="192.19"/>
    <n v="1"/>
    <n v="0.16666666666666666"/>
    <n v="3963.32"/>
    <n v="2"/>
    <n v="3.9800000000000002E-2"/>
  </r>
  <r>
    <x v="14"/>
    <x v="4"/>
    <x v="7"/>
    <n v="73"/>
    <n v="8"/>
    <n v="191.76"/>
    <n v="3"/>
    <n v="0.375"/>
    <n v="675.97"/>
    <n v="3"/>
    <n v="3.0200000000000001E-2"/>
  </r>
  <r>
    <x v="15"/>
    <x v="4"/>
    <x v="7"/>
    <n v="104"/>
    <n v="4"/>
    <n v="169.75"/>
    <n v="3"/>
    <n v="0.75"/>
    <n v="1255.83"/>
    <n v="2"/>
    <n v="7.7600000000000002E-2"/>
  </r>
  <r>
    <x v="16"/>
    <x v="4"/>
    <x v="7"/>
    <n v="71"/>
    <n v="6"/>
    <n v="87.5"/>
    <n v="3"/>
    <n v="0.5"/>
    <n v="3666.64"/>
    <n v="1"/>
    <n v="9.1300000000000006E-2"/>
  </r>
  <r>
    <x v="17"/>
    <x v="4"/>
    <x v="7"/>
    <n v="22"/>
    <n v="14"/>
    <n v="477.3"/>
    <n v="6"/>
    <n v="0.42857142857142855"/>
    <n v="3790.05"/>
    <n v="3"/>
    <n v="3.32E-2"/>
  </r>
  <r>
    <x v="18"/>
    <x v="4"/>
    <x v="7"/>
    <n v="85"/>
    <n v="17"/>
    <n v="187.72"/>
    <n v="5"/>
    <n v="0.29411764705882354"/>
    <n v="443.22"/>
    <n v="2"/>
    <n v="0.1016"/>
  </r>
  <r>
    <x v="19"/>
    <x v="4"/>
    <x v="7"/>
    <n v="80"/>
    <n v="13"/>
    <n v="504.59"/>
    <n v="0"/>
    <n v="0"/>
    <n v="1265.47"/>
    <n v="1"/>
    <n v="1E-3"/>
  </r>
  <r>
    <x v="20"/>
    <x v="4"/>
    <x v="7"/>
    <n v="18"/>
    <n v="12"/>
    <n v="262.26"/>
    <n v="1"/>
    <n v="8.3333333333333329E-2"/>
    <n v="1573.7"/>
    <n v="3"/>
    <n v="5.1299999999999998E-2"/>
  </r>
  <r>
    <x v="21"/>
    <x v="4"/>
    <x v="7"/>
    <n v="106"/>
    <n v="6"/>
    <n v="572.16"/>
    <n v="2"/>
    <n v="0.33333333333333331"/>
    <n v="3398.37"/>
    <n v="2"/>
    <n v="2.87E-2"/>
  </r>
  <r>
    <x v="22"/>
    <x v="4"/>
    <x v="7"/>
    <n v="71"/>
    <n v="9"/>
    <n v="172.96"/>
    <n v="6"/>
    <n v="0.66666666666666663"/>
    <n v="464.49"/>
    <n v="1"/>
    <n v="8.2699999999999996E-2"/>
  </r>
  <r>
    <x v="23"/>
    <x v="4"/>
    <x v="7"/>
    <n v="115"/>
    <n v="17"/>
    <n v="422.48"/>
    <n v="0"/>
    <n v="0"/>
    <n v="2681.51"/>
    <n v="3"/>
    <n v="2.5000000000000001E-2"/>
  </r>
  <r>
    <x v="24"/>
    <x v="4"/>
    <x v="7"/>
    <n v="34"/>
    <n v="10"/>
    <n v="565.11"/>
    <n v="5"/>
    <n v="0.5"/>
    <n v="222.62"/>
    <n v="2"/>
    <n v="7.1800000000000003E-2"/>
  </r>
  <r>
    <x v="25"/>
    <x v="4"/>
    <x v="7"/>
    <n v="40"/>
    <n v="17"/>
    <n v="355.83"/>
    <n v="6"/>
    <n v="0.35294117647058826"/>
    <n v="4155.8599999999997"/>
    <n v="1"/>
    <n v="8.8000000000000009E-2"/>
  </r>
  <r>
    <x v="0"/>
    <x v="4"/>
    <x v="8"/>
    <n v="51"/>
    <n v="15"/>
    <n v="349.71"/>
    <n v="8"/>
    <n v="0.53333333333333333"/>
    <n v="4017.54"/>
    <n v="1"/>
    <n v="2.92E-2"/>
  </r>
  <r>
    <x v="1"/>
    <x v="4"/>
    <x v="8"/>
    <n v="79"/>
    <n v="9"/>
    <n v="358.67"/>
    <n v="5"/>
    <n v="0.55555555555555558"/>
    <n v="3658.64"/>
    <n v="3"/>
    <n v="3.7499999999999999E-2"/>
  </r>
  <r>
    <x v="2"/>
    <x v="4"/>
    <x v="8"/>
    <n v="57"/>
    <n v="18"/>
    <n v="403.41"/>
    <n v="3"/>
    <n v="0.16666666666666666"/>
    <n v="3767.63"/>
    <n v="2"/>
    <n v="4.24E-2"/>
  </r>
  <r>
    <x v="3"/>
    <x v="4"/>
    <x v="8"/>
    <n v="24"/>
    <n v="7"/>
    <n v="79.62"/>
    <n v="4"/>
    <n v="0.5714285714285714"/>
    <n v="1650.69"/>
    <n v="1"/>
    <n v="3.0600000000000002E-2"/>
  </r>
  <r>
    <x v="4"/>
    <x v="4"/>
    <x v="8"/>
    <n v="77"/>
    <n v="11"/>
    <n v="487.47"/>
    <n v="4"/>
    <n v="0.36363636363636365"/>
    <n v="990.89"/>
    <n v="3"/>
    <n v="4.3299999999999998E-2"/>
  </r>
  <r>
    <x v="5"/>
    <x v="4"/>
    <x v="8"/>
    <n v="69"/>
    <n v="7"/>
    <n v="549.77"/>
    <n v="2"/>
    <n v="0.2857142857142857"/>
    <n v="3916.58"/>
    <n v="2"/>
    <n v="1.2E-2"/>
  </r>
  <r>
    <x v="6"/>
    <x v="4"/>
    <x v="8"/>
    <n v="74"/>
    <n v="18"/>
    <n v="306.89999999999998"/>
    <n v="3"/>
    <n v="0.16666666666666666"/>
    <n v="2254.16"/>
    <n v="1"/>
    <n v="9.64E-2"/>
  </r>
  <r>
    <x v="7"/>
    <x v="4"/>
    <x v="8"/>
    <n v="57"/>
    <n v="7"/>
    <n v="262.27999999999997"/>
    <n v="7"/>
    <n v="1"/>
    <n v="3929.11"/>
    <n v="3"/>
    <n v="4.4299999999999999E-2"/>
  </r>
  <r>
    <x v="8"/>
    <x v="4"/>
    <x v="8"/>
    <n v="26"/>
    <n v="21"/>
    <n v="359.51"/>
    <n v="9"/>
    <n v="0.42857142857142855"/>
    <n v="1187.3699999999999"/>
    <n v="2"/>
    <n v="5.33E-2"/>
  </r>
  <r>
    <x v="9"/>
    <x v="4"/>
    <x v="8"/>
    <n v="76"/>
    <n v="18"/>
    <n v="339.1"/>
    <n v="8"/>
    <n v="0.44444444444444442"/>
    <n v="924.79"/>
    <n v="1"/>
    <n v="3.6000000000000004E-2"/>
  </r>
  <r>
    <x v="10"/>
    <x v="4"/>
    <x v="8"/>
    <n v="22"/>
    <n v="7"/>
    <n v="182.47"/>
    <n v="7"/>
    <n v="1"/>
    <n v="779.86"/>
    <n v="3"/>
    <n v="7.2700000000000001E-2"/>
  </r>
  <r>
    <x v="11"/>
    <x v="4"/>
    <x v="8"/>
    <n v="38"/>
    <n v="6"/>
    <n v="553.89"/>
    <n v="6"/>
    <n v="1"/>
    <n v="4013.79"/>
    <n v="2"/>
    <n v="4.3200000000000002E-2"/>
  </r>
  <r>
    <x v="12"/>
    <x v="4"/>
    <x v="8"/>
    <n v="87"/>
    <n v="21"/>
    <n v="633.13"/>
    <n v="2"/>
    <n v="9.5238095238095233E-2"/>
    <n v="336.22"/>
    <n v="1"/>
    <n v="3.4500000000000003E-2"/>
  </r>
  <r>
    <x v="13"/>
    <x v="4"/>
    <x v="8"/>
    <n v="37"/>
    <n v="8"/>
    <n v="215.09"/>
    <n v="2"/>
    <n v="0.25"/>
    <n v="3424.83"/>
    <n v="3"/>
    <n v="4.07E-2"/>
  </r>
  <r>
    <x v="14"/>
    <x v="4"/>
    <x v="8"/>
    <n v="71"/>
    <n v="8"/>
    <n v="199.19"/>
    <n v="2"/>
    <n v="0.25"/>
    <n v="635.24"/>
    <n v="2"/>
    <n v="2.9500000000000002E-2"/>
  </r>
  <r>
    <x v="15"/>
    <x v="4"/>
    <x v="8"/>
    <n v="81"/>
    <n v="5"/>
    <n v="153.5"/>
    <n v="2"/>
    <n v="0.4"/>
    <n v="1307.47"/>
    <n v="1"/>
    <n v="7.3300000000000004E-2"/>
  </r>
  <r>
    <x v="16"/>
    <x v="4"/>
    <x v="8"/>
    <n v="93"/>
    <n v="5"/>
    <n v="77.12"/>
    <n v="2"/>
    <n v="0.4"/>
    <n v="3483.91"/>
    <n v="3"/>
    <n v="9.9000000000000005E-2"/>
  </r>
  <r>
    <x v="17"/>
    <x v="4"/>
    <x v="8"/>
    <n v="21"/>
    <n v="17"/>
    <n v="533.41999999999996"/>
    <n v="7"/>
    <n v="0.41176470588235292"/>
    <n v="3895.32"/>
    <n v="2"/>
    <n v="3.4000000000000002E-2"/>
  </r>
  <r>
    <x v="18"/>
    <x v="4"/>
    <x v="8"/>
    <n v="86"/>
    <n v="17"/>
    <n v="160.88999999999999"/>
    <n v="4"/>
    <n v="0.23529411764705882"/>
    <n v="418.33"/>
    <n v="1"/>
    <n v="8.8100000000000012E-2"/>
  </r>
  <r>
    <x v="19"/>
    <x v="4"/>
    <x v="8"/>
    <n v="72"/>
    <n v="11"/>
    <n v="459.86"/>
    <n v="0"/>
    <n v="0"/>
    <n v="1269.5999999999999"/>
    <n v="3"/>
    <n v="1E-3"/>
  </r>
  <r>
    <x v="20"/>
    <x v="4"/>
    <x v="8"/>
    <n v="18"/>
    <n v="13"/>
    <n v="290.14"/>
    <n v="2"/>
    <n v="0.15384615384615385"/>
    <n v="1444.65"/>
    <n v="2"/>
    <n v="5.4699999999999999E-2"/>
  </r>
  <r>
    <x v="21"/>
    <x v="4"/>
    <x v="8"/>
    <n v="105"/>
    <n v="7"/>
    <n v="587.83000000000004"/>
    <n v="1"/>
    <n v="0.14285714285714285"/>
    <n v="3601.93"/>
    <n v="1"/>
    <n v="3.2199999999999999E-2"/>
  </r>
  <r>
    <x v="22"/>
    <x v="4"/>
    <x v="8"/>
    <n v="75"/>
    <n v="8"/>
    <n v="177.88"/>
    <n v="7"/>
    <n v="0.875"/>
    <n v="507.1"/>
    <n v="3"/>
    <n v="9.5199999999999993E-2"/>
  </r>
  <r>
    <x v="23"/>
    <x v="4"/>
    <x v="8"/>
    <n v="98"/>
    <n v="12"/>
    <n v="406.95"/>
    <n v="0"/>
    <n v="0"/>
    <n v="2978.09"/>
    <n v="2"/>
    <n v="2.3700000000000002E-2"/>
  </r>
  <r>
    <x v="24"/>
    <x v="4"/>
    <x v="8"/>
    <n v="33"/>
    <n v="13"/>
    <n v="517.1"/>
    <n v="4"/>
    <n v="0.30769230769230771"/>
    <n v="250.08"/>
    <n v="1"/>
    <n v="6.5299999999999997E-2"/>
  </r>
  <r>
    <x v="25"/>
    <x v="4"/>
    <x v="8"/>
    <n v="35"/>
    <n v="18"/>
    <n v="348.92"/>
    <n v="7"/>
    <n v="0.3888888888888889"/>
    <n v="4381.3900000000003"/>
    <n v="1"/>
    <n v="8.8599999999999998E-2"/>
  </r>
  <r>
    <x v="0"/>
    <x v="4"/>
    <x v="9"/>
    <n v="74"/>
    <n v="16"/>
    <n v="308.51"/>
    <n v="7"/>
    <n v="0.4375"/>
    <n v="4267.5"/>
    <n v="3"/>
    <n v="2.9399999999999999E-2"/>
  </r>
  <r>
    <x v="1"/>
    <x v="4"/>
    <x v="9"/>
    <n v="72"/>
    <n v="10"/>
    <n v="362.58"/>
    <n v="5"/>
    <n v="0.5"/>
    <n v="3679.65"/>
    <n v="2"/>
    <n v="3.8599999999999995E-2"/>
  </r>
  <r>
    <x v="2"/>
    <x v="4"/>
    <x v="9"/>
    <n v="58"/>
    <n v="13"/>
    <n v="368.06"/>
    <n v="2"/>
    <n v="0.15384615384615385"/>
    <n v="3626.22"/>
    <n v="1"/>
    <n v="4.1399999999999999E-2"/>
  </r>
  <r>
    <x v="3"/>
    <x v="4"/>
    <x v="9"/>
    <n v="22"/>
    <n v="7"/>
    <n v="74.680000000000007"/>
    <n v="4"/>
    <n v="0.5714285714285714"/>
    <n v="1543.72"/>
    <n v="3"/>
    <n v="2.75E-2"/>
  </r>
  <r>
    <x v="4"/>
    <x v="4"/>
    <x v="9"/>
    <n v="74"/>
    <n v="15"/>
    <n v="460.2"/>
    <n v="4"/>
    <n v="0.26666666666666666"/>
    <n v="980.1"/>
    <n v="2"/>
    <n v="3.7900000000000003E-2"/>
  </r>
  <r>
    <x v="5"/>
    <x v="4"/>
    <x v="9"/>
    <n v="62"/>
    <n v="8"/>
    <n v="540.79999999999995"/>
    <n v="3"/>
    <n v="0.375"/>
    <n v="3928.71"/>
    <n v="1"/>
    <n v="1.09E-2"/>
  </r>
  <r>
    <x v="6"/>
    <x v="4"/>
    <x v="9"/>
    <n v="70"/>
    <n v="21"/>
    <n v="319.62"/>
    <n v="3"/>
    <n v="0.14285714285714285"/>
    <n v="2486.2199999999998"/>
    <n v="3"/>
    <n v="0.1036"/>
  </r>
  <r>
    <x v="7"/>
    <x v="4"/>
    <x v="9"/>
    <n v="51"/>
    <n v="7"/>
    <n v="248.37"/>
    <n v="7"/>
    <n v="1"/>
    <n v="3946.23"/>
    <n v="2"/>
    <n v="4.2699999999999995E-2"/>
  </r>
  <r>
    <x v="8"/>
    <x v="4"/>
    <x v="9"/>
    <n v="32"/>
    <n v="16"/>
    <n v="393.04"/>
    <n v="7"/>
    <n v="0.4375"/>
    <n v="1286.18"/>
    <n v="1"/>
    <n v="5.6399999999999999E-2"/>
  </r>
  <r>
    <x v="9"/>
    <x v="4"/>
    <x v="9"/>
    <n v="71"/>
    <n v="16"/>
    <n v="323.56"/>
    <n v="9"/>
    <n v="0.5625"/>
    <n v="957.05"/>
    <n v="3"/>
    <n v="3.1099999999999999E-2"/>
  </r>
  <r>
    <x v="10"/>
    <x v="4"/>
    <x v="9"/>
    <n v="17"/>
    <n v="7"/>
    <n v="205.3"/>
    <n v="4"/>
    <n v="0.5714285714285714"/>
    <n v="762.2"/>
    <n v="2"/>
    <n v="7.2300000000000003E-2"/>
  </r>
  <r>
    <x v="11"/>
    <x v="4"/>
    <x v="9"/>
    <n v="35"/>
    <n v="6"/>
    <n v="544.78"/>
    <n v="5"/>
    <n v="0.83333333333333337"/>
    <n v="3420.99"/>
    <n v="3"/>
    <n v="4.0500000000000001E-2"/>
  </r>
  <r>
    <x v="12"/>
    <x v="4"/>
    <x v="9"/>
    <n v="73"/>
    <n v="17"/>
    <n v="557.29999999999995"/>
    <n v="3"/>
    <n v="0.17647058823529413"/>
    <n v="376.66"/>
    <n v="2"/>
    <n v="3.4700000000000002E-2"/>
  </r>
  <r>
    <x v="13"/>
    <x v="4"/>
    <x v="9"/>
    <n v="27"/>
    <n v="6"/>
    <n v="202.37"/>
    <n v="1"/>
    <n v="0.16666666666666666"/>
    <n v="3781.81"/>
    <n v="1"/>
    <n v="4.3099999999999999E-2"/>
  </r>
  <r>
    <x v="14"/>
    <x v="4"/>
    <x v="9"/>
    <n v="49"/>
    <n v="7"/>
    <n v="204.14"/>
    <n v="3"/>
    <n v="0.42857142857142855"/>
    <n v="636.65"/>
    <n v="3"/>
    <n v="2.9500000000000002E-2"/>
  </r>
  <r>
    <x v="15"/>
    <x v="4"/>
    <x v="9"/>
    <n v="106"/>
    <n v="5"/>
    <n v="163.38"/>
    <n v="1"/>
    <n v="0.2"/>
    <n v="1148.1400000000001"/>
    <n v="2"/>
    <n v="7.8799999999999995E-2"/>
  </r>
  <r>
    <x v="16"/>
    <x v="4"/>
    <x v="9"/>
    <n v="102"/>
    <n v="5"/>
    <n v="86.37"/>
    <n v="5"/>
    <n v="1"/>
    <n v="3851.19"/>
    <n v="1"/>
    <n v="8.3800000000000013E-2"/>
  </r>
  <r>
    <x v="17"/>
    <x v="4"/>
    <x v="9"/>
    <n v="21"/>
    <n v="14"/>
    <n v="537.36"/>
    <n v="7"/>
    <n v="0.5"/>
    <n v="3767.78"/>
    <n v="3"/>
    <n v="3.44E-2"/>
  </r>
  <r>
    <x v="18"/>
    <x v="4"/>
    <x v="9"/>
    <n v="104"/>
    <n v="20"/>
    <n v="181.9"/>
    <n v="4"/>
    <n v="0.2"/>
    <n v="400.92"/>
    <n v="2"/>
    <n v="0.10009999999999999"/>
  </r>
  <r>
    <x v="19"/>
    <x v="4"/>
    <x v="9"/>
    <n v="64"/>
    <n v="15"/>
    <n v="514.38"/>
    <n v="0"/>
    <n v="0"/>
    <n v="1220.5899999999999"/>
    <n v="1"/>
    <n v="1E-3"/>
  </r>
  <r>
    <x v="20"/>
    <x v="4"/>
    <x v="9"/>
    <n v="21"/>
    <n v="15"/>
    <n v="309.75"/>
    <n v="2"/>
    <n v="0.13333333333333333"/>
    <n v="1649.09"/>
    <n v="3"/>
    <n v="5.0999999999999997E-2"/>
  </r>
  <r>
    <x v="21"/>
    <x v="4"/>
    <x v="9"/>
    <n v="108"/>
    <n v="6"/>
    <n v="515.27"/>
    <n v="2"/>
    <n v="0.33333333333333331"/>
    <n v="3183.87"/>
    <n v="2"/>
    <n v="3.04E-2"/>
  </r>
  <r>
    <x v="22"/>
    <x v="4"/>
    <x v="9"/>
    <n v="63"/>
    <n v="10"/>
    <n v="194.21"/>
    <n v="7"/>
    <n v="0.7"/>
    <n v="508.84"/>
    <n v="1"/>
    <n v="9.3900000000000011E-2"/>
  </r>
  <r>
    <x v="23"/>
    <x v="4"/>
    <x v="9"/>
    <n v="85"/>
    <n v="15"/>
    <n v="400.65"/>
    <n v="0"/>
    <n v="0"/>
    <n v="2890.62"/>
    <n v="1"/>
    <n v="2.4700000000000003E-2"/>
  </r>
  <r>
    <x v="24"/>
    <x v="4"/>
    <x v="9"/>
    <n v="36"/>
    <n v="10"/>
    <n v="535.44000000000005"/>
    <n v="4"/>
    <n v="0.4"/>
    <n v="241.26"/>
    <n v="3"/>
    <n v="6.3E-2"/>
  </r>
  <r>
    <x v="25"/>
    <x v="4"/>
    <x v="9"/>
    <n v="34"/>
    <n v="12"/>
    <n v="356.4"/>
    <n v="8"/>
    <n v="0.66666666666666663"/>
    <n v="4111.76"/>
    <n v="2"/>
    <n v="8.4700000000000011E-2"/>
  </r>
  <r>
    <x v="0"/>
    <x v="4"/>
    <x v="10"/>
    <n v="67"/>
    <n v="12"/>
    <n v="352.6"/>
    <n v="6"/>
    <n v="0.5"/>
    <n v="4402.41"/>
    <n v="1"/>
    <n v="2.8999999999999998E-2"/>
  </r>
  <r>
    <x v="1"/>
    <x v="4"/>
    <x v="10"/>
    <n v="76"/>
    <n v="14"/>
    <n v="351.42"/>
    <n v="4"/>
    <n v="0.2857142857142857"/>
    <n v="3917.99"/>
    <n v="3"/>
    <n v="4.2999999999999997E-2"/>
  </r>
  <r>
    <x v="2"/>
    <x v="4"/>
    <x v="10"/>
    <n v="53"/>
    <n v="17"/>
    <n v="404.22"/>
    <n v="2"/>
    <n v="0.11764705882352941"/>
    <n v="3669.4"/>
    <n v="2"/>
    <n v="4.4500000000000005E-2"/>
  </r>
  <r>
    <x v="3"/>
    <x v="4"/>
    <x v="10"/>
    <n v="22"/>
    <n v="6"/>
    <n v="80.02"/>
    <n v="3"/>
    <n v="0.5"/>
    <n v="1476.69"/>
    <n v="1"/>
    <n v="2.9300000000000003E-2"/>
  </r>
  <r>
    <x v="4"/>
    <x v="4"/>
    <x v="10"/>
    <n v="77"/>
    <n v="16"/>
    <n v="502.41"/>
    <n v="5"/>
    <n v="0.3125"/>
    <n v="1093.75"/>
    <n v="3"/>
    <n v="3.8399999999999997E-2"/>
  </r>
  <r>
    <x v="5"/>
    <x v="4"/>
    <x v="10"/>
    <n v="52"/>
    <n v="6"/>
    <n v="492.23"/>
    <n v="2"/>
    <n v="0.33333333333333331"/>
    <n v="3775.84"/>
    <n v="2"/>
    <n v="1.1000000000000001E-2"/>
  </r>
  <r>
    <x v="6"/>
    <x v="4"/>
    <x v="10"/>
    <n v="74"/>
    <n v="17"/>
    <n v="284.91000000000003"/>
    <n v="3"/>
    <n v="0.17647058823529413"/>
    <n v="2481.64"/>
    <n v="1"/>
    <n v="9.0500000000000011E-2"/>
  </r>
  <r>
    <x v="7"/>
    <x v="4"/>
    <x v="10"/>
    <n v="50"/>
    <n v="9"/>
    <n v="237.95"/>
    <n v="5"/>
    <n v="0.55555555555555558"/>
    <n v="3982.36"/>
    <n v="3"/>
    <n v="4.4299999999999999E-2"/>
  </r>
  <r>
    <x v="8"/>
    <x v="4"/>
    <x v="10"/>
    <n v="30"/>
    <n v="21"/>
    <n v="372.34"/>
    <n v="7"/>
    <n v="0.33333333333333331"/>
    <n v="1172.04"/>
    <n v="2"/>
    <n v="5.4800000000000001E-2"/>
  </r>
  <r>
    <x v="9"/>
    <x v="4"/>
    <x v="10"/>
    <n v="74"/>
    <n v="13"/>
    <n v="324.77999999999997"/>
    <n v="7"/>
    <n v="0.53846153846153844"/>
    <n v="995.6"/>
    <n v="1"/>
    <n v="3.0699999999999998E-2"/>
  </r>
  <r>
    <x v="10"/>
    <x v="4"/>
    <x v="10"/>
    <n v="23"/>
    <n v="7"/>
    <n v="190.12"/>
    <n v="4"/>
    <n v="0.5714285714285714"/>
    <n v="788.65"/>
    <n v="3"/>
    <n v="7.2000000000000008E-2"/>
  </r>
  <r>
    <x v="11"/>
    <x v="4"/>
    <x v="10"/>
    <n v="32"/>
    <n v="7"/>
    <n v="563.41999999999996"/>
    <n v="6"/>
    <n v="0.8571428571428571"/>
    <n v="3543.71"/>
    <n v="2"/>
    <n v="4.3799999999999999E-2"/>
  </r>
  <r>
    <x v="12"/>
    <x v="4"/>
    <x v="10"/>
    <n v="59"/>
    <n v="21"/>
    <n v="633.37"/>
    <n v="2"/>
    <n v="9.5238095238095233E-2"/>
    <n v="358.29"/>
    <n v="1"/>
    <n v="3.27E-2"/>
  </r>
  <r>
    <x v="13"/>
    <x v="4"/>
    <x v="10"/>
    <n v="30"/>
    <n v="6"/>
    <n v="209.84"/>
    <n v="1"/>
    <n v="0.16666666666666666"/>
    <n v="3534.1"/>
    <n v="3"/>
    <n v="4.2000000000000003E-2"/>
  </r>
  <r>
    <x v="14"/>
    <x v="4"/>
    <x v="10"/>
    <n v="65"/>
    <n v="9"/>
    <n v="220.46"/>
    <n v="3"/>
    <n v="0.33333333333333331"/>
    <n v="707.75"/>
    <n v="2"/>
    <n v="2.76E-2"/>
  </r>
  <r>
    <x v="15"/>
    <x v="4"/>
    <x v="10"/>
    <n v="100"/>
    <n v="6"/>
    <n v="153.34"/>
    <n v="3"/>
    <n v="0.5"/>
    <n v="1248.54"/>
    <n v="1"/>
    <n v="7.9000000000000001E-2"/>
  </r>
  <r>
    <x v="16"/>
    <x v="4"/>
    <x v="10"/>
    <n v="81"/>
    <n v="7"/>
    <n v="79.62"/>
    <n v="7"/>
    <n v="1"/>
    <n v="3892.76"/>
    <n v="3"/>
    <n v="9.74E-2"/>
  </r>
  <r>
    <x v="17"/>
    <x v="4"/>
    <x v="10"/>
    <n v="26"/>
    <n v="17"/>
    <n v="504.54"/>
    <n v="8"/>
    <n v="0.47058823529411764"/>
    <n v="3359.77"/>
    <n v="2"/>
    <n v="3.2000000000000001E-2"/>
  </r>
  <r>
    <x v="18"/>
    <x v="4"/>
    <x v="10"/>
    <n v="96"/>
    <n v="16"/>
    <n v="161.69"/>
    <n v="5"/>
    <n v="0.3125"/>
    <n v="392.05"/>
    <n v="1"/>
    <n v="9.5700000000000007E-2"/>
  </r>
  <r>
    <x v="19"/>
    <x v="4"/>
    <x v="10"/>
    <n v="72"/>
    <n v="12"/>
    <n v="474.28"/>
    <n v="1"/>
    <n v="8.3333333333333329E-2"/>
    <n v="1097.5999999999999"/>
    <n v="3"/>
    <n v="1E-3"/>
  </r>
  <r>
    <x v="20"/>
    <x v="4"/>
    <x v="10"/>
    <n v="18"/>
    <n v="15"/>
    <n v="268.94"/>
    <n v="1"/>
    <n v="6.6666666666666666E-2"/>
    <n v="1469.71"/>
    <n v="2"/>
    <n v="5.0900000000000001E-2"/>
  </r>
  <r>
    <x v="21"/>
    <x v="4"/>
    <x v="10"/>
    <n v="87"/>
    <n v="5"/>
    <n v="601.28"/>
    <n v="2"/>
    <n v="0.4"/>
    <n v="3491.19"/>
    <n v="1"/>
    <n v="2.9700000000000001E-2"/>
  </r>
  <r>
    <x v="22"/>
    <x v="4"/>
    <x v="10"/>
    <n v="73"/>
    <n v="8"/>
    <n v="182.48"/>
    <n v="8"/>
    <n v="1"/>
    <n v="548.46"/>
    <n v="1"/>
    <n v="8.8200000000000001E-2"/>
  </r>
  <r>
    <x v="23"/>
    <x v="4"/>
    <x v="10"/>
    <n v="97"/>
    <n v="14"/>
    <n v="368.16"/>
    <n v="0"/>
    <n v="0"/>
    <n v="3020.19"/>
    <n v="3"/>
    <n v="2.5099999999999997E-2"/>
  </r>
  <r>
    <x v="24"/>
    <x v="4"/>
    <x v="10"/>
    <n v="28"/>
    <n v="12"/>
    <n v="565.51"/>
    <n v="4"/>
    <n v="0.33333333333333331"/>
    <n v="231.16"/>
    <n v="2"/>
    <n v="6.2699999999999992E-2"/>
  </r>
  <r>
    <x v="25"/>
    <x v="4"/>
    <x v="10"/>
    <n v="41"/>
    <n v="13"/>
    <n v="370.44"/>
    <n v="9"/>
    <n v="0.69230769230769229"/>
    <n v="4484.96"/>
    <n v="1"/>
    <n v="8.5199999999999998E-2"/>
  </r>
  <r>
    <x v="0"/>
    <x v="4"/>
    <x v="11"/>
    <n v="61"/>
    <n v="13"/>
    <n v="356.61"/>
    <n v="7"/>
    <n v="0.53846153846153844"/>
    <n v="4099.6400000000003"/>
    <n v="3"/>
    <n v="2.9600000000000001E-2"/>
  </r>
  <r>
    <x v="1"/>
    <x v="4"/>
    <x v="11"/>
    <n v="80"/>
    <n v="13"/>
    <n v="369.46"/>
    <n v="4"/>
    <n v="0.30769230769230771"/>
    <n v="3996.04"/>
    <n v="2"/>
    <n v="3.7499999999999999E-2"/>
  </r>
  <r>
    <x v="2"/>
    <x v="4"/>
    <x v="11"/>
    <n v="51"/>
    <n v="14"/>
    <n v="419.93"/>
    <n v="2"/>
    <n v="0.14285714285714285"/>
    <n v="3543.6"/>
    <n v="1"/>
    <n v="4.6300000000000001E-2"/>
  </r>
  <r>
    <x v="3"/>
    <x v="4"/>
    <x v="11"/>
    <n v="20"/>
    <n v="5"/>
    <n v="71.41"/>
    <n v="3"/>
    <n v="0.6"/>
    <n v="1527.27"/>
    <n v="3"/>
    <n v="2.7000000000000003E-2"/>
  </r>
  <r>
    <x v="4"/>
    <x v="4"/>
    <x v="11"/>
    <n v="101"/>
    <n v="14"/>
    <n v="503.93"/>
    <n v="5"/>
    <n v="0.35714285714285715"/>
    <n v="1116.6099999999999"/>
    <n v="2"/>
    <n v="3.7000000000000005E-2"/>
  </r>
  <r>
    <x v="5"/>
    <x v="4"/>
    <x v="11"/>
    <n v="70"/>
    <n v="6"/>
    <n v="488.97"/>
    <n v="3"/>
    <n v="0.5"/>
    <n v="3767.09"/>
    <n v="1"/>
    <n v="1.0800000000000001E-2"/>
  </r>
  <r>
    <x v="6"/>
    <x v="4"/>
    <x v="11"/>
    <n v="84"/>
    <n v="19"/>
    <n v="301.2"/>
    <n v="2"/>
    <n v="0.10526315789473684"/>
    <n v="2608.4699999999998"/>
    <n v="3"/>
    <n v="0.1032"/>
  </r>
  <r>
    <x v="7"/>
    <x v="4"/>
    <x v="11"/>
    <n v="50"/>
    <n v="6"/>
    <n v="219.19"/>
    <n v="4"/>
    <n v="0.66666666666666663"/>
    <n v="3836.95"/>
    <n v="2"/>
    <n v="3.8699999999999998E-2"/>
  </r>
  <r>
    <x v="8"/>
    <x v="4"/>
    <x v="11"/>
    <n v="28"/>
    <n v="19"/>
    <n v="352.06"/>
    <n v="9"/>
    <n v="0.47368421052631576"/>
    <n v="1107.51"/>
    <n v="3"/>
    <n v="5.5E-2"/>
  </r>
  <r>
    <x v="9"/>
    <x v="4"/>
    <x v="11"/>
    <n v="69"/>
    <n v="16"/>
    <n v="337.7"/>
    <n v="9"/>
    <n v="0.5625"/>
    <n v="947.47"/>
    <n v="2"/>
    <n v="3.56E-2"/>
  </r>
  <r>
    <x v="10"/>
    <x v="4"/>
    <x v="11"/>
    <n v="18"/>
    <n v="6"/>
    <n v="212.39"/>
    <n v="3"/>
    <n v="0.5"/>
    <n v="730.81"/>
    <n v="1"/>
    <n v="8.6699999999999999E-2"/>
  </r>
  <r>
    <x v="11"/>
    <x v="4"/>
    <x v="11"/>
    <n v="40"/>
    <n v="7"/>
    <n v="486.93"/>
    <n v="7"/>
    <n v="1"/>
    <n v="3643.63"/>
    <n v="3"/>
    <n v="4.0199999999999993E-2"/>
  </r>
  <r>
    <x v="12"/>
    <x v="4"/>
    <x v="11"/>
    <n v="77"/>
    <n v="16"/>
    <n v="539.26"/>
    <n v="3"/>
    <n v="0.1875"/>
    <n v="379.83"/>
    <n v="2"/>
    <n v="3.7999999999999999E-2"/>
  </r>
  <r>
    <x v="13"/>
    <x v="4"/>
    <x v="11"/>
    <n v="31"/>
    <n v="6"/>
    <n v="191.66"/>
    <n v="2"/>
    <n v="0.33333333333333331"/>
    <n v="3753.06"/>
    <n v="1"/>
    <n v="3.8300000000000001E-2"/>
  </r>
  <r>
    <x v="14"/>
    <x v="4"/>
    <x v="11"/>
    <n v="57"/>
    <n v="7"/>
    <n v="190.08"/>
    <n v="2"/>
    <n v="0.2857142857142857"/>
    <n v="649.97"/>
    <n v="3"/>
    <n v="2.8799999999999999E-2"/>
  </r>
  <r>
    <x v="15"/>
    <x v="4"/>
    <x v="11"/>
    <n v="88"/>
    <n v="5"/>
    <n v="168.89"/>
    <n v="3"/>
    <n v="0.6"/>
    <n v="1153.93"/>
    <n v="2"/>
    <n v="8.2500000000000004E-2"/>
  </r>
  <r>
    <x v="16"/>
    <x v="4"/>
    <x v="11"/>
    <n v="74"/>
    <n v="6"/>
    <n v="87.83"/>
    <n v="6"/>
    <n v="1"/>
    <n v="3741.27"/>
    <n v="1"/>
    <n v="9.9700000000000011E-2"/>
  </r>
  <r>
    <x v="17"/>
    <x v="4"/>
    <x v="11"/>
    <n v="26"/>
    <n v="13"/>
    <n v="543.15"/>
    <n v="6"/>
    <n v="0.46153846153846156"/>
    <n v="3793.56"/>
    <n v="3"/>
    <n v="3.56E-2"/>
  </r>
  <r>
    <x v="18"/>
    <x v="4"/>
    <x v="11"/>
    <n v="99"/>
    <n v="15"/>
    <n v="181.12"/>
    <n v="5"/>
    <n v="0.33333333333333331"/>
    <n v="454.09"/>
    <n v="2"/>
    <n v="9.3599999999999989E-2"/>
  </r>
  <r>
    <x v="19"/>
    <x v="4"/>
    <x v="11"/>
    <n v="74"/>
    <n v="14"/>
    <n v="508.85"/>
    <n v="1"/>
    <n v="7.1428571428571425E-2"/>
    <n v="1182.6300000000001"/>
    <n v="1"/>
    <n v="8.9999999999999998E-4"/>
  </r>
  <r>
    <x v="20"/>
    <x v="4"/>
    <x v="11"/>
    <n v="21"/>
    <n v="17"/>
    <n v="297.83999999999997"/>
    <n v="1"/>
    <n v="5.8823529411764705E-2"/>
    <n v="1553.7"/>
    <n v="1"/>
    <n v="5.0700000000000002E-2"/>
  </r>
  <r>
    <x v="21"/>
    <x v="4"/>
    <x v="11"/>
    <n v="94"/>
    <n v="6"/>
    <n v="537.26"/>
    <n v="1"/>
    <n v="0.16666666666666666"/>
    <n v="3665.55"/>
    <n v="3"/>
    <n v="3.0800000000000001E-2"/>
  </r>
  <r>
    <x v="22"/>
    <x v="4"/>
    <x v="11"/>
    <n v="83"/>
    <n v="9"/>
    <n v="188.49"/>
    <n v="7"/>
    <n v="0.77777777777777779"/>
    <n v="545.09"/>
    <n v="2"/>
    <n v="8.5600000000000009E-2"/>
  </r>
  <r>
    <x v="23"/>
    <x v="4"/>
    <x v="11"/>
    <n v="84"/>
    <n v="14"/>
    <n v="370.36"/>
    <n v="0"/>
    <n v="0"/>
    <n v="2605.02"/>
    <n v="1"/>
    <n v="2.5499999999999998E-2"/>
  </r>
  <r>
    <x v="24"/>
    <x v="4"/>
    <x v="11"/>
    <n v="32"/>
    <n v="10"/>
    <n v="500.83"/>
    <n v="4"/>
    <n v="0.4"/>
    <n v="239.13"/>
    <n v="3"/>
    <n v="6.1900000000000004E-2"/>
  </r>
  <r>
    <x v="25"/>
    <x v="4"/>
    <x v="11"/>
    <n v="39"/>
    <n v="15"/>
    <n v="319.08999999999997"/>
    <n v="7"/>
    <n v="0.46666666666666667"/>
    <n v="4573.5"/>
    <n v="2"/>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9F83F-6B79-49F0-8ACA-CC332BA16E43}"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3" baseField="0" baseItem="0"/>
    <dataField name="Sum of Calls Reached" fld="4" baseField="0" baseItem="0"/>
    <dataField name="Sum of Deals Closed" fld="6" baseField="0" baseItem="0"/>
    <dataField name="Sum of Deal Value ($)" fld="8" baseField="0" baseItem="0"/>
  </dataFields>
  <formats count="2">
    <format dxfId="112">
      <pivotArea collapsedLevelsAreSubtotals="1" fieldPosition="0">
        <references count="1">
          <reference field="4294967294" count="1">
            <x v="3"/>
          </reference>
        </references>
      </pivotArea>
    </format>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755BCD-AC1A-4519-9611-5596E00176B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H1:I13" firstHeaderRow="1"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compact="0" outline="0" showAll="0" defaultSubtotal="0"/>
    <pivotField compact="0" outline="0" showAll="0" defaultSubtotal="0"/>
    <pivotField compact="0" outline="0" showAll="0" defaultSubtotal="0"/>
    <pivotField compact="0" numFmtId="9" outline="0" showAll="0" defaultSubtotal="0"/>
    <pivotField dataField="1"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Items count="1">
    <i/>
  </colItems>
  <dataFields count="1">
    <dataField name="Sum of Deal Value ($)" fld="7" baseField="0" baseItem="0" numFmtId="44"/>
  </dataFields>
  <formats count="1">
    <format dxfId="132">
      <pivotArea outline="0" collapsedLevelsAreSubtotals="1" fieldPosition="0"/>
    </format>
  </formats>
  <chartFormats count="2">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78FF59-08A9-4182-A43B-3DE52A0A607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D1:F13" firstHeaderRow="0"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dataField="1" compact="0" outline="0" showAll="0" defaultSubtotal="0"/>
    <pivotField compact="0" outline="0" showAll="0" defaultSubtotal="0"/>
    <pivotField dataField="1" compact="0" outline="0" showAll="0" defaultSubtotal="0"/>
    <pivotField compact="0" numFmtId="9" outline="0" showAll="0" defaultSubtotal="0"/>
    <pivotField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Fields count="1">
    <field x="-2"/>
  </colFields>
  <colItems count="2">
    <i>
      <x/>
    </i>
    <i i="1">
      <x v="1"/>
    </i>
  </colItems>
  <dataFields count="2">
    <dataField name="Sum of Calls Reached" fld="3" baseField="0" baseItem="0"/>
    <dataField name="Sum of Deals Closed" fld="5" baseField="0" baseItem="0"/>
  </dataFields>
  <formats count="1">
    <format dxfId="133">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FD7C96-1C78-49B3-B110-6CB041ECE81C}"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items count="93">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 t="default"/>
      </items>
    </pivotField>
    <pivotField dataField="1" showAll="0"/>
    <pivotField showAll="0"/>
    <pivotField dataField="1" showAll="0"/>
    <pivotField numFmtId="9"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135">
      <pivotArea collapsedLevelsAreSubtotals="1" fieldPosition="0">
        <references count="1">
          <reference field="4294967294" count="3">
            <x v="1"/>
            <x v="2"/>
            <x v="3"/>
          </reference>
        </references>
      </pivotArea>
    </format>
    <format dxfId="1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6313A7-5393-44CB-9B05-0DFE390B0DB8}" name="PivotTable6"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25">
  <location ref="G16:H28" firstHeaderRow="1"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compact="0" outline="0" showAll="0" defaultSubtotal="0"/>
    <pivotField compact="0" outline="0" showAll="0" defaultSubtotal="0"/>
    <pivotField compact="0" outline="0" showAll="0" defaultSubtotal="0"/>
    <pivotField compact="0" numFmtId="9" outline="0" showAll="0" defaultSubtotal="0"/>
    <pivotField compact="0" outline="0" showAll="0" defaultSubtotal="0"/>
    <pivotField dataField="1"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Items count="1">
    <i/>
  </colItems>
  <dataFields count="1">
    <dataField name="Sum of Call Drop Rate (%)" fld="8" baseField="0" baseItem="0" numFmtId="9"/>
  </dataFields>
  <formats count="1">
    <format dxfId="136">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2DAB650-8899-4520-948A-7B1757EDABE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D16:E28" firstHeaderRow="1"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compact="0" outline="0" showAll="0" defaultSubtotal="0"/>
    <pivotField dataField="1" compact="0" outline="0" showAll="0" defaultSubtotal="0"/>
    <pivotField compact="0" outline="0" showAll="0" defaultSubtotal="0"/>
    <pivotField compact="0" numFmtId="9" outline="0" showAll="0" defaultSubtotal="0"/>
    <pivotField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Items count="1">
    <i/>
  </colItems>
  <dataFields count="1">
    <dataField name="Sum of Average Duration (sec)" fld="4" baseField="0" baseItem="0" numFmtId="43"/>
  </dataFields>
  <formats count="1">
    <format dxfId="137">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C7FCB-490C-4BB9-BD75-4DE93D4780B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2:C35"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items count="6">
        <item x="4"/>
        <item x="3"/>
        <item x="0"/>
        <item x="1"/>
        <item x="2"/>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Deal Value ($)" fld="8" baseField="0" baseItem="0"/>
  </dataFields>
  <formats count="3">
    <format dxfId="117">
      <pivotArea outline="0" collapsedLevelsAreSubtotals="1" fieldPosition="0"/>
    </format>
    <format dxfId="118">
      <pivotArea dataOnly="0" labelOnly="1" grandRow="1" outline="0" fieldPosition="0"/>
    </format>
    <format dxfId="119">
      <pivotArea collapsedLevelsAreSubtotals="1" fieldPosition="0">
        <references count="1">
          <reference field="12" count="12">
            <x v="1"/>
            <x v="2"/>
            <x v="3"/>
            <x v="4"/>
            <x v="5"/>
            <x v="6"/>
            <x v="7"/>
            <x v="8"/>
            <x v="9"/>
            <x v="10"/>
            <x v="11"/>
            <x v="12"/>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23545-4570-4C7A-B731-541A777B24A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8"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showAll="0">
      <items count="6">
        <item x="4"/>
        <item x="3"/>
        <item x="0"/>
        <item x="1"/>
        <item x="2"/>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Service Level" fld="9" subtotal="average" baseField="1" baseItem="0" numFmtId="166"/>
  </dataFields>
  <formats count="3">
    <format dxfId="114">
      <pivotArea outline="0" collapsedLevelsAreSubtotals="1" fieldPosition="0"/>
    </format>
    <format dxfId="115">
      <pivotArea dataOnly="0" labelOnly="1" fieldPosition="0">
        <references count="1">
          <reference field="1" count="0"/>
        </references>
      </pivotArea>
    </format>
    <format dxfId="1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75316A-C0EC-4E36-B63D-EE9A872C5728}" name="PivotTable3"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5:I20"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showAll="0">
      <items count="6">
        <item x="4"/>
        <item x="3"/>
        <item x="0"/>
        <item x="1"/>
        <item x="2"/>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x v="4"/>
    </i>
  </rowItems>
  <colItems count="1">
    <i/>
  </colItems>
  <dataFields count="1">
    <dataField name="Average of Service Level" fld="9" subtotal="average" baseField="1" baseItem="0"/>
  </dataFields>
  <formats count="2">
    <format dxfId="127">
      <pivotArea outline="0" collapsedLevelsAreSubtotals="1" fieldPosition="0"/>
    </format>
    <format dxfId="1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4747AB-2230-482B-90E7-94B367747C46}"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6:E19"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showAll="0"/>
    <pivotField numFmtId="9"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Deal Value ($)" fld="8" baseField="0" baseItem="0" numFmtId="165"/>
  </dataFields>
  <formats count="3">
    <format dxfId="129">
      <pivotArea collapsedLevelsAreSubtotals="1" fieldPosition="0">
        <references count="1">
          <reference field="12" count="1">
            <x v="1"/>
          </reference>
        </references>
      </pivotArea>
    </format>
    <format dxfId="130">
      <pivotArea outline="0" collapsedLevelsAreSubtotals="1" fieldPosition="0"/>
    </format>
    <format dxfId="131">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7DA72F-1722-4440-A64B-B8135B674F2E}"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i="1">
      <x v="1"/>
    </i>
    <i i="2">
      <x v="2"/>
    </i>
    <i i="3">
      <x v="3"/>
    </i>
  </rowItems>
  <colItems count="1">
    <i/>
  </colItems>
  <dataFields count="4">
    <dataField name="Sum of Total Calls" fld="3" baseField="0" baseItem="0"/>
    <dataField name="Sum of Calls Reached" fld="4" baseField="0" baseItem="0"/>
    <dataField name="Sum of Deals Closed" fld="6" baseField="0" baseItem="0"/>
    <dataField name="Sum of Deal Value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89DC48-B206-47D4-9473-5AE4B108ED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3">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3" baseField="0" baseItem="0"/>
    <dataField name=" Calls Reached" fld="4" baseField="0" baseItem="0"/>
    <dataField name=" Deals Closed" fld="6" baseField="0" baseItem="0"/>
    <dataField name=" Deal Value ($)" fld="8" baseField="0" baseItem="0"/>
  </dataFields>
  <formats count="7">
    <format dxfId="120">
      <pivotArea type="all" dataOnly="0" outline="0" fieldPosition="0"/>
    </format>
    <format dxfId="121">
      <pivotArea outline="0" collapsedLevelsAreSubtotals="1" fieldPosition="0"/>
    </format>
    <format dxfId="122">
      <pivotArea field="0" type="button" dataOnly="0" labelOnly="1" outline="0" axis="axisRow" fieldPosition="0"/>
    </format>
    <format dxfId="123">
      <pivotArea dataOnly="0" labelOnly="1" fieldPosition="0">
        <references count="1">
          <reference field="0" count="0"/>
        </references>
      </pivotArea>
    </format>
    <format dxfId="124">
      <pivotArea dataOnly="0" labelOnly="1" grandRow="1" outline="0" fieldPosition="0"/>
    </format>
    <format dxfId="125">
      <pivotArea dataOnly="0" labelOnly="1" outline="0" fieldPosition="0">
        <references count="1">
          <reference field="4294967294" count="4">
            <x v="0"/>
            <x v="1"/>
            <x v="2"/>
            <x v="3"/>
          </reference>
        </references>
      </pivotArea>
    </format>
    <format dxfId="126">
      <pivotArea collapsedLevelsAreSubtotals="1" fieldPosition="0">
        <references count="2">
          <reference field="4294967294" count="1" selected="0">
            <x v="3"/>
          </reference>
          <reference field="0" count="0"/>
        </references>
      </pivotArea>
    </format>
  </formats>
  <conditionalFormats count="4">
    <conditionalFormat priority="6">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04FEAB-4F92-4C6F-9551-8975EA6F730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I35" firstHeaderRow="0" firstDataRow="1" firstDataCol="1"/>
  <pivotFields count="13">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 Total Calls" fld="3" baseField="0" baseItem="0"/>
    <dataField name=" Calls Reached" fld="4" baseField="0" baseItem="0"/>
    <dataField name=" Deals Closed" fld="6" baseField="0" baseItem="0"/>
    <dataField name=" Deal Value ($)" fld="8" baseField="0" baseItem="0"/>
  </dataFields>
  <formats count="2">
    <format dxfId="110">
      <pivotArea outline="0" collapsedLevelsAreSubtotals="1" fieldPosition="0"/>
    </format>
    <format dxfId="111">
      <pivotArea dataOnly="0" labelOnly="1" outline="0" axis="axisValues" fieldPosition="0"/>
    </format>
  </formats>
  <conditionalFormats count="3">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A3364D-24A4-4EB4-A78C-050EECFBEA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1">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dataField name=" Calls Reached" fld="3" baseField="0" baseItem="0"/>
    <dataField name=" Deals Closed" fld="5" baseField="0" baseItem="0"/>
    <dataField name=" Deal Value ($)" fld="7" baseField="0" baseItem="0"/>
  </dataFields>
  <formats count="3">
    <format dxfId="143">
      <pivotArea collapsedLevelsAreSubtotals="1" fieldPosition="0">
        <references count="2">
          <reference field="4294967294" count="1" selected="0">
            <x v="3"/>
          </reference>
          <reference field="0" count="0"/>
        </references>
      </pivotArea>
    </format>
    <format dxfId="142">
      <pivotArea field="0" type="button" dataOnly="0" labelOnly="1" outline="0" axis="axisRow" fieldPosition="0"/>
    </format>
    <format dxfId="141">
      <pivotArea dataOnly="0" labelOnly="1" outline="0" fieldPosition="0">
        <references count="1">
          <reference field="4294967294" count="4">
            <x v="0"/>
            <x v="1"/>
            <x v="2"/>
            <x v="3"/>
          </reference>
        </references>
      </pivotArea>
    </format>
  </formats>
  <conditionalFormats count="4">
    <conditionalFormat priority="4">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105A2C3-605F-40FB-9F62-B232A1202C59}" sourceName="Name">
  <pivotTables>
    <pivotTable tabId="2" name="PivotTable1"/>
    <pivotTable tabId="2" name="PivotTable3"/>
    <pivotTable tabId="2" name="PivotTable4"/>
    <pivotTable tabId="2" name="PivotTable5"/>
    <pivotTable tabId="2" name="PivotTable6"/>
    <pivotTable tabId="3" name="PivotTable2"/>
  </pivotTables>
  <data>
    <tabular pivotCacheId="1742062585">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2" xr10:uid="{43ACA3B9-D951-4AF4-8A15-3BC25CA8D5C5}" sourceName="Name">
  <pivotTables>
    <pivotTable tabId="13" name="PivotTable2"/>
    <pivotTable tabId="13" name="PivotTable1"/>
    <pivotTable tabId="13" name="PivotTable3"/>
    <pivotTable tabId="8" name="PivotTable3"/>
    <pivotTable tabId="7" name="PivotTable5"/>
    <pivotTable tabId="7" name="PivotTable4"/>
    <pivotTable tabId="7" name="PivotTable1"/>
    <pivotTable tabId="12" name="PivotTable1"/>
  </pivotTables>
  <data>
    <tabular pivotCacheId="672165939">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4BACEB13-DA3D-4B13-9C73-799F7C7E8644}" cache="Slicer_Name2" caption="Name" startItem="8"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A7979082-5502-4FF4-AA7D-148EB6E4BCD7}" cache="Slicer_Name2" caption="Name" style="SlicerStyleLight4"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DF86419-3A75-4266-ABA4-C34316849DA1}" cache="Slicer_Name" caption="Name" style="SlicerStyleDark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4C6A7A-6A86-44E0-8EB7-15033709D6C6}" name="SalesData3" displayName="SalesData3" ref="A1:K313" totalsRowShown="0">
  <autoFilter ref="A1:K313" xr:uid="{5D4C6A7A-6A86-44E0-8EB7-15033709D6C6}"/>
  <tableColumns count="11">
    <tableColumn id="1" xr3:uid="{97094936-6457-4A22-96D9-94C795E1B3BB}" name="Name"/>
    <tableColumn id="11" xr3:uid="{88440002-BC12-4A84-B25E-D7C9B332E46E}" name="Region"/>
    <tableColumn id="2" xr3:uid="{CCE95A04-3D46-47A8-A94D-D9F060B87C73}" name="Date" dataDxfId="146"/>
    <tableColumn id="3" xr3:uid="{3B9A6AE5-83EB-42F7-8314-2325E3EFB16A}" name="Total Calls"/>
    <tableColumn id="4" xr3:uid="{20FF6BCD-B812-4D70-8754-239F601D6392}" name="Calls Reached"/>
    <tableColumn id="5" xr3:uid="{909F1D14-C69D-4DC3-93B4-42790FCD1B79}" name="Average Duration (sec)"/>
    <tableColumn id="6" xr3:uid="{07245AC4-77E6-4044-8A68-A191E8DD4C04}" name="Deals Closed"/>
    <tableColumn id="7" xr3:uid="{FD265642-4647-40E7-9304-AB4A5D9E90E3}" name="Call Conversion Rate (%)" dataDxfId="145"/>
    <tableColumn id="8" xr3:uid="{6173084D-4E68-472C-81FA-D9F5EF2FF70A}" name="Deal Value ($)"/>
    <tableColumn id="10" xr3:uid="{D5F60E49-F1C0-406B-9472-6CFC1AF7B2EA}" name="Service Level"/>
    <tableColumn id="9" xr3:uid="{DFD0222A-5F91-4036-9DD1-ACB844A723DD}" name="Call Drop Rate (%)" dataDxfId="1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58CB33-9291-4232-B4C7-E7D073D28446}" name="SalesData" displayName="SalesData" ref="A1:I313" totalsRowShown="0">
  <autoFilter ref="A1:I313" xr:uid="{6758CB33-9291-4232-B4C7-E7D073D28446}"/>
  <tableColumns count="9">
    <tableColumn id="1" xr3:uid="{680EDC8C-A7EC-4542-AA51-A04291D22508}" name="Name"/>
    <tableColumn id="2" xr3:uid="{68A8F5B6-6BBB-4DC1-B633-AC298BAA33DA}" name="Date" dataDxfId="140"/>
    <tableColumn id="3" xr3:uid="{D101B6BE-3B89-43E4-BFF5-8A6833D2436F}" name="Total Calls"/>
    <tableColumn id="4" xr3:uid="{6DCB8FB2-D8F1-4597-9558-66612A71A4A8}" name="Calls Reached"/>
    <tableColumn id="5" xr3:uid="{C7061AF3-7DE0-46A1-A751-0AF2AD16C396}" name="Average Duration (sec)"/>
    <tableColumn id="6" xr3:uid="{EA884517-4E21-49E4-9060-60CB63446E6D}" name="Deals Closed"/>
    <tableColumn id="7" xr3:uid="{8704F43C-C04B-43F7-8825-BE160A3FE425}" name="Call Conversion Rate (%)" dataDxfId="139"/>
    <tableColumn id="8" xr3:uid="{20E5C5AE-1B65-4203-9DAD-83F6956F5437}" name="Deal Value ($)"/>
    <tableColumn id="9" xr3:uid="{D223D53C-880E-42F0-99CD-AF4BBDB6046A}" name="Call Drop Rate (%)" dataDxfId="1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AAE0-4045-4FFA-A266-0C41C1B2A91A}">
  <dimension ref="A3:E35"/>
  <sheetViews>
    <sheetView workbookViewId="0">
      <selection activeCell="B15" sqref="B15"/>
    </sheetView>
  </sheetViews>
  <sheetFormatPr defaultRowHeight="14.4" x14ac:dyDescent="0.3"/>
  <cols>
    <col min="1" max="1" width="18.44140625" bestFit="1" customWidth="1"/>
    <col min="2" max="2" width="8.6640625" bestFit="1" customWidth="1"/>
    <col min="3" max="3" width="18.6640625" bestFit="1" customWidth="1"/>
    <col min="4" max="4" width="22.33203125" bestFit="1" customWidth="1"/>
  </cols>
  <sheetData>
    <row r="3" spans="1:5" x14ac:dyDescent="0.3">
      <c r="A3" s="6" t="s">
        <v>42</v>
      </c>
    </row>
    <row r="4" spans="1:5" x14ac:dyDescent="0.3">
      <c r="A4" s="7" t="s">
        <v>38</v>
      </c>
      <c r="B4" s="9">
        <v>18300</v>
      </c>
    </row>
    <row r="5" spans="1:5" x14ac:dyDescent="0.3">
      <c r="A5" s="7" t="s">
        <v>39</v>
      </c>
      <c r="B5" s="9">
        <v>3619</v>
      </c>
    </row>
    <row r="6" spans="1:5" x14ac:dyDescent="0.3">
      <c r="A6" s="7" t="s">
        <v>40</v>
      </c>
      <c r="B6" s="9">
        <v>1309</v>
      </c>
    </row>
    <row r="7" spans="1:5" x14ac:dyDescent="0.3">
      <c r="A7" s="7" t="s">
        <v>41</v>
      </c>
      <c r="B7" s="9">
        <v>706194.88999999966</v>
      </c>
    </row>
    <row r="12" spans="1:5" x14ac:dyDescent="0.3">
      <c r="A12" s="6" t="s">
        <v>69</v>
      </c>
      <c r="B12" t="s">
        <v>70</v>
      </c>
    </row>
    <row r="13" spans="1:5" x14ac:dyDescent="0.3">
      <c r="A13" s="16" t="s">
        <v>68</v>
      </c>
      <c r="B13" s="15">
        <v>1.9830508474576272</v>
      </c>
      <c r="D13" s="15" t="str">
        <f>A13</f>
        <v>Barisal</v>
      </c>
      <c r="E13" s="15">
        <f>B13</f>
        <v>1.9830508474576272</v>
      </c>
    </row>
    <row r="14" spans="1:5" x14ac:dyDescent="0.3">
      <c r="A14" s="16" t="s">
        <v>67</v>
      </c>
      <c r="B14" s="15">
        <v>1.9767441860465116</v>
      </c>
      <c r="D14" s="15" t="str">
        <f t="shared" ref="D14:D17" si="0">A14</f>
        <v>Chittagong</v>
      </c>
      <c r="E14" s="15">
        <f t="shared" ref="E14:E17" si="1">B14</f>
        <v>1.9767441860465116</v>
      </c>
    </row>
    <row r="15" spans="1:5" x14ac:dyDescent="0.3">
      <c r="A15" s="16" t="s">
        <v>64</v>
      </c>
      <c r="B15" s="15">
        <v>2</v>
      </c>
      <c r="D15" s="15" t="str">
        <f t="shared" si="0"/>
        <v>Dhaka</v>
      </c>
      <c r="E15" s="15">
        <f t="shared" si="1"/>
        <v>2</v>
      </c>
    </row>
    <row r="16" spans="1:5" x14ac:dyDescent="0.3">
      <c r="A16" s="16" t="s">
        <v>65</v>
      </c>
      <c r="B16" s="15">
        <v>1.9787234042553192</v>
      </c>
      <c r="D16" s="15" t="str">
        <f t="shared" si="0"/>
        <v>Rangpur</v>
      </c>
      <c r="E16" s="15">
        <f t="shared" si="1"/>
        <v>1.9787234042553192</v>
      </c>
    </row>
    <row r="17" spans="1:5" x14ac:dyDescent="0.3">
      <c r="A17" s="16" t="s">
        <v>66</v>
      </c>
      <c r="B17" s="15">
        <v>1.9545454545454546</v>
      </c>
      <c r="D17" s="15" t="str">
        <f t="shared" si="0"/>
        <v>Sylhet</v>
      </c>
      <c r="E17" s="15">
        <f t="shared" si="1"/>
        <v>1.9545454545454546</v>
      </c>
    </row>
    <row r="18" spans="1:5" x14ac:dyDescent="0.3">
      <c r="A18" s="16" t="s">
        <v>37</v>
      </c>
      <c r="B18" s="15">
        <v>1.9807692307692308</v>
      </c>
    </row>
    <row r="22" spans="1:5" x14ac:dyDescent="0.3">
      <c r="B22" s="6" t="s">
        <v>69</v>
      </c>
      <c r="C22" t="s">
        <v>41</v>
      </c>
    </row>
    <row r="23" spans="1:5" x14ac:dyDescent="0.3">
      <c r="B23" s="7" t="s">
        <v>47</v>
      </c>
      <c r="C23" s="9">
        <v>57863.17</v>
      </c>
    </row>
    <row r="24" spans="1:5" x14ac:dyDescent="0.3">
      <c r="B24" s="7" t="s">
        <v>48</v>
      </c>
      <c r="C24" s="9">
        <v>59230.42</v>
      </c>
    </row>
    <row r="25" spans="1:5" x14ac:dyDescent="0.3">
      <c r="B25" s="7" t="s">
        <v>49</v>
      </c>
      <c r="C25" s="9">
        <v>60127</v>
      </c>
    </row>
    <row r="26" spans="1:5" x14ac:dyDescent="0.3">
      <c r="B26" s="7" t="s">
        <v>50</v>
      </c>
      <c r="C26" s="9">
        <v>58604.41</v>
      </c>
    </row>
    <row r="27" spans="1:5" x14ac:dyDescent="0.3">
      <c r="B27" s="7" t="s">
        <v>51</v>
      </c>
      <c r="C27" s="9">
        <v>58564.01999999999</v>
      </c>
    </row>
    <row r="28" spans="1:5" x14ac:dyDescent="0.3">
      <c r="B28" s="7" t="s">
        <v>52</v>
      </c>
      <c r="C28" s="9">
        <v>58260.729999999996</v>
      </c>
    </row>
    <row r="29" spans="1:5" x14ac:dyDescent="0.3">
      <c r="B29" s="7" t="s">
        <v>53</v>
      </c>
      <c r="C29" s="9">
        <v>58845.83</v>
      </c>
    </row>
    <row r="30" spans="1:5" x14ac:dyDescent="0.3">
      <c r="B30" s="7" t="s">
        <v>54</v>
      </c>
      <c r="C30" s="9">
        <v>58668.120000000017</v>
      </c>
    </row>
    <row r="31" spans="1:5" x14ac:dyDescent="0.3">
      <c r="B31" s="7" t="s">
        <v>55</v>
      </c>
      <c r="C31" s="9">
        <v>59025.210000000006</v>
      </c>
    </row>
    <row r="32" spans="1:5" x14ac:dyDescent="0.3">
      <c r="B32" s="7" t="s">
        <v>56</v>
      </c>
      <c r="C32" s="9">
        <v>58653.95</v>
      </c>
    </row>
    <row r="33" spans="2:3" x14ac:dyDescent="0.3">
      <c r="B33" s="7" t="s">
        <v>57</v>
      </c>
      <c r="C33" s="9">
        <v>59136.610000000008</v>
      </c>
    </row>
    <row r="34" spans="2:3" x14ac:dyDescent="0.3">
      <c r="B34" s="7" t="s">
        <v>58</v>
      </c>
      <c r="C34" s="9">
        <v>59215.419999999984</v>
      </c>
    </row>
    <row r="35" spans="2:3" x14ac:dyDescent="0.3">
      <c r="B35" s="16" t="s">
        <v>37</v>
      </c>
      <c r="C35" s="15">
        <v>706194.8899999999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5376-A91B-4A57-9E13-20BB9E740A44}">
  <dimension ref="A1:K313"/>
  <sheetViews>
    <sheetView topLeftCell="A2" workbookViewId="0">
      <selection activeCell="A3" sqref="A3"/>
    </sheetView>
  </sheetViews>
  <sheetFormatPr defaultRowHeight="14.4" x14ac:dyDescent="0.3"/>
  <cols>
    <col min="1" max="1" width="19.33203125" customWidth="1"/>
    <col min="2" max="2" width="13" customWidth="1"/>
    <col min="3" max="3" width="8.109375" bestFit="1" customWidth="1"/>
    <col min="4" max="4" width="11.77734375" bestFit="1" customWidth="1"/>
    <col min="5" max="5" width="15.21875" bestFit="1" customWidth="1"/>
    <col min="6" max="6" width="22" bestFit="1" customWidth="1"/>
    <col min="7" max="7" width="14" bestFit="1" customWidth="1"/>
    <col min="8" max="8" width="23.88671875" bestFit="1" customWidth="1"/>
    <col min="9" max="9" width="14.6640625" bestFit="1" customWidth="1"/>
    <col min="10" max="10" width="14" bestFit="1" customWidth="1"/>
    <col min="11" max="11" width="18.21875" bestFit="1" customWidth="1"/>
  </cols>
  <sheetData>
    <row r="1" spans="1:11" x14ac:dyDescent="0.3">
      <c r="A1" t="s">
        <v>0</v>
      </c>
      <c r="B1" t="s">
        <v>62</v>
      </c>
      <c r="C1" s="1" t="s">
        <v>1</v>
      </c>
      <c r="D1" t="s">
        <v>2</v>
      </c>
      <c r="E1" t="s">
        <v>3</v>
      </c>
      <c r="F1" t="s">
        <v>4</v>
      </c>
      <c r="G1" t="s">
        <v>5</v>
      </c>
      <c r="H1" s="2" t="s">
        <v>6</v>
      </c>
      <c r="I1" t="s">
        <v>7</v>
      </c>
      <c r="J1" t="s">
        <v>63</v>
      </c>
      <c r="K1" t="s">
        <v>8</v>
      </c>
    </row>
    <row r="2" spans="1:11" x14ac:dyDescent="0.3">
      <c r="A2" t="s">
        <v>9</v>
      </c>
      <c r="B2" t="s">
        <v>64</v>
      </c>
      <c r="C2" s="1">
        <v>45292</v>
      </c>
      <c r="D2">
        <v>74</v>
      </c>
      <c r="E2">
        <v>12</v>
      </c>
      <c r="F2">
        <v>330.42</v>
      </c>
      <c r="G2">
        <v>7</v>
      </c>
      <c r="H2" s="2">
        <v>0.58333333333333337</v>
      </c>
      <c r="I2">
        <v>4276.3100000000004</v>
      </c>
      <c r="J2">
        <v>3</v>
      </c>
      <c r="K2" s="2">
        <v>2.9500000000000002E-2</v>
      </c>
    </row>
    <row r="3" spans="1:11" x14ac:dyDescent="0.3">
      <c r="A3" t="s">
        <v>10</v>
      </c>
      <c r="B3" t="s">
        <v>64</v>
      </c>
      <c r="C3" s="1">
        <v>45292</v>
      </c>
      <c r="D3">
        <v>78</v>
      </c>
      <c r="E3">
        <v>12</v>
      </c>
      <c r="F3">
        <v>377.5</v>
      </c>
      <c r="G3">
        <v>4</v>
      </c>
      <c r="H3" s="2">
        <v>0.33333333333333331</v>
      </c>
      <c r="I3">
        <v>3880.98</v>
      </c>
      <c r="J3">
        <v>2</v>
      </c>
      <c r="K3" s="2">
        <v>4.3400000000000001E-2</v>
      </c>
    </row>
    <row r="4" spans="1:11" x14ac:dyDescent="0.3">
      <c r="A4" t="s">
        <v>11</v>
      </c>
      <c r="B4" t="s">
        <v>64</v>
      </c>
      <c r="C4" s="1">
        <v>45292</v>
      </c>
      <c r="D4">
        <v>47</v>
      </c>
      <c r="E4">
        <v>14</v>
      </c>
      <c r="F4">
        <v>418.92</v>
      </c>
      <c r="G4">
        <v>2</v>
      </c>
      <c r="H4" s="2">
        <v>0.14285714285714285</v>
      </c>
      <c r="I4">
        <v>3716</v>
      </c>
      <c r="J4">
        <v>1</v>
      </c>
      <c r="K4" s="2">
        <v>4.3899999999999995E-2</v>
      </c>
    </row>
    <row r="5" spans="1:11" x14ac:dyDescent="0.3">
      <c r="A5" t="s">
        <v>12</v>
      </c>
      <c r="B5" t="s">
        <v>64</v>
      </c>
      <c r="C5" s="1">
        <v>45292</v>
      </c>
      <c r="D5">
        <v>24</v>
      </c>
      <c r="E5">
        <v>6</v>
      </c>
      <c r="F5">
        <v>76.930000000000007</v>
      </c>
      <c r="G5">
        <v>4</v>
      </c>
      <c r="H5" s="2">
        <v>0.66666666666666663</v>
      </c>
      <c r="I5">
        <v>1552.35</v>
      </c>
      <c r="J5">
        <v>3</v>
      </c>
      <c r="K5" s="2">
        <v>3.0800000000000001E-2</v>
      </c>
    </row>
    <row r="6" spans="1:11" x14ac:dyDescent="0.3">
      <c r="A6" t="s">
        <v>13</v>
      </c>
      <c r="B6" t="s">
        <v>64</v>
      </c>
      <c r="C6" s="1">
        <v>45292</v>
      </c>
      <c r="D6">
        <v>81</v>
      </c>
      <c r="E6">
        <v>16</v>
      </c>
      <c r="F6">
        <v>516.23</v>
      </c>
      <c r="G6">
        <v>5</v>
      </c>
      <c r="H6" s="2">
        <v>0.3125</v>
      </c>
      <c r="I6">
        <v>1030.68</v>
      </c>
      <c r="J6">
        <v>2</v>
      </c>
      <c r="K6" s="2">
        <v>4.1100000000000005E-2</v>
      </c>
    </row>
    <row r="7" spans="1:11" x14ac:dyDescent="0.3">
      <c r="A7" t="s">
        <v>14</v>
      </c>
      <c r="B7" t="s">
        <v>64</v>
      </c>
      <c r="C7" s="1">
        <v>45292</v>
      </c>
      <c r="D7">
        <v>59</v>
      </c>
      <c r="E7">
        <v>5</v>
      </c>
      <c r="F7">
        <v>520.05999999999995</v>
      </c>
      <c r="G7">
        <v>3</v>
      </c>
      <c r="H7" s="2">
        <v>0.6</v>
      </c>
      <c r="I7">
        <v>3546.72</v>
      </c>
      <c r="J7">
        <v>1</v>
      </c>
      <c r="K7" s="2">
        <v>1.2699999999999999E-2</v>
      </c>
    </row>
    <row r="8" spans="1:11" x14ac:dyDescent="0.3">
      <c r="A8" t="s">
        <v>15</v>
      </c>
      <c r="B8" t="s">
        <v>64</v>
      </c>
      <c r="C8" s="1">
        <v>45292</v>
      </c>
      <c r="D8">
        <v>68</v>
      </c>
      <c r="E8">
        <v>19</v>
      </c>
      <c r="F8">
        <v>290.39</v>
      </c>
      <c r="G8">
        <v>3</v>
      </c>
      <c r="H8" s="2">
        <v>0.15789473684210525</v>
      </c>
      <c r="I8">
        <v>2472.2399999999998</v>
      </c>
      <c r="J8">
        <v>3</v>
      </c>
      <c r="K8" s="2">
        <v>9.5399999999999985E-2</v>
      </c>
    </row>
    <row r="9" spans="1:11" x14ac:dyDescent="0.3">
      <c r="A9" t="s">
        <v>16</v>
      </c>
      <c r="B9" t="s">
        <v>64</v>
      </c>
      <c r="C9" s="1">
        <v>45292</v>
      </c>
      <c r="D9">
        <v>60</v>
      </c>
      <c r="E9">
        <v>7</v>
      </c>
      <c r="F9">
        <v>251.7</v>
      </c>
      <c r="G9">
        <v>5</v>
      </c>
      <c r="H9" s="2">
        <v>0.7142857142857143</v>
      </c>
      <c r="I9">
        <v>3956.69</v>
      </c>
      <c r="J9">
        <v>2</v>
      </c>
      <c r="K9" s="2">
        <v>4.1100000000000005E-2</v>
      </c>
    </row>
    <row r="10" spans="1:11" x14ac:dyDescent="0.3">
      <c r="A10" t="s">
        <v>17</v>
      </c>
      <c r="B10" t="s">
        <v>64</v>
      </c>
      <c r="C10" s="1">
        <v>45292</v>
      </c>
      <c r="D10">
        <v>34</v>
      </c>
      <c r="E10">
        <v>21</v>
      </c>
      <c r="F10">
        <v>362.62</v>
      </c>
      <c r="G10">
        <v>9</v>
      </c>
      <c r="H10" s="2">
        <v>0.42857142857142855</v>
      </c>
      <c r="I10">
        <v>1140.08</v>
      </c>
      <c r="J10">
        <v>1</v>
      </c>
      <c r="K10" s="2">
        <v>5.4600000000000003E-2</v>
      </c>
    </row>
    <row r="11" spans="1:11" x14ac:dyDescent="0.3">
      <c r="A11" t="s">
        <v>18</v>
      </c>
      <c r="B11" t="s">
        <v>64</v>
      </c>
      <c r="C11" s="1">
        <v>45292</v>
      </c>
      <c r="D11">
        <v>59</v>
      </c>
      <c r="E11">
        <v>13</v>
      </c>
      <c r="F11">
        <v>307.49</v>
      </c>
      <c r="G11">
        <v>10</v>
      </c>
      <c r="H11" s="2">
        <v>0.76923076923076927</v>
      </c>
      <c r="I11">
        <v>979.09</v>
      </c>
      <c r="J11">
        <v>3</v>
      </c>
      <c r="K11" s="2">
        <v>3.27E-2</v>
      </c>
    </row>
    <row r="12" spans="1:11" x14ac:dyDescent="0.3">
      <c r="A12" t="s">
        <v>19</v>
      </c>
      <c r="B12" t="s">
        <v>64</v>
      </c>
      <c r="C12" s="1">
        <v>45292</v>
      </c>
      <c r="D12">
        <v>18</v>
      </c>
      <c r="E12">
        <v>8</v>
      </c>
      <c r="F12">
        <v>206.81</v>
      </c>
      <c r="G12">
        <v>7</v>
      </c>
      <c r="H12" s="2">
        <v>0.875</v>
      </c>
      <c r="I12">
        <v>720.56</v>
      </c>
      <c r="J12">
        <v>2</v>
      </c>
      <c r="K12" s="2">
        <v>7.8899999999999998E-2</v>
      </c>
    </row>
    <row r="13" spans="1:11" x14ac:dyDescent="0.3">
      <c r="A13" t="s">
        <v>20</v>
      </c>
      <c r="B13" t="s">
        <v>64</v>
      </c>
      <c r="C13" s="1">
        <v>45292</v>
      </c>
      <c r="D13">
        <v>36</v>
      </c>
      <c r="E13">
        <v>6</v>
      </c>
      <c r="F13">
        <v>547.6</v>
      </c>
      <c r="G13">
        <v>5</v>
      </c>
      <c r="H13" s="2">
        <v>0.83333333333333337</v>
      </c>
      <c r="I13">
        <v>3463.18</v>
      </c>
      <c r="J13">
        <v>1</v>
      </c>
      <c r="K13" s="2">
        <v>3.7599999999999995E-2</v>
      </c>
    </row>
    <row r="14" spans="1:11" x14ac:dyDescent="0.3">
      <c r="A14" t="s">
        <v>21</v>
      </c>
      <c r="B14" t="s">
        <v>64</v>
      </c>
      <c r="C14" s="1">
        <v>45292</v>
      </c>
      <c r="D14">
        <v>67</v>
      </c>
      <c r="E14">
        <v>17</v>
      </c>
      <c r="F14">
        <v>552.54999999999995</v>
      </c>
      <c r="G14">
        <v>2</v>
      </c>
      <c r="H14" s="2">
        <v>0.11764705882352941</v>
      </c>
      <c r="I14">
        <v>330.12</v>
      </c>
      <c r="J14">
        <v>1</v>
      </c>
      <c r="K14" s="2">
        <v>3.7200000000000004E-2</v>
      </c>
    </row>
    <row r="15" spans="1:11" x14ac:dyDescent="0.3">
      <c r="A15" t="s">
        <v>22</v>
      </c>
      <c r="B15" t="s">
        <v>64</v>
      </c>
      <c r="C15" s="1">
        <v>45292</v>
      </c>
      <c r="D15">
        <v>36</v>
      </c>
      <c r="E15">
        <v>9</v>
      </c>
      <c r="F15">
        <v>216.03</v>
      </c>
      <c r="G15">
        <v>2</v>
      </c>
      <c r="H15" s="2">
        <v>0.22222222222222221</v>
      </c>
      <c r="I15">
        <v>4072.07</v>
      </c>
      <c r="J15">
        <v>3</v>
      </c>
      <c r="K15" s="2">
        <v>4.1200000000000001E-2</v>
      </c>
    </row>
    <row r="16" spans="1:11" x14ac:dyDescent="0.3">
      <c r="A16" t="s">
        <v>23</v>
      </c>
      <c r="B16" t="s">
        <v>64</v>
      </c>
      <c r="C16" s="1">
        <v>45292</v>
      </c>
      <c r="D16">
        <v>54</v>
      </c>
      <c r="E16">
        <v>10</v>
      </c>
      <c r="F16">
        <v>208.23</v>
      </c>
      <c r="G16">
        <v>3</v>
      </c>
      <c r="H16" s="2">
        <v>0.3</v>
      </c>
      <c r="I16">
        <v>645.83000000000004</v>
      </c>
      <c r="J16">
        <v>2</v>
      </c>
      <c r="K16" s="2">
        <v>2.7999999999999997E-2</v>
      </c>
    </row>
    <row r="17" spans="1:11" x14ac:dyDescent="0.3">
      <c r="A17" t="s">
        <v>24</v>
      </c>
      <c r="B17" t="s">
        <v>64</v>
      </c>
      <c r="C17" s="1">
        <v>45292</v>
      </c>
      <c r="D17">
        <v>82</v>
      </c>
      <c r="E17">
        <v>4</v>
      </c>
      <c r="F17">
        <v>180.06</v>
      </c>
      <c r="G17">
        <v>4</v>
      </c>
      <c r="H17" s="2">
        <v>1</v>
      </c>
      <c r="I17">
        <v>1207.17</v>
      </c>
      <c r="J17">
        <v>1</v>
      </c>
      <c r="K17" s="2">
        <v>8.4199999999999997E-2</v>
      </c>
    </row>
    <row r="18" spans="1:11" x14ac:dyDescent="0.3">
      <c r="A18" t="s">
        <v>25</v>
      </c>
      <c r="B18" t="s">
        <v>64</v>
      </c>
      <c r="C18" s="1">
        <v>45292</v>
      </c>
      <c r="D18">
        <v>81</v>
      </c>
      <c r="E18">
        <v>7</v>
      </c>
      <c r="F18">
        <v>82.43</v>
      </c>
      <c r="G18">
        <v>7</v>
      </c>
      <c r="H18" s="2">
        <v>1</v>
      </c>
      <c r="I18">
        <v>3463.96</v>
      </c>
      <c r="J18">
        <v>3</v>
      </c>
      <c r="K18" s="2">
        <v>8.4900000000000003E-2</v>
      </c>
    </row>
    <row r="19" spans="1:11" x14ac:dyDescent="0.3">
      <c r="A19" t="s">
        <v>26</v>
      </c>
      <c r="B19" t="s">
        <v>64</v>
      </c>
      <c r="C19" s="1">
        <v>45292</v>
      </c>
      <c r="D19">
        <v>31</v>
      </c>
      <c r="E19">
        <v>17</v>
      </c>
      <c r="F19">
        <v>476.95</v>
      </c>
      <c r="G19">
        <v>7</v>
      </c>
      <c r="H19" s="2">
        <v>0.41176470588235292</v>
      </c>
      <c r="I19">
        <v>3945.43</v>
      </c>
      <c r="J19">
        <v>2</v>
      </c>
      <c r="K19" s="2">
        <v>3.6000000000000004E-2</v>
      </c>
    </row>
    <row r="20" spans="1:11" x14ac:dyDescent="0.3">
      <c r="A20" t="s">
        <v>27</v>
      </c>
      <c r="B20" t="s">
        <v>64</v>
      </c>
      <c r="C20" s="1">
        <v>45292</v>
      </c>
      <c r="D20">
        <v>92</v>
      </c>
      <c r="E20">
        <v>20</v>
      </c>
      <c r="F20">
        <v>161.41999999999999</v>
      </c>
      <c r="G20">
        <v>4</v>
      </c>
      <c r="H20" s="2">
        <v>0.2</v>
      </c>
      <c r="I20">
        <v>425.41</v>
      </c>
      <c r="J20">
        <v>1</v>
      </c>
      <c r="K20" s="2">
        <v>0.1045</v>
      </c>
    </row>
    <row r="21" spans="1:11" x14ac:dyDescent="0.3">
      <c r="A21" t="s">
        <v>28</v>
      </c>
      <c r="B21" t="s">
        <v>64</v>
      </c>
      <c r="C21" s="1">
        <v>45292</v>
      </c>
      <c r="D21">
        <v>73</v>
      </c>
      <c r="E21">
        <v>12</v>
      </c>
      <c r="F21">
        <v>507.45</v>
      </c>
      <c r="G21">
        <v>0</v>
      </c>
      <c r="H21" s="2">
        <v>0</v>
      </c>
      <c r="I21">
        <v>1123.8399999999999</v>
      </c>
      <c r="J21">
        <v>3</v>
      </c>
      <c r="K21" s="2">
        <v>8.9999999999999998E-4</v>
      </c>
    </row>
    <row r="22" spans="1:11" x14ac:dyDescent="0.3">
      <c r="A22" t="s">
        <v>29</v>
      </c>
      <c r="B22" t="s">
        <v>64</v>
      </c>
      <c r="C22" s="1">
        <v>45292</v>
      </c>
      <c r="D22">
        <v>25</v>
      </c>
      <c r="E22">
        <v>14</v>
      </c>
      <c r="F22">
        <v>279.95</v>
      </c>
      <c r="G22">
        <v>2</v>
      </c>
      <c r="H22" s="2">
        <v>0.14285714285714285</v>
      </c>
      <c r="I22">
        <v>1432.23</v>
      </c>
      <c r="J22">
        <v>2</v>
      </c>
      <c r="K22" s="2">
        <v>5.1699999999999996E-2</v>
      </c>
    </row>
    <row r="23" spans="1:11" x14ac:dyDescent="0.3">
      <c r="A23" t="s">
        <v>30</v>
      </c>
      <c r="B23" t="s">
        <v>64</v>
      </c>
      <c r="C23" s="1">
        <v>45292</v>
      </c>
      <c r="D23">
        <v>96</v>
      </c>
      <c r="E23">
        <v>6</v>
      </c>
      <c r="F23">
        <v>532.83000000000004</v>
      </c>
      <c r="G23">
        <v>1</v>
      </c>
      <c r="H23" s="2">
        <v>0.16666666666666666</v>
      </c>
      <c r="I23">
        <v>3173.13</v>
      </c>
      <c r="J23">
        <v>1</v>
      </c>
      <c r="K23" s="2">
        <v>2.8300000000000002E-2</v>
      </c>
    </row>
    <row r="24" spans="1:11" x14ac:dyDescent="0.3">
      <c r="A24" t="s">
        <v>31</v>
      </c>
      <c r="B24" t="s">
        <v>64</v>
      </c>
      <c r="C24" s="1">
        <v>45292</v>
      </c>
      <c r="D24">
        <v>63</v>
      </c>
      <c r="E24">
        <v>8</v>
      </c>
      <c r="F24">
        <v>170.49</v>
      </c>
      <c r="G24">
        <v>7</v>
      </c>
      <c r="H24" s="2">
        <v>0.875</v>
      </c>
      <c r="I24">
        <v>526.12</v>
      </c>
      <c r="J24">
        <v>3</v>
      </c>
      <c r="K24" s="2">
        <v>8.3499999999999991E-2</v>
      </c>
    </row>
    <row r="25" spans="1:11" x14ac:dyDescent="0.3">
      <c r="A25" t="s">
        <v>32</v>
      </c>
      <c r="B25" t="s">
        <v>65</v>
      </c>
      <c r="C25" s="1">
        <v>45292</v>
      </c>
      <c r="D25">
        <v>92</v>
      </c>
      <c r="E25">
        <v>13</v>
      </c>
      <c r="F25">
        <v>422.39</v>
      </c>
      <c r="G25">
        <v>1</v>
      </c>
      <c r="H25" s="2">
        <v>7.6923076923076927E-2</v>
      </c>
      <c r="I25">
        <v>2695.84</v>
      </c>
      <c r="J25">
        <v>2</v>
      </c>
      <c r="K25" s="2">
        <v>2.46E-2</v>
      </c>
    </row>
    <row r="26" spans="1:11" x14ac:dyDescent="0.3">
      <c r="A26" t="s">
        <v>33</v>
      </c>
      <c r="B26" t="s">
        <v>65</v>
      </c>
      <c r="C26" s="1">
        <v>45292</v>
      </c>
      <c r="D26">
        <v>38</v>
      </c>
      <c r="E26">
        <v>10</v>
      </c>
      <c r="F26">
        <v>514.25</v>
      </c>
      <c r="G26">
        <v>4</v>
      </c>
      <c r="H26" s="2">
        <v>0.4</v>
      </c>
      <c r="I26">
        <v>243.62</v>
      </c>
      <c r="J26">
        <v>1</v>
      </c>
      <c r="K26" s="2">
        <v>6.4399999999999999E-2</v>
      </c>
    </row>
    <row r="27" spans="1:11" x14ac:dyDescent="0.3">
      <c r="A27" t="s">
        <v>34</v>
      </c>
      <c r="B27" t="s">
        <v>65</v>
      </c>
      <c r="C27" s="1">
        <v>45292</v>
      </c>
      <c r="D27">
        <v>43</v>
      </c>
      <c r="E27">
        <v>15</v>
      </c>
      <c r="F27">
        <v>363.48</v>
      </c>
      <c r="G27">
        <v>7</v>
      </c>
      <c r="H27" s="2">
        <v>0.46666666666666667</v>
      </c>
      <c r="I27">
        <v>3843.52</v>
      </c>
      <c r="J27">
        <v>3</v>
      </c>
      <c r="K27" s="2">
        <v>8.3400000000000002E-2</v>
      </c>
    </row>
    <row r="28" spans="1:11" x14ac:dyDescent="0.3">
      <c r="A28" t="s">
        <v>9</v>
      </c>
      <c r="B28" t="s">
        <v>65</v>
      </c>
      <c r="C28" s="1">
        <v>45323</v>
      </c>
      <c r="D28">
        <v>62</v>
      </c>
      <c r="E28">
        <v>15</v>
      </c>
      <c r="F28">
        <v>361.38</v>
      </c>
      <c r="G28">
        <v>6</v>
      </c>
      <c r="H28" s="2">
        <v>0.4</v>
      </c>
      <c r="I28">
        <v>4195.1400000000003</v>
      </c>
      <c r="J28">
        <v>2</v>
      </c>
      <c r="K28" s="2">
        <v>2.75E-2</v>
      </c>
    </row>
    <row r="29" spans="1:11" x14ac:dyDescent="0.3">
      <c r="A29" t="s">
        <v>10</v>
      </c>
      <c r="B29" t="s">
        <v>65</v>
      </c>
      <c r="C29" s="1">
        <v>45323</v>
      </c>
      <c r="D29">
        <v>81</v>
      </c>
      <c r="E29">
        <v>14</v>
      </c>
      <c r="F29">
        <v>362.96</v>
      </c>
      <c r="G29">
        <v>5</v>
      </c>
      <c r="H29" s="2">
        <v>0.35714285714285715</v>
      </c>
      <c r="I29">
        <v>3620.19</v>
      </c>
      <c r="J29">
        <v>1</v>
      </c>
      <c r="K29" s="2">
        <v>4.0800000000000003E-2</v>
      </c>
    </row>
    <row r="30" spans="1:11" x14ac:dyDescent="0.3">
      <c r="A30" t="s">
        <v>11</v>
      </c>
      <c r="B30" t="s">
        <v>65</v>
      </c>
      <c r="C30" s="1">
        <v>45323</v>
      </c>
      <c r="D30">
        <v>52</v>
      </c>
      <c r="E30">
        <v>14</v>
      </c>
      <c r="F30">
        <v>382.59</v>
      </c>
      <c r="G30">
        <v>3</v>
      </c>
      <c r="H30" s="2">
        <v>0.21428571428571427</v>
      </c>
      <c r="I30">
        <v>3394.39</v>
      </c>
      <c r="J30">
        <v>3</v>
      </c>
      <c r="K30" s="2">
        <v>4.5599999999999995E-2</v>
      </c>
    </row>
    <row r="31" spans="1:11" x14ac:dyDescent="0.3">
      <c r="A31" t="s">
        <v>12</v>
      </c>
      <c r="B31" t="s">
        <v>65</v>
      </c>
      <c r="C31" s="1">
        <v>45323</v>
      </c>
      <c r="D31">
        <v>22</v>
      </c>
      <c r="E31">
        <v>7</v>
      </c>
      <c r="F31">
        <v>79.459999999999994</v>
      </c>
      <c r="G31">
        <v>3</v>
      </c>
      <c r="H31" s="2">
        <v>0.42857142857142855</v>
      </c>
      <c r="I31">
        <v>1638.74</v>
      </c>
      <c r="J31">
        <v>2</v>
      </c>
      <c r="K31" s="2">
        <v>3.04E-2</v>
      </c>
    </row>
    <row r="32" spans="1:11" x14ac:dyDescent="0.3">
      <c r="A32" t="s">
        <v>13</v>
      </c>
      <c r="B32" t="s">
        <v>65</v>
      </c>
      <c r="C32" s="1">
        <v>45323</v>
      </c>
      <c r="D32">
        <v>93</v>
      </c>
      <c r="E32">
        <v>11</v>
      </c>
      <c r="F32">
        <v>446.3</v>
      </c>
      <c r="G32">
        <v>5</v>
      </c>
      <c r="H32" s="2">
        <v>0.45454545454545453</v>
      </c>
      <c r="I32">
        <v>1057.1400000000001</v>
      </c>
      <c r="J32">
        <v>1</v>
      </c>
      <c r="K32" s="2">
        <v>3.6900000000000002E-2</v>
      </c>
    </row>
    <row r="33" spans="1:11" x14ac:dyDescent="0.3">
      <c r="A33" t="s">
        <v>14</v>
      </c>
      <c r="B33" t="s">
        <v>65</v>
      </c>
      <c r="C33" s="1">
        <v>45323</v>
      </c>
      <c r="D33">
        <v>65</v>
      </c>
      <c r="E33">
        <v>7</v>
      </c>
      <c r="F33">
        <v>461.67</v>
      </c>
      <c r="G33">
        <v>2</v>
      </c>
      <c r="H33" s="2">
        <v>0.2857142857142857</v>
      </c>
      <c r="I33">
        <v>3486.23</v>
      </c>
      <c r="J33">
        <v>3</v>
      </c>
      <c r="K33" s="2">
        <v>1.1200000000000002E-2</v>
      </c>
    </row>
    <row r="34" spans="1:11" x14ac:dyDescent="0.3">
      <c r="A34" t="s">
        <v>15</v>
      </c>
      <c r="B34" t="s">
        <v>65</v>
      </c>
      <c r="C34" s="1">
        <v>45323</v>
      </c>
      <c r="D34">
        <v>90</v>
      </c>
      <c r="E34">
        <v>20</v>
      </c>
      <c r="F34">
        <v>328.63</v>
      </c>
      <c r="G34">
        <v>3</v>
      </c>
      <c r="H34" s="2">
        <v>0.15</v>
      </c>
      <c r="I34">
        <v>2662.44</v>
      </c>
      <c r="J34">
        <v>2</v>
      </c>
      <c r="K34" s="2">
        <v>0.10640000000000001</v>
      </c>
    </row>
    <row r="35" spans="1:11" x14ac:dyDescent="0.3">
      <c r="A35" t="s">
        <v>16</v>
      </c>
      <c r="B35" t="s">
        <v>65</v>
      </c>
      <c r="C35" s="1">
        <v>45323</v>
      </c>
      <c r="D35">
        <v>48</v>
      </c>
      <c r="E35">
        <v>7</v>
      </c>
      <c r="F35">
        <v>247.66</v>
      </c>
      <c r="G35">
        <v>6</v>
      </c>
      <c r="H35" s="2">
        <v>0.8571428571428571</v>
      </c>
      <c r="I35">
        <v>4335.84</v>
      </c>
      <c r="J35">
        <v>1</v>
      </c>
      <c r="K35" s="2">
        <v>3.9900000000000005E-2</v>
      </c>
    </row>
    <row r="36" spans="1:11" x14ac:dyDescent="0.3">
      <c r="A36" t="s">
        <v>17</v>
      </c>
      <c r="B36" t="s">
        <v>65</v>
      </c>
      <c r="C36" s="1">
        <v>45323</v>
      </c>
      <c r="D36">
        <v>37</v>
      </c>
      <c r="E36">
        <v>17</v>
      </c>
      <c r="F36">
        <v>378.61</v>
      </c>
      <c r="G36">
        <v>10</v>
      </c>
      <c r="H36" s="2">
        <v>0.58823529411764708</v>
      </c>
      <c r="I36">
        <v>1295.07</v>
      </c>
      <c r="J36">
        <v>3</v>
      </c>
      <c r="K36" s="2">
        <v>5.6299999999999996E-2</v>
      </c>
    </row>
    <row r="37" spans="1:11" x14ac:dyDescent="0.3">
      <c r="A37" t="s">
        <v>18</v>
      </c>
      <c r="B37" t="s">
        <v>65</v>
      </c>
      <c r="C37" s="1">
        <v>45323</v>
      </c>
      <c r="D37">
        <v>68</v>
      </c>
      <c r="E37">
        <v>16</v>
      </c>
      <c r="F37">
        <v>299.58999999999997</v>
      </c>
      <c r="G37">
        <v>9</v>
      </c>
      <c r="H37" s="2">
        <v>0.5625</v>
      </c>
      <c r="I37">
        <v>979.47</v>
      </c>
      <c r="J37">
        <v>2</v>
      </c>
      <c r="K37" s="2">
        <v>3.6900000000000002E-2</v>
      </c>
    </row>
    <row r="38" spans="1:11" x14ac:dyDescent="0.3">
      <c r="A38" t="s">
        <v>19</v>
      </c>
      <c r="B38" t="s">
        <v>65</v>
      </c>
      <c r="C38" s="1">
        <v>45323</v>
      </c>
      <c r="D38">
        <v>20</v>
      </c>
      <c r="E38">
        <v>9</v>
      </c>
      <c r="F38">
        <v>202.4</v>
      </c>
      <c r="G38">
        <v>7</v>
      </c>
      <c r="H38" s="2">
        <v>0.77777777777777779</v>
      </c>
      <c r="I38">
        <v>732.99</v>
      </c>
      <c r="J38">
        <v>1</v>
      </c>
      <c r="K38" s="2">
        <v>7.9000000000000001E-2</v>
      </c>
    </row>
    <row r="39" spans="1:11" x14ac:dyDescent="0.3">
      <c r="A39" t="s">
        <v>20</v>
      </c>
      <c r="B39" t="s">
        <v>65</v>
      </c>
      <c r="C39" s="1">
        <v>45323</v>
      </c>
      <c r="D39">
        <v>35</v>
      </c>
      <c r="E39">
        <v>6</v>
      </c>
      <c r="F39">
        <v>568.38</v>
      </c>
      <c r="G39">
        <v>6</v>
      </c>
      <c r="H39" s="2">
        <v>1</v>
      </c>
      <c r="I39">
        <v>3949.69</v>
      </c>
      <c r="J39">
        <v>1</v>
      </c>
      <c r="K39" s="2">
        <v>3.7499999999999999E-2</v>
      </c>
    </row>
    <row r="40" spans="1:11" x14ac:dyDescent="0.3">
      <c r="A40" t="s">
        <v>21</v>
      </c>
      <c r="B40" t="s">
        <v>65</v>
      </c>
      <c r="C40" s="1">
        <v>45323</v>
      </c>
      <c r="D40">
        <v>68</v>
      </c>
      <c r="E40">
        <v>21</v>
      </c>
      <c r="F40">
        <v>553.08000000000004</v>
      </c>
      <c r="G40">
        <v>3</v>
      </c>
      <c r="H40" s="2">
        <v>0.14285714285714285</v>
      </c>
      <c r="I40">
        <v>360.7</v>
      </c>
      <c r="J40">
        <v>3</v>
      </c>
      <c r="K40" s="2">
        <v>3.3399999999999999E-2</v>
      </c>
    </row>
    <row r="41" spans="1:11" x14ac:dyDescent="0.3">
      <c r="A41" t="s">
        <v>22</v>
      </c>
      <c r="B41" t="s">
        <v>65</v>
      </c>
      <c r="C41" s="1">
        <v>45323</v>
      </c>
      <c r="D41">
        <v>30</v>
      </c>
      <c r="E41">
        <v>8</v>
      </c>
      <c r="F41">
        <v>223.22</v>
      </c>
      <c r="G41">
        <v>2</v>
      </c>
      <c r="H41" s="2">
        <v>0.25</v>
      </c>
      <c r="I41">
        <v>3595.12</v>
      </c>
      <c r="J41">
        <v>2</v>
      </c>
      <c r="K41" s="2">
        <v>4.3400000000000001E-2</v>
      </c>
    </row>
    <row r="42" spans="1:11" x14ac:dyDescent="0.3">
      <c r="A42" t="s">
        <v>23</v>
      </c>
      <c r="B42" t="s">
        <v>65</v>
      </c>
      <c r="C42" s="1">
        <v>45323</v>
      </c>
      <c r="D42">
        <v>69</v>
      </c>
      <c r="E42">
        <v>8</v>
      </c>
      <c r="F42">
        <v>199.93</v>
      </c>
      <c r="G42">
        <v>2</v>
      </c>
      <c r="H42" s="2">
        <v>0.25</v>
      </c>
      <c r="I42">
        <v>610.66</v>
      </c>
      <c r="J42">
        <v>1</v>
      </c>
      <c r="K42" s="2">
        <v>2.8199999999999999E-2</v>
      </c>
    </row>
    <row r="43" spans="1:11" x14ac:dyDescent="0.3">
      <c r="A43" t="s">
        <v>24</v>
      </c>
      <c r="B43" t="s">
        <v>65</v>
      </c>
      <c r="C43" s="1">
        <v>45323</v>
      </c>
      <c r="D43">
        <v>92</v>
      </c>
      <c r="E43">
        <v>6</v>
      </c>
      <c r="F43">
        <v>180.46</v>
      </c>
      <c r="G43">
        <v>5</v>
      </c>
      <c r="H43" s="2">
        <v>0.83333333333333337</v>
      </c>
      <c r="I43">
        <v>1173.27</v>
      </c>
      <c r="J43">
        <v>3</v>
      </c>
      <c r="K43" s="2">
        <v>7.5300000000000006E-2</v>
      </c>
    </row>
    <row r="44" spans="1:11" x14ac:dyDescent="0.3">
      <c r="A44" t="s">
        <v>25</v>
      </c>
      <c r="B44" t="s">
        <v>65</v>
      </c>
      <c r="C44" s="1">
        <v>45323</v>
      </c>
      <c r="D44">
        <v>92</v>
      </c>
      <c r="E44">
        <v>7</v>
      </c>
      <c r="F44">
        <v>80.12</v>
      </c>
      <c r="G44">
        <v>6</v>
      </c>
      <c r="H44" s="2">
        <v>0.8571428571428571</v>
      </c>
      <c r="I44">
        <v>3794.02</v>
      </c>
      <c r="J44">
        <v>2</v>
      </c>
      <c r="K44" s="2">
        <v>9.5000000000000001E-2</v>
      </c>
    </row>
    <row r="45" spans="1:11" x14ac:dyDescent="0.3">
      <c r="A45" t="s">
        <v>26</v>
      </c>
      <c r="B45" t="s">
        <v>65</v>
      </c>
      <c r="C45" s="1">
        <v>45323</v>
      </c>
      <c r="D45">
        <v>21</v>
      </c>
      <c r="E45">
        <v>14</v>
      </c>
      <c r="F45">
        <v>563.79</v>
      </c>
      <c r="G45">
        <v>8</v>
      </c>
      <c r="H45" s="2">
        <v>0.5714285714285714</v>
      </c>
      <c r="I45">
        <v>3616.21</v>
      </c>
      <c r="J45">
        <v>1</v>
      </c>
      <c r="K45" s="2">
        <v>3.61E-2</v>
      </c>
    </row>
    <row r="46" spans="1:11" x14ac:dyDescent="0.3">
      <c r="A46" t="s">
        <v>27</v>
      </c>
      <c r="B46" t="s">
        <v>65</v>
      </c>
      <c r="C46" s="1">
        <v>45323</v>
      </c>
      <c r="D46">
        <v>83</v>
      </c>
      <c r="E46">
        <v>20</v>
      </c>
      <c r="F46">
        <v>193.39</v>
      </c>
      <c r="G46">
        <v>5</v>
      </c>
      <c r="H46" s="2">
        <v>0.25</v>
      </c>
      <c r="I46">
        <v>402.53</v>
      </c>
      <c r="J46">
        <v>3</v>
      </c>
      <c r="K46" s="2">
        <v>0.1013</v>
      </c>
    </row>
    <row r="47" spans="1:11" x14ac:dyDescent="0.3">
      <c r="A47" t="s">
        <v>28</v>
      </c>
      <c r="B47" t="s">
        <v>65</v>
      </c>
      <c r="C47" s="1">
        <v>45323</v>
      </c>
      <c r="D47">
        <v>57</v>
      </c>
      <c r="E47">
        <v>11</v>
      </c>
      <c r="F47">
        <v>454.77</v>
      </c>
      <c r="G47">
        <v>1</v>
      </c>
      <c r="H47" s="2">
        <v>9.0909090909090912E-2</v>
      </c>
      <c r="I47">
        <v>1152.4100000000001</v>
      </c>
      <c r="J47">
        <v>2</v>
      </c>
      <c r="K47" s="2">
        <v>1E-3</v>
      </c>
    </row>
    <row r="48" spans="1:11" x14ac:dyDescent="0.3">
      <c r="A48" t="s">
        <v>29</v>
      </c>
      <c r="B48" t="s">
        <v>65</v>
      </c>
      <c r="C48" s="1">
        <v>45323</v>
      </c>
      <c r="D48">
        <v>22</v>
      </c>
      <c r="E48">
        <v>17</v>
      </c>
      <c r="F48">
        <v>291.97000000000003</v>
      </c>
      <c r="G48">
        <v>1</v>
      </c>
      <c r="H48" s="2">
        <v>5.8823529411764705E-2</v>
      </c>
      <c r="I48">
        <v>1703.6</v>
      </c>
      <c r="J48">
        <v>1</v>
      </c>
      <c r="K48" s="2">
        <v>5.21E-2</v>
      </c>
    </row>
    <row r="49" spans="1:11" x14ac:dyDescent="0.3">
      <c r="A49" t="s">
        <v>30</v>
      </c>
      <c r="B49" t="s">
        <v>65</v>
      </c>
      <c r="C49" s="1">
        <v>45323</v>
      </c>
      <c r="D49">
        <v>78</v>
      </c>
      <c r="E49">
        <v>5</v>
      </c>
      <c r="F49">
        <v>553.86</v>
      </c>
      <c r="G49">
        <v>1</v>
      </c>
      <c r="H49" s="2">
        <v>0.2</v>
      </c>
      <c r="I49">
        <v>3503.57</v>
      </c>
      <c r="J49">
        <v>3</v>
      </c>
      <c r="K49" s="2">
        <v>3.1300000000000001E-2</v>
      </c>
    </row>
    <row r="50" spans="1:11" x14ac:dyDescent="0.3">
      <c r="A50" t="s">
        <v>31</v>
      </c>
      <c r="B50" t="s">
        <v>65</v>
      </c>
      <c r="C50" s="1">
        <v>45323</v>
      </c>
      <c r="D50">
        <v>68</v>
      </c>
      <c r="E50">
        <v>7</v>
      </c>
      <c r="F50">
        <v>171.76</v>
      </c>
      <c r="G50">
        <v>7</v>
      </c>
      <c r="H50" s="2">
        <v>1</v>
      </c>
      <c r="I50">
        <v>548.36</v>
      </c>
      <c r="J50">
        <v>2</v>
      </c>
      <c r="K50" s="2">
        <v>8.2500000000000004E-2</v>
      </c>
    </row>
    <row r="51" spans="1:11" x14ac:dyDescent="0.3">
      <c r="A51" t="s">
        <v>32</v>
      </c>
      <c r="B51" t="s">
        <v>65</v>
      </c>
      <c r="C51" s="1">
        <v>45323</v>
      </c>
      <c r="D51">
        <v>83</v>
      </c>
      <c r="E51">
        <v>16</v>
      </c>
      <c r="F51">
        <v>382.21</v>
      </c>
      <c r="G51">
        <v>1</v>
      </c>
      <c r="H51" s="2">
        <v>6.25E-2</v>
      </c>
      <c r="I51">
        <v>3017.43</v>
      </c>
      <c r="J51">
        <v>3</v>
      </c>
      <c r="K51" s="2">
        <v>2.4199999999999999E-2</v>
      </c>
    </row>
    <row r="52" spans="1:11" x14ac:dyDescent="0.3">
      <c r="A52" t="s">
        <v>33</v>
      </c>
      <c r="B52" t="s">
        <v>65</v>
      </c>
      <c r="C52" s="1">
        <v>45323</v>
      </c>
      <c r="D52">
        <v>31</v>
      </c>
      <c r="E52">
        <v>11</v>
      </c>
      <c r="F52">
        <v>562.73</v>
      </c>
      <c r="G52">
        <v>4</v>
      </c>
      <c r="H52" s="2">
        <v>0.36363636363636365</v>
      </c>
      <c r="I52">
        <v>221.94</v>
      </c>
      <c r="J52">
        <v>2</v>
      </c>
      <c r="K52" s="2">
        <v>6.7400000000000002E-2</v>
      </c>
    </row>
    <row r="53" spans="1:11" x14ac:dyDescent="0.3">
      <c r="A53" t="s">
        <v>34</v>
      </c>
      <c r="B53" t="s">
        <v>65</v>
      </c>
      <c r="C53" s="1">
        <v>45323</v>
      </c>
      <c r="D53">
        <v>34</v>
      </c>
      <c r="E53">
        <v>17</v>
      </c>
      <c r="F53">
        <v>380.37</v>
      </c>
      <c r="G53">
        <v>7</v>
      </c>
      <c r="H53" s="2">
        <v>0.41176470588235292</v>
      </c>
      <c r="I53">
        <v>4183.2700000000004</v>
      </c>
      <c r="J53">
        <v>1</v>
      </c>
      <c r="K53" s="2">
        <v>8.8699999999999987E-2</v>
      </c>
    </row>
    <row r="54" spans="1:11" x14ac:dyDescent="0.3">
      <c r="A54" t="s">
        <v>9</v>
      </c>
      <c r="B54" t="s">
        <v>65</v>
      </c>
      <c r="C54" s="1">
        <v>45352</v>
      </c>
      <c r="D54">
        <v>55</v>
      </c>
      <c r="E54">
        <v>17</v>
      </c>
      <c r="F54">
        <v>315.62</v>
      </c>
      <c r="G54">
        <v>5</v>
      </c>
      <c r="H54" s="2">
        <v>0.29411764705882354</v>
      </c>
      <c r="I54">
        <v>3890.73</v>
      </c>
      <c r="J54">
        <v>3</v>
      </c>
      <c r="K54" s="2">
        <v>2.8799999999999999E-2</v>
      </c>
    </row>
    <row r="55" spans="1:11" x14ac:dyDescent="0.3">
      <c r="A55" t="s">
        <v>10</v>
      </c>
      <c r="B55" t="s">
        <v>65</v>
      </c>
      <c r="C55" s="1">
        <v>45352</v>
      </c>
      <c r="D55">
        <v>91</v>
      </c>
      <c r="E55">
        <v>10</v>
      </c>
      <c r="F55">
        <v>361.58</v>
      </c>
      <c r="G55">
        <v>4</v>
      </c>
      <c r="H55" s="2">
        <v>0.4</v>
      </c>
      <c r="I55">
        <v>3674.37</v>
      </c>
      <c r="J55">
        <v>2</v>
      </c>
      <c r="K55" s="2">
        <v>4.0800000000000003E-2</v>
      </c>
    </row>
    <row r="56" spans="1:11" x14ac:dyDescent="0.3">
      <c r="A56" t="s">
        <v>11</v>
      </c>
      <c r="B56" t="s">
        <v>65</v>
      </c>
      <c r="C56" s="1">
        <v>45352</v>
      </c>
      <c r="D56">
        <v>59</v>
      </c>
      <c r="E56">
        <v>13</v>
      </c>
      <c r="F56">
        <v>402.9</v>
      </c>
      <c r="G56">
        <v>2</v>
      </c>
      <c r="H56" s="2">
        <v>0.15384615384615385</v>
      </c>
      <c r="I56">
        <v>3357.27</v>
      </c>
      <c r="J56">
        <v>1</v>
      </c>
      <c r="K56" s="2">
        <v>4.2599999999999999E-2</v>
      </c>
    </row>
    <row r="57" spans="1:11" x14ac:dyDescent="0.3">
      <c r="A57" t="s">
        <v>12</v>
      </c>
      <c r="B57" t="s">
        <v>65</v>
      </c>
      <c r="C57" s="1">
        <v>45352</v>
      </c>
      <c r="D57">
        <v>19</v>
      </c>
      <c r="E57">
        <v>6</v>
      </c>
      <c r="F57">
        <v>82.65</v>
      </c>
      <c r="G57">
        <v>3</v>
      </c>
      <c r="H57" s="2">
        <v>0.5</v>
      </c>
      <c r="I57">
        <v>1469.62</v>
      </c>
      <c r="J57">
        <v>3</v>
      </c>
      <c r="K57" s="2">
        <v>3.0699999999999998E-2</v>
      </c>
    </row>
    <row r="58" spans="1:11" x14ac:dyDescent="0.3">
      <c r="A58" t="s">
        <v>13</v>
      </c>
      <c r="B58" t="s">
        <v>65</v>
      </c>
      <c r="C58" s="1">
        <v>45352</v>
      </c>
      <c r="D58">
        <v>77</v>
      </c>
      <c r="E58">
        <v>14</v>
      </c>
      <c r="F58">
        <v>494.43</v>
      </c>
      <c r="G58">
        <v>4</v>
      </c>
      <c r="H58" s="2">
        <v>0.2857142857142857</v>
      </c>
      <c r="I58">
        <v>963.35</v>
      </c>
      <c r="J58">
        <v>2</v>
      </c>
      <c r="K58" s="2">
        <v>3.6699999999999997E-2</v>
      </c>
    </row>
    <row r="59" spans="1:11" x14ac:dyDescent="0.3">
      <c r="A59" t="s">
        <v>14</v>
      </c>
      <c r="B59" t="s">
        <v>65</v>
      </c>
      <c r="C59" s="1">
        <v>45352</v>
      </c>
      <c r="D59">
        <v>50</v>
      </c>
      <c r="E59">
        <v>8</v>
      </c>
      <c r="F59">
        <v>512.92999999999995</v>
      </c>
      <c r="G59">
        <v>3</v>
      </c>
      <c r="H59" s="2">
        <v>0.375</v>
      </c>
      <c r="I59">
        <v>3725.66</v>
      </c>
      <c r="J59">
        <v>1</v>
      </c>
      <c r="K59" s="2">
        <v>1.1599999999999999E-2</v>
      </c>
    </row>
    <row r="60" spans="1:11" x14ac:dyDescent="0.3">
      <c r="A60" t="s">
        <v>15</v>
      </c>
      <c r="B60" t="s">
        <v>65</v>
      </c>
      <c r="C60" s="1">
        <v>45352</v>
      </c>
      <c r="D60">
        <v>88</v>
      </c>
      <c r="E60">
        <v>18</v>
      </c>
      <c r="F60">
        <v>291.04000000000002</v>
      </c>
      <c r="G60">
        <v>2</v>
      </c>
      <c r="H60" s="2">
        <v>0.1111111111111111</v>
      </c>
      <c r="I60">
        <v>2619.84</v>
      </c>
      <c r="J60">
        <v>3</v>
      </c>
      <c r="K60" s="2">
        <v>0.10550000000000001</v>
      </c>
    </row>
    <row r="61" spans="1:11" x14ac:dyDescent="0.3">
      <c r="A61" t="s">
        <v>16</v>
      </c>
      <c r="B61" t="s">
        <v>65</v>
      </c>
      <c r="C61" s="1">
        <v>45352</v>
      </c>
      <c r="D61">
        <v>62</v>
      </c>
      <c r="E61">
        <v>9</v>
      </c>
      <c r="F61">
        <v>252.77</v>
      </c>
      <c r="G61">
        <v>7</v>
      </c>
      <c r="H61" s="2">
        <v>0.77777777777777779</v>
      </c>
      <c r="I61">
        <v>4641.6099999999997</v>
      </c>
      <c r="J61">
        <v>2</v>
      </c>
      <c r="K61" s="2">
        <v>4.0800000000000003E-2</v>
      </c>
    </row>
    <row r="62" spans="1:11" x14ac:dyDescent="0.3">
      <c r="A62" t="s">
        <v>17</v>
      </c>
      <c r="B62" t="s">
        <v>65</v>
      </c>
      <c r="C62" s="1">
        <v>45352</v>
      </c>
      <c r="D62">
        <v>33</v>
      </c>
      <c r="E62">
        <v>18</v>
      </c>
      <c r="F62">
        <v>348.57</v>
      </c>
      <c r="G62">
        <v>8</v>
      </c>
      <c r="H62" s="2">
        <v>0.44444444444444442</v>
      </c>
      <c r="I62">
        <v>1169.6400000000001</v>
      </c>
      <c r="J62">
        <v>1</v>
      </c>
      <c r="K62" s="2">
        <v>5.4800000000000001E-2</v>
      </c>
    </row>
    <row r="63" spans="1:11" x14ac:dyDescent="0.3">
      <c r="A63" t="s">
        <v>18</v>
      </c>
      <c r="B63" t="s">
        <v>65</v>
      </c>
      <c r="C63" s="1">
        <v>45352</v>
      </c>
      <c r="D63">
        <v>54</v>
      </c>
      <c r="E63">
        <v>15</v>
      </c>
      <c r="F63">
        <v>321.99</v>
      </c>
      <c r="G63">
        <v>8</v>
      </c>
      <c r="H63" s="2">
        <v>0.53333333333333333</v>
      </c>
      <c r="I63">
        <v>1080.0899999999999</v>
      </c>
      <c r="J63">
        <v>1</v>
      </c>
      <c r="K63" s="2">
        <v>3.5499999999999997E-2</v>
      </c>
    </row>
    <row r="64" spans="1:11" x14ac:dyDescent="0.3">
      <c r="A64" t="s">
        <v>19</v>
      </c>
      <c r="B64" t="s">
        <v>65</v>
      </c>
      <c r="C64" s="1">
        <v>45352</v>
      </c>
      <c r="D64">
        <v>16</v>
      </c>
      <c r="E64">
        <v>9</v>
      </c>
      <c r="F64">
        <v>199.87</v>
      </c>
      <c r="G64">
        <v>9</v>
      </c>
      <c r="H64" s="2">
        <v>1</v>
      </c>
      <c r="I64">
        <v>818.64</v>
      </c>
      <c r="J64">
        <v>3</v>
      </c>
      <c r="K64" s="2">
        <v>7.46E-2</v>
      </c>
    </row>
    <row r="65" spans="1:11" x14ac:dyDescent="0.3">
      <c r="A65" t="s">
        <v>20</v>
      </c>
      <c r="B65" t="s">
        <v>65</v>
      </c>
      <c r="C65" s="1">
        <v>45352</v>
      </c>
      <c r="D65">
        <v>30</v>
      </c>
      <c r="E65">
        <v>5</v>
      </c>
      <c r="F65">
        <v>565.19000000000005</v>
      </c>
      <c r="G65">
        <v>4</v>
      </c>
      <c r="H65" s="2">
        <v>0.8</v>
      </c>
      <c r="I65">
        <v>3621.51</v>
      </c>
      <c r="J65">
        <v>2</v>
      </c>
      <c r="K65" s="2">
        <v>4.3099999999999999E-2</v>
      </c>
    </row>
    <row r="66" spans="1:11" x14ac:dyDescent="0.3">
      <c r="A66" t="s">
        <v>21</v>
      </c>
      <c r="B66" t="s">
        <v>65</v>
      </c>
      <c r="C66" s="1">
        <v>45352</v>
      </c>
      <c r="D66">
        <v>68</v>
      </c>
      <c r="E66">
        <v>19</v>
      </c>
      <c r="F66">
        <v>623.25</v>
      </c>
      <c r="G66">
        <v>3</v>
      </c>
      <c r="H66" s="2">
        <v>0.15789473684210525</v>
      </c>
      <c r="I66">
        <v>355.96</v>
      </c>
      <c r="J66">
        <v>1</v>
      </c>
      <c r="K66" s="2">
        <v>3.6299999999999999E-2</v>
      </c>
    </row>
    <row r="67" spans="1:11" x14ac:dyDescent="0.3">
      <c r="A67" t="s">
        <v>22</v>
      </c>
      <c r="B67" t="s">
        <v>65</v>
      </c>
      <c r="C67" s="1">
        <v>45352</v>
      </c>
      <c r="D67">
        <v>31</v>
      </c>
      <c r="E67">
        <v>9</v>
      </c>
      <c r="F67">
        <v>209.18</v>
      </c>
      <c r="G67">
        <v>2</v>
      </c>
      <c r="H67" s="2">
        <v>0.22222222222222221</v>
      </c>
      <c r="I67">
        <v>4153.3100000000004</v>
      </c>
      <c r="J67">
        <v>3</v>
      </c>
      <c r="K67" s="2">
        <v>4.0399999999999998E-2</v>
      </c>
    </row>
    <row r="68" spans="1:11" x14ac:dyDescent="0.3">
      <c r="A68" t="s">
        <v>23</v>
      </c>
      <c r="B68" t="s">
        <v>65</v>
      </c>
      <c r="C68" s="1">
        <v>45352</v>
      </c>
      <c r="D68">
        <v>61</v>
      </c>
      <c r="E68">
        <v>7</v>
      </c>
      <c r="F68">
        <v>190.5</v>
      </c>
      <c r="G68">
        <v>3</v>
      </c>
      <c r="H68" s="2">
        <v>0.42857142857142855</v>
      </c>
      <c r="I68">
        <v>661.2</v>
      </c>
      <c r="J68">
        <v>2</v>
      </c>
      <c r="K68" s="2">
        <v>2.7699999999999999E-2</v>
      </c>
    </row>
    <row r="69" spans="1:11" x14ac:dyDescent="0.3">
      <c r="A69" t="s">
        <v>24</v>
      </c>
      <c r="B69" t="s">
        <v>65</v>
      </c>
      <c r="C69" s="1">
        <v>45352</v>
      </c>
      <c r="D69">
        <v>83</v>
      </c>
      <c r="E69">
        <v>5</v>
      </c>
      <c r="F69">
        <v>170.12</v>
      </c>
      <c r="G69">
        <v>3</v>
      </c>
      <c r="H69" s="2">
        <v>0.6</v>
      </c>
      <c r="I69">
        <v>1171.95</v>
      </c>
      <c r="J69">
        <v>1</v>
      </c>
      <c r="K69" s="2">
        <v>7.690000000000001E-2</v>
      </c>
    </row>
    <row r="70" spans="1:11" x14ac:dyDescent="0.3">
      <c r="A70" t="s">
        <v>25</v>
      </c>
      <c r="B70" t="s">
        <v>65</v>
      </c>
      <c r="C70" s="1">
        <v>45352</v>
      </c>
      <c r="D70">
        <v>74</v>
      </c>
      <c r="E70">
        <v>7</v>
      </c>
      <c r="F70">
        <v>87.89</v>
      </c>
      <c r="G70">
        <v>7</v>
      </c>
      <c r="H70" s="2">
        <v>1</v>
      </c>
      <c r="I70">
        <v>3848.14</v>
      </c>
      <c r="J70">
        <v>3</v>
      </c>
      <c r="K70" s="2">
        <v>8.6699999999999999E-2</v>
      </c>
    </row>
    <row r="71" spans="1:11" x14ac:dyDescent="0.3">
      <c r="A71" t="s">
        <v>26</v>
      </c>
      <c r="B71" t="s">
        <v>65</v>
      </c>
      <c r="C71" s="1">
        <v>45352</v>
      </c>
      <c r="D71">
        <v>21</v>
      </c>
      <c r="E71">
        <v>14</v>
      </c>
      <c r="F71">
        <v>498.82</v>
      </c>
      <c r="G71">
        <v>5</v>
      </c>
      <c r="H71" s="2">
        <v>0.35714285714285715</v>
      </c>
      <c r="I71">
        <v>4039.26</v>
      </c>
      <c r="J71">
        <v>2</v>
      </c>
      <c r="K71" s="2">
        <v>3.4000000000000002E-2</v>
      </c>
    </row>
    <row r="72" spans="1:11" x14ac:dyDescent="0.3">
      <c r="A72" t="s">
        <v>27</v>
      </c>
      <c r="B72" t="s">
        <v>66</v>
      </c>
      <c r="C72" s="1">
        <v>45352</v>
      </c>
      <c r="D72">
        <v>84</v>
      </c>
      <c r="E72">
        <v>15</v>
      </c>
      <c r="F72">
        <v>163.21</v>
      </c>
      <c r="G72">
        <v>5</v>
      </c>
      <c r="H72" s="2">
        <v>0.33333333333333331</v>
      </c>
      <c r="I72">
        <v>411.36</v>
      </c>
      <c r="J72">
        <v>1</v>
      </c>
      <c r="K72" s="2">
        <v>0.1014</v>
      </c>
    </row>
    <row r="73" spans="1:11" x14ac:dyDescent="0.3">
      <c r="A73" t="s">
        <v>28</v>
      </c>
      <c r="B73" t="s">
        <v>66</v>
      </c>
      <c r="C73" s="1">
        <v>45352</v>
      </c>
      <c r="D73">
        <v>64</v>
      </c>
      <c r="E73">
        <v>13</v>
      </c>
      <c r="F73">
        <v>496.4</v>
      </c>
      <c r="G73">
        <v>0</v>
      </c>
      <c r="H73" s="2">
        <v>0</v>
      </c>
      <c r="I73">
        <v>1306.3800000000001</v>
      </c>
      <c r="J73">
        <v>3</v>
      </c>
      <c r="K73" s="2">
        <v>1.1000000000000001E-3</v>
      </c>
    </row>
    <row r="74" spans="1:11" x14ac:dyDescent="0.3">
      <c r="A74" t="s">
        <v>29</v>
      </c>
      <c r="B74" t="s">
        <v>66</v>
      </c>
      <c r="C74" s="1">
        <v>45352</v>
      </c>
      <c r="D74">
        <v>21</v>
      </c>
      <c r="E74">
        <v>13</v>
      </c>
      <c r="F74">
        <v>315.41000000000003</v>
      </c>
      <c r="G74">
        <v>1</v>
      </c>
      <c r="H74" s="2">
        <v>7.6923076923076927E-2</v>
      </c>
      <c r="I74">
        <v>1692.59</v>
      </c>
      <c r="J74">
        <v>2</v>
      </c>
      <c r="K74" s="2">
        <v>5.0999999999999997E-2</v>
      </c>
    </row>
    <row r="75" spans="1:11" x14ac:dyDescent="0.3">
      <c r="A75" t="s">
        <v>30</v>
      </c>
      <c r="B75" t="s">
        <v>66</v>
      </c>
      <c r="C75" s="1">
        <v>45352</v>
      </c>
      <c r="D75">
        <v>110</v>
      </c>
      <c r="E75">
        <v>6</v>
      </c>
      <c r="F75">
        <v>535.37</v>
      </c>
      <c r="G75">
        <v>2</v>
      </c>
      <c r="H75" s="2">
        <v>0.33333333333333331</v>
      </c>
      <c r="I75">
        <v>3113.29</v>
      </c>
      <c r="J75">
        <v>1</v>
      </c>
      <c r="K75" s="2">
        <v>3.2099999999999997E-2</v>
      </c>
    </row>
    <row r="76" spans="1:11" x14ac:dyDescent="0.3">
      <c r="A76" t="s">
        <v>31</v>
      </c>
      <c r="B76" t="s">
        <v>66</v>
      </c>
      <c r="C76" s="1">
        <v>45352</v>
      </c>
      <c r="D76">
        <v>62</v>
      </c>
      <c r="E76">
        <v>8</v>
      </c>
      <c r="F76">
        <v>198.84</v>
      </c>
      <c r="G76">
        <v>8</v>
      </c>
      <c r="H76" s="2">
        <v>1</v>
      </c>
      <c r="I76">
        <v>534.58000000000004</v>
      </c>
      <c r="J76">
        <v>3</v>
      </c>
      <c r="K76" s="2">
        <v>8.8000000000000009E-2</v>
      </c>
    </row>
    <row r="77" spans="1:11" x14ac:dyDescent="0.3">
      <c r="A77" t="s">
        <v>32</v>
      </c>
      <c r="B77" t="s">
        <v>66</v>
      </c>
      <c r="C77" s="1">
        <v>45352</v>
      </c>
      <c r="D77">
        <v>108</v>
      </c>
      <c r="E77">
        <v>14</v>
      </c>
      <c r="F77">
        <v>416.78</v>
      </c>
      <c r="G77">
        <v>1</v>
      </c>
      <c r="H77" s="2">
        <v>7.1428571428571425E-2</v>
      </c>
      <c r="I77">
        <v>2989.69</v>
      </c>
      <c r="J77">
        <v>2</v>
      </c>
      <c r="K77" s="2">
        <v>2.5499999999999998E-2</v>
      </c>
    </row>
    <row r="78" spans="1:11" x14ac:dyDescent="0.3">
      <c r="A78" t="s">
        <v>33</v>
      </c>
      <c r="B78" t="s">
        <v>66</v>
      </c>
      <c r="C78" s="1">
        <v>45352</v>
      </c>
      <c r="D78">
        <v>28</v>
      </c>
      <c r="E78">
        <v>12</v>
      </c>
      <c r="F78">
        <v>533.85</v>
      </c>
      <c r="G78">
        <v>5</v>
      </c>
      <c r="H78" s="2">
        <v>0.41666666666666669</v>
      </c>
      <c r="I78">
        <v>224.87</v>
      </c>
      <c r="J78">
        <v>1</v>
      </c>
      <c r="K78" s="2">
        <v>6.480000000000001E-2</v>
      </c>
    </row>
    <row r="79" spans="1:11" x14ac:dyDescent="0.3">
      <c r="A79" t="s">
        <v>34</v>
      </c>
      <c r="B79" t="s">
        <v>66</v>
      </c>
      <c r="C79" s="1">
        <v>45352</v>
      </c>
      <c r="D79">
        <v>39</v>
      </c>
      <c r="E79">
        <v>16</v>
      </c>
      <c r="F79">
        <v>312.8</v>
      </c>
      <c r="G79">
        <v>8</v>
      </c>
      <c r="H79" s="2">
        <v>0.5</v>
      </c>
      <c r="I79">
        <v>4592.09</v>
      </c>
      <c r="J79">
        <v>3</v>
      </c>
      <c r="K79" s="2">
        <v>8.5500000000000007E-2</v>
      </c>
    </row>
    <row r="80" spans="1:11" x14ac:dyDescent="0.3">
      <c r="A80" t="s">
        <v>9</v>
      </c>
      <c r="B80" t="s">
        <v>66</v>
      </c>
      <c r="C80" s="1">
        <v>45383</v>
      </c>
      <c r="D80">
        <v>69</v>
      </c>
      <c r="E80">
        <v>17</v>
      </c>
      <c r="F80">
        <v>342.81</v>
      </c>
      <c r="G80">
        <v>6</v>
      </c>
      <c r="H80" s="2">
        <v>0.35294117647058826</v>
      </c>
      <c r="I80">
        <v>3728.2</v>
      </c>
      <c r="J80">
        <v>2</v>
      </c>
      <c r="K80" s="2">
        <v>2.9600000000000001E-2</v>
      </c>
    </row>
    <row r="81" spans="1:11" x14ac:dyDescent="0.3">
      <c r="A81" t="s">
        <v>10</v>
      </c>
      <c r="B81" t="s">
        <v>66</v>
      </c>
      <c r="C81" s="1">
        <v>45383</v>
      </c>
      <c r="D81">
        <v>83</v>
      </c>
      <c r="E81">
        <v>11</v>
      </c>
      <c r="F81">
        <v>365.12</v>
      </c>
      <c r="G81">
        <v>5</v>
      </c>
      <c r="H81" s="2">
        <v>0.45454545454545453</v>
      </c>
      <c r="I81">
        <v>3682.69</v>
      </c>
      <c r="J81">
        <v>1</v>
      </c>
      <c r="K81" s="2">
        <v>3.8199999999999998E-2</v>
      </c>
    </row>
    <row r="82" spans="1:11" x14ac:dyDescent="0.3">
      <c r="A82" t="s">
        <v>11</v>
      </c>
      <c r="B82" t="s">
        <v>66</v>
      </c>
      <c r="C82" s="1">
        <v>45383</v>
      </c>
      <c r="D82">
        <v>41</v>
      </c>
      <c r="E82">
        <v>14</v>
      </c>
      <c r="F82">
        <v>416.88</v>
      </c>
      <c r="G82">
        <v>2</v>
      </c>
      <c r="H82" s="2">
        <v>0.14285714285714285</v>
      </c>
      <c r="I82">
        <v>3638.83</v>
      </c>
      <c r="J82">
        <v>3</v>
      </c>
      <c r="K82" s="2">
        <v>4.41E-2</v>
      </c>
    </row>
    <row r="83" spans="1:11" x14ac:dyDescent="0.3">
      <c r="A83" t="s">
        <v>12</v>
      </c>
      <c r="B83" t="s">
        <v>66</v>
      </c>
      <c r="C83" s="1">
        <v>45383</v>
      </c>
      <c r="D83">
        <v>17</v>
      </c>
      <c r="E83">
        <v>7</v>
      </c>
      <c r="F83">
        <v>81.14</v>
      </c>
      <c r="G83">
        <v>3</v>
      </c>
      <c r="H83" s="2">
        <v>0.42857142857142855</v>
      </c>
      <c r="I83">
        <v>1419.04</v>
      </c>
      <c r="J83">
        <v>2</v>
      </c>
      <c r="K83" s="2">
        <v>2.9399999999999999E-2</v>
      </c>
    </row>
    <row r="84" spans="1:11" x14ac:dyDescent="0.3">
      <c r="A84" t="s">
        <v>13</v>
      </c>
      <c r="B84" t="s">
        <v>66</v>
      </c>
      <c r="C84" s="1">
        <v>45383</v>
      </c>
      <c r="D84">
        <v>76</v>
      </c>
      <c r="E84">
        <v>16</v>
      </c>
      <c r="F84">
        <v>449.04</v>
      </c>
      <c r="G84">
        <v>4</v>
      </c>
      <c r="H84" s="2">
        <v>0.25</v>
      </c>
      <c r="I84">
        <v>1019.97</v>
      </c>
      <c r="J84">
        <v>1</v>
      </c>
      <c r="K84" s="2">
        <v>3.8100000000000002E-2</v>
      </c>
    </row>
    <row r="85" spans="1:11" x14ac:dyDescent="0.3">
      <c r="A85" t="s">
        <v>14</v>
      </c>
      <c r="B85" t="s">
        <v>66</v>
      </c>
      <c r="C85" s="1">
        <v>45383</v>
      </c>
      <c r="D85">
        <v>72</v>
      </c>
      <c r="E85">
        <v>6</v>
      </c>
      <c r="F85">
        <v>508.55</v>
      </c>
      <c r="G85">
        <v>3</v>
      </c>
      <c r="H85" s="2">
        <v>0.5</v>
      </c>
      <c r="I85">
        <v>3633.75</v>
      </c>
      <c r="J85">
        <v>3</v>
      </c>
      <c r="K85" s="2">
        <v>1.1399999999999999E-2</v>
      </c>
    </row>
    <row r="86" spans="1:11" x14ac:dyDescent="0.3">
      <c r="A86" t="s">
        <v>15</v>
      </c>
      <c r="B86" t="s">
        <v>66</v>
      </c>
      <c r="C86" s="1">
        <v>45383</v>
      </c>
      <c r="D86">
        <v>72</v>
      </c>
      <c r="E86">
        <v>18</v>
      </c>
      <c r="F86">
        <v>299.08999999999997</v>
      </c>
      <c r="G86">
        <v>2</v>
      </c>
      <c r="H86" s="2">
        <v>0.1111111111111111</v>
      </c>
      <c r="I86">
        <v>2378.29</v>
      </c>
      <c r="J86">
        <v>2</v>
      </c>
      <c r="K86" s="2">
        <v>0.1052</v>
      </c>
    </row>
    <row r="87" spans="1:11" x14ac:dyDescent="0.3">
      <c r="A87" t="s">
        <v>16</v>
      </c>
      <c r="B87" t="s">
        <v>66</v>
      </c>
      <c r="C87" s="1">
        <v>45383</v>
      </c>
      <c r="D87">
        <v>44</v>
      </c>
      <c r="E87">
        <v>6</v>
      </c>
      <c r="F87">
        <v>246.21</v>
      </c>
      <c r="G87">
        <v>5</v>
      </c>
      <c r="H87" s="2">
        <v>0.83333333333333337</v>
      </c>
      <c r="I87">
        <v>4155.8</v>
      </c>
      <c r="J87">
        <v>1</v>
      </c>
      <c r="K87" s="2">
        <v>4.3299999999999998E-2</v>
      </c>
    </row>
    <row r="88" spans="1:11" x14ac:dyDescent="0.3">
      <c r="A88" t="s">
        <v>17</v>
      </c>
      <c r="B88" t="s">
        <v>66</v>
      </c>
      <c r="C88" s="1">
        <v>45383</v>
      </c>
      <c r="D88">
        <v>29</v>
      </c>
      <c r="E88">
        <v>16</v>
      </c>
      <c r="F88">
        <v>412.07</v>
      </c>
      <c r="G88">
        <v>10</v>
      </c>
      <c r="H88" s="2">
        <v>0.625</v>
      </c>
      <c r="I88">
        <v>1075.94</v>
      </c>
      <c r="J88">
        <v>1</v>
      </c>
      <c r="K88" s="2">
        <v>6.2400000000000004E-2</v>
      </c>
    </row>
    <row r="89" spans="1:11" x14ac:dyDescent="0.3">
      <c r="A89" t="s">
        <v>18</v>
      </c>
      <c r="B89" t="s">
        <v>66</v>
      </c>
      <c r="C89" s="1">
        <v>45383</v>
      </c>
      <c r="D89">
        <v>64</v>
      </c>
      <c r="E89">
        <v>13</v>
      </c>
      <c r="F89">
        <v>317.58</v>
      </c>
      <c r="G89">
        <v>8</v>
      </c>
      <c r="H89" s="2">
        <v>0.61538461538461542</v>
      </c>
      <c r="I89">
        <v>1088.22</v>
      </c>
      <c r="J89">
        <v>3</v>
      </c>
      <c r="K89" s="2">
        <v>3.49E-2</v>
      </c>
    </row>
    <row r="90" spans="1:11" x14ac:dyDescent="0.3">
      <c r="A90" t="s">
        <v>19</v>
      </c>
      <c r="B90" t="s">
        <v>66</v>
      </c>
      <c r="C90" s="1">
        <v>45383</v>
      </c>
      <c r="D90">
        <v>16</v>
      </c>
      <c r="E90">
        <v>7</v>
      </c>
      <c r="F90">
        <v>181.58</v>
      </c>
      <c r="G90">
        <v>6</v>
      </c>
      <c r="H90" s="2">
        <v>0.8571428571428571</v>
      </c>
      <c r="I90">
        <v>868.4</v>
      </c>
      <c r="J90">
        <v>2</v>
      </c>
      <c r="K90" s="2">
        <v>8.4100000000000008E-2</v>
      </c>
    </row>
    <row r="91" spans="1:11" x14ac:dyDescent="0.3">
      <c r="A91" t="s">
        <v>20</v>
      </c>
      <c r="B91" t="s">
        <v>66</v>
      </c>
      <c r="C91" s="1">
        <v>45383</v>
      </c>
      <c r="D91">
        <v>37</v>
      </c>
      <c r="E91">
        <v>7</v>
      </c>
      <c r="F91">
        <v>470.85</v>
      </c>
      <c r="G91">
        <v>7</v>
      </c>
      <c r="H91" s="2">
        <v>1</v>
      </c>
      <c r="I91">
        <v>3483.6</v>
      </c>
      <c r="J91">
        <v>1</v>
      </c>
      <c r="K91" s="2">
        <v>4.2599999999999999E-2</v>
      </c>
    </row>
    <row r="92" spans="1:11" x14ac:dyDescent="0.3">
      <c r="A92" t="s">
        <v>21</v>
      </c>
      <c r="B92" t="s">
        <v>66</v>
      </c>
      <c r="C92" s="1">
        <v>45383</v>
      </c>
      <c r="D92">
        <v>81</v>
      </c>
      <c r="E92">
        <v>16</v>
      </c>
      <c r="F92">
        <v>584.29999999999995</v>
      </c>
      <c r="G92">
        <v>3</v>
      </c>
      <c r="H92" s="2">
        <v>0.1875</v>
      </c>
      <c r="I92">
        <v>377.45</v>
      </c>
      <c r="J92">
        <v>3</v>
      </c>
      <c r="K92" s="2">
        <v>3.32E-2</v>
      </c>
    </row>
    <row r="93" spans="1:11" x14ac:dyDescent="0.3">
      <c r="A93" t="s">
        <v>22</v>
      </c>
      <c r="B93" t="s">
        <v>66</v>
      </c>
      <c r="C93" s="1">
        <v>45383</v>
      </c>
      <c r="D93">
        <v>26</v>
      </c>
      <c r="E93">
        <v>6</v>
      </c>
      <c r="F93">
        <v>231.59</v>
      </c>
      <c r="G93">
        <v>2</v>
      </c>
      <c r="H93" s="2">
        <v>0.33333333333333331</v>
      </c>
      <c r="I93">
        <v>3988.15</v>
      </c>
      <c r="J93">
        <v>2</v>
      </c>
      <c r="K93" s="2">
        <v>3.8399999999999997E-2</v>
      </c>
    </row>
    <row r="94" spans="1:11" x14ac:dyDescent="0.3">
      <c r="A94" t="s">
        <v>23</v>
      </c>
      <c r="B94" t="s">
        <v>67</v>
      </c>
      <c r="C94" s="1">
        <v>45383</v>
      </c>
      <c r="D94">
        <v>69</v>
      </c>
      <c r="E94">
        <v>9</v>
      </c>
      <c r="F94">
        <v>221.01</v>
      </c>
      <c r="G94">
        <v>3</v>
      </c>
      <c r="H94" s="2">
        <v>0.33333333333333331</v>
      </c>
      <c r="I94">
        <v>643.44000000000005</v>
      </c>
      <c r="J94">
        <v>1</v>
      </c>
      <c r="K94" s="2">
        <v>3.2000000000000001E-2</v>
      </c>
    </row>
    <row r="95" spans="1:11" x14ac:dyDescent="0.3">
      <c r="A95" t="s">
        <v>24</v>
      </c>
      <c r="B95" t="s">
        <v>67</v>
      </c>
      <c r="C95" s="1">
        <v>45383</v>
      </c>
      <c r="D95">
        <v>103</v>
      </c>
      <c r="E95">
        <v>6</v>
      </c>
      <c r="F95">
        <v>165.74</v>
      </c>
      <c r="G95">
        <v>6</v>
      </c>
      <c r="H95" s="2">
        <v>1</v>
      </c>
      <c r="I95">
        <v>1169.3800000000001</v>
      </c>
      <c r="J95">
        <v>3</v>
      </c>
      <c r="K95" s="2">
        <v>7.7699999999999991E-2</v>
      </c>
    </row>
    <row r="96" spans="1:11" x14ac:dyDescent="0.3">
      <c r="A96" t="s">
        <v>25</v>
      </c>
      <c r="B96" t="s">
        <v>67</v>
      </c>
      <c r="C96" s="1">
        <v>45383</v>
      </c>
      <c r="D96">
        <v>100</v>
      </c>
      <c r="E96">
        <v>7</v>
      </c>
      <c r="F96">
        <v>82.62</v>
      </c>
      <c r="G96">
        <v>6</v>
      </c>
      <c r="H96" s="2">
        <v>0.8571428571428571</v>
      </c>
      <c r="I96">
        <v>4085.91</v>
      </c>
      <c r="J96">
        <v>2</v>
      </c>
      <c r="K96" s="2">
        <v>9.0500000000000011E-2</v>
      </c>
    </row>
    <row r="97" spans="1:11" x14ac:dyDescent="0.3">
      <c r="A97" t="s">
        <v>26</v>
      </c>
      <c r="B97" t="s">
        <v>67</v>
      </c>
      <c r="C97" s="1">
        <v>45383</v>
      </c>
      <c r="D97">
        <v>26</v>
      </c>
      <c r="E97">
        <v>17</v>
      </c>
      <c r="F97">
        <v>526.34</v>
      </c>
      <c r="G97">
        <v>6</v>
      </c>
      <c r="H97" s="2">
        <v>0.35294117647058826</v>
      </c>
      <c r="I97">
        <v>3360.11</v>
      </c>
      <c r="J97">
        <v>1</v>
      </c>
      <c r="K97" s="2">
        <v>3.0600000000000002E-2</v>
      </c>
    </row>
    <row r="98" spans="1:11" x14ac:dyDescent="0.3">
      <c r="A98" t="s">
        <v>27</v>
      </c>
      <c r="B98" t="s">
        <v>67</v>
      </c>
      <c r="C98" s="1">
        <v>45383</v>
      </c>
      <c r="D98">
        <v>104</v>
      </c>
      <c r="E98">
        <v>22</v>
      </c>
      <c r="F98">
        <v>190.87</v>
      </c>
      <c r="G98">
        <v>4</v>
      </c>
      <c r="H98" s="2">
        <v>0.18181818181818182</v>
      </c>
      <c r="I98">
        <v>433.41</v>
      </c>
      <c r="J98">
        <v>3</v>
      </c>
      <c r="K98" s="2">
        <v>9.3599999999999989E-2</v>
      </c>
    </row>
    <row r="99" spans="1:11" x14ac:dyDescent="0.3">
      <c r="A99" t="s">
        <v>28</v>
      </c>
      <c r="B99" t="s">
        <v>67</v>
      </c>
      <c r="C99" s="1">
        <v>45383</v>
      </c>
      <c r="D99">
        <v>63</v>
      </c>
      <c r="E99">
        <v>11</v>
      </c>
      <c r="F99">
        <v>554.51</v>
      </c>
      <c r="G99">
        <v>1</v>
      </c>
      <c r="H99" s="2">
        <v>9.0909090909090912E-2</v>
      </c>
      <c r="I99">
        <v>1138.51</v>
      </c>
      <c r="J99">
        <v>2</v>
      </c>
      <c r="K99" s="2">
        <v>1E-3</v>
      </c>
    </row>
    <row r="100" spans="1:11" x14ac:dyDescent="0.3">
      <c r="A100" t="s">
        <v>29</v>
      </c>
      <c r="B100" t="s">
        <v>67</v>
      </c>
      <c r="C100" s="1">
        <v>45383</v>
      </c>
      <c r="D100">
        <v>22</v>
      </c>
      <c r="E100">
        <v>13</v>
      </c>
      <c r="F100">
        <v>302.49</v>
      </c>
      <c r="G100">
        <v>2</v>
      </c>
      <c r="H100" s="2">
        <v>0.15384615384615385</v>
      </c>
      <c r="I100">
        <v>1591.45</v>
      </c>
      <c r="J100">
        <v>3</v>
      </c>
      <c r="K100" s="2">
        <v>4.9599999999999998E-2</v>
      </c>
    </row>
    <row r="101" spans="1:11" x14ac:dyDescent="0.3">
      <c r="A101" t="s">
        <v>30</v>
      </c>
      <c r="B101" t="s">
        <v>67</v>
      </c>
      <c r="C101" s="1">
        <v>45383</v>
      </c>
      <c r="D101">
        <v>91</v>
      </c>
      <c r="E101">
        <v>5</v>
      </c>
      <c r="F101">
        <v>605.11</v>
      </c>
      <c r="G101">
        <v>2</v>
      </c>
      <c r="H101" s="2">
        <v>0.4</v>
      </c>
      <c r="I101">
        <v>3499.88</v>
      </c>
      <c r="J101">
        <v>2</v>
      </c>
      <c r="K101" s="2">
        <v>3.0200000000000001E-2</v>
      </c>
    </row>
    <row r="102" spans="1:11" x14ac:dyDescent="0.3">
      <c r="A102" t="s">
        <v>31</v>
      </c>
      <c r="B102" t="s">
        <v>67</v>
      </c>
      <c r="C102" s="1">
        <v>45383</v>
      </c>
      <c r="D102">
        <v>77</v>
      </c>
      <c r="E102">
        <v>8</v>
      </c>
      <c r="F102">
        <v>173.88</v>
      </c>
      <c r="G102">
        <v>6</v>
      </c>
      <c r="H102" s="2">
        <v>0.75</v>
      </c>
      <c r="I102">
        <v>462.44</v>
      </c>
      <c r="J102">
        <v>1</v>
      </c>
      <c r="K102" s="2">
        <v>7.9899999999999999E-2</v>
      </c>
    </row>
    <row r="103" spans="1:11" x14ac:dyDescent="0.3">
      <c r="A103" t="s">
        <v>32</v>
      </c>
      <c r="B103" t="s">
        <v>67</v>
      </c>
      <c r="C103" s="1">
        <v>45383</v>
      </c>
      <c r="D103">
        <v>90</v>
      </c>
      <c r="E103">
        <v>17</v>
      </c>
      <c r="F103">
        <v>366.84</v>
      </c>
      <c r="G103">
        <v>0</v>
      </c>
      <c r="H103" s="2">
        <v>0</v>
      </c>
      <c r="I103">
        <v>3153.56</v>
      </c>
      <c r="J103">
        <v>3</v>
      </c>
      <c r="K103" s="2">
        <v>2.4500000000000001E-2</v>
      </c>
    </row>
    <row r="104" spans="1:11" x14ac:dyDescent="0.3">
      <c r="A104" t="s">
        <v>33</v>
      </c>
      <c r="B104" t="s">
        <v>67</v>
      </c>
      <c r="C104" s="1">
        <v>45383</v>
      </c>
      <c r="D104">
        <v>33</v>
      </c>
      <c r="E104">
        <v>9</v>
      </c>
      <c r="F104">
        <v>578.41999999999996</v>
      </c>
      <c r="G104">
        <v>4</v>
      </c>
      <c r="H104" s="2">
        <v>0.44444444444444442</v>
      </c>
      <c r="I104">
        <v>229.72</v>
      </c>
      <c r="J104">
        <v>2</v>
      </c>
      <c r="K104" s="2">
        <v>7.46E-2</v>
      </c>
    </row>
    <row r="105" spans="1:11" x14ac:dyDescent="0.3">
      <c r="A105" t="s">
        <v>34</v>
      </c>
      <c r="B105" t="s">
        <v>67</v>
      </c>
      <c r="C105" s="1">
        <v>45383</v>
      </c>
      <c r="D105">
        <v>42</v>
      </c>
      <c r="E105">
        <v>14</v>
      </c>
      <c r="F105">
        <v>321.29000000000002</v>
      </c>
      <c r="G105">
        <v>7</v>
      </c>
      <c r="H105" s="2">
        <v>0.5</v>
      </c>
      <c r="I105">
        <v>4298.2700000000004</v>
      </c>
      <c r="J105">
        <v>1</v>
      </c>
      <c r="K105" s="2">
        <v>7.4499999999999997E-2</v>
      </c>
    </row>
    <row r="106" spans="1:11" x14ac:dyDescent="0.3">
      <c r="A106" t="s">
        <v>9</v>
      </c>
      <c r="B106" t="s">
        <v>67</v>
      </c>
      <c r="C106" s="1">
        <v>45413</v>
      </c>
      <c r="D106">
        <v>69</v>
      </c>
      <c r="E106">
        <v>16</v>
      </c>
      <c r="F106">
        <v>299.22000000000003</v>
      </c>
      <c r="G106">
        <v>6</v>
      </c>
      <c r="H106" s="2">
        <v>0.375</v>
      </c>
      <c r="I106">
        <v>3716.14</v>
      </c>
      <c r="J106">
        <v>3</v>
      </c>
      <c r="K106" s="2">
        <v>2.63E-2</v>
      </c>
    </row>
    <row r="107" spans="1:11" x14ac:dyDescent="0.3">
      <c r="A107" t="s">
        <v>10</v>
      </c>
      <c r="B107" t="s">
        <v>67</v>
      </c>
      <c r="C107" s="1">
        <v>45413</v>
      </c>
      <c r="D107">
        <v>68</v>
      </c>
      <c r="E107">
        <v>11</v>
      </c>
      <c r="F107">
        <v>345.62</v>
      </c>
      <c r="G107">
        <v>4</v>
      </c>
      <c r="H107" s="2">
        <v>0.36363636363636365</v>
      </c>
      <c r="I107">
        <v>3558.13</v>
      </c>
      <c r="J107">
        <v>2</v>
      </c>
      <c r="K107" s="2">
        <v>4.0800000000000003E-2</v>
      </c>
    </row>
    <row r="108" spans="1:11" x14ac:dyDescent="0.3">
      <c r="A108" t="s">
        <v>11</v>
      </c>
      <c r="B108" t="s">
        <v>67</v>
      </c>
      <c r="C108" s="1">
        <v>45413</v>
      </c>
      <c r="D108">
        <v>45</v>
      </c>
      <c r="E108">
        <v>17</v>
      </c>
      <c r="F108">
        <v>416.96</v>
      </c>
      <c r="G108">
        <v>3</v>
      </c>
      <c r="H108" s="2">
        <v>0.17647058823529413</v>
      </c>
      <c r="I108">
        <v>3327.07</v>
      </c>
      <c r="J108">
        <v>1</v>
      </c>
      <c r="K108" s="2">
        <v>4.0999999999999995E-2</v>
      </c>
    </row>
    <row r="109" spans="1:11" x14ac:dyDescent="0.3">
      <c r="A109" t="s">
        <v>12</v>
      </c>
      <c r="B109" t="s">
        <v>67</v>
      </c>
      <c r="C109" s="1">
        <v>45413</v>
      </c>
      <c r="D109">
        <v>17</v>
      </c>
      <c r="E109">
        <v>8</v>
      </c>
      <c r="F109">
        <v>72.05</v>
      </c>
      <c r="G109">
        <v>3</v>
      </c>
      <c r="H109" s="2">
        <v>0.375</v>
      </c>
      <c r="I109">
        <v>1672.82</v>
      </c>
      <c r="J109">
        <v>3</v>
      </c>
      <c r="K109" s="2">
        <v>3.0299999999999997E-2</v>
      </c>
    </row>
    <row r="110" spans="1:11" x14ac:dyDescent="0.3">
      <c r="A110" t="s">
        <v>13</v>
      </c>
      <c r="B110" t="s">
        <v>67</v>
      </c>
      <c r="C110" s="1">
        <v>45413</v>
      </c>
      <c r="D110">
        <v>85</v>
      </c>
      <c r="E110">
        <v>13</v>
      </c>
      <c r="F110">
        <v>475.61</v>
      </c>
      <c r="G110">
        <v>5</v>
      </c>
      <c r="H110" s="2">
        <v>0.38461538461538464</v>
      </c>
      <c r="I110">
        <v>939.32</v>
      </c>
      <c r="J110">
        <v>2</v>
      </c>
      <c r="K110" s="2">
        <v>3.6400000000000002E-2</v>
      </c>
    </row>
    <row r="111" spans="1:11" x14ac:dyDescent="0.3">
      <c r="A111" t="s">
        <v>14</v>
      </c>
      <c r="B111" t="s">
        <v>67</v>
      </c>
      <c r="C111" s="1">
        <v>45413</v>
      </c>
      <c r="D111">
        <v>49</v>
      </c>
      <c r="E111">
        <v>7</v>
      </c>
      <c r="F111">
        <v>469.53</v>
      </c>
      <c r="G111">
        <v>3</v>
      </c>
      <c r="H111" s="2">
        <v>0.42857142857142855</v>
      </c>
      <c r="I111">
        <v>3623.32</v>
      </c>
      <c r="J111">
        <v>1</v>
      </c>
      <c r="K111" s="2">
        <v>1.21E-2</v>
      </c>
    </row>
    <row r="112" spans="1:11" x14ac:dyDescent="0.3">
      <c r="A112" t="s">
        <v>15</v>
      </c>
      <c r="B112" t="s">
        <v>67</v>
      </c>
      <c r="C112" s="1">
        <v>45413</v>
      </c>
      <c r="D112">
        <v>66</v>
      </c>
      <c r="E112">
        <v>15</v>
      </c>
      <c r="F112">
        <v>333.1</v>
      </c>
      <c r="G112">
        <v>2</v>
      </c>
      <c r="H112" s="2">
        <v>0.13333333333333333</v>
      </c>
      <c r="I112">
        <v>2631.58</v>
      </c>
      <c r="J112">
        <v>1</v>
      </c>
      <c r="K112" s="2">
        <v>0.10249999999999999</v>
      </c>
    </row>
    <row r="113" spans="1:11" x14ac:dyDescent="0.3">
      <c r="A113" t="s">
        <v>16</v>
      </c>
      <c r="B113" t="s">
        <v>67</v>
      </c>
      <c r="C113" s="1">
        <v>45413</v>
      </c>
      <c r="D113">
        <v>63</v>
      </c>
      <c r="E113">
        <v>9</v>
      </c>
      <c r="F113">
        <v>258.11</v>
      </c>
      <c r="G113">
        <v>7</v>
      </c>
      <c r="H113" s="2">
        <v>0.77777777777777779</v>
      </c>
      <c r="I113">
        <v>4064.36</v>
      </c>
      <c r="J113">
        <v>3</v>
      </c>
      <c r="K113" s="2">
        <v>4.1599999999999998E-2</v>
      </c>
    </row>
    <row r="114" spans="1:11" x14ac:dyDescent="0.3">
      <c r="A114" t="s">
        <v>17</v>
      </c>
      <c r="B114" t="s">
        <v>67</v>
      </c>
      <c r="C114" s="1">
        <v>45413</v>
      </c>
      <c r="D114">
        <v>31</v>
      </c>
      <c r="E114">
        <v>20</v>
      </c>
      <c r="F114">
        <v>400.8</v>
      </c>
      <c r="G114">
        <v>8</v>
      </c>
      <c r="H114" s="2">
        <v>0.4</v>
      </c>
      <c r="I114">
        <v>1294.3599999999999</v>
      </c>
      <c r="J114">
        <v>2</v>
      </c>
      <c r="K114" s="2">
        <v>5.6399999999999999E-2</v>
      </c>
    </row>
    <row r="115" spans="1:11" x14ac:dyDescent="0.3">
      <c r="A115" t="s">
        <v>18</v>
      </c>
      <c r="B115" t="s">
        <v>67</v>
      </c>
      <c r="C115" s="1">
        <v>45413</v>
      </c>
      <c r="D115">
        <v>75</v>
      </c>
      <c r="E115">
        <v>19</v>
      </c>
      <c r="F115">
        <v>343.28</v>
      </c>
      <c r="G115">
        <v>9</v>
      </c>
      <c r="H115" s="2">
        <v>0.47368421052631576</v>
      </c>
      <c r="I115">
        <v>899.46</v>
      </c>
      <c r="J115">
        <v>1</v>
      </c>
      <c r="K115" s="2">
        <v>3.2199999999999999E-2</v>
      </c>
    </row>
    <row r="116" spans="1:11" x14ac:dyDescent="0.3">
      <c r="A116" t="s">
        <v>19</v>
      </c>
      <c r="B116" t="s">
        <v>67</v>
      </c>
      <c r="C116" s="1">
        <v>45413</v>
      </c>
      <c r="D116">
        <v>18</v>
      </c>
      <c r="E116">
        <v>7</v>
      </c>
      <c r="F116">
        <v>204.63</v>
      </c>
      <c r="G116">
        <v>7</v>
      </c>
      <c r="H116" s="2">
        <v>1</v>
      </c>
      <c r="I116">
        <v>789.77</v>
      </c>
      <c r="J116">
        <v>3</v>
      </c>
      <c r="K116" s="2">
        <v>7.4499999999999997E-2</v>
      </c>
    </row>
    <row r="117" spans="1:11" x14ac:dyDescent="0.3">
      <c r="A117" t="s">
        <v>20</v>
      </c>
      <c r="B117" t="s">
        <v>67</v>
      </c>
      <c r="C117" s="1">
        <v>45413</v>
      </c>
      <c r="D117">
        <v>35</v>
      </c>
      <c r="E117">
        <v>6</v>
      </c>
      <c r="F117">
        <v>553.11</v>
      </c>
      <c r="G117">
        <v>4</v>
      </c>
      <c r="H117" s="2">
        <v>0.66666666666666663</v>
      </c>
      <c r="I117">
        <v>3867.67</v>
      </c>
      <c r="J117">
        <v>2</v>
      </c>
      <c r="K117" s="2">
        <v>3.8300000000000001E-2</v>
      </c>
    </row>
    <row r="118" spans="1:11" x14ac:dyDescent="0.3">
      <c r="A118" t="s">
        <v>21</v>
      </c>
      <c r="B118" t="s">
        <v>67</v>
      </c>
      <c r="C118" s="1">
        <v>45413</v>
      </c>
      <c r="D118">
        <v>74</v>
      </c>
      <c r="E118">
        <v>20</v>
      </c>
      <c r="F118">
        <v>623.33000000000004</v>
      </c>
      <c r="G118">
        <v>2</v>
      </c>
      <c r="H118" s="2">
        <v>0.1</v>
      </c>
      <c r="I118">
        <v>359.97</v>
      </c>
      <c r="J118">
        <v>1</v>
      </c>
      <c r="K118" s="2">
        <v>3.8399999999999997E-2</v>
      </c>
    </row>
    <row r="119" spans="1:11" x14ac:dyDescent="0.3">
      <c r="A119" t="s">
        <v>22</v>
      </c>
      <c r="B119" t="s">
        <v>67</v>
      </c>
      <c r="C119" s="1">
        <v>45413</v>
      </c>
      <c r="D119">
        <v>26</v>
      </c>
      <c r="E119">
        <v>7</v>
      </c>
      <c r="F119">
        <v>200.45</v>
      </c>
      <c r="G119">
        <v>1</v>
      </c>
      <c r="H119" s="2">
        <v>0.14285714285714285</v>
      </c>
      <c r="I119">
        <v>3797.35</v>
      </c>
      <c r="J119">
        <v>3</v>
      </c>
      <c r="K119" s="2">
        <v>4.1399999999999999E-2</v>
      </c>
    </row>
    <row r="120" spans="1:11" x14ac:dyDescent="0.3">
      <c r="A120" t="s">
        <v>23</v>
      </c>
      <c r="B120" t="s">
        <v>67</v>
      </c>
      <c r="C120" s="1">
        <v>45413</v>
      </c>
      <c r="D120">
        <v>50</v>
      </c>
      <c r="E120">
        <v>7</v>
      </c>
      <c r="F120">
        <v>196.2</v>
      </c>
      <c r="G120">
        <v>2</v>
      </c>
      <c r="H120" s="2">
        <v>0.2857142857142857</v>
      </c>
      <c r="I120">
        <v>592.71</v>
      </c>
      <c r="J120">
        <v>2</v>
      </c>
      <c r="K120" s="2">
        <v>2.76E-2</v>
      </c>
    </row>
    <row r="121" spans="1:11" x14ac:dyDescent="0.3">
      <c r="A121" t="s">
        <v>24</v>
      </c>
      <c r="B121" t="s">
        <v>67</v>
      </c>
      <c r="C121" s="1">
        <v>45413</v>
      </c>
      <c r="D121">
        <v>97</v>
      </c>
      <c r="E121">
        <v>5</v>
      </c>
      <c r="F121">
        <v>185.62</v>
      </c>
      <c r="G121">
        <v>4</v>
      </c>
      <c r="H121" s="2">
        <v>0.8</v>
      </c>
      <c r="I121">
        <v>1282.81</v>
      </c>
      <c r="J121">
        <v>1</v>
      </c>
      <c r="K121" s="2">
        <v>7.22E-2</v>
      </c>
    </row>
    <row r="122" spans="1:11" x14ac:dyDescent="0.3">
      <c r="A122" t="s">
        <v>25</v>
      </c>
      <c r="B122" t="s">
        <v>67</v>
      </c>
      <c r="C122" s="1">
        <v>45413</v>
      </c>
      <c r="D122">
        <v>91</v>
      </c>
      <c r="E122">
        <v>7</v>
      </c>
      <c r="F122">
        <v>89.39</v>
      </c>
      <c r="G122">
        <v>6</v>
      </c>
      <c r="H122" s="2">
        <v>0.8571428571428571</v>
      </c>
      <c r="I122">
        <v>3971.59</v>
      </c>
      <c r="J122">
        <v>3</v>
      </c>
      <c r="K122" s="2">
        <v>9.0700000000000003E-2</v>
      </c>
    </row>
    <row r="123" spans="1:11" x14ac:dyDescent="0.3">
      <c r="A123" t="s">
        <v>26</v>
      </c>
      <c r="B123" t="s">
        <v>67</v>
      </c>
      <c r="C123" s="1">
        <v>45413</v>
      </c>
      <c r="D123">
        <v>21</v>
      </c>
      <c r="E123">
        <v>14</v>
      </c>
      <c r="F123">
        <v>472.79</v>
      </c>
      <c r="G123">
        <v>8</v>
      </c>
      <c r="H123" s="2">
        <v>0.5714285714285714</v>
      </c>
      <c r="I123">
        <v>3830.32</v>
      </c>
      <c r="J123">
        <v>2</v>
      </c>
      <c r="K123" s="2">
        <v>3.5200000000000002E-2</v>
      </c>
    </row>
    <row r="124" spans="1:11" x14ac:dyDescent="0.3">
      <c r="A124" t="s">
        <v>27</v>
      </c>
      <c r="B124" t="s">
        <v>67</v>
      </c>
      <c r="C124" s="1">
        <v>45413</v>
      </c>
      <c r="D124">
        <v>91</v>
      </c>
      <c r="E124">
        <v>15</v>
      </c>
      <c r="F124">
        <v>173.03</v>
      </c>
      <c r="G124">
        <v>4</v>
      </c>
      <c r="H124" s="2">
        <v>0.26666666666666666</v>
      </c>
      <c r="I124">
        <v>386.08</v>
      </c>
      <c r="J124">
        <v>1</v>
      </c>
      <c r="K124" s="2">
        <v>9.820000000000001E-2</v>
      </c>
    </row>
    <row r="125" spans="1:11" x14ac:dyDescent="0.3">
      <c r="A125" t="s">
        <v>28</v>
      </c>
      <c r="B125" t="s">
        <v>67</v>
      </c>
      <c r="C125" s="1">
        <v>45413</v>
      </c>
      <c r="D125">
        <v>67</v>
      </c>
      <c r="E125">
        <v>15</v>
      </c>
      <c r="F125">
        <v>499.68</v>
      </c>
      <c r="G125">
        <v>0</v>
      </c>
      <c r="H125" s="2">
        <v>0</v>
      </c>
      <c r="I125">
        <v>1287.1300000000001</v>
      </c>
      <c r="J125">
        <v>3</v>
      </c>
      <c r="K125" s="2">
        <v>1E-3</v>
      </c>
    </row>
    <row r="126" spans="1:11" x14ac:dyDescent="0.3">
      <c r="A126" t="s">
        <v>29</v>
      </c>
      <c r="B126" t="s">
        <v>67</v>
      </c>
      <c r="C126" s="1">
        <v>45413</v>
      </c>
      <c r="D126">
        <v>19</v>
      </c>
      <c r="E126">
        <v>13</v>
      </c>
      <c r="F126">
        <v>316.23</v>
      </c>
      <c r="G126">
        <v>1</v>
      </c>
      <c r="H126" s="2">
        <v>7.6923076923076927E-2</v>
      </c>
      <c r="I126">
        <v>1598.49</v>
      </c>
      <c r="J126">
        <v>2</v>
      </c>
      <c r="K126" s="2">
        <v>5.8299999999999998E-2</v>
      </c>
    </row>
    <row r="127" spans="1:11" x14ac:dyDescent="0.3">
      <c r="A127" t="s">
        <v>30</v>
      </c>
      <c r="B127" t="s">
        <v>67</v>
      </c>
      <c r="C127" s="1">
        <v>45413</v>
      </c>
      <c r="D127">
        <v>105</v>
      </c>
      <c r="E127">
        <v>6</v>
      </c>
      <c r="F127">
        <v>567.03</v>
      </c>
      <c r="G127">
        <v>1</v>
      </c>
      <c r="H127" s="2">
        <v>0.16666666666666666</v>
      </c>
      <c r="I127">
        <v>3496.65</v>
      </c>
      <c r="J127">
        <v>1</v>
      </c>
      <c r="K127" s="2">
        <v>3.0600000000000002E-2</v>
      </c>
    </row>
    <row r="128" spans="1:11" x14ac:dyDescent="0.3">
      <c r="A128" t="s">
        <v>31</v>
      </c>
      <c r="B128" t="s">
        <v>67</v>
      </c>
      <c r="C128" s="1">
        <v>45413</v>
      </c>
      <c r="D128">
        <v>73</v>
      </c>
      <c r="E128">
        <v>8</v>
      </c>
      <c r="F128">
        <v>175.52</v>
      </c>
      <c r="G128">
        <v>7</v>
      </c>
      <c r="H128" s="2">
        <v>0.875</v>
      </c>
      <c r="I128">
        <v>455.32</v>
      </c>
      <c r="J128">
        <v>3</v>
      </c>
      <c r="K128" s="2">
        <v>9.35E-2</v>
      </c>
    </row>
    <row r="129" spans="1:11" x14ac:dyDescent="0.3">
      <c r="A129" t="s">
        <v>32</v>
      </c>
      <c r="B129" t="s">
        <v>67</v>
      </c>
      <c r="C129" s="1">
        <v>45413</v>
      </c>
      <c r="D129">
        <v>111</v>
      </c>
      <c r="E129">
        <v>13</v>
      </c>
      <c r="F129">
        <v>358.31</v>
      </c>
      <c r="G129">
        <v>0</v>
      </c>
      <c r="H129" s="2">
        <v>0</v>
      </c>
      <c r="I129">
        <v>2811.77</v>
      </c>
      <c r="J129">
        <v>2</v>
      </c>
      <c r="K129" s="2">
        <v>2.7099999999999999E-2</v>
      </c>
    </row>
    <row r="130" spans="1:11" x14ac:dyDescent="0.3">
      <c r="A130" t="s">
        <v>33</v>
      </c>
      <c r="B130" t="s">
        <v>67</v>
      </c>
      <c r="C130" s="1">
        <v>45413</v>
      </c>
      <c r="D130">
        <v>38</v>
      </c>
      <c r="E130">
        <v>12</v>
      </c>
      <c r="F130">
        <v>556.33000000000004</v>
      </c>
      <c r="G130">
        <v>4</v>
      </c>
      <c r="H130" s="2">
        <v>0.33333333333333331</v>
      </c>
      <c r="I130">
        <v>241.08</v>
      </c>
      <c r="J130">
        <v>1</v>
      </c>
      <c r="K130" s="2">
        <v>7.0599999999999996E-2</v>
      </c>
    </row>
    <row r="131" spans="1:11" x14ac:dyDescent="0.3">
      <c r="A131" t="s">
        <v>34</v>
      </c>
      <c r="B131" t="s">
        <v>67</v>
      </c>
      <c r="C131" s="1">
        <v>45413</v>
      </c>
      <c r="D131">
        <v>33</v>
      </c>
      <c r="E131">
        <v>17</v>
      </c>
      <c r="F131">
        <v>371.65</v>
      </c>
      <c r="G131">
        <v>9</v>
      </c>
      <c r="H131" s="2">
        <v>0.52941176470588236</v>
      </c>
      <c r="I131">
        <v>4068.75</v>
      </c>
      <c r="J131">
        <v>3</v>
      </c>
      <c r="K131" s="2">
        <v>8.5500000000000007E-2</v>
      </c>
    </row>
    <row r="132" spans="1:11" x14ac:dyDescent="0.3">
      <c r="A132" t="s">
        <v>9</v>
      </c>
      <c r="B132" t="s">
        <v>67</v>
      </c>
      <c r="C132" s="1">
        <v>45444</v>
      </c>
      <c r="D132">
        <v>59</v>
      </c>
      <c r="E132">
        <v>16</v>
      </c>
      <c r="F132">
        <v>359.47</v>
      </c>
      <c r="G132">
        <v>7</v>
      </c>
      <c r="H132" s="2">
        <v>0.4375</v>
      </c>
      <c r="I132">
        <v>3958.94</v>
      </c>
      <c r="J132">
        <v>2</v>
      </c>
      <c r="K132" s="2">
        <v>2.46E-2</v>
      </c>
    </row>
    <row r="133" spans="1:11" x14ac:dyDescent="0.3">
      <c r="A133" t="s">
        <v>10</v>
      </c>
      <c r="B133" t="s">
        <v>67</v>
      </c>
      <c r="C133" s="1">
        <v>45444</v>
      </c>
      <c r="D133">
        <v>71</v>
      </c>
      <c r="E133">
        <v>11</v>
      </c>
      <c r="F133">
        <v>379.33</v>
      </c>
      <c r="G133">
        <v>4</v>
      </c>
      <c r="H133" s="2">
        <v>0.36363636363636365</v>
      </c>
      <c r="I133">
        <v>4003.52</v>
      </c>
      <c r="J133">
        <v>1</v>
      </c>
      <c r="K133" s="2">
        <v>4.2900000000000001E-2</v>
      </c>
    </row>
    <row r="134" spans="1:11" x14ac:dyDescent="0.3">
      <c r="A134" t="s">
        <v>11</v>
      </c>
      <c r="B134" t="s">
        <v>67</v>
      </c>
      <c r="C134" s="1">
        <v>45444</v>
      </c>
      <c r="D134">
        <v>48</v>
      </c>
      <c r="E134">
        <v>14</v>
      </c>
      <c r="F134">
        <v>383.94</v>
      </c>
      <c r="G134">
        <v>3</v>
      </c>
      <c r="H134" s="2">
        <v>0.21428571428571427</v>
      </c>
      <c r="I134">
        <v>3173.36</v>
      </c>
      <c r="J134">
        <v>3</v>
      </c>
      <c r="K134" s="2">
        <v>4.0999999999999995E-2</v>
      </c>
    </row>
    <row r="135" spans="1:11" x14ac:dyDescent="0.3">
      <c r="A135" t="s">
        <v>12</v>
      </c>
      <c r="B135" t="s">
        <v>67</v>
      </c>
      <c r="C135" s="1">
        <v>45444</v>
      </c>
      <c r="D135">
        <v>18</v>
      </c>
      <c r="E135">
        <v>7</v>
      </c>
      <c r="F135">
        <v>85.32</v>
      </c>
      <c r="G135">
        <v>3</v>
      </c>
      <c r="H135" s="2">
        <v>0.42857142857142855</v>
      </c>
      <c r="I135">
        <v>1431.69</v>
      </c>
      <c r="J135">
        <v>2</v>
      </c>
      <c r="K135" s="2">
        <v>3.1600000000000003E-2</v>
      </c>
    </row>
    <row r="136" spans="1:11" x14ac:dyDescent="0.3">
      <c r="A136" t="s">
        <v>13</v>
      </c>
      <c r="B136" t="s">
        <v>67</v>
      </c>
      <c r="C136" s="1">
        <v>45444</v>
      </c>
      <c r="D136">
        <v>93</v>
      </c>
      <c r="E136">
        <v>14</v>
      </c>
      <c r="F136">
        <v>466.81</v>
      </c>
      <c r="G136">
        <v>5</v>
      </c>
      <c r="H136" s="2">
        <v>0.35714285714285715</v>
      </c>
      <c r="I136">
        <v>988.98</v>
      </c>
      <c r="J136">
        <v>1</v>
      </c>
      <c r="K136" s="2">
        <v>4.2300000000000004E-2</v>
      </c>
    </row>
    <row r="137" spans="1:11" x14ac:dyDescent="0.3">
      <c r="A137" t="s">
        <v>14</v>
      </c>
      <c r="B137" t="s">
        <v>68</v>
      </c>
      <c r="C137" s="1">
        <v>45444</v>
      </c>
      <c r="D137">
        <v>49</v>
      </c>
      <c r="E137">
        <v>7</v>
      </c>
      <c r="F137">
        <v>512.88</v>
      </c>
      <c r="G137">
        <v>2</v>
      </c>
      <c r="H137" s="2">
        <v>0.2857142857142857</v>
      </c>
      <c r="I137">
        <v>3545.66</v>
      </c>
      <c r="J137">
        <v>1</v>
      </c>
      <c r="K137" s="2">
        <v>1.2699999999999999E-2</v>
      </c>
    </row>
    <row r="138" spans="1:11" x14ac:dyDescent="0.3">
      <c r="A138" t="s">
        <v>15</v>
      </c>
      <c r="B138" t="s">
        <v>68</v>
      </c>
      <c r="C138" s="1">
        <v>45444</v>
      </c>
      <c r="D138">
        <v>85</v>
      </c>
      <c r="E138">
        <v>17</v>
      </c>
      <c r="F138">
        <v>324.56</v>
      </c>
      <c r="G138">
        <v>3</v>
      </c>
      <c r="H138" s="2">
        <v>0.17647058823529413</v>
      </c>
      <c r="I138">
        <v>2420.5300000000002</v>
      </c>
      <c r="J138">
        <v>3</v>
      </c>
      <c r="K138" s="2">
        <v>8.929999999999999E-2</v>
      </c>
    </row>
    <row r="139" spans="1:11" x14ac:dyDescent="0.3">
      <c r="A139" t="s">
        <v>16</v>
      </c>
      <c r="B139" t="s">
        <v>68</v>
      </c>
      <c r="C139" s="1">
        <v>45444</v>
      </c>
      <c r="D139">
        <v>61</v>
      </c>
      <c r="E139">
        <v>7</v>
      </c>
      <c r="F139">
        <v>219.53</v>
      </c>
      <c r="G139">
        <v>7</v>
      </c>
      <c r="H139" s="2">
        <v>1</v>
      </c>
      <c r="I139">
        <v>3860.12</v>
      </c>
      <c r="J139">
        <v>2</v>
      </c>
      <c r="K139" s="2">
        <v>4.3499999999999997E-2</v>
      </c>
    </row>
    <row r="140" spans="1:11" x14ac:dyDescent="0.3">
      <c r="A140" t="s">
        <v>17</v>
      </c>
      <c r="B140" t="s">
        <v>68</v>
      </c>
      <c r="C140" s="1">
        <v>45444</v>
      </c>
      <c r="D140">
        <v>30</v>
      </c>
      <c r="E140">
        <v>16</v>
      </c>
      <c r="F140">
        <v>353.65</v>
      </c>
      <c r="G140">
        <v>9</v>
      </c>
      <c r="H140" s="2">
        <v>0.5625</v>
      </c>
      <c r="I140">
        <v>1213.5899999999999</v>
      </c>
      <c r="J140">
        <v>1</v>
      </c>
      <c r="K140" s="2">
        <v>6.2E-2</v>
      </c>
    </row>
    <row r="141" spans="1:11" x14ac:dyDescent="0.3">
      <c r="A141" t="s">
        <v>18</v>
      </c>
      <c r="B141" t="s">
        <v>68</v>
      </c>
      <c r="C141" s="1">
        <v>45444</v>
      </c>
      <c r="D141">
        <v>54</v>
      </c>
      <c r="E141">
        <v>16</v>
      </c>
      <c r="F141">
        <v>334.41</v>
      </c>
      <c r="G141">
        <v>9</v>
      </c>
      <c r="H141" s="2">
        <v>0.5625</v>
      </c>
      <c r="I141">
        <v>1056.98</v>
      </c>
      <c r="J141">
        <v>3</v>
      </c>
      <c r="K141" s="2">
        <v>3.5200000000000002E-2</v>
      </c>
    </row>
    <row r="142" spans="1:11" x14ac:dyDescent="0.3">
      <c r="A142" t="s">
        <v>19</v>
      </c>
      <c r="B142" t="s">
        <v>68</v>
      </c>
      <c r="C142" s="1">
        <v>45444</v>
      </c>
      <c r="D142">
        <v>19</v>
      </c>
      <c r="E142">
        <v>7</v>
      </c>
      <c r="F142">
        <v>199.46</v>
      </c>
      <c r="G142">
        <v>7</v>
      </c>
      <c r="H142" s="2">
        <v>1</v>
      </c>
      <c r="I142">
        <v>809.56</v>
      </c>
      <c r="J142">
        <v>2</v>
      </c>
      <c r="K142" s="2">
        <v>7.1399999999999991E-2</v>
      </c>
    </row>
    <row r="143" spans="1:11" x14ac:dyDescent="0.3">
      <c r="A143" t="s">
        <v>20</v>
      </c>
      <c r="B143" t="s">
        <v>68</v>
      </c>
      <c r="C143" s="1">
        <v>45444</v>
      </c>
      <c r="D143">
        <v>40</v>
      </c>
      <c r="E143">
        <v>6</v>
      </c>
      <c r="F143">
        <v>509.67</v>
      </c>
      <c r="G143">
        <v>4</v>
      </c>
      <c r="H143" s="2">
        <v>0.66666666666666663</v>
      </c>
      <c r="I143">
        <v>3330.44</v>
      </c>
      <c r="J143">
        <v>1</v>
      </c>
      <c r="K143" s="2">
        <v>3.8300000000000001E-2</v>
      </c>
    </row>
    <row r="144" spans="1:11" x14ac:dyDescent="0.3">
      <c r="A144" t="s">
        <v>21</v>
      </c>
      <c r="B144" t="s">
        <v>68</v>
      </c>
      <c r="C144" s="1">
        <v>45444</v>
      </c>
      <c r="D144">
        <v>73</v>
      </c>
      <c r="E144">
        <v>21</v>
      </c>
      <c r="F144">
        <v>601.02</v>
      </c>
      <c r="G144">
        <v>2</v>
      </c>
      <c r="H144" s="2">
        <v>9.5238095238095233E-2</v>
      </c>
      <c r="I144">
        <v>364.56</v>
      </c>
      <c r="J144">
        <v>3</v>
      </c>
      <c r="K144" s="2">
        <v>3.4300000000000004E-2</v>
      </c>
    </row>
    <row r="145" spans="1:11" x14ac:dyDescent="0.3">
      <c r="A145" t="s">
        <v>22</v>
      </c>
      <c r="B145" t="s">
        <v>68</v>
      </c>
      <c r="C145" s="1">
        <v>45444</v>
      </c>
      <c r="D145">
        <v>36</v>
      </c>
      <c r="E145">
        <v>9</v>
      </c>
      <c r="F145">
        <v>196.74</v>
      </c>
      <c r="G145">
        <v>1</v>
      </c>
      <c r="H145" s="2">
        <v>0.1111111111111111</v>
      </c>
      <c r="I145">
        <v>3760.57</v>
      </c>
      <c r="J145">
        <v>2</v>
      </c>
      <c r="K145" s="2">
        <v>3.9800000000000002E-2</v>
      </c>
    </row>
    <row r="146" spans="1:11" x14ac:dyDescent="0.3">
      <c r="A146" t="s">
        <v>23</v>
      </c>
      <c r="B146" t="s">
        <v>68</v>
      </c>
      <c r="C146" s="1">
        <v>45444</v>
      </c>
      <c r="D146">
        <v>58</v>
      </c>
      <c r="E146">
        <v>8</v>
      </c>
      <c r="F146">
        <v>196.58</v>
      </c>
      <c r="G146">
        <v>3</v>
      </c>
      <c r="H146" s="2">
        <v>0.375</v>
      </c>
      <c r="I146">
        <v>692.47</v>
      </c>
      <c r="J146">
        <v>1</v>
      </c>
      <c r="K146" s="2">
        <v>3.27E-2</v>
      </c>
    </row>
    <row r="147" spans="1:11" x14ac:dyDescent="0.3">
      <c r="A147" t="s">
        <v>24</v>
      </c>
      <c r="B147" t="s">
        <v>68</v>
      </c>
      <c r="C147" s="1">
        <v>45444</v>
      </c>
      <c r="D147">
        <v>100</v>
      </c>
      <c r="E147">
        <v>5</v>
      </c>
      <c r="F147">
        <v>153.87</v>
      </c>
      <c r="G147">
        <v>2</v>
      </c>
      <c r="H147" s="2">
        <v>0.4</v>
      </c>
      <c r="I147">
        <v>1190.24</v>
      </c>
      <c r="J147">
        <v>3</v>
      </c>
      <c r="K147" s="2">
        <v>8.0600000000000005E-2</v>
      </c>
    </row>
    <row r="148" spans="1:11" x14ac:dyDescent="0.3">
      <c r="A148" t="s">
        <v>25</v>
      </c>
      <c r="B148" t="s">
        <v>68</v>
      </c>
      <c r="C148" s="1">
        <v>45444</v>
      </c>
      <c r="D148">
        <v>93</v>
      </c>
      <c r="E148">
        <v>5</v>
      </c>
      <c r="F148">
        <v>85.65</v>
      </c>
      <c r="G148">
        <v>5</v>
      </c>
      <c r="H148" s="2">
        <v>1</v>
      </c>
      <c r="I148">
        <v>3913.17</v>
      </c>
      <c r="J148">
        <v>2</v>
      </c>
      <c r="K148" s="2">
        <v>9.5700000000000007E-2</v>
      </c>
    </row>
    <row r="149" spans="1:11" x14ac:dyDescent="0.3">
      <c r="A149" t="s">
        <v>26</v>
      </c>
      <c r="B149" t="s">
        <v>68</v>
      </c>
      <c r="C149" s="1">
        <v>45444</v>
      </c>
      <c r="D149">
        <v>28</v>
      </c>
      <c r="E149">
        <v>16</v>
      </c>
      <c r="F149">
        <v>506.95</v>
      </c>
      <c r="G149">
        <v>6</v>
      </c>
      <c r="H149" s="2">
        <v>0.375</v>
      </c>
      <c r="I149">
        <v>3993.03</v>
      </c>
      <c r="J149">
        <v>3</v>
      </c>
      <c r="K149" s="2">
        <v>3.0600000000000002E-2</v>
      </c>
    </row>
    <row r="150" spans="1:11" x14ac:dyDescent="0.3">
      <c r="A150" t="s">
        <v>27</v>
      </c>
      <c r="B150" t="s">
        <v>68</v>
      </c>
      <c r="C150" s="1">
        <v>45444</v>
      </c>
      <c r="D150">
        <v>88</v>
      </c>
      <c r="E150">
        <v>18</v>
      </c>
      <c r="F150">
        <v>181.21</v>
      </c>
      <c r="G150">
        <v>4</v>
      </c>
      <c r="H150" s="2">
        <v>0.22222222222222221</v>
      </c>
      <c r="I150">
        <v>377.13</v>
      </c>
      <c r="J150">
        <v>2</v>
      </c>
      <c r="K150" s="2">
        <v>0.10009999999999999</v>
      </c>
    </row>
    <row r="151" spans="1:11" x14ac:dyDescent="0.3">
      <c r="A151" t="s">
        <v>28</v>
      </c>
      <c r="B151" t="s">
        <v>68</v>
      </c>
      <c r="C151" s="1">
        <v>45444</v>
      </c>
      <c r="D151">
        <v>69</v>
      </c>
      <c r="E151">
        <v>16</v>
      </c>
      <c r="F151">
        <v>495.32</v>
      </c>
      <c r="G151">
        <v>0</v>
      </c>
      <c r="H151" s="2">
        <v>0</v>
      </c>
      <c r="I151">
        <v>1262.99</v>
      </c>
      <c r="J151">
        <v>1</v>
      </c>
      <c r="K151" s="2">
        <v>1E-3</v>
      </c>
    </row>
    <row r="152" spans="1:11" x14ac:dyDescent="0.3">
      <c r="A152" t="s">
        <v>29</v>
      </c>
      <c r="B152" t="s">
        <v>68</v>
      </c>
      <c r="C152" s="1">
        <v>45444</v>
      </c>
      <c r="D152">
        <v>21</v>
      </c>
      <c r="E152">
        <v>16</v>
      </c>
      <c r="F152">
        <v>315.91000000000003</v>
      </c>
      <c r="G152">
        <v>1</v>
      </c>
      <c r="H152" s="2">
        <v>6.25E-2</v>
      </c>
      <c r="I152">
        <v>1455.83</v>
      </c>
      <c r="J152">
        <v>3</v>
      </c>
      <c r="K152" s="2">
        <v>5.1299999999999998E-2</v>
      </c>
    </row>
    <row r="153" spans="1:11" x14ac:dyDescent="0.3">
      <c r="A153" t="s">
        <v>30</v>
      </c>
      <c r="B153" t="s">
        <v>68</v>
      </c>
      <c r="C153" s="1">
        <v>45444</v>
      </c>
      <c r="D153">
        <v>92</v>
      </c>
      <c r="E153">
        <v>5</v>
      </c>
      <c r="F153">
        <v>569.75</v>
      </c>
      <c r="G153">
        <v>2</v>
      </c>
      <c r="H153" s="2">
        <v>0.4</v>
      </c>
      <c r="I153">
        <v>3734.43</v>
      </c>
      <c r="J153">
        <v>2</v>
      </c>
      <c r="K153" s="2">
        <v>2.76E-2</v>
      </c>
    </row>
    <row r="154" spans="1:11" x14ac:dyDescent="0.3">
      <c r="A154" t="s">
        <v>31</v>
      </c>
      <c r="B154" t="s">
        <v>68</v>
      </c>
      <c r="C154" s="1">
        <v>45444</v>
      </c>
      <c r="D154">
        <v>58</v>
      </c>
      <c r="E154">
        <v>7</v>
      </c>
      <c r="F154">
        <v>173.24</v>
      </c>
      <c r="G154">
        <v>7</v>
      </c>
      <c r="H154" s="2">
        <v>1</v>
      </c>
      <c r="I154">
        <v>525.73</v>
      </c>
      <c r="J154">
        <v>1</v>
      </c>
      <c r="K154" s="2">
        <v>8.2299999999999998E-2</v>
      </c>
    </row>
    <row r="155" spans="1:11" x14ac:dyDescent="0.3">
      <c r="A155" t="s">
        <v>32</v>
      </c>
      <c r="B155" t="s">
        <v>68</v>
      </c>
      <c r="C155" s="1">
        <v>45444</v>
      </c>
      <c r="D155">
        <v>114</v>
      </c>
      <c r="E155">
        <v>13</v>
      </c>
      <c r="F155">
        <v>364.35</v>
      </c>
      <c r="G155">
        <v>0</v>
      </c>
      <c r="H155" s="2">
        <v>0</v>
      </c>
      <c r="I155">
        <v>2988.28</v>
      </c>
      <c r="J155">
        <v>3</v>
      </c>
      <c r="K155" s="2">
        <v>2.58E-2</v>
      </c>
    </row>
    <row r="156" spans="1:11" x14ac:dyDescent="0.3">
      <c r="A156" t="s">
        <v>33</v>
      </c>
      <c r="B156" t="s">
        <v>68</v>
      </c>
      <c r="C156" s="1">
        <v>45444</v>
      </c>
      <c r="D156">
        <v>35</v>
      </c>
      <c r="E156">
        <v>12</v>
      </c>
      <c r="F156">
        <v>515.24</v>
      </c>
      <c r="G156">
        <v>5</v>
      </c>
      <c r="H156" s="2">
        <v>0.41666666666666669</v>
      </c>
      <c r="I156">
        <v>224.24</v>
      </c>
      <c r="J156">
        <v>2</v>
      </c>
      <c r="K156" s="2">
        <v>6.9800000000000001E-2</v>
      </c>
    </row>
    <row r="157" spans="1:11" x14ac:dyDescent="0.3">
      <c r="A157" t="s">
        <v>34</v>
      </c>
      <c r="B157" t="s">
        <v>68</v>
      </c>
      <c r="C157" s="1">
        <v>45444</v>
      </c>
      <c r="D157">
        <v>35</v>
      </c>
      <c r="E157">
        <v>16</v>
      </c>
      <c r="F157">
        <v>351.71</v>
      </c>
      <c r="G157">
        <v>9</v>
      </c>
      <c r="H157" s="2">
        <v>0.5625</v>
      </c>
      <c r="I157">
        <v>3984.69</v>
      </c>
      <c r="J157">
        <v>1</v>
      </c>
      <c r="K157" s="2">
        <v>7.4099999999999999E-2</v>
      </c>
    </row>
    <row r="158" spans="1:11" x14ac:dyDescent="0.3">
      <c r="A158" t="s">
        <v>9</v>
      </c>
      <c r="B158" t="s">
        <v>68</v>
      </c>
      <c r="C158" s="1">
        <v>45474</v>
      </c>
      <c r="D158">
        <v>71</v>
      </c>
      <c r="E158">
        <v>17</v>
      </c>
      <c r="F158">
        <v>360.1</v>
      </c>
      <c r="G158">
        <v>6</v>
      </c>
      <c r="H158" s="2">
        <v>0.35294117647058826</v>
      </c>
      <c r="I158">
        <v>4444.83</v>
      </c>
      <c r="J158">
        <v>3</v>
      </c>
      <c r="K158" s="2">
        <v>2.9500000000000002E-2</v>
      </c>
    </row>
    <row r="159" spans="1:11" x14ac:dyDescent="0.3">
      <c r="A159" t="s">
        <v>10</v>
      </c>
      <c r="B159" t="s">
        <v>68</v>
      </c>
      <c r="C159" s="1">
        <v>45474</v>
      </c>
      <c r="D159">
        <v>62</v>
      </c>
      <c r="E159">
        <v>13</v>
      </c>
      <c r="F159">
        <v>364.64</v>
      </c>
      <c r="G159">
        <v>4</v>
      </c>
      <c r="H159" s="2">
        <v>0.30769230769230771</v>
      </c>
      <c r="I159">
        <v>3704.33</v>
      </c>
      <c r="J159">
        <v>2</v>
      </c>
      <c r="K159" s="2">
        <v>3.7499999999999999E-2</v>
      </c>
    </row>
    <row r="160" spans="1:11" x14ac:dyDescent="0.3">
      <c r="A160" t="s">
        <v>11</v>
      </c>
      <c r="B160" t="s">
        <v>68</v>
      </c>
      <c r="C160" s="1">
        <v>45474</v>
      </c>
      <c r="D160">
        <v>53</v>
      </c>
      <c r="E160">
        <v>14</v>
      </c>
      <c r="F160">
        <v>367.56</v>
      </c>
      <c r="G160">
        <v>2</v>
      </c>
      <c r="H160" s="2">
        <v>0.14285714285714285</v>
      </c>
      <c r="I160">
        <v>3514.07</v>
      </c>
      <c r="J160">
        <v>1</v>
      </c>
      <c r="K160" s="2">
        <v>4.0099999999999997E-2</v>
      </c>
    </row>
    <row r="161" spans="1:11" x14ac:dyDescent="0.3">
      <c r="A161" t="s">
        <v>12</v>
      </c>
      <c r="B161" t="s">
        <v>68</v>
      </c>
      <c r="C161" s="1">
        <v>45474</v>
      </c>
      <c r="D161">
        <v>18</v>
      </c>
      <c r="E161">
        <v>6</v>
      </c>
      <c r="F161">
        <v>76.27</v>
      </c>
      <c r="G161">
        <v>4</v>
      </c>
      <c r="H161" s="2">
        <v>0.66666666666666663</v>
      </c>
      <c r="I161">
        <v>1597.98</v>
      </c>
      <c r="J161">
        <v>1</v>
      </c>
      <c r="K161" s="2">
        <v>2.81E-2</v>
      </c>
    </row>
    <row r="162" spans="1:11" x14ac:dyDescent="0.3">
      <c r="A162" t="s">
        <v>13</v>
      </c>
      <c r="B162" t="s">
        <v>68</v>
      </c>
      <c r="C162" s="1">
        <v>45474</v>
      </c>
      <c r="D162">
        <v>71</v>
      </c>
      <c r="E162">
        <v>12</v>
      </c>
      <c r="F162">
        <v>487.04</v>
      </c>
      <c r="G162">
        <v>5</v>
      </c>
      <c r="H162" s="2">
        <v>0.41666666666666669</v>
      </c>
      <c r="I162">
        <v>1004.9</v>
      </c>
      <c r="J162">
        <v>3</v>
      </c>
      <c r="K162" s="2">
        <v>4.2099999999999999E-2</v>
      </c>
    </row>
    <row r="163" spans="1:11" x14ac:dyDescent="0.3">
      <c r="A163" t="s">
        <v>14</v>
      </c>
      <c r="B163" t="s">
        <v>68</v>
      </c>
      <c r="C163" s="1">
        <v>45474</v>
      </c>
      <c r="D163">
        <v>70</v>
      </c>
      <c r="E163">
        <v>5</v>
      </c>
      <c r="F163">
        <v>491.31</v>
      </c>
      <c r="G163">
        <v>3</v>
      </c>
      <c r="H163" s="2">
        <v>0.6</v>
      </c>
      <c r="I163">
        <v>3289.06</v>
      </c>
      <c r="J163">
        <v>2</v>
      </c>
      <c r="K163" s="2">
        <v>1.1299999999999999E-2</v>
      </c>
    </row>
    <row r="164" spans="1:11" x14ac:dyDescent="0.3">
      <c r="A164" t="s">
        <v>15</v>
      </c>
      <c r="B164" t="s">
        <v>68</v>
      </c>
      <c r="C164" s="1">
        <v>45474</v>
      </c>
      <c r="D164">
        <v>77</v>
      </c>
      <c r="E164">
        <v>15</v>
      </c>
      <c r="F164">
        <v>282.58999999999997</v>
      </c>
      <c r="G164">
        <v>2</v>
      </c>
      <c r="H164" s="2">
        <v>0.13333333333333333</v>
      </c>
      <c r="I164">
        <v>2296.14</v>
      </c>
      <c r="J164">
        <v>1</v>
      </c>
      <c r="K164" s="2">
        <v>9.5799999999999996E-2</v>
      </c>
    </row>
    <row r="165" spans="1:11" x14ac:dyDescent="0.3">
      <c r="A165" t="s">
        <v>16</v>
      </c>
      <c r="B165" t="s">
        <v>68</v>
      </c>
      <c r="C165" s="1">
        <v>45474</v>
      </c>
      <c r="D165">
        <v>50</v>
      </c>
      <c r="E165">
        <v>9</v>
      </c>
      <c r="F165">
        <v>246.06</v>
      </c>
      <c r="G165">
        <v>5</v>
      </c>
      <c r="H165" s="2">
        <v>0.55555555555555558</v>
      </c>
      <c r="I165">
        <v>4227.22</v>
      </c>
      <c r="J165">
        <v>3</v>
      </c>
      <c r="K165" s="2">
        <v>3.7200000000000004E-2</v>
      </c>
    </row>
    <row r="166" spans="1:11" x14ac:dyDescent="0.3">
      <c r="A166" t="s">
        <v>17</v>
      </c>
      <c r="B166" t="s">
        <v>68</v>
      </c>
      <c r="C166" s="1">
        <v>45474</v>
      </c>
      <c r="D166">
        <v>31</v>
      </c>
      <c r="E166">
        <v>15</v>
      </c>
      <c r="F166">
        <v>347.38</v>
      </c>
      <c r="G166">
        <v>10</v>
      </c>
      <c r="H166" s="2">
        <v>0.66666666666666663</v>
      </c>
      <c r="I166">
        <v>1101.06</v>
      </c>
      <c r="J166">
        <v>2</v>
      </c>
      <c r="K166" s="2">
        <v>6.0100000000000001E-2</v>
      </c>
    </row>
    <row r="167" spans="1:11" x14ac:dyDescent="0.3">
      <c r="A167" t="s">
        <v>18</v>
      </c>
      <c r="B167" t="s">
        <v>68</v>
      </c>
      <c r="C167" s="1">
        <v>45474</v>
      </c>
      <c r="D167">
        <v>77</v>
      </c>
      <c r="E167">
        <v>16</v>
      </c>
      <c r="F167">
        <v>335.59</v>
      </c>
      <c r="G167">
        <v>7</v>
      </c>
      <c r="H167" s="2">
        <v>0.4375</v>
      </c>
      <c r="I167">
        <v>1087.4100000000001</v>
      </c>
      <c r="J167">
        <v>1</v>
      </c>
      <c r="K167" s="2">
        <v>3.6900000000000002E-2</v>
      </c>
    </row>
    <row r="168" spans="1:11" x14ac:dyDescent="0.3">
      <c r="A168" t="s">
        <v>19</v>
      </c>
      <c r="B168" t="s">
        <v>68</v>
      </c>
      <c r="C168" s="1">
        <v>45474</v>
      </c>
      <c r="D168">
        <v>17</v>
      </c>
      <c r="E168">
        <v>8</v>
      </c>
      <c r="F168">
        <v>208.21</v>
      </c>
      <c r="G168">
        <v>4</v>
      </c>
      <c r="H168" s="2">
        <v>0.5</v>
      </c>
      <c r="I168">
        <v>828.73</v>
      </c>
      <c r="J168">
        <v>3</v>
      </c>
      <c r="K168" s="2">
        <v>7.4200000000000002E-2</v>
      </c>
    </row>
    <row r="169" spans="1:11" x14ac:dyDescent="0.3">
      <c r="A169" t="s">
        <v>20</v>
      </c>
      <c r="B169" t="s">
        <v>68</v>
      </c>
      <c r="C169" s="1">
        <v>45474</v>
      </c>
      <c r="D169">
        <v>32</v>
      </c>
      <c r="E169">
        <v>6</v>
      </c>
      <c r="F169">
        <v>553.58000000000004</v>
      </c>
      <c r="G169">
        <v>3</v>
      </c>
      <c r="H169" s="2">
        <v>0.5</v>
      </c>
      <c r="I169">
        <v>3939.56</v>
      </c>
      <c r="J169">
        <v>2</v>
      </c>
      <c r="K169" s="2">
        <v>3.78E-2</v>
      </c>
    </row>
    <row r="170" spans="1:11" x14ac:dyDescent="0.3">
      <c r="A170" t="s">
        <v>21</v>
      </c>
      <c r="B170" t="s">
        <v>68</v>
      </c>
      <c r="C170" s="1">
        <v>45474</v>
      </c>
      <c r="D170">
        <v>72</v>
      </c>
      <c r="E170">
        <v>21</v>
      </c>
      <c r="F170">
        <v>604.57000000000005</v>
      </c>
      <c r="G170">
        <v>2</v>
      </c>
      <c r="H170" s="2">
        <v>9.5238095238095233E-2</v>
      </c>
      <c r="I170">
        <v>327.82</v>
      </c>
      <c r="J170">
        <v>1</v>
      </c>
      <c r="K170" s="2">
        <v>3.6699999999999997E-2</v>
      </c>
    </row>
    <row r="171" spans="1:11" x14ac:dyDescent="0.3">
      <c r="A171" t="s">
        <v>22</v>
      </c>
      <c r="B171" t="s">
        <v>68</v>
      </c>
      <c r="C171" s="1">
        <v>45474</v>
      </c>
      <c r="D171">
        <v>34</v>
      </c>
      <c r="E171">
        <v>7</v>
      </c>
      <c r="F171">
        <v>199.39</v>
      </c>
      <c r="G171">
        <v>1</v>
      </c>
      <c r="H171" s="2">
        <v>0.14285714285714285</v>
      </c>
      <c r="I171">
        <v>3767.74</v>
      </c>
      <c r="J171">
        <v>3</v>
      </c>
      <c r="K171" s="2">
        <v>3.85E-2</v>
      </c>
    </row>
    <row r="172" spans="1:11" x14ac:dyDescent="0.3">
      <c r="A172" t="s">
        <v>23</v>
      </c>
      <c r="B172" t="s">
        <v>68</v>
      </c>
      <c r="C172" s="1">
        <v>45474</v>
      </c>
      <c r="D172">
        <v>71</v>
      </c>
      <c r="E172">
        <v>9</v>
      </c>
      <c r="F172">
        <v>220.4</v>
      </c>
      <c r="G172">
        <v>2</v>
      </c>
      <c r="H172" s="2">
        <v>0.22222222222222221</v>
      </c>
      <c r="I172">
        <v>692.29</v>
      </c>
      <c r="J172">
        <v>2</v>
      </c>
      <c r="K172" s="2">
        <v>2.8999999999999998E-2</v>
      </c>
    </row>
    <row r="173" spans="1:11" x14ac:dyDescent="0.3">
      <c r="A173" t="s">
        <v>24</v>
      </c>
      <c r="B173" t="s">
        <v>68</v>
      </c>
      <c r="C173" s="1">
        <v>45474</v>
      </c>
      <c r="D173">
        <v>83</v>
      </c>
      <c r="E173">
        <v>5</v>
      </c>
      <c r="F173">
        <v>166.85</v>
      </c>
      <c r="G173">
        <v>4</v>
      </c>
      <c r="H173" s="2">
        <v>0.8</v>
      </c>
      <c r="I173">
        <v>1364.24</v>
      </c>
      <c r="J173">
        <v>1</v>
      </c>
      <c r="K173" s="2">
        <v>8.3100000000000007E-2</v>
      </c>
    </row>
    <row r="174" spans="1:11" x14ac:dyDescent="0.3">
      <c r="A174" t="s">
        <v>25</v>
      </c>
      <c r="B174" t="s">
        <v>68</v>
      </c>
      <c r="C174" s="1">
        <v>45474</v>
      </c>
      <c r="D174">
        <v>71</v>
      </c>
      <c r="E174">
        <v>7</v>
      </c>
      <c r="F174">
        <v>78.53</v>
      </c>
      <c r="G174">
        <v>4</v>
      </c>
      <c r="H174" s="2">
        <v>0.5714285714285714</v>
      </c>
      <c r="I174">
        <v>3652.64</v>
      </c>
      <c r="J174">
        <v>3</v>
      </c>
      <c r="K174" s="2">
        <v>8.6999999999999994E-2</v>
      </c>
    </row>
    <row r="175" spans="1:11" x14ac:dyDescent="0.3">
      <c r="A175" t="s">
        <v>26</v>
      </c>
      <c r="B175" t="s">
        <v>68</v>
      </c>
      <c r="C175" s="1">
        <v>45474</v>
      </c>
      <c r="D175">
        <v>24</v>
      </c>
      <c r="E175">
        <v>13</v>
      </c>
      <c r="F175">
        <v>471.72</v>
      </c>
      <c r="G175">
        <v>7</v>
      </c>
      <c r="H175" s="2">
        <v>0.53846153846153844</v>
      </c>
      <c r="I175">
        <v>3588.89</v>
      </c>
      <c r="J175">
        <v>2</v>
      </c>
      <c r="K175" s="2">
        <v>3.5400000000000001E-2</v>
      </c>
    </row>
    <row r="176" spans="1:11" x14ac:dyDescent="0.3">
      <c r="A176" t="s">
        <v>27</v>
      </c>
      <c r="B176" t="s">
        <v>68</v>
      </c>
      <c r="C176" s="1">
        <v>45474</v>
      </c>
      <c r="D176">
        <v>75</v>
      </c>
      <c r="E176">
        <v>17</v>
      </c>
      <c r="F176">
        <v>176.07</v>
      </c>
      <c r="G176">
        <v>5</v>
      </c>
      <c r="H176" s="2">
        <v>0.29411764705882354</v>
      </c>
      <c r="I176">
        <v>458.18</v>
      </c>
      <c r="J176">
        <v>1</v>
      </c>
      <c r="K176" s="2">
        <v>9.9399999999999988E-2</v>
      </c>
    </row>
    <row r="177" spans="1:11" x14ac:dyDescent="0.3">
      <c r="A177" t="s">
        <v>28</v>
      </c>
      <c r="B177" t="s">
        <v>68</v>
      </c>
      <c r="C177" s="1">
        <v>45474</v>
      </c>
      <c r="D177">
        <v>76</v>
      </c>
      <c r="E177">
        <v>11</v>
      </c>
      <c r="F177">
        <v>486.93</v>
      </c>
      <c r="G177">
        <v>0</v>
      </c>
      <c r="H177" s="2">
        <v>0</v>
      </c>
      <c r="I177">
        <v>1219.29</v>
      </c>
      <c r="J177">
        <v>3</v>
      </c>
      <c r="K177" s="2">
        <v>1E-3</v>
      </c>
    </row>
    <row r="178" spans="1:11" x14ac:dyDescent="0.3">
      <c r="A178" t="s">
        <v>29</v>
      </c>
      <c r="B178" t="s">
        <v>68</v>
      </c>
      <c r="C178" s="1">
        <v>45474</v>
      </c>
      <c r="D178">
        <v>20</v>
      </c>
      <c r="E178">
        <v>14</v>
      </c>
      <c r="F178">
        <v>283.66000000000003</v>
      </c>
      <c r="G178">
        <v>2</v>
      </c>
      <c r="H178" s="2">
        <v>0.14285714285714285</v>
      </c>
      <c r="I178">
        <v>1494.14</v>
      </c>
      <c r="J178">
        <v>2</v>
      </c>
      <c r="K178" s="2">
        <v>5.7800000000000004E-2</v>
      </c>
    </row>
    <row r="179" spans="1:11" x14ac:dyDescent="0.3">
      <c r="A179" t="s">
        <v>30</v>
      </c>
      <c r="B179" t="s">
        <v>68</v>
      </c>
      <c r="C179" s="1">
        <v>45474</v>
      </c>
      <c r="D179">
        <v>79</v>
      </c>
      <c r="E179">
        <v>6</v>
      </c>
      <c r="F179">
        <v>536.04999999999995</v>
      </c>
      <c r="G179">
        <v>1</v>
      </c>
      <c r="H179" s="2">
        <v>0.16666666666666666</v>
      </c>
      <c r="I179">
        <v>3682.29</v>
      </c>
      <c r="J179">
        <v>1</v>
      </c>
      <c r="K179" s="2">
        <v>3.2099999999999997E-2</v>
      </c>
    </row>
    <row r="180" spans="1:11" x14ac:dyDescent="0.3">
      <c r="A180" t="s">
        <v>31</v>
      </c>
      <c r="B180" t="s">
        <v>68</v>
      </c>
      <c r="C180" s="1">
        <v>45474</v>
      </c>
      <c r="D180">
        <v>82</v>
      </c>
      <c r="E180">
        <v>9</v>
      </c>
      <c r="F180">
        <v>171.86</v>
      </c>
      <c r="G180">
        <v>7</v>
      </c>
      <c r="H180" s="2">
        <v>0.77777777777777779</v>
      </c>
      <c r="I180">
        <v>506.88</v>
      </c>
      <c r="J180">
        <v>3</v>
      </c>
      <c r="K180" s="2">
        <v>9.4100000000000003E-2</v>
      </c>
    </row>
    <row r="181" spans="1:11" x14ac:dyDescent="0.3">
      <c r="A181" t="s">
        <v>32</v>
      </c>
      <c r="B181" t="s">
        <v>68</v>
      </c>
      <c r="C181" s="1">
        <v>45474</v>
      </c>
      <c r="D181">
        <v>103</v>
      </c>
      <c r="E181">
        <v>15</v>
      </c>
      <c r="F181">
        <v>359.16</v>
      </c>
      <c r="G181">
        <v>1</v>
      </c>
      <c r="H181" s="2">
        <v>6.6666666666666666E-2</v>
      </c>
      <c r="I181">
        <v>2949.94</v>
      </c>
      <c r="J181">
        <v>2</v>
      </c>
      <c r="K181" s="2">
        <v>2.3599999999999999E-2</v>
      </c>
    </row>
    <row r="182" spans="1:11" x14ac:dyDescent="0.3">
      <c r="A182" t="s">
        <v>33</v>
      </c>
      <c r="B182" t="s">
        <v>68</v>
      </c>
      <c r="C182" s="1">
        <v>45474</v>
      </c>
      <c r="D182">
        <v>41</v>
      </c>
      <c r="E182">
        <v>9</v>
      </c>
      <c r="F182">
        <v>569.97</v>
      </c>
      <c r="G182">
        <v>5</v>
      </c>
      <c r="H182" s="2">
        <v>0.55555555555555558</v>
      </c>
      <c r="I182">
        <v>259.86</v>
      </c>
      <c r="J182">
        <v>1</v>
      </c>
      <c r="K182" s="2">
        <v>6.3299999999999995E-2</v>
      </c>
    </row>
    <row r="183" spans="1:11" x14ac:dyDescent="0.3">
      <c r="A183" t="s">
        <v>34</v>
      </c>
      <c r="B183" t="s">
        <v>68</v>
      </c>
      <c r="C183" s="1">
        <v>45474</v>
      </c>
      <c r="D183">
        <v>38</v>
      </c>
      <c r="E183">
        <v>14</v>
      </c>
      <c r="F183">
        <v>359.22</v>
      </c>
      <c r="G183">
        <v>8</v>
      </c>
      <c r="H183" s="2">
        <v>0.5714285714285714</v>
      </c>
      <c r="I183">
        <v>3846.34</v>
      </c>
      <c r="J183">
        <v>3</v>
      </c>
      <c r="K183" s="2">
        <v>8.5900000000000004E-2</v>
      </c>
    </row>
    <row r="184" spans="1:11" x14ac:dyDescent="0.3">
      <c r="A184" t="s">
        <v>9</v>
      </c>
      <c r="B184" t="s">
        <v>68</v>
      </c>
      <c r="C184" s="1">
        <v>45505</v>
      </c>
      <c r="D184">
        <v>71</v>
      </c>
      <c r="E184">
        <v>15</v>
      </c>
      <c r="F184">
        <v>297.05</v>
      </c>
      <c r="G184">
        <v>6</v>
      </c>
      <c r="H184" s="2">
        <v>0.4</v>
      </c>
      <c r="I184">
        <v>4043.62</v>
      </c>
      <c r="J184">
        <v>2</v>
      </c>
      <c r="K184" s="2">
        <v>2.7200000000000002E-2</v>
      </c>
    </row>
    <row r="185" spans="1:11" x14ac:dyDescent="0.3">
      <c r="A185" t="s">
        <v>10</v>
      </c>
      <c r="B185" t="s">
        <v>68</v>
      </c>
      <c r="C185" s="1">
        <v>45505</v>
      </c>
      <c r="D185">
        <v>66</v>
      </c>
      <c r="E185">
        <v>13</v>
      </c>
      <c r="F185">
        <v>376.76</v>
      </c>
      <c r="G185">
        <v>5</v>
      </c>
      <c r="H185" s="2">
        <v>0.38461538461538464</v>
      </c>
      <c r="I185">
        <v>3819.73</v>
      </c>
      <c r="J185">
        <v>1</v>
      </c>
      <c r="K185" s="2">
        <v>4.4900000000000002E-2</v>
      </c>
    </row>
    <row r="186" spans="1:11" x14ac:dyDescent="0.3">
      <c r="A186" t="s">
        <v>11</v>
      </c>
      <c r="B186" t="s">
        <v>68</v>
      </c>
      <c r="C186" s="1">
        <v>45505</v>
      </c>
      <c r="D186">
        <v>53</v>
      </c>
      <c r="E186">
        <v>15</v>
      </c>
      <c r="F186">
        <v>379.29</v>
      </c>
      <c r="G186">
        <v>2</v>
      </c>
      <c r="H186" s="2">
        <v>0.13333333333333333</v>
      </c>
      <c r="I186">
        <v>3409.69</v>
      </c>
      <c r="J186">
        <v>1</v>
      </c>
      <c r="K186" s="2">
        <v>4.41E-2</v>
      </c>
    </row>
    <row r="187" spans="1:11" x14ac:dyDescent="0.3">
      <c r="A187" t="s">
        <v>12</v>
      </c>
      <c r="B187" t="s">
        <v>68</v>
      </c>
      <c r="C187" s="1">
        <v>45505</v>
      </c>
      <c r="D187">
        <v>18</v>
      </c>
      <c r="E187">
        <v>8</v>
      </c>
      <c r="F187">
        <v>82.91</v>
      </c>
      <c r="G187">
        <v>3</v>
      </c>
      <c r="H187" s="2">
        <v>0.375</v>
      </c>
      <c r="I187">
        <v>1387.86</v>
      </c>
      <c r="J187">
        <v>3</v>
      </c>
      <c r="K187" s="2">
        <v>3.0099999999999998E-2</v>
      </c>
    </row>
    <row r="188" spans="1:11" x14ac:dyDescent="0.3">
      <c r="A188" t="s">
        <v>13</v>
      </c>
      <c r="B188" t="s">
        <v>68</v>
      </c>
      <c r="C188" s="1">
        <v>45505</v>
      </c>
      <c r="D188">
        <v>72</v>
      </c>
      <c r="E188">
        <v>14</v>
      </c>
      <c r="F188">
        <v>437.47</v>
      </c>
      <c r="G188">
        <v>4</v>
      </c>
      <c r="H188" s="2">
        <v>0.2857142857142857</v>
      </c>
      <c r="I188">
        <v>958.02</v>
      </c>
      <c r="J188">
        <v>2</v>
      </c>
      <c r="K188" s="2">
        <v>3.9100000000000003E-2</v>
      </c>
    </row>
    <row r="189" spans="1:11" x14ac:dyDescent="0.3">
      <c r="A189" t="s">
        <v>14</v>
      </c>
      <c r="B189" t="s">
        <v>68</v>
      </c>
      <c r="C189" s="1">
        <v>45505</v>
      </c>
      <c r="D189">
        <v>64</v>
      </c>
      <c r="E189">
        <v>7</v>
      </c>
      <c r="F189">
        <v>554.20000000000005</v>
      </c>
      <c r="G189">
        <v>2</v>
      </c>
      <c r="H189" s="2">
        <v>0.2857142857142857</v>
      </c>
      <c r="I189">
        <v>3620.9</v>
      </c>
      <c r="J189">
        <v>1</v>
      </c>
      <c r="K189" s="2">
        <v>1.23E-2</v>
      </c>
    </row>
    <row r="190" spans="1:11" x14ac:dyDescent="0.3">
      <c r="A190" t="s">
        <v>15</v>
      </c>
      <c r="B190" t="s">
        <v>68</v>
      </c>
      <c r="C190" s="1">
        <v>45505</v>
      </c>
      <c r="D190">
        <v>76</v>
      </c>
      <c r="E190">
        <v>21</v>
      </c>
      <c r="F190">
        <v>293.93</v>
      </c>
      <c r="G190">
        <v>2</v>
      </c>
      <c r="H190" s="2">
        <v>9.5238095238095233E-2</v>
      </c>
      <c r="I190">
        <v>2531.4</v>
      </c>
      <c r="J190">
        <v>3</v>
      </c>
      <c r="K190" s="2">
        <v>0.1012</v>
      </c>
    </row>
    <row r="191" spans="1:11" x14ac:dyDescent="0.3">
      <c r="A191" t="s">
        <v>16</v>
      </c>
      <c r="B191" t="s">
        <v>68</v>
      </c>
      <c r="C191" s="1">
        <v>45505</v>
      </c>
      <c r="D191">
        <v>64</v>
      </c>
      <c r="E191">
        <v>9</v>
      </c>
      <c r="F191">
        <v>255.17</v>
      </c>
      <c r="G191">
        <v>6</v>
      </c>
      <c r="H191" s="2">
        <v>0.66666666666666663</v>
      </c>
      <c r="I191">
        <v>4136.6899999999996</v>
      </c>
      <c r="J191">
        <v>2</v>
      </c>
      <c r="K191" s="2">
        <v>3.8199999999999998E-2</v>
      </c>
    </row>
    <row r="192" spans="1:11" x14ac:dyDescent="0.3">
      <c r="A192" t="s">
        <v>17</v>
      </c>
      <c r="B192" t="s">
        <v>68</v>
      </c>
      <c r="C192" s="1">
        <v>45505</v>
      </c>
      <c r="D192">
        <v>26</v>
      </c>
      <c r="E192">
        <v>17</v>
      </c>
      <c r="F192">
        <v>391.73</v>
      </c>
      <c r="G192">
        <v>7</v>
      </c>
      <c r="H192" s="2">
        <v>0.41176470588235292</v>
      </c>
      <c r="I192">
        <v>1166.55</v>
      </c>
      <c r="J192">
        <v>1</v>
      </c>
      <c r="K192" s="2">
        <v>6.1200000000000004E-2</v>
      </c>
    </row>
    <row r="193" spans="1:11" x14ac:dyDescent="0.3">
      <c r="A193" t="s">
        <v>18</v>
      </c>
      <c r="B193" t="s">
        <v>68</v>
      </c>
      <c r="C193" s="1">
        <v>45505</v>
      </c>
      <c r="D193">
        <v>65</v>
      </c>
      <c r="E193">
        <v>13</v>
      </c>
      <c r="F193">
        <v>324.26</v>
      </c>
      <c r="G193">
        <v>7</v>
      </c>
      <c r="H193" s="2">
        <v>0.53846153846153844</v>
      </c>
      <c r="I193">
        <v>1044.8599999999999</v>
      </c>
      <c r="J193">
        <v>3</v>
      </c>
      <c r="K193" s="2">
        <v>3.5200000000000002E-2</v>
      </c>
    </row>
    <row r="194" spans="1:11" x14ac:dyDescent="0.3">
      <c r="A194" t="s">
        <v>19</v>
      </c>
      <c r="B194" t="s">
        <v>68</v>
      </c>
      <c r="C194" s="1">
        <v>45505</v>
      </c>
      <c r="D194">
        <v>22</v>
      </c>
      <c r="E194">
        <v>9</v>
      </c>
      <c r="F194">
        <v>211.28</v>
      </c>
      <c r="G194">
        <v>8</v>
      </c>
      <c r="H194" s="2">
        <v>0.88888888888888884</v>
      </c>
      <c r="I194">
        <v>772.77</v>
      </c>
      <c r="J194">
        <v>2</v>
      </c>
      <c r="K194" s="2">
        <v>8.0600000000000005E-2</v>
      </c>
    </row>
    <row r="195" spans="1:11" x14ac:dyDescent="0.3">
      <c r="A195" t="s">
        <v>20</v>
      </c>
      <c r="B195" t="s">
        <v>68</v>
      </c>
      <c r="C195" s="1">
        <v>45505</v>
      </c>
      <c r="D195">
        <v>30</v>
      </c>
      <c r="E195">
        <v>6</v>
      </c>
      <c r="F195">
        <v>549.26</v>
      </c>
      <c r="G195">
        <v>2</v>
      </c>
      <c r="H195" s="2">
        <v>0.33333333333333331</v>
      </c>
      <c r="I195">
        <v>3868.36</v>
      </c>
      <c r="J195">
        <v>1</v>
      </c>
      <c r="K195" s="2">
        <v>4.2800000000000005E-2</v>
      </c>
    </row>
    <row r="196" spans="1:11" x14ac:dyDescent="0.3">
      <c r="A196" t="s">
        <v>21</v>
      </c>
      <c r="B196" t="s">
        <v>68</v>
      </c>
      <c r="C196" s="1">
        <v>45505</v>
      </c>
      <c r="D196">
        <v>83</v>
      </c>
      <c r="E196">
        <v>15</v>
      </c>
      <c r="F196">
        <v>601.05999999999995</v>
      </c>
      <c r="G196">
        <v>3</v>
      </c>
      <c r="H196" s="2">
        <v>0.2</v>
      </c>
      <c r="I196">
        <v>350.62</v>
      </c>
      <c r="J196">
        <v>3</v>
      </c>
      <c r="K196" s="2">
        <v>3.6600000000000001E-2</v>
      </c>
    </row>
    <row r="197" spans="1:11" x14ac:dyDescent="0.3">
      <c r="A197" t="s">
        <v>22</v>
      </c>
      <c r="B197" t="s">
        <v>68</v>
      </c>
      <c r="C197" s="1">
        <v>45505</v>
      </c>
      <c r="D197">
        <v>35</v>
      </c>
      <c r="E197">
        <v>6</v>
      </c>
      <c r="F197">
        <v>192.19</v>
      </c>
      <c r="G197">
        <v>1</v>
      </c>
      <c r="H197" s="2">
        <v>0.16666666666666666</v>
      </c>
      <c r="I197">
        <v>3963.32</v>
      </c>
      <c r="J197">
        <v>2</v>
      </c>
      <c r="K197" s="2">
        <v>3.9800000000000002E-2</v>
      </c>
    </row>
    <row r="198" spans="1:11" x14ac:dyDescent="0.3">
      <c r="A198" t="s">
        <v>23</v>
      </c>
      <c r="B198" t="s">
        <v>68</v>
      </c>
      <c r="C198" s="1">
        <v>45505</v>
      </c>
      <c r="D198">
        <v>73</v>
      </c>
      <c r="E198">
        <v>8</v>
      </c>
      <c r="F198">
        <v>191.76</v>
      </c>
      <c r="G198">
        <v>3</v>
      </c>
      <c r="H198" s="2">
        <v>0.375</v>
      </c>
      <c r="I198">
        <v>675.97</v>
      </c>
      <c r="J198">
        <v>3</v>
      </c>
      <c r="K198" s="2">
        <v>3.0200000000000001E-2</v>
      </c>
    </row>
    <row r="199" spans="1:11" x14ac:dyDescent="0.3">
      <c r="A199" t="s">
        <v>24</v>
      </c>
      <c r="B199" t="s">
        <v>68</v>
      </c>
      <c r="C199" s="1">
        <v>45505</v>
      </c>
      <c r="D199">
        <v>104</v>
      </c>
      <c r="E199">
        <v>4</v>
      </c>
      <c r="F199">
        <v>169.75</v>
      </c>
      <c r="G199">
        <v>3</v>
      </c>
      <c r="H199" s="2">
        <v>0.75</v>
      </c>
      <c r="I199">
        <v>1255.83</v>
      </c>
      <c r="J199">
        <v>2</v>
      </c>
      <c r="K199" s="2">
        <v>7.7600000000000002E-2</v>
      </c>
    </row>
    <row r="200" spans="1:11" x14ac:dyDescent="0.3">
      <c r="A200" t="s">
        <v>25</v>
      </c>
      <c r="B200" t="s">
        <v>68</v>
      </c>
      <c r="C200" s="1">
        <v>45505</v>
      </c>
      <c r="D200">
        <v>71</v>
      </c>
      <c r="E200">
        <v>6</v>
      </c>
      <c r="F200">
        <v>87.5</v>
      </c>
      <c r="G200">
        <v>3</v>
      </c>
      <c r="H200" s="2">
        <v>0.5</v>
      </c>
      <c r="I200">
        <v>3666.64</v>
      </c>
      <c r="J200">
        <v>1</v>
      </c>
      <c r="K200" s="2">
        <v>9.1300000000000006E-2</v>
      </c>
    </row>
    <row r="201" spans="1:11" x14ac:dyDescent="0.3">
      <c r="A201" t="s">
        <v>26</v>
      </c>
      <c r="B201" t="s">
        <v>68</v>
      </c>
      <c r="C201" s="1">
        <v>45505</v>
      </c>
      <c r="D201">
        <v>22</v>
      </c>
      <c r="E201">
        <v>14</v>
      </c>
      <c r="F201">
        <v>477.3</v>
      </c>
      <c r="G201">
        <v>6</v>
      </c>
      <c r="H201" s="2">
        <v>0.42857142857142855</v>
      </c>
      <c r="I201">
        <v>3790.05</v>
      </c>
      <c r="J201">
        <v>3</v>
      </c>
      <c r="K201" s="2">
        <v>3.32E-2</v>
      </c>
    </row>
    <row r="202" spans="1:11" x14ac:dyDescent="0.3">
      <c r="A202" t="s">
        <v>27</v>
      </c>
      <c r="B202" t="s">
        <v>68</v>
      </c>
      <c r="C202" s="1">
        <v>45505</v>
      </c>
      <c r="D202">
        <v>85</v>
      </c>
      <c r="E202">
        <v>17</v>
      </c>
      <c r="F202">
        <v>187.72</v>
      </c>
      <c r="G202">
        <v>5</v>
      </c>
      <c r="H202" s="2">
        <v>0.29411764705882354</v>
      </c>
      <c r="I202">
        <v>443.22</v>
      </c>
      <c r="J202">
        <v>2</v>
      </c>
      <c r="K202" s="2">
        <v>0.1016</v>
      </c>
    </row>
    <row r="203" spans="1:11" x14ac:dyDescent="0.3">
      <c r="A203" t="s">
        <v>28</v>
      </c>
      <c r="B203" t="s">
        <v>68</v>
      </c>
      <c r="C203" s="1">
        <v>45505</v>
      </c>
      <c r="D203">
        <v>80</v>
      </c>
      <c r="E203">
        <v>13</v>
      </c>
      <c r="F203">
        <v>504.59</v>
      </c>
      <c r="G203">
        <v>0</v>
      </c>
      <c r="H203" s="2">
        <v>0</v>
      </c>
      <c r="I203">
        <v>1265.47</v>
      </c>
      <c r="J203">
        <v>1</v>
      </c>
      <c r="K203" s="2">
        <v>1E-3</v>
      </c>
    </row>
    <row r="204" spans="1:11" x14ac:dyDescent="0.3">
      <c r="A204" t="s">
        <v>29</v>
      </c>
      <c r="B204" t="s">
        <v>68</v>
      </c>
      <c r="C204" s="1">
        <v>45505</v>
      </c>
      <c r="D204">
        <v>18</v>
      </c>
      <c r="E204">
        <v>12</v>
      </c>
      <c r="F204">
        <v>262.26</v>
      </c>
      <c r="G204">
        <v>1</v>
      </c>
      <c r="H204" s="2">
        <v>8.3333333333333329E-2</v>
      </c>
      <c r="I204">
        <v>1573.7</v>
      </c>
      <c r="J204">
        <v>3</v>
      </c>
      <c r="K204" s="2">
        <v>5.1299999999999998E-2</v>
      </c>
    </row>
    <row r="205" spans="1:11" x14ac:dyDescent="0.3">
      <c r="A205" t="s">
        <v>30</v>
      </c>
      <c r="B205" t="s">
        <v>68</v>
      </c>
      <c r="C205" s="1">
        <v>45505</v>
      </c>
      <c r="D205">
        <v>106</v>
      </c>
      <c r="E205">
        <v>6</v>
      </c>
      <c r="F205">
        <v>572.16</v>
      </c>
      <c r="G205">
        <v>2</v>
      </c>
      <c r="H205" s="2">
        <v>0.33333333333333331</v>
      </c>
      <c r="I205">
        <v>3398.37</v>
      </c>
      <c r="J205">
        <v>2</v>
      </c>
      <c r="K205" s="2">
        <v>2.87E-2</v>
      </c>
    </row>
    <row r="206" spans="1:11" x14ac:dyDescent="0.3">
      <c r="A206" t="s">
        <v>31</v>
      </c>
      <c r="B206" t="s">
        <v>68</v>
      </c>
      <c r="C206" s="1">
        <v>45505</v>
      </c>
      <c r="D206">
        <v>71</v>
      </c>
      <c r="E206">
        <v>9</v>
      </c>
      <c r="F206">
        <v>172.96</v>
      </c>
      <c r="G206">
        <v>6</v>
      </c>
      <c r="H206" s="2">
        <v>0.66666666666666663</v>
      </c>
      <c r="I206">
        <v>464.49</v>
      </c>
      <c r="J206">
        <v>1</v>
      </c>
      <c r="K206" s="2">
        <v>8.2699999999999996E-2</v>
      </c>
    </row>
    <row r="207" spans="1:11" x14ac:dyDescent="0.3">
      <c r="A207" t="s">
        <v>32</v>
      </c>
      <c r="B207" t="s">
        <v>68</v>
      </c>
      <c r="C207" s="1">
        <v>45505</v>
      </c>
      <c r="D207">
        <v>115</v>
      </c>
      <c r="E207">
        <v>17</v>
      </c>
      <c r="F207">
        <v>422.48</v>
      </c>
      <c r="G207">
        <v>0</v>
      </c>
      <c r="H207" s="2">
        <v>0</v>
      </c>
      <c r="I207">
        <v>2681.51</v>
      </c>
      <c r="J207">
        <v>3</v>
      </c>
      <c r="K207" s="2">
        <v>2.5000000000000001E-2</v>
      </c>
    </row>
    <row r="208" spans="1:11" x14ac:dyDescent="0.3">
      <c r="A208" t="s">
        <v>33</v>
      </c>
      <c r="B208" t="s">
        <v>68</v>
      </c>
      <c r="C208" s="1">
        <v>45505</v>
      </c>
      <c r="D208">
        <v>34</v>
      </c>
      <c r="E208">
        <v>10</v>
      </c>
      <c r="F208">
        <v>565.11</v>
      </c>
      <c r="G208">
        <v>5</v>
      </c>
      <c r="H208" s="2">
        <v>0.5</v>
      </c>
      <c r="I208">
        <v>222.62</v>
      </c>
      <c r="J208">
        <v>2</v>
      </c>
      <c r="K208" s="2">
        <v>7.1800000000000003E-2</v>
      </c>
    </row>
    <row r="209" spans="1:11" x14ac:dyDescent="0.3">
      <c r="A209" t="s">
        <v>34</v>
      </c>
      <c r="B209" t="s">
        <v>68</v>
      </c>
      <c r="C209" s="1">
        <v>45505</v>
      </c>
      <c r="D209">
        <v>40</v>
      </c>
      <c r="E209">
        <v>17</v>
      </c>
      <c r="F209">
        <v>355.83</v>
      </c>
      <c r="G209">
        <v>6</v>
      </c>
      <c r="H209" s="2">
        <v>0.35294117647058826</v>
      </c>
      <c r="I209">
        <v>4155.8599999999997</v>
      </c>
      <c r="J209">
        <v>1</v>
      </c>
      <c r="K209" s="2">
        <v>8.8000000000000009E-2</v>
      </c>
    </row>
    <row r="210" spans="1:11" x14ac:dyDescent="0.3">
      <c r="A210" t="s">
        <v>9</v>
      </c>
      <c r="B210" t="s">
        <v>68</v>
      </c>
      <c r="C210" s="1">
        <v>45536</v>
      </c>
      <c r="D210">
        <v>51</v>
      </c>
      <c r="E210">
        <v>15</v>
      </c>
      <c r="F210">
        <v>349.71</v>
      </c>
      <c r="G210">
        <v>8</v>
      </c>
      <c r="H210" s="2">
        <v>0.53333333333333333</v>
      </c>
      <c r="I210">
        <v>4017.54</v>
      </c>
      <c r="J210">
        <v>1</v>
      </c>
      <c r="K210" s="2">
        <v>2.92E-2</v>
      </c>
    </row>
    <row r="211" spans="1:11" x14ac:dyDescent="0.3">
      <c r="A211" t="s">
        <v>10</v>
      </c>
      <c r="B211" t="s">
        <v>68</v>
      </c>
      <c r="C211" s="1">
        <v>45536</v>
      </c>
      <c r="D211">
        <v>79</v>
      </c>
      <c r="E211">
        <v>9</v>
      </c>
      <c r="F211">
        <v>358.67</v>
      </c>
      <c r="G211">
        <v>5</v>
      </c>
      <c r="H211" s="2">
        <v>0.55555555555555558</v>
      </c>
      <c r="I211">
        <v>3658.64</v>
      </c>
      <c r="J211">
        <v>3</v>
      </c>
      <c r="K211" s="2">
        <v>3.7499999999999999E-2</v>
      </c>
    </row>
    <row r="212" spans="1:11" x14ac:dyDescent="0.3">
      <c r="A212" t="s">
        <v>11</v>
      </c>
      <c r="B212" t="s">
        <v>68</v>
      </c>
      <c r="C212" s="1">
        <v>45536</v>
      </c>
      <c r="D212">
        <v>57</v>
      </c>
      <c r="E212">
        <v>18</v>
      </c>
      <c r="F212">
        <v>403.41</v>
      </c>
      <c r="G212">
        <v>3</v>
      </c>
      <c r="H212" s="2">
        <v>0.16666666666666666</v>
      </c>
      <c r="I212">
        <v>3767.63</v>
      </c>
      <c r="J212">
        <v>2</v>
      </c>
      <c r="K212" s="2">
        <v>4.24E-2</v>
      </c>
    </row>
    <row r="213" spans="1:11" x14ac:dyDescent="0.3">
      <c r="A213" t="s">
        <v>12</v>
      </c>
      <c r="B213" t="s">
        <v>68</v>
      </c>
      <c r="C213" s="1">
        <v>45536</v>
      </c>
      <c r="D213">
        <v>24</v>
      </c>
      <c r="E213">
        <v>7</v>
      </c>
      <c r="F213">
        <v>79.62</v>
      </c>
      <c r="G213">
        <v>4</v>
      </c>
      <c r="H213" s="2">
        <v>0.5714285714285714</v>
      </c>
      <c r="I213">
        <v>1650.69</v>
      </c>
      <c r="J213">
        <v>1</v>
      </c>
      <c r="K213" s="2">
        <v>3.0600000000000002E-2</v>
      </c>
    </row>
    <row r="214" spans="1:11" x14ac:dyDescent="0.3">
      <c r="A214" t="s">
        <v>13</v>
      </c>
      <c r="B214" t="s">
        <v>68</v>
      </c>
      <c r="C214" s="1">
        <v>45536</v>
      </c>
      <c r="D214">
        <v>77</v>
      </c>
      <c r="E214">
        <v>11</v>
      </c>
      <c r="F214">
        <v>487.47</v>
      </c>
      <c r="G214">
        <v>4</v>
      </c>
      <c r="H214" s="2">
        <v>0.36363636363636365</v>
      </c>
      <c r="I214">
        <v>990.89</v>
      </c>
      <c r="J214">
        <v>3</v>
      </c>
      <c r="K214" s="2">
        <v>4.3299999999999998E-2</v>
      </c>
    </row>
    <row r="215" spans="1:11" x14ac:dyDescent="0.3">
      <c r="A215" t="s">
        <v>14</v>
      </c>
      <c r="B215" t="s">
        <v>68</v>
      </c>
      <c r="C215" s="1">
        <v>45536</v>
      </c>
      <c r="D215">
        <v>69</v>
      </c>
      <c r="E215">
        <v>7</v>
      </c>
      <c r="F215">
        <v>549.77</v>
      </c>
      <c r="G215">
        <v>2</v>
      </c>
      <c r="H215" s="2">
        <v>0.2857142857142857</v>
      </c>
      <c r="I215">
        <v>3916.58</v>
      </c>
      <c r="J215">
        <v>2</v>
      </c>
      <c r="K215" s="2">
        <v>1.2E-2</v>
      </c>
    </row>
    <row r="216" spans="1:11" x14ac:dyDescent="0.3">
      <c r="A216" t="s">
        <v>15</v>
      </c>
      <c r="B216" t="s">
        <v>68</v>
      </c>
      <c r="C216" s="1">
        <v>45536</v>
      </c>
      <c r="D216">
        <v>74</v>
      </c>
      <c r="E216">
        <v>18</v>
      </c>
      <c r="F216">
        <v>306.89999999999998</v>
      </c>
      <c r="G216">
        <v>3</v>
      </c>
      <c r="H216" s="2">
        <v>0.16666666666666666</v>
      </c>
      <c r="I216">
        <v>2254.16</v>
      </c>
      <c r="J216">
        <v>1</v>
      </c>
      <c r="K216" s="2">
        <v>9.64E-2</v>
      </c>
    </row>
    <row r="217" spans="1:11" x14ac:dyDescent="0.3">
      <c r="A217" t="s">
        <v>16</v>
      </c>
      <c r="B217" t="s">
        <v>68</v>
      </c>
      <c r="C217" s="1">
        <v>45536</v>
      </c>
      <c r="D217">
        <v>57</v>
      </c>
      <c r="E217">
        <v>7</v>
      </c>
      <c r="F217">
        <v>262.27999999999997</v>
      </c>
      <c r="G217">
        <v>7</v>
      </c>
      <c r="H217" s="2">
        <v>1</v>
      </c>
      <c r="I217">
        <v>3929.11</v>
      </c>
      <c r="J217">
        <v>3</v>
      </c>
      <c r="K217" s="2">
        <v>4.4299999999999999E-2</v>
      </c>
    </row>
    <row r="218" spans="1:11" x14ac:dyDescent="0.3">
      <c r="A218" t="s">
        <v>17</v>
      </c>
      <c r="B218" t="s">
        <v>68</v>
      </c>
      <c r="C218" s="1">
        <v>45536</v>
      </c>
      <c r="D218">
        <v>26</v>
      </c>
      <c r="E218">
        <v>21</v>
      </c>
      <c r="F218">
        <v>359.51</v>
      </c>
      <c r="G218">
        <v>9</v>
      </c>
      <c r="H218" s="2">
        <v>0.42857142857142855</v>
      </c>
      <c r="I218">
        <v>1187.3699999999999</v>
      </c>
      <c r="J218">
        <v>2</v>
      </c>
      <c r="K218" s="2">
        <v>5.33E-2</v>
      </c>
    </row>
    <row r="219" spans="1:11" x14ac:dyDescent="0.3">
      <c r="A219" t="s">
        <v>18</v>
      </c>
      <c r="B219" t="s">
        <v>68</v>
      </c>
      <c r="C219" s="1">
        <v>45536</v>
      </c>
      <c r="D219">
        <v>76</v>
      </c>
      <c r="E219">
        <v>18</v>
      </c>
      <c r="F219">
        <v>339.1</v>
      </c>
      <c r="G219">
        <v>8</v>
      </c>
      <c r="H219" s="2">
        <v>0.44444444444444442</v>
      </c>
      <c r="I219">
        <v>924.79</v>
      </c>
      <c r="J219">
        <v>1</v>
      </c>
      <c r="K219" s="2">
        <v>3.6000000000000004E-2</v>
      </c>
    </row>
    <row r="220" spans="1:11" x14ac:dyDescent="0.3">
      <c r="A220" t="s">
        <v>19</v>
      </c>
      <c r="B220" t="s">
        <v>68</v>
      </c>
      <c r="C220" s="1">
        <v>45536</v>
      </c>
      <c r="D220">
        <v>22</v>
      </c>
      <c r="E220">
        <v>7</v>
      </c>
      <c r="F220">
        <v>182.47</v>
      </c>
      <c r="G220">
        <v>7</v>
      </c>
      <c r="H220" s="2">
        <v>1</v>
      </c>
      <c r="I220">
        <v>779.86</v>
      </c>
      <c r="J220">
        <v>3</v>
      </c>
      <c r="K220" s="2">
        <v>7.2700000000000001E-2</v>
      </c>
    </row>
    <row r="221" spans="1:11" x14ac:dyDescent="0.3">
      <c r="A221" t="s">
        <v>20</v>
      </c>
      <c r="B221" t="s">
        <v>68</v>
      </c>
      <c r="C221" s="1">
        <v>45536</v>
      </c>
      <c r="D221">
        <v>38</v>
      </c>
      <c r="E221">
        <v>6</v>
      </c>
      <c r="F221">
        <v>553.89</v>
      </c>
      <c r="G221">
        <v>6</v>
      </c>
      <c r="H221" s="2">
        <v>1</v>
      </c>
      <c r="I221">
        <v>4013.79</v>
      </c>
      <c r="J221">
        <v>2</v>
      </c>
      <c r="K221" s="2">
        <v>4.3200000000000002E-2</v>
      </c>
    </row>
    <row r="222" spans="1:11" x14ac:dyDescent="0.3">
      <c r="A222" t="s">
        <v>21</v>
      </c>
      <c r="B222" t="s">
        <v>68</v>
      </c>
      <c r="C222" s="1">
        <v>45536</v>
      </c>
      <c r="D222">
        <v>87</v>
      </c>
      <c r="E222">
        <v>21</v>
      </c>
      <c r="F222">
        <v>633.13</v>
      </c>
      <c r="G222">
        <v>2</v>
      </c>
      <c r="H222" s="2">
        <v>9.5238095238095233E-2</v>
      </c>
      <c r="I222">
        <v>336.22</v>
      </c>
      <c r="J222">
        <v>1</v>
      </c>
      <c r="K222" s="2">
        <v>3.4500000000000003E-2</v>
      </c>
    </row>
    <row r="223" spans="1:11" x14ac:dyDescent="0.3">
      <c r="A223" t="s">
        <v>22</v>
      </c>
      <c r="B223" t="s">
        <v>68</v>
      </c>
      <c r="C223" s="1">
        <v>45536</v>
      </c>
      <c r="D223">
        <v>37</v>
      </c>
      <c r="E223">
        <v>8</v>
      </c>
      <c r="F223">
        <v>215.09</v>
      </c>
      <c r="G223">
        <v>2</v>
      </c>
      <c r="H223" s="2">
        <v>0.25</v>
      </c>
      <c r="I223">
        <v>3424.83</v>
      </c>
      <c r="J223">
        <v>3</v>
      </c>
      <c r="K223" s="2">
        <v>4.07E-2</v>
      </c>
    </row>
    <row r="224" spans="1:11" x14ac:dyDescent="0.3">
      <c r="A224" t="s">
        <v>23</v>
      </c>
      <c r="B224" t="s">
        <v>68</v>
      </c>
      <c r="C224" s="1">
        <v>45536</v>
      </c>
      <c r="D224">
        <v>71</v>
      </c>
      <c r="E224">
        <v>8</v>
      </c>
      <c r="F224">
        <v>199.19</v>
      </c>
      <c r="G224">
        <v>2</v>
      </c>
      <c r="H224" s="2">
        <v>0.25</v>
      </c>
      <c r="I224">
        <v>635.24</v>
      </c>
      <c r="J224">
        <v>2</v>
      </c>
      <c r="K224" s="2">
        <v>2.9500000000000002E-2</v>
      </c>
    </row>
    <row r="225" spans="1:11" x14ac:dyDescent="0.3">
      <c r="A225" t="s">
        <v>24</v>
      </c>
      <c r="B225" t="s">
        <v>68</v>
      </c>
      <c r="C225" s="1">
        <v>45536</v>
      </c>
      <c r="D225">
        <v>81</v>
      </c>
      <c r="E225">
        <v>5</v>
      </c>
      <c r="F225">
        <v>153.5</v>
      </c>
      <c r="G225">
        <v>2</v>
      </c>
      <c r="H225" s="2">
        <v>0.4</v>
      </c>
      <c r="I225">
        <v>1307.47</v>
      </c>
      <c r="J225">
        <v>1</v>
      </c>
      <c r="K225" s="2">
        <v>7.3300000000000004E-2</v>
      </c>
    </row>
    <row r="226" spans="1:11" x14ac:dyDescent="0.3">
      <c r="A226" t="s">
        <v>25</v>
      </c>
      <c r="B226" t="s">
        <v>68</v>
      </c>
      <c r="C226" s="1">
        <v>45536</v>
      </c>
      <c r="D226">
        <v>93</v>
      </c>
      <c r="E226">
        <v>5</v>
      </c>
      <c r="F226">
        <v>77.12</v>
      </c>
      <c r="G226">
        <v>2</v>
      </c>
      <c r="H226" s="2">
        <v>0.4</v>
      </c>
      <c r="I226">
        <v>3483.91</v>
      </c>
      <c r="J226">
        <v>3</v>
      </c>
      <c r="K226" s="2">
        <v>9.9000000000000005E-2</v>
      </c>
    </row>
    <row r="227" spans="1:11" x14ac:dyDescent="0.3">
      <c r="A227" t="s">
        <v>26</v>
      </c>
      <c r="B227" t="s">
        <v>68</v>
      </c>
      <c r="C227" s="1">
        <v>45536</v>
      </c>
      <c r="D227">
        <v>21</v>
      </c>
      <c r="E227">
        <v>17</v>
      </c>
      <c r="F227">
        <v>533.41999999999996</v>
      </c>
      <c r="G227">
        <v>7</v>
      </c>
      <c r="H227" s="2">
        <v>0.41176470588235292</v>
      </c>
      <c r="I227">
        <v>3895.32</v>
      </c>
      <c r="J227">
        <v>2</v>
      </c>
      <c r="K227" s="2">
        <v>3.4000000000000002E-2</v>
      </c>
    </row>
    <row r="228" spans="1:11" x14ac:dyDescent="0.3">
      <c r="A228" t="s">
        <v>27</v>
      </c>
      <c r="B228" t="s">
        <v>68</v>
      </c>
      <c r="C228" s="1">
        <v>45536</v>
      </c>
      <c r="D228">
        <v>86</v>
      </c>
      <c r="E228">
        <v>17</v>
      </c>
      <c r="F228">
        <v>160.88999999999999</v>
      </c>
      <c r="G228">
        <v>4</v>
      </c>
      <c r="H228" s="2">
        <v>0.23529411764705882</v>
      </c>
      <c r="I228">
        <v>418.33</v>
      </c>
      <c r="J228">
        <v>1</v>
      </c>
      <c r="K228" s="2">
        <v>8.8100000000000012E-2</v>
      </c>
    </row>
    <row r="229" spans="1:11" x14ac:dyDescent="0.3">
      <c r="A229" t="s">
        <v>28</v>
      </c>
      <c r="B229" t="s">
        <v>68</v>
      </c>
      <c r="C229" s="1">
        <v>45536</v>
      </c>
      <c r="D229">
        <v>72</v>
      </c>
      <c r="E229">
        <v>11</v>
      </c>
      <c r="F229">
        <v>459.86</v>
      </c>
      <c r="G229">
        <v>0</v>
      </c>
      <c r="H229" s="2">
        <v>0</v>
      </c>
      <c r="I229">
        <v>1269.5999999999999</v>
      </c>
      <c r="J229">
        <v>3</v>
      </c>
      <c r="K229" s="2">
        <v>1E-3</v>
      </c>
    </row>
    <row r="230" spans="1:11" x14ac:dyDescent="0.3">
      <c r="A230" t="s">
        <v>29</v>
      </c>
      <c r="B230" t="s">
        <v>68</v>
      </c>
      <c r="C230" s="1">
        <v>45536</v>
      </c>
      <c r="D230">
        <v>18</v>
      </c>
      <c r="E230">
        <v>13</v>
      </c>
      <c r="F230">
        <v>290.14</v>
      </c>
      <c r="G230">
        <v>2</v>
      </c>
      <c r="H230" s="2">
        <v>0.15384615384615385</v>
      </c>
      <c r="I230">
        <v>1444.65</v>
      </c>
      <c r="J230">
        <v>2</v>
      </c>
      <c r="K230" s="2">
        <v>5.4699999999999999E-2</v>
      </c>
    </row>
    <row r="231" spans="1:11" x14ac:dyDescent="0.3">
      <c r="A231" t="s">
        <v>30</v>
      </c>
      <c r="B231" t="s">
        <v>68</v>
      </c>
      <c r="C231" s="1">
        <v>45536</v>
      </c>
      <c r="D231">
        <v>105</v>
      </c>
      <c r="E231">
        <v>7</v>
      </c>
      <c r="F231">
        <v>587.83000000000004</v>
      </c>
      <c r="G231">
        <v>1</v>
      </c>
      <c r="H231" s="2">
        <v>0.14285714285714285</v>
      </c>
      <c r="I231">
        <v>3601.93</v>
      </c>
      <c r="J231">
        <v>1</v>
      </c>
      <c r="K231" s="2">
        <v>3.2199999999999999E-2</v>
      </c>
    </row>
    <row r="232" spans="1:11" x14ac:dyDescent="0.3">
      <c r="A232" t="s">
        <v>31</v>
      </c>
      <c r="B232" t="s">
        <v>68</v>
      </c>
      <c r="C232" s="1">
        <v>45536</v>
      </c>
      <c r="D232">
        <v>75</v>
      </c>
      <c r="E232">
        <v>8</v>
      </c>
      <c r="F232">
        <v>177.88</v>
      </c>
      <c r="G232">
        <v>7</v>
      </c>
      <c r="H232" s="2">
        <v>0.875</v>
      </c>
      <c r="I232">
        <v>507.1</v>
      </c>
      <c r="J232">
        <v>3</v>
      </c>
      <c r="K232" s="2">
        <v>9.5199999999999993E-2</v>
      </c>
    </row>
    <row r="233" spans="1:11" x14ac:dyDescent="0.3">
      <c r="A233" t="s">
        <v>32</v>
      </c>
      <c r="B233" t="s">
        <v>68</v>
      </c>
      <c r="C233" s="1">
        <v>45536</v>
      </c>
      <c r="D233">
        <v>98</v>
      </c>
      <c r="E233">
        <v>12</v>
      </c>
      <c r="F233">
        <v>406.95</v>
      </c>
      <c r="G233">
        <v>0</v>
      </c>
      <c r="H233" s="2">
        <v>0</v>
      </c>
      <c r="I233">
        <v>2978.09</v>
      </c>
      <c r="J233">
        <v>2</v>
      </c>
      <c r="K233" s="2">
        <v>2.3700000000000002E-2</v>
      </c>
    </row>
    <row r="234" spans="1:11" x14ac:dyDescent="0.3">
      <c r="A234" t="s">
        <v>33</v>
      </c>
      <c r="B234" t="s">
        <v>68</v>
      </c>
      <c r="C234" s="1">
        <v>45536</v>
      </c>
      <c r="D234">
        <v>33</v>
      </c>
      <c r="E234">
        <v>13</v>
      </c>
      <c r="F234">
        <v>517.1</v>
      </c>
      <c r="G234">
        <v>4</v>
      </c>
      <c r="H234" s="2">
        <v>0.30769230769230771</v>
      </c>
      <c r="I234">
        <v>250.08</v>
      </c>
      <c r="J234">
        <v>1</v>
      </c>
      <c r="K234" s="2">
        <v>6.5299999999999997E-2</v>
      </c>
    </row>
    <row r="235" spans="1:11" x14ac:dyDescent="0.3">
      <c r="A235" t="s">
        <v>34</v>
      </c>
      <c r="B235" t="s">
        <v>68</v>
      </c>
      <c r="C235" s="1">
        <v>45536</v>
      </c>
      <c r="D235">
        <v>35</v>
      </c>
      <c r="E235">
        <v>18</v>
      </c>
      <c r="F235">
        <v>348.92</v>
      </c>
      <c r="G235">
        <v>7</v>
      </c>
      <c r="H235" s="2">
        <v>0.3888888888888889</v>
      </c>
      <c r="I235">
        <v>4381.3900000000003</v>
      </c>
      <c r="J235">
        <v>1</v>
      </c>
      <c r="K235" s="2">
        <v>8.8599999999999998E-2</v>
      </c>
    </row>
    <row r="236" spans="1:11" x14ac:dyDescent="0.3">
      <c r="A236" t="s">
        <v>9</v>
      </c>
      <c r="B236" t="s">
        <v>68</v>
      </c>
      <c r="C236" s="1">
        <v>45566</v>
      </c>
      <c r="D236">
        <v>74</v>
      </c>
      <c r="E236">
        <v>16</v>
      </c>
      <c r="F236">
        <v>308.51</v>
      </c>
      <c r="G236">
        <v>7</v>
      </c>
      <c r="H236" s="2">
        <v>0.4375</v>
      </c>
      <c r="I236">
        <v>4267.5</v>
      </c>
      <c r="J236">
        <v>3</v>
      </c>
      <c r="K236" s="2">
        <v>2.9399999999999999E-2</v>
      </c>
    </row>
    <row r="237" spans="1:11" x14ac:dyDescent="0.3">
      <c r="A237" t="s">
        <v>10</v>
      </c>
      <c r="B237" t="s">
        <v>68</v>
      </c>
      <c r="C237" s="1">
        <v>45566</v>
      </c>
      <c r="D237">
        <v>72</v>
      </c>
      <c r="E237">
        <v>10</v>
      </c>
      <c r="F237">
        <v>362.58</v>
      </c>
      <c r="G237">
        <v>5</v>
      </c>
      <c r="H237" s="2">
        <v>0.5</v>
      </c>
      <c r="I237">
        <v>3679.65</v>
      </c>
      <c r="J237">
        <v>2</v>
      </c>
      <c r="K237" s="2">
        <v>3.8599999999999995E-2</v>
      </c>
    </row>
    <row r="238" spans="1:11" x14ac:dyDescent="0.3">
      <c r="A238" t="s">
        <v>11</v>
      </c>
      <c r="B238" t="s">
        <v>68</v>
      </c>
      <c r="C238" s="1">
        <v>45566</v>
      </c>
      <c r="D238">
        <v>58</v>
      </c>
      <c r="E238">
        <v>13</v>
      </c>
      <c r="F238">
        <v>368.06</v>
      </c>
      <c r="G238">
        <v>2</v>
      </c>
      <c r="H238" s="2">
        <v>0.15384615384615385</v>
      </c>
      <c r="I238">
        <v>3626.22</v>
      </c>
      <c r="J238">
        <v>1</v>
      </c>
      <c r="K238" s="2">
        <v>4.1399999999999999E-2</v>
      </c>
    </row>
    <row r="239" spans="1:11" x14ac:dyDescent="0.3">
      <c r="A239" t="s">
        <v>12</v>
      </c>
      <c r="B239" t="s">
        <v>68</v>
      </c>
      <c r="C239" s="1">
        <v>45566</v>
      </c>
      <c r="D239">
        <v>22</v>
      </c>
      <c r="E239">
        <v>7</v>
      </c>
      <c r="F239">
        <v>74.680000000000007</v>
      </c>
      <c r="G239">
        <v>4</v>
      </c>
      <c r="H239" s="2">
        <v>0.5714285714285714</v>
      </c>
      <c r="I239">
        <v>1543.72</v>
      </c>
      <c r="J239">
        <v>3</v>
      </c>
      <c r="K239" s="2">
        <v>2.75E-2</v>
      </c>
    </row>
    <row r="240" spans="1:11" x14ac:dyDescent="0.3">
      <c r="A240" t="s">
        <v>13</v>
      </c>
      <c r="B240" t="s">
        <v>68</v>
      </c>
      <c r="C240" s="1">
        <v>45566</v>
      </c>
      <c r="D240">
        <v>74</v>
      </c>
      <c r="E240">
        <v>15</v>
      </c>
      <c r="F240">
        <v>460.2</v>
      </c>
      <c r="G240">
        <v>4</v>
      </c>
      <c r="H240" s="2">
        <v>0.26666666666666666</v>
      </c>
      <c r="I240">
        <v>980.1</v>
      </c>
      <c r="J240">
        <v>2</v>
      </c>
      <c r="K240" s="2">
        <v>3.7900000000000003E-2</v>
      </c>
    </row>
    <row r="241" spans="1:11" x14ac:dyDescent="0.3">
      <c r="A241" t="s">
        <v>14</v>
      </c>
      <c r="B241" t="s">
        <v>68</v>
      </c>
      <c r="C241" s="1">
        <v>45566</v>
      </c>
      <c r="D241">
        <v>62</v>
      </c>
      <c r="E241">
        <v>8</v>
      </c>
      <c r="F241">
        <v>540.79999999999995</v>
      </c>
      <c r="G241">
        <v>3</v>
      </c>
      <c r="H241" s="2">
        <v>0.375</v>
      </c>
      <c r="I241">
        <v>3928.71</v>
      </c>
      <c r="J241">
        <v>1</v>
      </c>
      <c r="K241" s="2">
        <v>1.09E-2</v>
      </c>
    </row>
    <row r="242" spans="1:11" x14ac:dyDescent="0.3">
      <c r="A242" t="s">
        <v>15</v>
      </c>
      <c r="B242" t="s">
        <v>68</v>
      </c>
      <c r="C242" s="1">
        <v>45566</v>
      </c>
      <c r="D242">
        <v>70</v>
      </c>
      <c r="E242">
        <v>21</v>
      </c>
      <c r="F242">
        <v>319.62</v>
      </c>
      <c r="G242">
        <v>3</v>
      </c>
      <c r="H242" s="2">
        <v>0.14285714285714285</v>
      </c>
      <c r="I242">
        <v>2486.2199999999998</v>
      </c>
      <c r="J242">
        <v>3</v>
      </c>
      <c r="K242" s="2">
        <v>0.1036</v>
      </c>
    </row>
    <row r="243" spans="1:11" x14ac:dyDescent="0.3">
      <c r="A243" t="s">
        <v>16</v>
      </c>
      <c r="B243" t="s">
        <v>68</v>
      </c>
      <c r="C243" s="1">
        <v>45566</v>
      </c>
      <c r="D243">
        <v>51</v>
      </c>
      <c r="E243">
        <v>7</v>
      </c>
      <c r="F243">
        <v>248.37</v>
      </c>
      <c r="G243">
        <v>7</v>
      </c>
      <c r="H243" s="2">
        <v>1</v>
      </c>
      <c r="I243">
        <v>3946.23</v>
      </c>
      <c r="J243">
        <v>2</v>
      </c>
      <c r="K243" s="2">
        <v>4.2699999999999995E-2</v>
      </c>
    </row>
    <row r="244" spans="1:11" x14ac:dyDescent="0.3">
      <c r="A244" t="s">
        <v>17</v>
      </c>
      <c r="B244" t="s">
        <v>68</v>
      </c>
      <c r="C244" s="1">
        <v>45566</v>
      </c>
      <c r="D244">
        <v>32</v>
      </c>
      <c r="E244">
        <v>16</v>
      </c>
      <c r="F244">
        <v>393.04</v>
      </c>
      <c r="G244">
        <v>7</v>
      </c>
      <c r="H244" s="2">
        <v>0.4375</v>
      </c>
      <c r="I244">
        <v>1286.18</v>
      </c>
      <c r="J244">
        <v>1</v>
      </c>
      <c r="K244" s="2">
        <v>5.6399999999999999E-2</v>
      </c>
    </row>
    <row r="245" spans="1:11" x14ac:dyDescent="0.3">
      <c r="A245" t="s">
        <v>18</v>
      </c>
      <c r="B245" t="s">
        <v>68</v>
      </c>
      <c r="C245" s="1">
        <v>45566</v>
      </c>
      <c r="D245">
        <v>71</v>
      </c>
      <c r="E245">
        <v>16</v>
      </c>
      <c r="F245">
        <v>323.56</v>
      </c>
      <c r="G245">
        <v>9</v>
      </c>
      <c r="H245" s="2">
        <v>0.5625</v>
      </c>
      <c r="I245">
        <v>957.05</v>
      </c>
      <c r="J245">
        <v>3</v>
      </c>
      <c r="K245" s="2">
        <v>3.1099999999999999E-2</v>
      </c>
    </row>
    <row r="246" spans="1:11" x14ac:dyDescent="0.3">
      <c r="A246" t="s">
        <v>19</v>
      </c>
      <c r="B246" t="s">
        <v>68</v>
      </c>
      <c r="C246" s="1">
        <v>45566</v>
      </c>
      <c r="D246">
        <v>17</v>
      </c>
      <c r="E246">
        <v>7</v>
      </c>
      <c r="F246">
        <v>205.3</v>
      </c>
      <c r="G246">
        <v>4</v>
      </c>
      <c r="H246" s="2">
        <v>0.5714285714285714</v>
      </c>
      <c r="I246">
        <v>762.2</v>
      </c>
      <c r="J246">
        <v>2</v>
      </c>
      <c r="K246" s="2">
        <v>7.2300000000000003E-2</v>
      </c>
    </row>
    <row r="247" spans="1:11" x14ac:dyDescent="0.3">
      <c r="A247" t="s">
        <v>20</v>
      </c>
      <c r="B247" t="s">
        <v>68</v>
      </c>
      <c r="C247" s="1">
        <v>45566</v>
      </c>
      <c r="D247">
        <v>35</v>
      </c>
      <c r="E247">
        <v>6</v>
      </c>
      <c r="F247">
        <v>544.78</v>
      </c>
      <c r="G247">
        <v>5</v>
      </c>
      <c r="H247" s="2">
        <v>0.83333333333333337</v>
      </c>
      <c r="I247">
        <v>3420.99</v>
      </c>
      <c r="J247">
        <v>3</v>
      </c>
      <c r="K247" s="2">
        <v>4.0500000000000001E-2</v>
      </c>
    </row>
    <row r="248" spans="1:11" x14ac:dyDescent="0.3">
      <c r="A248" t="s">
        <v>21</v>
      </c>
      <c r="B248" t="s">
        <v>68</v>
      </c>
      <c r="C248" s="1">
        <v>45566</v>
      </c>
      <c r="D248">
        <v>73</v>
      </c>
      <c r="E248">
        <v>17</v>
      </c>
      <c r="F248">
        <v>557.29999999999995</v>
      </c>
      <c r="G248">
        <v>3</v>
      </c>
      <c r="H248" s="2">
        <v>0.17647058823529413</v>
      </c>
      <c r="I248">
        <v>376.66</v>
      </c>
      <c r="J248">
        <v>2</v>
      </c>
      <c r="K248" s="2">
        <v>3.4700000000000002E-2</v>
      </c>
    </row>
    <row r="249" spans="1:11" x14ac:dyDescent="0.3">
      <c r="A249" t="s">
        <v>22</v>
      </c>
      <c r="B249" t="s">
        <v>68</v>
      </c>
      <c r="C249" s="1">
        <v>45566</v>
      </c>
      <c r="D249">
        <v>27</v>
      </c>
      <c r="E249">
        <v>6</v>
      </c>
      <c r="F249">
        <v>202.37</v>
      </c>
      <c r="G249">
        <v>1</v>
      </c>
      <c r="H249" s="2">
        <v>0.16666666666666666</v>
      </c>
      <c r="I249">
        <v>3781.81</v>
      </c>
      <c r="J249">
        <v>1</v>
      </c>
      <c r="K249" s="2">
        <v>4.3099999999999999E-2</v>
      </c>
    </row>
    <row r="250" spans="1:11" x14ac:dyDescent="0.3">
      <c r="A250" t="s">
        <v>23</v>
      </c>
      <c r="B250" t="s">
        <v>68</v>
      </c>
      <c r="C250" s="1">
        <v>45566</v>
      </c>
      <c r="D250">
        <v>49</v>
      </c>
      <c r="E250">
        <v>7</v>
      </c>
      <c r="F250">
        <v>204.14</v>
      </c>
      <c r="G250">
        <v>3</v>
      </c>
      <c r="H250" s="2">
        <v>0.42857142857142855</v>
      </c>
      <c r="I250">
        <v>636.65</v>
      </c>
      <c r="J250">
        <v>3</v>
      </c>
      <c r="K250" s="2">
        <v>2.9500000000000002E-2</v>
      </c>
    </row>
    <row r="251" spans="1:11" x14ac:dyDescent="0.3">
      <c r="A251" t="s">
        <v>24</v>
      </c>
      <c r="B251" t="s">
        <v>68</v>
      </c>
      <c r="C251" s="1">
        <v>45566</v>
      </c>
      <c r="D251">
        <v>106</v>
      </c>
      <c r="E251">
        <v>5</v>
      </c>
      <c r="F251">
        <v>163.38</v>
      </c>
      <c r="G251">
        <v>1</v>
      </c>
      <c r="H251" s="2">
        <v>0.2</v>
      </c>
      <c r="I251">
        <v>1148.1400000000001</v>
      </c>
      <c r="J251">
        <v>2</v>
      </c>
      <c r="K251" s="2">
        <v>7.8799999999999995E-2</v>
      </c>
    </row>
    <row r="252" spans="1:11" x14ac:dyDescent="0.3">
      <c r="A252" t="s">
        <v>25</v>
      </c>
      <c r="B252" t="s">
        <v>68</v>
      </c>
      <c r="C252" s="1">
        <v>45566</v>
      </c>
      <c r="D252">
        <v>102</v>
      </c>
      <c r="E252">
        <v>5</v>
      </c>
      <c r="F252">
        <v>86.37</v>
      </c>
      <c r="G252">
        <v>5</v>
      </c>
      <c r="H252" s="2">
        <v>1</v>
      </c>
      <c r="I252">
        <v>3851.19</v>
      </c>
      <c r="J252">
        <v>1</v>
      </c>
      <c r="K252" s="2">
        <v>8.3800000000000013E-2</v>
      </c>
    </row>
    <row r="253" spans="1:11" x14ac:dyDescent="0.3">
      <c r="A253" t="s">
        <v>26</v>
      </c>
      <c r="B253" t="s">
        <v>68</v>
      </c>
      <c r="C253" s="1">
        <v>45566</v>
      </c>
      <c r="D253">
        <v>21</v>
      </c>
      <c r="E253">
        <v>14</v>
      </c>
      <c r="F253">
        <v>537.36</v>
      </c>
      <c r="G253">
        <v>7</v>
      </c>
      <c r="H253" s="2">
        <v>0.5</v>
      </c>
      <c r="I253">
        <v>3767.78</v>
      </c>
      <c r="J253">
        <v>3</v>
      </c>
      <c r="K253" s="2">
        <v>3.44E-2</v>
      </c>
    </row>
    <row r="254" spans="1:11" x14ac:dyDescent="0.3">
      <c r="A254" t="s">
        <v>27</v>
      </c>
      <c r="B254" t="s">
        <v>68</v>
      </c>
      <c r="C254" s="1">
        <v>45566</v>
      </c>
      <c r="D254">
        <v>104</v>
      </c>
      <c r="E254">
        <v>20</v>
      </c>
      <c r="F254">
        <v>181.9</v>
      </c>
      <c r="G254">
        <v>4</v>
      </c>
      <c r="H254" s="2">
        <v>0.2</v>
      </c>
      <c r="I254">
        <v>400.92</v>
      </c>
      <c r="J254">
        <v>2</v>
      </c>
      <c r="K254" s="2">
        <v>0.10009999999999999</v>
      </c>
    </row>
    <row r="255" spans="1:11" x14ac:dyDescent="0.3">
      <c r="A255" t="s">
        <v>28</v>
      </c>
      <c r="B255" t="s">
        <v>68</v>
      </c>
      <c r="C255" s="1">
        <v>45566</v>
      </c>
      <c r="D255">
        <v>64</v>
      </c>
      <c r="E255">
        <v>15</v>
      </c>
      <c r="F255">
        <v>514.38</v>
      </c>
      <c r="G255">
        <v>0</v>
      </c>
      <c r="H255" s="2">
        <v>0</v>
      </c>
      <c r="I255">
        <v>1220.5899999999999</v>
      </c>
      <c r="J255">
        <v>1</v>
      </c>
      <c r="K255" s="2">
        <v>1E-3</v>
      </c>
    </row>
    <row r="256" spans="1:11" x14ac:dyDescent="0.3">
      <c r="A256" t="s">
        <v>29</v>
      </c>
      <c r="B256" t="s">
        <v>68</v>
      </c>
      <c r="C256" s="1">
        <v>45566</v>
      </c>
      <c r="D256">
        <v>21</v>
      </c>
      <c r="E256">
        <v>15</v>
      </c>
      <c r="F256">
        <v>309.75</v>
      </c>
      <c r="G256">
        <v>2</v>
      </c>
      <c r="H256" s="2">
        <v>0.13333333333333333</v>
      </c>
      <c r="I256">
        <v>1649.09</v>
      </c>
      <c r="J256">
        <v>3</v>
      </c>
      <c r="K256" s="2">
        <v>5.0999999999999997E-2</v>
      </c>
    </row>
    <row r="257" spans="1:11" x14ac:dyDescent="0.3">
      <c r="A257" t="s">
        <v>30</v>
      </c>
      <c r="B257" t="s">
        <v>68</v>
      </c>
      <c r="C257" s="1">
        <v>45566</v>
      </c>
      <c r="D257">
        <v>108</v>
      </c>
      <c r="E257">
        <v>6</v>
      </c>
      <c r="F257">
        <v>515.27</v>
      </c>
      <c r="G257">
        <v>2</v>
      </c>
      <c r="H257" s="2">
        <v>0.33333333333333331</v>
      </c>
      <c r="I257">
        <v>3183.87</v>
      </c>
      <c r="J257">
        <v>2</v>
      </c>
      <c r="K257" s="2">
        <v>3.04E-2</v>
      </c>
    </row>
    <row r="258" spans="1:11" x14ac:dyDescent="0.3">
      <c r="A258" t="s">
        <v>31</v>
      </c>
      <c r="B258" t="s">
        <v>68</v>
      </c>
      <c r="C258" s="1">
        <v>45566</v>
      </c>
      <c r="D258">
        <v>63</v>
      </c>
      <c r="E258">
        <v>10</v>
      </c>
      <c r="F258">
        <v>194.21</v>
      </c>
      <c r="G258">
        <v>7</v>
      </c>
      <c r="H258" s="2">
        <v>0.7</v>
      </c>
      <c r="I258">
        <v>508.84</v>
      </c>
      <c r="J258">
        <v>1</v>
      </c>
      <c r="K258" s="2">
        <v>9.3900000000000011E-2</v>
      </c>
    </row>
    <row r="259" spans="1:11" x14ac:dyDescent="0.3">
      <c r="A259" t="s">
        <v>32</v>
      </c>
      <c r="B259" t="s">
        <v>68</v>
      </c>
      <c r="C259" s="1">
        <v>45566</v>
      </c>
      <c r="D259">
        <v>85</v>
      </c>
      <c r="E259">
        <v>15</v>
      </c>
      <c r="F259">
        <v>400.65</v>
      </c>
      <c r="G259">
        <v>0</v>
      </c>
      <c r="H259" s="2">
        <v>0</v>
      </c>
      <c r="I259">
        <v>2890.62</v>
      </c>
      <c r="J259">
        <v>1</v>
      </c>
      <c r="K259" s="2">
        <v>2.4700000000000003E-2</v>
      </c>
    </row>
    <row r="260" spans="1:11" x14ac:dyDescent="0.3">
      <c r="A260" t="s">
        <v>33</v>
      </c>
      <c r="B260" t="s">
        <v>68</v>
      </c>
      <c r="C260" s="1">
        <v>45566</v>
      </c>
      <c r="D260">
        <v>36</v>
      </c>
      <c r="E260">
        <v>10</v>
      </c>
      <c r="F260">
        <v>535.44000000000005</v>
      </c>
      <c r="G260">
        <v>4</v>
      </c>
      <c r="H260" s="2">
        <v>0.4</v>
      </c>
      <c r="I260">
        <v>241.26</v>
      </c>
      <c r="J260">
        <v>3</v>
      </c>
      <c r="K260" s="2">
        <v>6.3E-2</v>
      </c>
    </row>
    <row r="261" spans="1:11" x14ac:dyDescent="0.3">
      <c r="A261" t="s">
        <v>34</v>
      </c>
      <c r="B261" t="s">
        <v>68</v>
      </c>
      <c r="C261" s="1">
        <v>45566</v>
      </c>
      <c r="D261">
        <v>34</v>
      </c>
      <c r="E261">
        <v>12</v>
      </c>
      <c r="F261">
        <v>356.4</v>
      </c>
      <c r="G261">
        <v>8</v>
      </c>
      <c r="H261" s="2">
        <v>0.66666666666666663</v>
      </c>
      <c r="I261">
        <v>4111.76</v>
      </c>
      <c r="J261">
        <v>2</v>
      </c>
      <c r="K261" s="2">
        <v>8.4700000000000011E-2</v>
      </c>
    </row>
    <row r="262" spans="1:11" x14ac:dyDescent="0.3">
      <c r="A262" t="s">
        <v>9</v>
      </c>
      <c r="B262" t="s">
        <v>68</v>
      </c>
      <c r="C262" s="1">
        <v>45597</v>
      </c>
      <c r="D262">
        <v>67</v>
      </c>
      <c r="E262">
        <v>12</v>
      </c>
      <c r="F262">
        <v>352.6</v>
      </c>
      <c r="G262">
        <v>6</v>
      </c>
      <c r="H262" s="2">
        <v>0.5</v>
      </c>
      <c r="I262">
        <v>4402.41</v>
      </c>
      <c r="J262">
        <v>1</v>
      </c>
      <c r="K262" s="2">
        <v>2.8999999999999998E-2</v>
      </c>
    </row>
    <row r="263" spans="1:11" x14ac:dyDescent="0.3">
      <c r="A263" t="s">
        <v>10</v>
      </c>
      <c r="B263" t="s">
        <v>68</v>
      </c>
      <c r="C263" s="1">
        <v>45597</v>
      </c>
      <c r="D263">
        <v>76</v>
      </c>
      <c r="E263">
        <v>14</v>
      </c>
      <c r="F263">
        <v>351.42</v>
      </c>
      <c r="G263">
        <v>4</v>
      </c>
      <c r="H263" s="2">
        <v>0.2857142857142857</v>
      </c>
      <c r="I263">
        <v>3917.99</v>
      </c>
      <c r="J263">
        <v>3</v>
      </c>
      <c r="K263" s="2">
        <v>4.2999999999999997E-2</v>
      </c>
    </row>
    <row r="264" spans="1:11" x14ac:dyDescent="0.3">
      <c r="A264" t="s">
        <v>11</v>
      </c>
      <c r="B264" t="s">
        <v>68</v>
      </c>
      <c r="C264" s="1">
        <v>45597</v>
      </c>
      <c r="D264">
        <v>53</v>
      </c>
      <c r="E264">
        <v>17</v>
      </c>
      <c r="F264">
        <v>404.22</v>
      </c>
      <c r="G264">
        <v>2</v>
      </c>
      <c r="H264" s="2">
        <v>0.11764705882352941</v>
      </c>
      <c r="I264">
        <v>3669.4</v>
      </c>
      <c r="J264">
        <v>2</v>
      </c>
      <c r="K264" s="2">
        <v>4.4500000000000005E-2</v>
      </c>
    </row>
    <row r="265" spans="1:11" x14ac:dyDescent="0.3">
      <c r="A265" t="s">
        <v>12</v>
      </c>
      <c r="B265" t="s">
        <v>68</v>
      </c>
      <c r="C265" s="1">
        <v>45597</v>
      </c>
      <c r="D265">
        <v>22</v>
      </c>
      <c r="E265">
        <v>6</v>
      </c>
      <c r="F265">
        <v>80.02</v>
      </c>
      <c r="G265">
        <v>3</v>
      </c>
      <c r="H265" s="2">
        <v>0.5</v>
      </c>
      <c r="I265">
        <v>1476.69</v>
      </c>
      <c r="J265">
        <v>1</v>
      </c>
      <c r="K265" s="2">
        <v>2.9300000000000003E-2</v>
      </c>
    </row>
    <row r="266" spans="1:11" x14ac:dyDescent="0.3">
      <c r="A266" t="s">
        <v>13</v>
      </c>
      <c r="B266" t="s">
        <v>68</v>
      </c>
      <c r="C266" s="1">
        <v>45597</v>
      </c>
      <c r="D266">
        <v>77</v>
      </c>
      <c r="E266">
        <v>16</v>
      </c>
      <c r="F266">
        <v>502.41</v>
      </c>
      <c r="G266">
        <v>5</v>
      </c>
      <c r="H266" s="2">
        <v>0.3125</v>
      </c>
      <c r="I266">
        <v>1093.75</v>
      </c>
      <c r="J266">
        <v>3</v>
      </c>
      <c r="K266" s="2">
        <v>3.8399999999999997E-2</v>
      </c>
    </row>
    <row r="267" spans="1:11" x14ac:dyDescent="0.3">
      <c r="A267" t="s">
        <v>14</v>
      </c>
      <c r="B267" t="s">
        <v>68</v>
      </c>
      <c r="C267" s="1">
        <v>45597</v>
      </c>
      <c r="D267">
        <v>52</v>
      </c>
      <c r="E267">
        <v>6</v>
      </c>
      <c r="F267">
        <v>492.23</v>
      </c>
      <c r="G267">
        <v>2</v>
      </c>
      <c r="H267" s="2">
        <v>0.33333333333333331</v>
      </c>
      <c r="I267">
        <v>3775.84</v>
      </c>
      <c r="J267">
        <v>2</v>
      </c>
      <c r="K267" s="2">
        <v>1.1000000000000001E-2</v>
      </c>
    </row>
    <row r="268" spans="1:11" x14ac:dyDescent="0.3">
      <c r="A268" t="s">
        <v>15</v>
      </c>
      <c r="B268" t="s">
        <v>68</v>
      </c>
      <c r="C268" s="1">
        <v>45597</v>
      </c>
      <c r="D268">
        <v>74</v>
      </c>
      <c r="E268">
        <v>17</v>
      </c>
      <c r="F268">
        <v>284.91000000000003</v>
      </c>
      <c r="G268">
        <v>3</v>
      </c>
      <c r="H268" s="2">
        <v>0.17647058823529413</v>
      </c>
      <c r="I268">
        <v>2481.64</v>
      </c>
      <c r="J268">
        <v>1</v>
      </c>
      <c r="K268" s="2">
        <v>9.0500000000000011E-2</v>
      </c>
    </row>
    <row r="269" spans="1:11" x14ac:dyDescent="0.3">
      <c r="A269" t="s">
        <v>16</v>
      </c>
      <c r="B269" t="s">
        <v>68</v>
      </c>
      <c r="C269" s="1">
        <v>45597</v>
      </c>
      <c r="D269">
        <v>50</v>
      </c>
      <c r="E269">
        <v>9</v>
      </c>
      <c r="F269">
        <v>237.95</v>
      </c>
      <c r="G269">
        <v>5</v>
      </c>
      <c r="H269" s="2">
        <v>0.55555555555555558</v>
      </c>
      <c r="I269">
        <v>3982.36</v>
      </c>
      <c r="J269">
        <v>3</v>
      </c>
      <c r="K269" s="2">
        <v>4.4299999999999999E-2</v>
      </c>
    </row>
    <row r="270" spans="1:11" x14ac:dyDescent="0.3">
      <c r="A270" t="s">
        <v>17</v>
      </c>
      <c r="B270" t="s">
        <v>68</v>
      </c>
      <c r="C270" s="1">
        <v>45597</v>
      </c>
      <c r="D270">
        <v>30</v>
      </c>
      <c r="E270">
        <v>21</v>
      </c>
      <c r="F270">
        <v>372.34</v>
      </c>
      <c r="G270">
        <v>7</v>
      </c>
      <c r="H270" s="2">
        <v>0.33333333333333331</v>
      </c>
      <c r="I270">
        <v>1172.04</v>
      </c>
      <c r="J270">
        <v>2</v>
      </c>
      <c r="K270" s="2">
        <v>5.4800000000000001E-2</v>
      </c>
    </row>
    <row r="271" spans="1:11" x14ac:dyDescent="0.3">
      <c r="A271" t="s">
        <v>18</v>
      </c>
      <c r="B271" t="s">
        <v>68</v>
      </c>
      <c r="C271" s="1">
        <v>45597</v>
      </c>
      <c r="D271">
        <v>74</v>
      </c>
      <c r="E271">
        <v>13</v>
      </c>
      <c r="F271">
        <v>324.77999999999997</v>
      </c>
      <c r="G271">
        <v>7</v>
      </c>
      <c r="H271" s="2">
        <v>0.53846153846153844</v>
      </c>
      <c r="I271">
        <v>995.6</v>
      </c>
      <c r="J271">
        <v>1</v>
      </c>
      <c r="K271" s="2">
        <v>3.0699999999999998E-2</v>
      </c>
    </row>
    <row r="272" spans="1:11" x14ac:dyDescent="0.3">
      <c r="A272" t="s">
        <v>19</v>
      </c>
      <c r="B272" t="s">
        <v>68</v>
      </c>
      <c r="C272" s="1">
        <v>45597</v>
      </c>
      <c r="D272">
        <v>23</v>
      </c>
      <c r="E272">
        <v>7</v>
      </c>
      <c r="F272">
        <v>190.12</v>
      </c>
      <c r="G272">
        <v>4</v>
      </c>
      <c r="H272" s="2">
        <v>0.5714285714285714</v>
      </c>
      <c r="I272">
        <v>788.65</v>
      </c>
      <c r="J272">
        <v>3</v>
      </c>
      <c r="K272" s="2">
        <v>7.2000000000000008E-2</v>
      </c>
    </row>
    <row r="273" spans="1:11" x14ac:dyDescent="0.3">
      <c r="A273" t="s">
        <v>20</v>
      </c>
      <c r="B273" t="s">
        <v>68</v>
      </c>
      <c r="C273" s="1">
        <v>45597</v>
      </c>
      <c r="D273">
        <v>32</v>
      </c>
      <c r="E273">
        <v>7</v>
      </c>
      <c r="F273">
        <v>563.41999999999996</v>
      </c>
      <c r="G273">
        <v>6</v>
      </c>
      <c r="H273" s="2">
        <v>0.8571428571428571</v>
      </c>
      <c r="I273">
        <v>3543.71</v>
      </c>
      <c r="J273">
        <v>2</v>
      </c>
      <c r="K273" s="2">
        <v>4.3799999999999999E-2</v>
      </c>
    </row>
    <row r="274" spans="1:11" x14ac:dyDescent="0.3">
      <c r="A274" t="s">
        <v>21</v>
      </c>
      <c r="B274" t="s">
        <v>68</v>
      </c>
      <c r="C274" s="1">
        <v>45597</v>
      </c>
      <c r="D274">
        <v>59</v>
      </c>
      <c r="E274">
        <v>21</v>
      </c>
      <c r="F274">
        <v>633.37</v>
      </c>
      <c r="G274">
        <v>2</v>
      </c>
      <c r="H274" s="2">
        <v>9.5238095238095233E-2</v>
      </c>
      <c r="I274">
        <v>358.29</v>
      </c>
      <c r="J274">
        <v>1</v>
      </c>
      <c r="K274" s="2">
        <v>3.27E-2</v>
      </c>
    </row>
    <row r="275" spans="1:11" x14ac:dyDescent="0.3">
      <c r="A275" t="s">
        <v>22</v>
      </c>
      <c r="B275" t="s">
        <v>68</v>
      </c>
      <c r="C275" s="1">
        <v>45597</v>
      </c>
      <c r="D275">
        <v>30</v>
      </c>
      <c r="E275">
        <v>6</v>
      </c>
      <c r="F275">
        <v>209.84</v>
      </c>
      <c r="G275">
        <v>1</v>
      </c>
      <c r="H275" s="2">
        <v>0.16666666666666666</v>
      </c>
      <c r="I275">
        <v>3534.1</v>
      </c>
      <c r="J275">
        <v>3</v>
      </c>
      <c r="K275" s="2">
        <v>4.2000000000000003E-2</v>
      </c>
    </row>
    <row r="276" spans="1:11" x14ac:dyDescent="0.3">
      <c r="A276" t="s">
        <v>23</v>
      </c>
      <c r="B276" t="s">
        <v>68</v>
      </c>
      <c r="C276" s="1">
        <v>45597</v>
      </c>
      <c r="D276">
        <v>65</v>
      </c>
      <c r="E276">
        <v>9</v>
      </c>
      <c r="F276">
        <v>220.46</v>
      </c>
      <c r="G276">
        <v>3</v>
      </c>
      <c r="H276" s="2">
        <v>0.33333333333333331</v>
      </c>
      <c r="I276">
        <v>707.75</v>
      </c>
      <c r="J276">
        <v>2</v>
      </c>
      <c r="K276" s="2">
        <v>2.76E-2</v>
      </c>
    </row>
    <row r="277" spans="1:11" x14ac:dyDescent="0.3">
      <c r="A277" t="s">
        <v>24</v>
      </c>
      <c r="B277" t="s">
        <v>68</v>
      </c>
      <c r="C277" s="1">
        <v>45597</v>
      </c>
      <c r="D277">
        <v>100</v>
      </c>
      <c r="E277">
        <v>6</v>
      </c>
      <c r="F277">
        <v>153.34</v>
      </c>
      <c r="G277">
        <v>3</v>
      </c>
      <c r="H277" s="2">
        <v>0.5</v>
      </c>
      <c r="I277">
        <v>1248.54</v>
      </c>
      <c r="J277">
        <v>1</v>
      </c>
      <c r="K277" s="2">
        <v>7.9000000000000001E-2</v>
      </c>
    </row>
    <row r="278" spans="1:11" x14ac:dyDescent="0.3">
      <c r="A278" t="s">
        <v>25</v>
      </c>
      <c r="B278" t="s">
        <v>68</v>
      </c>
      <c r="C278" s="1">
        <v>45597</v>
      </c>
      <c r="D278">
        <v>81</v>
      </c>
      <c r="E278">
        <v>7</v>
      </c>
      <c r="F278">
        <v>79.62</v>
      </c>
      <c r="G278">
        <v>7</v>
      </c>
      <c r="H278" s="2">
        <v>1</v>
      </c>
      <c r="I278">
        <v>3892.76</v>
      </c>
      <c r="J278">
        <v>3</v>
      </c>
      <c r="K278" s="2">
        <v>9.74E-2</v>
      </c>
    </row>
    <row r="279" spans="1:11" x14ac:dyDescent="0.3">
      <c r="A279" t="s">
        <v>26</v>
      </c>
      <c r="B279" t="s">
        <v>68</v>
      </c>
      <c r="C279" s="1">
        <v>45597</v>
      </c>
      <c r="D279">
        <v>26</v>
      </c>
      <c r="E279">
        <v>17</v>
      </c>
      <c r="F279">
        <v>504.54</v>
      </c>
      <c r="G279">
        <v>8</v>
      </c>
      <c r="H279" s="2">
        <v>0.47058823529411764</v>
      </c>
      <c r="I279">
        <v>3359.77</v>
      </c>
      <c r="J279">
        <v>2</v>
      </c>
      <c r="K279" s="2">
        <v>3.2000000000000001E-2</v>
      </c>
    </row>
    <row r="280" spans="1:11" x14ac:dyDescent="0.3">
      <c r="A280" t="s">
        <v>27</v>
      </c>
      <c r="B280" t="s">
        <v>68</v>
      </c>
      <c r="C280" s="1">
        <v>45597</v>
      </c>
      <c r="D280">
        <v>96</v>
      </c>
      <c r="E280">
        <v>16</v>
      </c>
      <c r="F280">
        <v>161.69</v>
      </c>
      <c r="G280">
        <v>5</v>
      </c>
      <c r="H280" s="2">
        <v>0.3125</v>
      </c>
      <c r="I280">
        <v>392.05</v>
      </c>
      <c r="J280">
        <v>1</v>
      </c>
      <c r="K280" s="2">
        <v>9.5700000000000007E-2</v>
      </c>
    </row>
    <row r="281" spans="1:11" x14ac:dyDescent="0.3">
      <c r="A281" t="s">
        <v>28</v>
      </c>
      <c r="B281" t="s">
        <v>68</v>
      </c>
      <c r="C281" s="1">
        <v>45597</v>
      </c>
      <c r="D281">
        <v>72</v>
      </c>
      <c r="E281">
        <v>12</v>
      </c>
      <c r="F281">
        <v>474.28</v>
      </c>
      <c r="G281">
        <v>1</v>
      </c>
      <c r="H281" s="2">
        <v>8.3333333333333329E-2</v>
      </c>
      <c r="I281">
        <v>1097.5999999999999</v>
      </c>
      <c r="J281">
        <v>3</v>
      </c>
      <c r="K281" s="2">
        <v>1E-3</v>
      </c>
    </row>
    <row r="282" spans="1:11" x14ac:dyDescent="0.3">
      <c r="A282" t="s">
        <v>29</v>
      </c>
      <c r="B282" t="s">
        <v>68</v>
      </c>
      <c r="C282" s="1">
        <v>45597</v>
      </c>
      <c r="D282">
        <v>18</v>
      </c>
      <c r="E282">
        <v>15</v>
      </c>
      <c r="F282">
        <v>268.94</v>
      </c>
      <c r="G282">
        <v>1</v>
      </c>
      <c r="H282" s="2">
        <v>6.6666666666666666E-2</v>
      </c>
      <c r="I282">
        <v>1469.71</v>
      </c>
      <c r="J282">
        <v>2</v>
      </c>
      <c r="K282" s="2">
        <v>5.0900000000000001E-2</v>
      </c>
    </row>
    <row r="283" spans="1:11" x14ac:dyDescent="0.3">
      <c r="A283" t="s">
        <v>30</v>
      </c>
      <c r="B283" t="s">
        <v>68</v>
      </c>
      <c r="C283" s="1">
        <v>45597</v>
      </c>
      <c r="D283">
        <v>87</v>
      </c>
      <c r="E283">
        <v>5</v>
      </c>
      <c r="F283">
        <v>601.28</v>
      </c>
      <c r="G283">
        <v>2</v>
      </c>
      <c r="H283" s="2">
        <v>0.4</v>
      </c>
      <c r="I283">
        <v>3491.19</v>
      </c>
      <c r="J283">
        <v>1</v>
      </c>
      <c r="K283" s="2">
        <v>2.9700000000000001E-2</v>
      </c>
    </row>
    <row r="284" spans="1:11" x14ac:dyDescent="0.3">
      <c r="A284" t="s">
        <v>31</v>
      </c>
      <c r="B284" t="s">
        <v>68</v>
      </c>
      <c r="C284" s="1">
        <v>45597</v>
      </c>
      <c r="D284">
        <v>73</v>
      </c>
      <c r="E284">
        <v>8</v>
      </c>
      <c r="F284">
        <v>182.48</v>
      </c>
      <c r="G284">
        <v>8</v>
      </c>
      <c r="H284" s="2">
        <v>1</v>
      </c>
      <c r="I284">
        <v>548.46</v>
      </c>
      <c r="J284">
        <v>1</v>
      </c>
      <c r="K284" s="2">
        <v>8.8200000000000001E-2</v>
      </c>
    </row>
    <row r="285" spans="1:11" x14ac:dyDescent="0.3">
      <c r="A285" t="s">
        <v>32</v>
      </c>
      <c r="B285" t="s">
        <v>68</v>
      </c>
      <c r="C285" s="1">
        <v>45597</v>
      </c>
      <c r="D285">
        <v>97</v>
      </c>
      <c r="E285">
        <v>14</v>
      </c>
      <c r="F285">
        <v>368.16</v>
      </c>
      <c r="G285">
        <v>0</v>
      </c>
      <c r="H285" s="2">
        <v>0</v>
      </c>
      <c r="I285">
        <v>3020.19</v>
      </c>
      <c r="J285">
        <v>3</v>
      </c>
      <c r="K285" s="2">
        <v>2.5099999999999997E-2</v>
      </c>
    </row>
    <row r="286" spans="1:11" x14ac:dyDescent="0.3">
      <c r="A286" t="s">
        <v>33</v>
      </c>
      <c r="B286" t="s">
        <v>68</v>
      </c>
      <c r="C286" s="1">
        <v>45597</v>
      </c>
      <c r="D286">
        <v>28</v>
      </c>
      <c r="E286">
        <v>12</v>
      </c>
      <c r="F286">
        <v>565.51</v>
      </c>
      <c r="G286">
        <v>4</v>
      </c>
      <c r="H286" s="2">
        <v>0.33333333333333331</v>
      </c>
      <c r="I286">
        <v>231.16</v>
      </c>
      <c r="J286">
        <v>2</v>
      </c>
      <c r="K286" s="2">
        <v>6.2699999999999992E-2</v>
      </c>
    </row>
    <row r="287" spans="1:11" x14ac:dyDescent="0.3">
      <c r="A287" t="s">
        <v>34</v>
      </c>
      <c r="B287" t="s">
        <v>68</v>
      </c>
      <c r="C287" s="1">
        <v>45597</v>
      </c>
      <c r="D287">
        <v>41</v>
      </c>
      <c r="E287">
        <v>13</v>
      </c>
      <c r="F287">
        <v>370.44</v>
      </c>
      <c r="G287">
        <v>9</v>
      </c>
      <c r="H287" s="2">
        <v>0.69230769230769229</v>
      </c>
      <c r="I287">
        <v>4484.96</v>
      </c>
      <c r="J287">
        <v>1</v>
      </c>
      <c r="K287" s="2">
        <v>8.5199999999999998E-2</v>
      </c>
    </row>
    <row r="288" spans="1:11" x14ac:dyDescent="0.3">
      <c r="A288" t="s">
        <v>9</v>
      </c>
      <c r="B288" t="s">
        <v>68</v>
      </c>
      <c r="C288" s="1">
        <v>45627</v>
      </c>
      <c r="D288">
        <v>61</v>
      </c>
      <c r="E288">
        <v>13</v>
      </c>
      <c r="F288">
        <v>356.61</v>
      </c>
      <c r="G288">
        <v>7</v>
      </c>
      <c r="H288" s="2">
        <f t="shared" ref="H288:H313" si="0">G288/E288</f>
        <v>0.53846153846153844</v>
      </c>
      <c r="I288">
        <v>4099.6400000000003</v>
      </c>
      <c r="J288">
        <v>3</v>
      </c>
      <c r="K288" s="2">
        <v>2.9600000000000001E-2</v>
      </c>
    </row>
    <row r="289" spans="1:11" x14ac:dyDescent="0.3">
      <c r="A289" t="s">
        <v>10</v>
      </c>
      <c r="B289" t="s">
        <v>68</v>
      </c>
      <c r="C289" s="1">
        <v>45627</v>
      </c>
      <c r="D289">
        <v>80</v>
      </c>
      <c r="E289">
        <v>13</v>
      </c>
      <c r="F289">
        <v>369.46</v>
      </c>
      <c r="G289">
        <v>4</v>
      </c>
      <c r="H289" s="2">
        <f t="shared" si="0"/>
        <v>0.30769230769230771</v>
      </c>
      <c r="I289">
        <v>3996.04</v>
      </c>
      <c r="J289">
        <v>2</v>
      </c>
      <c r="K289" s="2">
        <v>3.7499999999999999E-2</v>
      </c>
    </row>
    <row r="290" spans="1:11" x14ac:dyDescent="0.3">
      <c r="A290" t="s">
        <v>11</v>
      </c>
      <c r="B290" t="s">
        <v>68</v>
      </c>
      <c r="C290" s="1">
        <v>45627</v>
      </c>
      <c r="D290">
        <v>51</v>
      </c>
      <c r="E290">
        <v>14</v>
      </c>
      <c r="F290">
        <v>419.93</v>
      </c>
      <c r="G290">
        <v>2</v>
      </c>
      <c r="H290" s="2">
        <f t="shared" si="0"/>
        <v>0.14285714285714285</v>
      </c>
      <c r="I290">
        <v>3543.6</v>
      </c>
      <c r="J290">
        <v>1</v>
      </c>
      <c r="K290" s="2">
        <v>4.6300000000000001E-2</v>
      </c>
    </row>
    <row r="291" spans="1:11" x14ac:dyDescent="0.3">
      <c r="A291" t="s">
        <v>12</v>
      </c>
      <c r="B291" t="s">
        <v>68</v>
      </c>
      <c r="C291" s="1">
        <v>45627</v>
      </c>
      <c r="D291">
        <v>20</v>
      </c>
      <c r="E291">
        <v>5</v>
      </c>
      <c r="F291">
        <v>71.41</v>
      </c>
      <c r="G291">
        <v>3</v>
      </c>
      <c r="H291" s="2">
        <f t="shared" si="0"/>
        <v>0.6</v>
      </c>
      <c r="I291">
        <v>1527.27</v>
      </c>
      <c r="J291">
        <v>3</v>
      </c>
      <c r="K291" s="2">
        <v>2.7000000000000003E-2</v>
      </c>
    </row>
    <row r="292" spans="1:11" x14ac:dyDescent="0.3">
      <c r="A292" t="s">
        <v>13</v>
      </c>
      <c r="B292" t="s">
        <v>68</v>
      </c>
      <c r="C292" s="1">
        <v>45627</v>
      </c>
      <c r="D292">
        <v>101</v>
      </c>
      <c r="E292">
        <v>14</v>
      </c>
      <c r="F292">
        <v>503.93</v>
      </c>
      <c r="G292">
        <v>5</v>
      </c>
      <c r="H292" s="2">
        <f t="shared" si="0"/>
        <v>0.35714285714285715</v>
      </c>
      <c r="I292">
        <v>1116.6099999999999</v>
      </c>
      <c r="J292">
        <v>2</v>
      </c>
      <c r="K292" s="2">
        <v>3.7000000000000005E-2</v>
      </c>
    </row>
    <row r="293" spans="1:11" x14ac:dyDescent="0.3">
      <c r="A293" t="s">
        <v>14</v>
      </c>
      <c r="B293" t="s">
        <v>68</v>
      </c>
      <c r="C293" s="1">
        <v>45627</v>
      </c>
      <c r="D293">
        <v>70</v>
      </c>
      <c r="E293">
        <v>6</v>
      </c>
      <c r="F293">
        <v>488.97</v>
      </c>
      <c r="G293">
        <v>3</v>
      </c>
      <c r="H293" s="2">
        <f t="shared" si="0"/>
        <v>0.5</v>
      </c>
      <c r="I293">
        <v>3767.09</v>
      </c>
      <c r="J293">
        <v>1</v>
      </c>
      <c r="K293" s="2">
        <v>1.0800000000000001E-2</v>
      </c>
    </row>
    <row r="294" spans="1:11" x14ac:dyDescent="0.3">
      <c r="A294" t="s">
        <v>15</v>
      </c>
      <c r="B294" t="s">
        <v>68</v>
      </c>
      <c r="C294" s="1">
        <v>45627</v>
      </c>
      <c r="D294">
        <v>84</v>
      </c>
      <c r="E294">
        <v>19</v>
      </c>
      <c r="F294">
        <v>301.2</v>
      </c>
      <c r="G294">
        <v>2</v>
      </c>
      <c r="H294" s="2">
        <f t="shared" si="0"/>
        <v>0.10526315789473684</v>
      </c>
      <c r="I294">
        <v>2608.4699999999998</v>
      </c>
      <c r="J294">
        <v>3</v>
      </c>
      <c r="K294" s="2">
        <v>0.1032</v>
      </c>
    </row>
    <row r="295" spans="1:11" x14ac:dyDescent="0.3">
      <c r="A295" t="s">
        <v>16</v>
      </c>
      <c r="B295" t="s">
        <v>68</v>
      </c>
      <c r="C295" s="1">
        <v>45627</v>
      </c>
      <c r="D295">
        <v>50</v>
      </c>
      <c r="E295">
        <v>6</v>
      </c>
      <c r="F295">
        <v>219.19</v>
      </c>
      <c r="G295">
        <v>4</v>
      </c>
      <c r="H295" s="2">
        <f t="shared" si="0"/>
        <v>0.66666666666666663</v>
      </c>
      <c r="I295">
        <v>3836.95</v>
      </c>
      <c r="J295">
        <v>2</v>
      </c>
      <c r="K295" s="2">
        <v>3.8699999999999998E-2</v>
      </c>
    </row>
    <row r="296" spans="1:11" x14ac:dyDescent="0.3">
      <c r="A296" t="s">
        <v>17</v>
      </c>
      <c r="B296" t="s">
        <v>68</v>
      </c>
      <c r="C296" s="1">
        <v>45627</v>
      </c>
      <c r="D296">
        <v>28</v>
      </c>
      <c r="E296">
        <v>19</v>
      </c>
      <c r="F296">
        <v>352.06</v>
      </c>
      <c r="G296">
        <v>9</v>
      </c>
      <c r="H296" s="2">
        <f t="shared" si="0"/>
        <v>0.47368421052631576</v>
      </c>
      <c r="I296">
        <v>1107.51</v>
      </c>
      <c r="J296">
        <v>3</v>
      </c>
      <c r="K296" s="2">
        <v>5.5E-2</v>
      </c>
    </row>
    <row r="297" spans="1:11" x14ac:dyDescent="0.3">
      <c r="A297" t="s">
        <v>18</v>
      </c>
      <c r="B297" t="s">
        <v>68</v>
      </c>
      <c r="C297" s="1">
        <v>45627</v>
      </c>
      <c r="D297">
        <v>69</v>
      </c>
      <c r="E297">
        <v>16</v>
      </c>
      <c r="F297">
        <v>337.7</v>
      </c>
      <c r="G297">
        <v>9</v>
      </c>
      <c r="H297" s="2">
        <f t="shared" si="0"/>
        <v>0.5625</v>
      </c>
      <c r="I297">
        <v>947.47</v>
      </c>
      <c r="J297">
        <v>2</v>
      </c>
      <c r="K297" s="2">
        <v>3.56E-2</v>
      </c>
    </row>
    <row r="298" spans="1:11" x14ac:dyDescent="0.3">
      <c r="A298" t="s">
        <v>19</v>
      </c>
      <c r="B298" t="s">
        <v>68</v>
      </c>
      <c r="C298" s="1">
        <v>45627</v>
      </c>
      <c r="D298">
        <v>18</v>
      </c>
      <c r="E298">
        <v>6</v>
      </c>
      <c r="F298">
        <v>212.39</v>
      </c>
      <c r="G298">
        <v>3</v>
      </c>
      <c r="H298" s="2">
        <f t="shared" si="0"/>
        <v>0.5</v>
      </c>
      <c r="I298">
        <v>730.81</v>
      </c>
      <c r="J298">
        <v>1</v>
      </c>
      <c r="K298" s="2">
        <v>8.6699999999999999E-2</v>
      </c>
    </row>
    <row r="299" spans="1:11" x14ac:dyDescent="0.3">
      <c r="A299" t="s">
        <v>20</v>
      </c>
      <c r="B299" t="s">
        <v>68</v>
      </c>
      <c r="C299" s="1">
        <v>45627</v>
      </c>
      <c r="D299">
        <v>40</v>
      </c>
      <c r="E299">
        <v>7</v>
      </c>
      <c r="F299">
        <v>486.93</v>
      </c>
      <c r="G299">
        <v>7</v>
      </c>
      <c r="H299" s="2">
        <f t="shared" si="0"/>
        <v>1</v>
      </c>
      <c r="I299">
        <v>3643.63</v>
      </c>
      <c r="J299">
        <v>3</v>
      </c>
      <c r="K299" s="2">
        <v>4.0199999999999993E-2</v>
      </c>
    </row>
    <row r="300" spans="1:11" x14ac:dyDescent="0.3">
      <c r="A300" t="s">
        <v>21</v>
      </c>
      <c r="B300" t="s">
        <v>68</v>
      </c>
      <c r="C300" s="1">
        <v>45627</v>
      </c>
      <c r="D300">
        <v>77</v>
      </c>
      <c r="E300">
        <v>16</v>
      </c>
      <c r="F300">
        <v>539.26</v>
      </c>
      <c r="G300">
        <v>3</v>
      </c>
      <c r="H300" s="2">
        <f t="shared" si="0"/>
        <v>0.1875</v>
      </c>
      <c r="I300">
        <v>379.83</v>
      </c>
      <c r="J300">
        <v>2</v>
      </c>
      <c r="K300" s="2">
        <v>3.7999999999999999E-2</v>
      </c>
    </row>
    <row r="301" spans="1:11" x14ac:dyDescent="0.3">
      <c r="A301" t="s">
        <v>22</v>
      </c>
      <c r="B301" t="s">
        <v>68</v>
      </c>
      <c r="C301" s="1">
        <v>45627</v>
      </c>
      <c r="D301">
        <v>31</v>
      </c>
      <c r="E301">
        <v>6</v>
      </c>
      <c r="F301">
        <v>191.66</v>
      </c>
      <c r="G301">
        <v>2</v>
      </c>
      <c r="H301" s="2">
        <f t="shared" si="0"/>
        <v>0.33333333333333331</v>
      </c>
      <c r="I301">
        <v>3753.06</v>
      </c>
      <c r="J301">
        <v>1</v>
      </c>
      <c r="K301" s="2">
        <v>3.8300000000000001E-2</v>
      </c>
    </row>
    <row r="302" spans="1:11" x14ac:dyDescent="0.3">
      <c r="A302" t="s">
        <v>23</v>
      </c>
      <c r="B302" t="s">
        <v>68</v>
      </c>
      <c r="C302" s="1">
        <v>45627</v>
      </c>
      <c r="D302">
        <v>57</v>
      </c>
      <c r="E302">
        <v>7</v>
      </c>
      <c r="F302">
        <v>190.08</v>
      </c>
      <c r="G302">
        <v>2</v>
      </c>
      <c r="H302" s="2">
        <f t="shared" si="0"/>
        <v>0.2857142857142857</v>
      </c>
      <c r="I302">
        <v>649.97</v>
      </c>
      <c r="J302">
        <v>3</v>
      </c>
      <c r="K302" s="2">
        <v>2.8799999999999999E-2</v>
      </c>
    </row>
    <row r="303" spans="1:11" x14ac:dyDescent="0.3">
      <c r="A303" t="s">
        <v>24</v>
      </c>
      <c r="B303" t="s">
        <v>68</v>
      </c>
      <c r="C303" s="1">
        <v>45627</v>
      </c>
      <c r="D303">
        <v>88</v>
      </c>
      <c r="E303">
        <v>5</v>
      </c>
      <c r="F303">
        <v>168.89</v>
      </c>
      <c r="G303">
        <v>3</v>
      </c>
      <c r="H303" s="2">
        <f t="shared" si="0"/>
        <v>0.6</v>
      </c>
      <c r="I303">
        <v>1153.93</v>
      </c>
      <c r="J303">
        <v>2</v>
      </c>
      <c r="K303" s="2">
        <v>8.2500000000000004E-2</v>
      </c>
    </row>
    <row r="304" spans="1:11" x14ac:dyDescent="0.3">
      <c r="A304" t="s">
        <v>25</v>
      </c>
      <c r="B304" t="s">
        <v>68</v>
      </c>
      <c r="C304" s="1">
        <v>45627</v>
      </c>
      <c r="D304">
        <v>74</v>
      </c>
      <c r="E304">
        <v>6</v>
      </c>
      <c r="F304">
        <v>87.83</v>
      </c>
      <c r="G304">
        <v>6</v>
      </c>
      <c r="H304" s="2">
        <f t="shared" si="0"/>
        <v>1</v>
      </c>
      <c r="I304">
        <v>3741.27</v>
      </c>
      <c r="J304">
        <v>1</v>
      </c>
      <c r="K304" s="2">
        <v>9.9700000000000011E-2</v>
      </c>
    </row>
    <row r="305" spans="1:11" x14ac:dyDescent="0.3">
      <c r="A305" t="s">
        <v>26</v>
      </c>
      <c r="B305" t="s">
        <v>68</v>
      </c>
      <c r="C305" s="1">
        <v>45627</v>
      </c>
      <c r="D305">
        <v>26</v>
      </c>
      <c r="E305">
        <v>13</v>
      </c>
      <c r="F305">
        <v>543.15</v>
      </c>
      <c r="G305">
        <v>6</v>
      </c>
      <c r="H305" s="2">
        <f t="shared" si="0"/>
        <v>0.46153846153846156</v>
      </c>
      <c r="I305">
        <v>3793.56</v>
      </c>
      <c r="J305">
        <v>3</v>
      </c>
      <c r="K305" s="2">
        <v>3.56E-2</v>
      </c>
    </row>
    <row r="306" spans="1:11" x14ac:dyDescent="0.3">
      <c r="A306" t="s">
        <v>27</v>
      </c>
      <c r="B306" t="s">
        <v>68</v>
      </c>
      <c r="C306" s="1">
        <v>45627</v>
      </c>
      <c r="D306">
        <v>99</v>
      </c>
      <c r="E306">
        <v>15</v>
      </c>
      <c r="F306">
        <v>181.12</v>
      </c>
      <c r="G306">
        <v>5</v>
      </c>
      <c r="H306" s="2">
        <f t="shared" si="0"/>
        <v>0.33333333333333331</v>
      </c>
      <c r="I306">
        <v>454.09</v>
      </c>
      <c r="J306">
        <v>2</v>
      </c>
      <c r="K306" s="2">
        <v>9.3599999999999989E-2</v>
      </c>
    </row>
    <row r="307" spans="1:11" x14ac:dyDescent="0.3">
      <c r="A307" t="s">
        <v>28</v>
      </c>
      <c r="B307" t="s">
        <v>68</v>
      </c>
      <c r="C307" s="1">
        <v>45627</v>
      </c>
      <c r="D307">
        <v>74</v>
      </c>
      <c r="E307">
        <v>14</v>
      </c>
      <c r="F307">
        <v>508.85</v>
      </c>
      <c r="G307">
        <v>1</v>
      </c>
      <c r="H307" s="2">
        <f t="shared" si="0"/>
        <v>7.1428571428571425E-2</v>
      </c>
      <c r="I307">
        <v>1182.6300000000001</v>
      </c>
      <c r="J307">
        <v>1</v>
      </c>
      <c r="K307" s="2">
        <v>8.9999999999999998E-4</v>
      </c>
    </row>
    <row r="308" spans="1:11" x14ac:dyDescent="0.3">
      <c r="A308" t="s">
        <v>29</v>
      </c>
      <c r="B308" t="s">
        <v>68</v>
      </c>
      <c r="C308" s="1">
        <v>45627</v>
      </c>
      <c r="D308">
        <v>21</v>
      </c>
      <c r="E308">
        <v>17</v>
      </c>
      <c r="F308">
        <v>297.83999999999997</v>
      </c>
      <c r="G308">
        <v>1</v>
      </c>
      <c r="H308" s="2">
        <f t="shared" si="0"/>
        <v>5.8823529411764705E-2</v>
      </c>
      <c r="I308">
        <v>1553.7</v>
      </c>
      <c r="J308">
        <v>1</v>
      </c>
      <c r="K308" s="2">
        <v>5.0700000000000002E-2</v>
      </c>
    </row>
    <row r="309" spans="1:11" x14ac:dyDescent="0.3">
      <c r="A309" t="s">
        <v>30</v>
      </c>
      <c r="B309" t="s">
        <v>68</v>
      </c>
      <c r="C309" s="1">
        <v>45627</v>
      </c>
      <c r="D309">
        <v>94</v>
      </c>
      <c r="E309">
        <v>6</v>
      </c>
      <c r="F309">
        <v>537.26</v>
      </c>
      <c r="G309">
        <v>1</v>
      </c>
      <c r="H309" s="2">
        <f t="shared" si="0"/>
        <v>0.16666666666666666</v>
      </c>
      <c r="I309">
        <v>3665.55</v>
      </c>
      <c r="J309">
        <v>3</v>
      </c>
      <c r="K309" s="2">
        <v>3.0800000000000001E-2</v>
      </c>
    </row>
    <row r="310" spans="1:11" x14ac:dyDescent="0.3">
      <c r="A310" t="s">
        <v>31</v>
      </c>
      <c r="B310" t="s">
        <v>68</v>
      </c>
      <c r="C310" s="1">
        <v>45627</v>
      </c>
      <c r="D310">
        <v>83</v>
      </c>
      <c r="E310">
        <v>9</v>
      </c>
      <c r="F310">
        <v>188.49</v>
      </c>
      <c r="G310">
        <v>7</v>
      </c>
      <c r="H310" s="2">
        <f t="shared" si="0"/>
        <v>0.77777777777777779</v>
      </c>
      <c r="I310">
        <v>545.09</v>
      </c>
      <c r="J310">
        <v>2</v>
      </c>
      <c r="K310" s="2">
        <v>8.5600000000000009E-2</v>
      </c>
    </row>
    <row r="311" spans="1:11" x14ac:dyDescent="0.3">
      <c r="A311" t="s">
        <v>32</v>
      </c>
      <c r="B311" t="s">
        <v>68</v>
      </c>
      <c r="C311" s="1">
        <v>45627</v>
      </c>
      <c r="D311">
        <v>84</v>
      </c>
      <c r="E311">
        <v>14</v>
      </c>
      <c r="F311">
        <v>370.36</v>
      </c>
      <c r="G311">
        <v>0</v>
      </c>
      <c r="H311" s="2">
        <f t="shared" si="0"/>
        <v>0</v>
      </c>
      <c r="I311">
        <v>2605.02</v>
      </c>
      <c r="J311">
        <v>1</v>
      </c>
      <c r="K311" s="2">
        <v>2.5499999999999998E-2</v>
      </c>
    </row>
    <row r="312" spans="1:11" x14ac:dyDescent="0.3">
      <c r="A312" t="s">
        <v>33</v>
      </c>
      <c r="B312" t="s">
        <v>68</v>
      </c>
      <c r="C312" s="1">
        <v>45627</v>
      </c>
      <c r="D312">
        <v>32</v>
      </c>
      <c r="E312">
        <v>10</v>
      </c>
      <c r="F312">
        <v>500.83</v>
      </c>
      <c r="G312">
        <v>4</v>
      </c>
      <c r="H312" s="2">
        <f t="shared" si="0"/>
        <v>0.4</v>
      </c>
      <c r="I312">
        <v>239.13</v>
      </c>
      <c r="J312">
        <v>3</v>
      </c>
      <c r="K312" s="2">
        <v>6.1900000000000004E-2</v>
      </c>
    </row>
    <row r="313" spans="1:11" x14ac:dyDescent="0.3">
      <c r="A313" t="s">
        <v>34</v>
      </c>
      <c r="B313" t="s">
        <v>68</v>
      </c>
      <c r="C313" s="1">
        <v>45627</v>
      </c>
      <c r="D313">
        <v>39</v>
      </c>
      <c r="E313">
        <v>15</v>
      </c>
      <c r="F313">
        <v>319.08999999999997</v>
      </c>
      <c r="G313">
        <v>7</v>
      </c>
      <c r="H313" s="2">
        <f t="shared" si="0"/>
        <v>0.46666666666666667</v>
      </c>
      <c r="I313">
        <v>4573.5</v>
      </c>
      <c r="J313">
        <v>2</v>
      </c>
      <c r="K313" s="2">
        <v>8.0399999999999985E-2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86BD-9F9E-45FA-8BE1-CD421B02935D}">
  <dimension ref="A3:L20"/>
  <sheetViews>
    <sheetView workbookViewId="0">
      <selection activeCell="L23" sqref="L23"/>
    </sheetView>
  </sheetViews>
  <sheetFormatPr defaultRowHeight="14.4" x14ac:dyDescent="0.3"/>
  <cols>
    <col min="1" max="1" width="18.44140625" bestFit="1" customWidth="1"/>
    <col min="2" max="2" width="10" bestFit="1" customWidth="1"/>
    <col min="3" max="3" width="18" bestFit="1" customWidth="1"/>
    <col min="4" max="4" width="12.44140625" bestFit="1" customWidth="1"/>
    <col min="5" max="5" width="20" bestFit="1" customWidth="1"/>
    <col min="8" max="8" width="12.44140625" bestFit="1" customWidth="1"/>
    <col min="9" max="9" width="22.33203125" bestFit="1" customWidth="1"/>
    <col min="12" max="12" width="21.44140625" bestFit="1" customWidth="1"/>
  </cols>
  <sheetData>
    <row r="3" spans="1:12" x14ac:dyDescent="0.3">
      <c r="A3" s="6" t="s">
        <v>42</v>
      </c>
    </row>
    <row r="4" spans="1:12" x14ac:dyDescent="0.3">
      <c r="A4" s="7" t="s">
        <v>38</v>
      </c>
      <c r="B4" s="27">
        <v>18300</v>
      </c>
    </row>
    <row r="5" spans="1:12" x14ac:dyDescent="0.3">
      <c r="A5" s="7" t="s">
        <v>39</v>
      </c>
      <c r="B5" s="27">
        <v>3619</v>
      </c>
    </row>
    <row r="6" spans="1:12" x14ac:dyDescent="0.3">
      <c r="A6" s="7" t="s">
        <v>40</v>
      </c>
      <c r="B6" s="27">
        <v>1309</v>
      </c>
      <c r="D6" s="6" t="s">
        <v>69</v>
      </c>
      <c r="E6" s="11" t="s">
        <v>41</v>
      </c>
    </row>
    <row r="7" spans="1:12" x14ac:dyDescent="0.3">
      <c r="A7" s="7" t="s">
        <v>41</v>
      </c>
      <c r="B7" s="27">
        <v>706194.88999999966</v>
      </c>
      <c r="D7" s="7" t="s">
        <v>47</v>
      </c>
      <c r="E7" s="11">
        <v>57863.17</v>
      </c>
    </row>
    <row r="8" spans="1:12" x14ac:dyDescent="0.3">
      <c r="D8" s="7" t="s">
        <v>48</v>
      </c>
      <c r="E8" s="11">
        <v>59230.42</v>
      </c>
    </row>
    <row r="9" spans="1:12" x14ac:dyDescent="0.3">
      <c r="D9" s="7" t="s">
        <v>49</v>
      </c>
      <c r="E9" s="11">
        <v>60127</v>
      </c>
    </row>
    <row r="10" spans="1:12" x14ac:dyDescent="0.3">
      <c r="D10" s="7" t="s">
        <v>50</v>
      </c>
      <c r="E10" s="11">
        <v>58604.41</v>
      </c>
    </row>
    <row r="11" spans="1:12" x14ac:dyDescent="0.3">
      <c r="D11" s="7" t="s">
        <v>51</v>
      </c>
      <c r="E11" s="11">
        <v>58564.01999999999</v>
      </c>
    </row>
    <row r="12" spans="1:12" x14ac:dyDescent="0.3">
      <c r="D12" s="7" t="s">
        <v>52</v>
      </c>
      <c r="E12" s="11">
        <v>58260.729999999996</v>
      </c>
    </row>
    <row r="13" spans="1:12" x14ac:dyDescent="0.3">
      <c r="D13" s="7" t="s">
        <v>53</v>
      </c>
      <c r="E13" s="11">
        <v>58845.83</v>
      </c>
    </row>
    <row r="14" spans="1:12" x14ac:dyDescent="0.3">
      <c r="D14" s="7" t="s">
        <v>54</v>
      </c>
      <c r="E14" s="11">
        <v>58668.120000000017</v>
      </c>
    </row>
    <row r="15" spans="1:12" x14ac:dyDescent="0.3">
      <c r="D15" s="7" t="s">
        <v>55</v>
      </c>
      <c r="E15" s="11">
        <v>59025.210000000006</v>
      </c>
      <c r="H15" s="6" t="s">
        <v>69</v>
      </c>
      <c r="I15" s="10" t="s">
        <v>70</v>
      </c>
      <c r="K15" t="s">
        <v>72</v>
      </c>
      <c r="L15" s="10"/>
    </row>
    <row r="16" spans="1:12" x14ac:dyDescent="0.3">
      <c r="D16" s="7" t="s">
        <v>56</v>
      </c>
      <c r="E16" s="11">
        <v>58653.95</v>
      </c>
      <c r="H16" s="7" t="s">
        <v>68</v>
      </c>
      <c r="I16" s="10">
        <v>1.9830508474576272</v>
      </c>
      <c r="K16" t="str">
        <f>H16</f>
        <v>Barisal</v>
      </c>
      <c r="L16">
        <f>I16</f>
        <v>1.9830508474576272</v>
      </c>
    </row>
    <row r="17" spans="4:12" x14ac:dyDescent="0.3">
      <c r="D17" s="7" t="s">
        <v>57</v>
      </c>
      <c r="E17" s="11">
        <v>59136.610000000008</v>
      </c>
      <c r="H17" s="7" t="s">
        <v>67</v>
      </c>
      <c r="I17" s="10">
        <v>1.9767441860465116</v>
      </c>
      <c r="K17" t="str">
        <f t="shared" ref="K17:K20" si="0">H17</f>
        <v>Chittagong</v>
      </c>
      <c r="L17">
        <f t="shared" ref="L17:L20" si="1">I17</f>
        <v>1.9767441860465116</v>
      </c>
    </row>
    <row r="18" spans="4:12" x14ac:dyDescent="0.3">
      <c r="D18" s="7" t="s">
        <v>58</v>
      </c>
      <c r="E18" s="11">
        <v>59215.419999999984</v>
      </c>
      <c r="H18" s="7" t="s">
        <v>64</v>
      </c>
      <c r="I18" s="10">
        <v>2</v>
      </c>
      <c r="K18" t="str">
        <f t="shared" si="0"/>
        <v>Dhaka</v>
      </c>
      <c r="L18">
        <f t="shared" si="1"/>
        <v>2</v>
      </c>
    </row>
    <row r="19" spans="4:12" x14ac:dyDescent="0.3">
      <c r="D19" s="7" t="s">
        <v>37</v>
      </c>
      <c r="E19" s="11">
        <v>706194.8899999999</v>
      </c>
      <c r="H19" s="7" t="s">
        <v>65</v>
      </c>
      <c r="I19" s="10">
        <v>1.9787234042553192</v>
      </c>
      <c r="K19" t="str">
        <f t="shared" si="0"/>
        <v>Rangpur</v>
      </c>
      <c r="L19">
        <f t="shared" si="1"/>
        <v>1.9787234042553192</v>
      </c>
    </row>
    <row r="20" spans="4:12" x14ac:dyDescent="0.3">
      <c r="H20" s="7" t="s">
        <v>66</v>
      </c>
      <c r="I20" s="10">
        <v>1.9545454545454546</v>
      </c>
      <c r="K20" t="str">
        <f t="shared" si="0"/>
        <v>Sylhet</v>
      </c>
      <c r="L20">
        <f t="shared" si="1"/>
        <v>1.9545454545454546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A737B-B1E3-4976-A8C9-A274C1E2340F}">
  <dimension ref="B1:H36"/>
  <sheetViews>
    <sheetView zoomScale="95" zoomScaleNormal="95" workbookViewId="0">
      <selection activeCell="F26" sqref="F26"/>
    </sheetView>
  </sheetViews>
  <sheetFormatPr defaultColWidth="8.77734375" defaultRowHeight="14.4" x14ac:dyDescent="0.3"/>
  <cols>
    <col min="1" max="1" width="2.21875" style="14" customWidth="1"/>
    <col min="2" max="3" width="8.77734375" style="14"/>
    <col min="4" max="4" width="10.5546875" style="14" bestFit="1" customWidth="1"/>
    <col min="5" max="5" width="10.21875" style="14" bestFit="1" customWidth="1"/>
    <col min="6" max="6" width="13.33203125" style="14" bestFit="1" customWidth="1"/>
    <col min="7" max="7" width="12.5546875" style="14" bestFit="1" customWidth="1"/>
    <col min="8" max="8" width="12.88671875" style="14" bestFit="1" customWidth="1"/>
    <col min="9" max="9" width="0.77734375" style="14" customWidth="1"/>
    <col min="10" max="10" width="1.77734375" style="14" customWidth="1"/>
    <col min="11" max="16384" width="8.77734375" style="14"/>
  </cols>
  <sheetData>
    <row r="1" spans="2:8" s="17" customFormat="1" x14ac:dyDescent="0.3"/>
    <row r="2" spans="2:8" s="17" customFormat="1" ht="28.8" x14ac:dyDescent="0.3">
      <c r="B2" s="19" t="s">
        <v>35</v>
      </c>
    </row>
    <row r="3" spans="2:8" s="17" customFormat="1" x14ac:dyDescent="0.3">
      <c r="B3" s="18" t="s">
        <v>71</v>
      </c>
    </row>
    <row r="4" spans="2:8" s="17" customFormat="1" x14ac:dyDescent="0.3"/>
    <row r="5" spans="2:8" s="17" customFormat="1" x14ac:dyDescent="0.3"/>
    <row r="6" spans="2:8" s="17" customFormat="1" x14ac:dyDescent="0.3"/>
    <row r="7" spans="2:8" s="17" customFormat="1" x14ac:dyDescent="0.3"/>
    <row r="8" spans="2:8" s="17" customFormat="1" x14ac:dyDescent="0.3"/>
    <row r="9" spans="2:8" x14ac:dyDescent="0.3">
      <c r="D9" s="14" t="s">
        <v>0</v>
      </c>
      <c r="E9" s="14" t="s">
        <v>43</v>
      </c>
      <c r="F9" s="14" t="s">
        <v>44</v>
      </c>
      <c r="G9" s="14" t="s">
        <v>45</v>
      </c>
      <c r="H9" s="14" t="s">
        <v>46</v>
      </c>
    </row>
    <row r="10" spans="2:8" x14ac:dyDescent="0.3">
      <c r="D10" s="20" t="s">
        <v>34</v>
      </c>
      <c r="E10" s="28">
        <v>453</v>
      </c>
      <c r="F10" s="28">
        <v>184</v>
      </c>
      <c r="G10" s="28">
        <v>92</v>
      </c>
      <c r="H10" s="21">
        <v>50524.4</v>
      </c>
    </row>
    <row r="11" spans="2:8" x14ac:dyDescent="0.3">
      <c r="D11" s="20" t="s">
        <v>16</v>
      </c>
      <c r="E11" s="28">
        <v>660</v>
      </c>
      <c r="F11" s="28">
        <v>92</v>
      </c>
      <c r="G11" s="28">
        <v>71</v>
      </c>
      <c r="H11" s="21">
        <v>49072.98</v>
      </c>
    </row>
    <row r="12" spans="2:8" x14ac:dyDescent="0.3">
      <c r="D12" s="20" t="s">
        <v>9</v>
      </c>
      <c r="E12" s="28">
        <v>783</v>
      </c>
      <c r="F12" s="28">
        <v>181</v>
      </c>
      <c r="G12" s="28">
        <v>77</v>
      </c>
      <c r="H12" s="21">
        <v>49041</v>
      </c>
    </row>
    <row r="13" spans="2:8" x14ac:dyDescent="0.3">
      <c r="D13" s="20" t="s">
        <v>22</v>
      </c>
      <c r="E13" s="28">
        <v>379</v>
      </c>
      <c r="F13" s="28">
        <v>87</v>
      </c>
      <c r="G13" s="28">
        <v>18</v>
      </c>
      <c r="H13" s="21">
        <v>45591.429999999993</v>
      </c>
    </row>
    <row r="14" spans="2:8" x14ac:dyDescent="0.3">
      <c r="D14" s="20" t="s">
        <v>25</v>
      </c>
      <c r="E14" s="28">
        <v>1023</v>
      </c>
      <c r="F14" s="28">
        <v>76</v>
      </c>
      <c r="G14" s="28">
        <v>64</v>
      </c>
      <c r="H14" s="21">
        <v>45365.2</v>
      </c>
    </row>
    <row r="15" spans="2:8" x14ac:dyDescent="0.3">
      <c r="D15" s="20" t="s">
        <v>10</v>
      </c>
      <c r="E15" s="28">
        <v>907</v>
      </c>
      <c r="F15" s="28">
        <v>141</v>
      </c>
      <c r="G15" s="28">
        <v>53</v>
      </c>
      <c r="H15" s="21">
        <v>45196.26</v>
      </c>
    </row>
    <row r="16" spans="2:8" x14ac:dyDescent="0.3">
      <c r="D16" s="20" t="s">
        <v>26</v>
      </c>
      <c r="E16" s="28">
        <v>288</v>
      </c>
      <c r="F16" s="28">
        <v>180</v>
      </c>
      <c r="G16" s="28">
        <v>81</v>
      </c>
      <c r="H16" s="21">
        <v>44979.729999999996</v>
      </c>
    </row>
    <row r="17" spans="4:8" x14ac:dyDescent="0.3">
      <c r="D17" s="20" t="s">
        <v>20</v>
      </c>
      <c r="E17" s="28">
        <v>420</v>
      </c>
      <c r="F17" s="28">
        <v>74</v>
      </c>
      <c r="G17" s="28">
        <v>59</v>
      </c>
      <c r="H17" s="21">
        <v>44146.13</v>
      </c>
    </row>
    <row r="18" spans="4:8" x14ac:dyDescent="0.3">
      <c r="D18" s="20" t="s">
        <v>14</v>
      </c>
      <c r="E18" s="28">
        <v>731</v>
      </c>
      <c r="F18" s="28">
        <v>79</v>
      </c>
      <c r="G18" s="28">
        <v>31</v>
      </c>
      <c r="H18" s="21">
        <v>43859.520000000004</v>
      </c>
    </row>
    <row r="19" spans="4:8" x14ac:dyDescent="0.3">
      <c r="D19" s="20" t="s">
        <v>11</v>
      </c>
      <c r="E19" s="28">
        <v>617</v>
      </c>
      <c r="F19" s="28">
        <v>177</v>
      </c>
      <c r="G19" s="28">
        <v>28</v>
      </c>
      <c r="H19" s="21">
        <v>42137.53</v>
      </c>
    </row>
    <row r="20" spans="4:8" x14ac:dyDescent="0.3">
      <c r="D20" s="20" t="s">
        <v>30</v>
      </c>
      <c r="E20" s="28">
        <v>1151</v>
      </c>
      <c r="F20" s="28">
        <v>69</v>
      </c>
      <c r="G20" s="28">
        <v>18</v>
      </c>
      <c r="H20" s="21">
        <v>41544.150000000009</v>
      </c>
    </row>
    <row r="21" spans="4:8" x14ac:dyDescent="0.3">
      <c r="D21" s="20" t="s">
        <v>32</v>
      </c>
      <c r="E21" s="28">
        <v>1180</v>
      </c>
      <c r="F21" s="28">
        <v>173</v>
      </c>
      <c r="G21" s="28">
        <v>4</v>
      </c>
      <c r="H21" s="21">
        <v>34781.939999999995</v>
      </c>
    </row>
    <row r="22" spans="4:8" x14ac:dyDescent="0.3">
      <c r="D22" s="20" t="s">
        <v>15</v>
      </c>
      <c r="E22" s="28">
        <v>924</v>
      </c>
      <c r="F22" s="28">
        <v>218</v>
      </c>
      <c r="G22" s="28">
        <v>30</v>
      </c>
      <c r="H22" s="21">
        <v>29842.950000000004</v>
      </c>
    </row>
    <row r="23" spans="4:8" x14ac:dyDescent="0.3">
      <c r="D23" s="20" t="s">
        <v>29</v>
      </c>
      <c r="E23" s="28">
        <v>246</v>
      </c>
      <c r="F23" s="28">
        <v>172</v>
      </c>
      <c r="G23" s="28">
        <v>17</v>
      </c>
      <c r="H23" s="21">
        <v>18659.18</v>
      </c>
    </row>
    <row r="24" spans="4:8" x14ac:dyDescent="0.3">
      <c r="D24" s="20" t="s">
        <v>12</v>
      </c>
      <c r="E24" s="28">
        <v>241</v>
      </c>
      <c r="F24" s="28">
        <v>80</v>
      </c>
      <c r="G24" s="28">
        <v>40</v>
      </c>
      <c r="H24" s="21">
        <v>18368.47</v>
      </c>
    </row>
    <row r="25" spans="4:8" x14ac:dyDescent="0.3">
      <c r="D25" s="20" t="s">
        <v>24</v>
      </c>
      <c r="E25" s="28">
        <v>1119</v>
      </c>
      <c r="F25" s="28">
        <v>61</v>
      </c>
      <c r="G25" s="28">
        <v>40</v>
      </c>
      <c r="H25" s="21">
        <v>14672.969999999998</v>
      </c>
    </row>
    <row r="26" spans="4:8" x14ac:dyDescent="0.3">
      <c r="D26" s="20" t="s">
        <v>28</v>
      </c>
      <c r="E26" s="28">
        <v>831</v>
      </c>
      <c r="F26" s="28">
        <v>154</v>
      </c>
      <c r="G26" s="28">
        <v>4</v>
      </c>
      <c r="H26" s="21">
        <v>14526.439999999999</v>
      </c>
    </row>
    <row r="27" spans="4:8" x14ac:dyDescent="0.3">
      <c r="D27" s="20" t="s">
        <v>17</v>
      </c>
      <c r="E27" s="28">
        <v>367</v>
      </c>
      <c r="F27" s="28">
        <v>217</v>
      </c>
      <c r="G27" s="28">
        <v>103</v>
      </c>
      <c r="H27" s="21">
        <v>14209.390000000001</v>
      </c>
    </row>
    <row r="28" spans="4:8" x14ac:dyDescent="0.3">
      <c r="D28" s="20" t="s">
        <v>13</v>
      </c>
      <c r="E28" s="28">
        <v>977</v>
      </c>
      <c r="F28" s="28">
        <v>166</v>
      </c>
      <c r="G28" s="28">
        <v>55</v>
      </c>
      <c r="H28" s="21">
        <v>12143.710000000001</v>
      </c>
    </row>
    <row r="29" spans="4:8" x14ac:dyDescent="0.3">
      <c r="D29" s="20" t="s">
        <v>18</v>
      </c>
      <c r="E29" s="28">
        <v>806</v>
      </c>
      <c r="F29" s="28">
        <v>184</v>
      </c>
      <c r="G29" s="28">
        <v>100</v>
      </c>
      <c r="H29" s="21">
        <v>12040.489999999998</v>
      </c>
    </row>
    <row r="30" spans="4:8" x14ac:dyDescent="0.3">
      <c r="D30" s="20" t="s">
        <v>19</v>
      </c>
      <c r="E30" s="28">
        <v>226</v>
      </c>
      <c r="F30" s="28">
        <v>91</v>
      </c>
      <c r="G30" s="28">
        <v>73</v>
      </c>
      <c r="H30" s="21">
        <v>9402.9399999999987</v>
      </c>
    </row>
    <row r="31" spans="4:8" x14ac:dyDescent="0.3">
      <c r="D31" s="20" t="s">
        <v>23</v>
      </c>
      <c r="E31" s="28">
        <v>747</v>
      </c>
      <c r="F31" s="28">
        <v>97</v>
      </c>
      <c r="G31" s="28">
        <v>31</v>
      </c>
      <c r="H31" s="21">
        <v>7844.18</v>
      </c>
    </row>
    <row r="32" spans="4:8" x14ac:dyDescent="0.3">
      <c r="D32" s="20" t="s">
        <v>31</v>
      </c>
      <c r="E32" s="28">
        <v>848</v>
      </c>
      <c r="F32" s="28">
        <v>99</v>
      </c>
      <c r="G32" s="28">
        <v>84</v>
      </c>
      <c r="H32" s="21">
        <v>6133.4100000000008</v>
      </c>
    </row>
    <row r="33" spans="4:8" x14ac:dyDescent="0.3">
      <c r="D33" s="20" t="s">
        <v>27</v>
      </c>
      <c r="E33" s="28">
        <v>1087</v>
      </c>
      <c r="F33" s="28">
        <v>212</v>
      </c>
      <c r="G33" s="28">
        <v>54</v>
      </c>
      <c r="H33" s="21">
        <v>5002.7100000000009</v>
      </c>
    </row>
    <row r="34" spans="4:8" x14ac:dyDescent="0.3">
      <c r="D34" s="20" t="s">
        <v>21</v>
      </c>
      <c r="E34" s="28">
        <v>882</v>
      </c>
      <c r="F34" s="28">
        <v>225</v>
      </c>
      <c r="G34" s="28">
        <v>30</v>
      </c>
      <c r="H34" s="21">
        <v>4278.2</v>
      </c>
    </row>
    <row r="35" spans="4:8" x14ac:dyDescent="0.3">
      <c r="D35" s="20" t="s">
        <v>33</v>
      </c>
      <c r="E35" s="28">
        <v>407</v>
      </c>
      <c r="F35" s="28">
        <v>130</v>
      </c>
      <c r="G35" s="28">
        <v>52</v>
      </c>
      <c r="H35" s="21">
        <v>2829.58</v>
      </c>
    </row>
    <row r="36" spans="4:8" x14ac:dyDescent="0.3">
      <c r="D36" s="20" t="s">
        <v>37</v>
      </c>
      <c r="E36" s="28">
        <v>18300</v>
      </c>
      <c r="F36" s="28">
        <v>3619</v>
      </c>
      <c r="G36" s="28">
        <v>1309</v>
      </c>
      <c r="H36" s="28">
        <v>706194.8899999999</v>
      </c>
    </row>
  </sheetData>
  <conditionalFormatting pivot="1" sqref="F10:F35">
    <cfRule type="dataBar" priority="6">
      <dataBar>
        <cfvo type="min"/>
        <cfvo type="max"/>
        <color rgb="FF638EC6"/>
      </dataBar>
      <extLst>
        <ext xmlns:x14="http://schemas.microsoft.com/office/spreadsheetml/2009/9/main" uri="{B025F937-C7B1-47D3-B67F-A62EFF666E3E}">
          <x14:id>{C3F5E343-A0D2-430C-9FA5-E4375BEB0BA3}</x14:id>
        </ext>
      </extLst>
    </cfRule>
  </conditionalFormatting>
  <conditionalFormatting pivot="1" sqref="E10:E35">
    <cfRule type="dataBar" priority="5">
      <dataBar>
        <cfvo type="min"/>
        <cfvo type="max"/>
        <color rgb="FFFFFF66"/>
      </dataBar>
      <extLst>
        <ext xmlns:x14="http://schemas.microsoft.com/office/spreadsheetml/2009/9/main" uri="{B025F937-C7B1-47D3-B67F-A62EFF666E3E}">
          <x14:id>{846C80FF-7C80-4583-BA1C-B587EFCFA569}</x14:id>
        </ext>
      </extLst>
    </cfRule>
  </conditionalFormatting>
  <conditionalFormatting pivot="1" sqref="G10:G35">
    <cfRule type="dataBar" priority="2">
      <dataBar>
        <cfvo type="min"/>
        <cfvo type="max"/>
        <color rgb="FF7030A0"/>
      </dataBar>
      <extLst>
        <ext xmlns:x14="http://schemas.microsoft.com/office/spreadsheetml/2009/9/main" uri="{B025F937-C7B1-47D3-B67F-A62EFF666E3E}">
          <x14:id>{1E41335D-64ED-4167-BF10-1A47F564FDBB}</x14:id>
        </ext>
      </extLst>
    </cfRule>
  </conditionalFormatting>
  <conditionalFormatting pivot="1" sqref="H10:H35">
    <cfRule type="dataBar" priority="1">
      <dataBar>
        <cfvo type="min"/>
        <cfvo type="max"/>
        <color rgb="FF7030A0"/>
      </dataBar>
      <extLst>
        <ext xmlns:x14="http://schemas.microsoft.com/office/spreadsheetml/2009/9/main" uri="{B025F937-C7B1-47D3-B67F-A62EFF666E3E}">
          <x14:id>{D2063A1C-1837-493E-B5DF-9225727D774F}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3F5E343-A0D2-430C-9FA5-E4375BEB0BA3}">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846C80FF-7C80-4583-BA1C-B587EFCFA569}">
            <x14:dataBar minLength="0" maxLength="100">
              <x14:cfvo type="autoMin"/>
              <x14:cfvo type="autoMax"/>
              <x14:negativeFillColor rgb="FFFF0000"/>
              <x14:axisColor rgb="FF000000"/>
            </x14:dataBar>
          </x14:cfRule>
          <xm:sqref>E10:E35</xm:sqref>
        </x14:conditionalFormatting>
        <x14:conditionalFormatting xmlns:xm="http://schemas.microsoft.com/office/excel/2006/main" pivot="1">
          <x14:cfRule type="dataBar" id="{1E41335D-64ED-4167-BF10-1A47F564FDBB}">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D2063A1C-1837-493E-B5DF-9225727D774F}">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2880D-18BB-4E3D-802B-C025B624B813}">
  <dimension ref="B1:J333"/>
  <sheetViews>
    <sheetView showGridLines="0" tabSelected="1" zoomScale="90" zoomScaleNormal="90" workbookViewId="0">
      <selection activeCell="K45" sqref="K45"/>
    </sheetView>
  </sheetViews>
  <sheetFormatPr defaultRowHeight="14.4" x14ac:dyDescent="0.3"/>
  <cols>
    <col min="1" max="2" width="8.88671875" style="14" customWidth="1"/>
    <col min="3" max="3" width="15.21875" style="14" customWidth="1"/>
    <col min="4" max="4" width="0.44140625" style="14" customWidth="1"/>
    <col min="5" max="5" width="12.44140625" style="14" bestFit="1" customWidth="1"/>
    <col min="6" max="6" width="10" style="14" bestFit="1" customWidth="1"/>
    <col min="7" max="7" width="13.21875" style="14" bestFit="1" customWidth="1"/>
    <col min="8" max="8" width="12.109375" style="14" bestFit="1" customWidth="1"/>
    <col min="9" max="9" width="12.77734375" style="14" bestFit="1" customWidth="1"/>
    <col min="10" max="10" width="18" style="14" bestFit="1" customWidth="1"/>
    <col min="11" max="11" width="18.6640625" style="14" bestFit="1" customWidth="1"/>
    <col min="12" max="16384" width="8.88671875" style="14"/>
  </cols>
  <sheetData>
    <row r="1" spans="2:10" s="22" customFormat="1" ht="25.8" x14ac:dyDescent="0.5">
      <c r="B1" s="24"/>
      <c r="D1" s="25"/>
      <c r="F1" s="25"/>
      <c r="J1" s="25"/>
    </row>
    <row r="2" spans="2:10" s="22" customFormat="1" ht="18" x14ac:dyDescent="0.35">
      <c r="B2" s="26"/>
      <c r="D2" s="23"/>
      <c r="J2" s="23"/>
    </row>
    <row r="3" spans="2:10" s="22" customFormat="1" x14ac:dyDescent="0.3"/>
    <row r="4" spans="2:10" s="22" customFormat="1" x14ac:dyDescent="0.3"/>
    <row r="5" spans="2:10" s="22" customFormat="1" x14ac:dyDescent="0.3"/>
    <row r="6" spans="2:10" s="22" customFormat="1" x14ac:dyDescent="0.3"/>
    <row r="7" spans="2:10" s="22" customFormat="1" x14ac:dyDescent="0.3"/>
    <row r="8" spans="2:10" x14ac:dyDescent="0.3">
      <c r="E8" s="6" t="s">
        <v>69</v>
      </c>
      <c r="F8" t="s">
        <v>43</v>
      </c>
      <c r="G8" t="s">
        <v>44</v>
      </c>
      <c r="H8" t="s">
        <v>45</v>
      </c>
      <c r="I8" t="s">
        <v>46</v>
      </c>
    </row>
    <row r="9" spans="2:10" x14ac:dyDescent="0.3">
      <c r="E9" s="7" t="s">
        <v>24</v>
      </c>
      <c r="F9" s="11">
        <v>1119</v>
      </c>
      <c r="G9" s="11">
        <v>61</v>
      </c>
      <c r="H9" s="11">
        <v>40</v>
      </c>
      <c r="I9" s="11">
        <v>14672.969999999998</v>
      </c>
    </row>
    <row r="10" spans="2:10" x14ac:dyDescent="0.3">
      <c r="E10" s="7" t="s">
        <v>10</v>
      </c>
      <c r="F10" s="11">
        <v>907</v>
      </c>
      <c r="G10" s="11">
        <v>141</v>
      </c>
      <c r="H10" s="11">
        <v>53</v>
      </c>
      <c r="I10" s="11">
        <v>45196.26</v>
      </c>
    </row>
    <row r="11" spans="2:10" x14ac:dyDescent="0.3">
      <c r="E11" s="7" t="s">
        <v>14</v>
      </c>
      <c r="F11" s="11">
        <v>731</v>
      </c>
      <c r="G11" s="11">
        <v>79</v>
      </c>
      <c r="H11" s="11">
        <v>31</v>
      </c>
      <c r="I11" s="11">
        <v>43859.520000000004</v>
      </c>
    </row>
    <row r="12" spans="2:10" x14ac:dyDescent="0.3">
      <c r="E12" s="7" t="s">
        <v>16</v>
      </c>
      <c r="F12" s="11">
        <v>660</v>
      </c>
      <c r="G12" s="11">
        <v>92</v>
      </c>
      <c r="H12" s="11">
        <v>71</v>
      </c>
      <c r="I12" s="11">
        <v>49072.98</v>
      </c>
    </row>
    <row r="13" spans="2:10" x14ac:dyDescent="0.3">
      <c r="E13" s="7" t="s">
        <v>18</v>
      </c>
      <c r="F13" s="11">
        <v>806</v>
      </c>
      <c r="G13" s="11">
        <v>184</v>
      </c>
      <c r="H13" s="11">
        <v>100</v>
      </c>
      <c r="I13" s="11">
        <v>12040.489999999998</v>
      </c>
    </row>
    <row r="14" spans="2:10" x14ac:dyDescent="0.3">
      <c r="E14" s="7" t="s">
        <v>32</v>
      </c>
      <c r="F14" s="11">
        <v>1180</v>
      </c>
      <c r="G14" s="11">
        <v>173</v>
      </c>
      <c r="H14" s="11">
        <v>4</v>
      </c>
      <c r="I14" s="11">
        <v>34781.939999999995</v>
      </c>
    </row>
    <row r="15" spans="2:10" x14ac:dyDescent="0.3">
      <c r="E15" s="7" t="s">
        <v>26</v>
      </c>
      <c r="F15" s="11">
        <v>288</v>
      </c>
      <c r="G15" s="11">
        <v>180</v>
      </c>
      <c r="H15" s="11">
        <v>81</v>
      </c>
      <c r="I15" s="11">
        <v>44979.729999999996</v>
      </c>
    </row>
    <row r="16" spans="2:10" x14ac:dyDescent="0.3">
      <c r="E16" s="7" t="s">
        <v>33</v>
      </c>
      <c r="F16" s="11">
        <v>407</v>
      </c>
      <c r="G16" s="11">
        <v>130</v>
      </c>
      <c r="H16" s="11">
        <v>52</v>
      </c>
      <c r="I16" s="11">
        <v>2829.58</v>
      </c>
    </row>
    <row r="17" spans="5:9" x14ac:dyDescent="0.3">
      <c r="E17" s="7" t="s">
        <v>11</v>
      </c>
      <c r="F17" s="11">
        <v>617</v>
      </c>
      <c r="G17" s="11">
        <v>177</v>
      </c>
      <c r="H17" s="11">
        <v>28</v>
      </c>
      <c r="I17" s="11">
        <v>42137.53</v>
      </c>
    </row>
    <row r="18" spans="5:9" x14ac:dyDescent="0.3">
      <c r="E18" s="7" t="s">
        <v>30</v>
      </c>
      <c r="F18" s="11">
        <v>1151</v>
      </c>
      <c r="G18" s="11">
        <v>69</v>
      </c>
      <c r="H18" s="11">
        <v>18</v>
      </c>
      <c r="I18" s="11">
        <v>41544.150000000009</v>
      </c>
    </row>
    <row r="19" spans="5:9" x14ac:dyDescent="0.3">
      <c r="E19" s="7" t="s">
        <v>9</v>
      </c>
      <c r="F19" s="11">
        <v>783</v>
      </c>
      <c r="G19" s="11">
        <v>181</v>
      </c>
      <c r="H19" s="11">
        <v>77</v>
      </c>
      <c r="I19" s="11">
        <v>49041</v>
      </c>
    </row>
    <row r="20" spans="5:9" x14ac:dyDescent="0.3">
      <c r="E20" s="7" t="s">
        <v>29</v>
      </c>
      <c r="F20" s="11">
        <v>246</v>
      </c>
      <c r="G20" s="11">
        <v>172</v>
      </c>
      <c r="H20" s="11">
        <v>17</v>
      </c>
      <c r="I20" s="11">
        <v>18659.18</v>
      </c>
    </row>
    <row r="21" spans="5:9" x14ac:dyDescent="0.3">
      <c r="E21" s="7" t="s">
        <v>22</v>
      </c>
      <c r="F21" s="11">
        <v>379</v>
      </c>
      <c r="G21" s="11">
        <v>87</v>
      </c>
      <c r="H21" s="11">
        <v>18</v>
      </c>
      <c r="I21" s="11">
        <v>45591.429999999993</v>
      </c>
    </row>
    <row r="22" spans="5:9" x14ac:dyDescent="0.3">
      <c r="E22" s="7" t="s">
        <v>12</v>
      </c>
      <c r="F22" s="11">
        <v>241</v>
      </c>
      <c r="G22" s="11">
        <v>80</v>
      </c>
      <c r="H22" s="11">
        <v>40</v>
      </c>
      <c r="I22" s="11">
        <v>18368.47</v>
      </c>
    </row>
    <row r="23" spans="5:9" x14ac:dyDescent="0.3">
      <c r="E23" s="7" t="s">
        <v>19</v>
      </c>
      <c r="F23" s="11">
        <v>226</v>
      </c>
      <c r="G23" s="11">
        <v>91</v>
      </c>
      <c r="H23" s="11">
        <v>73</v>
      </c>
      <c r="I23" s="11">
        <v>9402.9399999999987</v>
      </c>
    </row>
    <row r="24" spans="5:9" x14ac:dyDescent="0.3">
      <c r="E24" s="7" t="s">
        <v>31</v>
      </c>
      <c r="F24" s="11">
        <v>848</v>
      </c>
      <c r="G24" s="11">
        <v>99</v>
      </c>
      <c r="H24" s="11">
        <v>84</v>
      </c>
      <c r="I24" s="11">
        <v>6133.4100000000008</v>
      </c>
    </row>
    <row r="25" spans="5:9" x14ac:dyDescent="0.3">
      <c r="E25" s="7" t="s">
        <v>25</v>
      </c>
      <c r="F25" s="11">
        <v>1023</v>
      </c>
      <c r="G25" s="11">
        <v>76</v>
      </c>
      <c r="H25" s="11">
        <v>64</v>
      </c>
      <c r="I25" s="11">
        <v>45365.2</v>
      </c>
    </row>
    <row r="26" spans="5:9" x14ac:dyDescent="0.3">
      <c r="E26" s="7" t="s">
        <v>13</v>
      </c>
      <c r="F26" s="11">
        <v>977</v>
      </c>
      <c r="G26" s="11">
        <v>166</v>
      </c>
      <c r="H26" s="11">
        <v>55</v>
      </c>
      <c r="I26" s="11">
        <v>12143.710000000001</v>
      </c>
    </row>
    <row r="27" spans="5:9" x14ac:dyDescent="0.3">
      <c r="E27" s="7" t="s">
        <v>23</v>
      </c>
      <c r="F27" s="11">
        <v>747</v>
      </c>
      <c r="G27" s="11">
        <v>97</v>
      </c>
      <c r="H27" s="11">
        <v>31</v>
      </c>
      <c r="I27" s="11">
        <v>7844.18</v>
      </c>
    </row>
    <row r="28" spans="5:9" x14ac:dyDescent="0.3">
      <c r="E28" s="7" t="s">
        <v>34</v>
      </c>
      <c r="F28" s="11">
        <v>453</v>
      </c>
      <c r="G28" s="11">
        <v>184</v>
      </c>
      <c r="H28" s="11">
        <v>92</v>
      </c>
      <c r="I28" s="11">
        <v>50524.4</v>
      </c>
    </row>
    <row r="29" spans="5:9" x14ac:dyDescent="0.3">
      <c r="E29" s="7" t="s">
        <v>17</v>
      </c>
      <c r="F29" s="11">
        <v>367</v>
      </c>
      <c r="G29" s="11">
        <v>217</v>
      </c>
      <c r="H29" s="11">
        <v>103</v>
      </c>
      <c r="I29" s="11">
        <v>14209.390000000001</v>
      </c>
    </row>
    <row r="30" spans="5:9" x14ac:dyDescent="0.3">
      <c r="E30" s="7" t="s">
        <v>21</v>
      </c>
      <c r="F30" s="11">
        <v>882</v>
      </c>
      <c r="G30" s="11">
        <v>225</v>
      </c>
      <c r="H30" s="11">
        <v>30</v>
      </c>
      <c r="I30" s="11">
        <v>4278.2</v>
      </c>
    </row>
    <row r="31" spans="5:9" x14ac:dyDescent="0.3">
      <c r="E31" s="7" t="s">
        <v>20</v>
      </c>
      <c r="F31" s="11">
        <v>420</v>
      </c>
      <c r="G31" s="11">
        <v>74</v>
      </c>
      <c r="H31" s="11">
        <v>59</v>
      </c>
      <c r="I31" s="11">
        <v>44146.13</v>
      </c>
    </row>
    <row r="32" spans="5:9" x14ac:dyDescent="0.3">
      <c r="E32" s="7" t="s">
        <v>15</v>
      </c>
      <c r="F32" s="11">
        <v>924</v>
      </c>
      <c r="G32" s="11">
        <v>218</v>
      </c>
      <c r="H32" s="11">
        <v>30</v>
      </c>
      <c r="I32" s="11">
        <v>29842.950000000004</v>
      </c>
    </row>
    <row r="33" spans="5:9" x14ac:dyDescent="0.3">
      <c r="E33" s="7" t="s">
        <v>28</v>
      </c>
      <c r="F33" s="11">
        <v>831</v>
      </c>
      <c r="G33" s="11">
        <v>154</v>
      </c>
      <c r="H33" s="11">
        <v>4</v>
      </c>
      <c r="I33" s="11">
        <v>14526.439999999999</v>
      </c>
    </row>
    <row r="34" spans="5:9" x14ac:dyDescent="0.3">
      <c r="E34" s="7" t="s">
        <v>27</v>
      </c>
      <c r="F34" s="11">
        <v>1087</v>
      </c>
      <c r="G34" s="11">
        <v>212</v>
      </c>
      <c r="H34" s="11">
        <v>54</v>
      </c>
      <c r="I34" s="11">
        <v>5002.7100000000009</v>
      </c>
    </row>
    <row r="35" spans="5:9" x14ac:dyDescent="0.3">
      <c r="E35" s="7" t="s">
        <v>37</v>
      </c>
      <c r="F35" s="11">
        <v>18300</v>
      </c>
      <c r="G35" s="11">
        <v>3619</v>
      </c>
      <c r="H35" s="11">
        <v>1309</v>
      </c>
      <c r="I35" s="11">
        <v>706194.8899999999</v>
      </c>
    </row>
    <row r="36" spans="5:9" x14ac:dyDescent="0.3">
      <c r="G36"/>
      <c r="H36"/>
    </row>
    <row r="37" spans="5:9" x14ac:dyDescent="0.3">
      <c r="G37"/>
      <c r="H37"/>
    </row>
    <row r="38" spans="5:9" x14ac:dyDescent="0.3">
      <c r="G38"/>
      <c r="H38"/>
    </row>
    <row r="39" spans="5:9" x14ac:dyDescent="0.3">
      <c r="G39"/>
      <c r="H39"/>
    </row>
    <row r="40" spans="5:9" x14ac:dyDescent="0.3">
      <c r="G40"/>
      <c r="H40"/>
    </row>
    <row r="41" spans="5:9" x14ac:dyDescent="0.3">
      <c r="G41"/>
      <c r="H41"/>
    </row>
    <row r="42" spans="5:9" x14ac:dyDescent="0.3">
      <c r="G42"/>
      <c r="H42"/>
    </row>
    <row r="43" spans="5:9" x14ac:dyDescent="0.3">
      <c r="G43"/>
      <c r="H43"/>
    </row>
    <row r="44" spans="5:9" x14ac:dyDescent="0.3">
      <c r="G44"/>
      <c r="H44"/>
    </row>
    <row r="45" spans="5:9" x14ac:dyDescent="0.3">
      <c r="G45"/>
      <c r="H45"/>
    </row>
    <row r="46" spans="5:9" x14ac:dyDescent="0.3">
      <c r="G46"/>
      <c r="H46"/>
    </row>
    <row r="47" spans="5:9" x14ac:dyDescent="0.3">
      <c r="G47"/>
      <c r="H47"/>
    </row>
    <row r="48" spans="5:9" x14ac:dyDescent="0.3">
      <c r="G48"/>
      <c r="H48"/>
    </row>
    <row r="49" spans="7:8" x14ac:dyDescent="0.3">
      <c r="G49"/>
      <c r="H49"/>
    </row>
    <row r="50" spans="7:8" x14ac:dyDescent="0.3">
      <c r="G50"/>
      <c r="H50"/>
    </row>
    <row r="51" spans="7:8" x14ac:dyDescent="0.3">
      <c r="G51"/>
      <c r="H51"/>
    </row>
    <row r="52" spans="7:8" x14ac:dyDescent="0.3">
      <c r="G52"/>
      <c r="H52"/>
    </row>
    <row r="53" spans="7:8" x14ac:dyDescent="0.3">
      <c r="G53"/>
      <c r="H53"/>
    </row>
    <row r="54" spans="7:8" x14ac:dyDescent="0.3">
      <c r="G54"/>
      <c r="H54"/>
    </row>
    <row r="55" spans="7:8" x14ac:dyDescent="0.3">
      <c r="G55"/>
      <c r="H55"/>
    </row>
    <row r="56" spans="7:8" x14ac:dyDescent="0.3">
      <c r="G56"/>
      <c r="H56"/>
    </row>
    <row r="57" spans="7:8" x14ac:dyDescent="0.3">
      <c r="G57"/>
      <c r="H57"/>
    </row>
    <row r="58" spans="7:8" x14ac:dyDescent="0.3">
      <c r="G58"/>
      <c r="H58"/>
    </row>
    <row r="59" spans="7:8" x14ac:dyDescent="0.3">
      <c r="G59"/>
      <c r="H59"/>
    </row>
    <row r="60" spans="7:8" x14ac:dyDescent="0.3">
      <c r="G60"/>
      <c r="H60"/>
    </row>
    <row r="61" spans="7:8" x14ac:dyDescent="0.3">
      <c r="G61"/>
      <c r="H61"/>
    </row>
    <row r="62" spans="7:8" x14ac:dyDescent="0.3">
      <c r="G62"/>
      <c r="H62"/>
    </row>
    <row r="63" spans="7:8" x14ac:dyDescent="0.3">
      <c r="G63"/>
      <c r="H63"/>
    </row>
    <row r="64" spans="7:8" x14ac:dyDescent="0.3">
      <c r="G64"/>
      <c r="H64"/>
    </row>
    <row r="65" spans="7:8" x14ac:dyDescent="0.3">
      <c r="G65"/>
      <c r="H65"/>
    </row>
    <row r="66" spans="7:8" x14ac:dyDescent="0.3">
      <c r="G66"/>
      <c r="H66"/>
    </row>
    <row r="67" spans="7:8" x14ac:dyDescent="0.3">
      <c r="G67"/>
      <c r="H67"/>
    </row>
    <row r="68" spans="7:8" x14ac:dyDescent="0.3">
      <c r="G68"/>
      <c r="H68"/>
    </row>
    <row r="69" spans="7:8" x14ac:dyDescent="0.3">
      <c r="G69"/>
      <c r="H69"/>
    </row>
    <row r="70" spans="7:8" x14ac:dyDescent="0.3">
      <c r="G70"/>
      <c r="H70"/>
    </row>
    <row r="71" spans="7:8" x14ac:dyDescent="0.3">
      <c r="G71"/>
      <c r="H71"/>
    </row>
    <row r="72" spans="7:8" x14ac:dyDescent="0.3">
      <c r="G72"/>
      <c r="H72"/>
    </row>
    <row r="73" spans="7:8" x14ac:dyDescent="0.3">
      <c r="G73"/>
      <c r="H73"/>
    </row>
    <row r="74" spans="7:8" x14ac:dyDescent="0.3">
      <c r="G74"/>
      <c r="H74"/>
    </row>
    <row r="75" spans="7:8" x14ac:dyDescent="0.3">
      <c r="G75"/>
      <c r="H75"/>
    </row>
    <row r="76" spans="7:8" x14ac:dyDescent="0.3">
      <c r="G76"/>
      <c r="H76"/>
    </row>
    <row r="77" spans="7:8" x14ac:dyDescent="0.3">
      <c r="G77"/>
      <c r="H77"/>
    </row>
    <row r="78" spans="7:8" x14ac:dyDescent="0.3">
      <c r="G78"/>
      <c r="H78"/>
    </row>
    <row r="79" spans="7:8" x14ac:dyDescent="0.3">
      <c r="G79"/>
      <c r="H79"/>
    </row>
    <row r="80" spans="7:8" x14ac:dyDescent="0.3">
      <c r="G80"/>
      <c r="H80"/>
    </row>
    <row r="81" spans="7:8" x14ac:dyDescent="0.3">
      <c r="G81"/>
      <c r="H81"/>
    </row>
    <row r="82" spans="7:8" x14ac:dyDescent="0.3">
      <c r="G82"/>
      <c r="H82"/>
    </row>
    <row r="83" spans="7:8" x14ac:dyDescent="0.3">
      <c r="G83"/>
      <c r="H83"/>
    </row>
    <row r="84" spans="7:8" x14ac:dyDescent="0.3">
      <c r="G84"/>
      <c r="H84"/>
    </row>
    <row r="85" spans="7:8" x14ac:dyDescent="0.3">
      <c r="G85"/>
      <c r="H85"/>
    </row>
    <row r="86" spans="7:8" x14ac:dyDescent="0.3">
      <c r="G86"/>
      <c r="H86"/>
    </row>
    <row r="87" spans="7:8" x14ac:dyDescent="0.3">
      <c r="G87"/>
      <c r="H87"/>
    </row>
    <row r="88" spans="7:8" x14ac:dyDescent="0.3">
      <c r="G88"/>
      <c r="H88"/>
    </row>
    <row r="89" spans="7:8" x14ac:dyDescent="0.3">
      <c r="G89"/>
      <c r="H89"/>
    </row>
    <row r="90" spans="7:8" x14ac:dyDescent="0.3">
      <c r="G90"/>
      <c r="H90"/>
    </row>
    <row r="91" spans="7:8" x14ac:dyDescent="0.3">
      <c r="G91"/>
      <c r="H91"/>
    </row>
    <row r="92" spans="7:8" x14ac:dyDescent="0.3">
      <c r="G92"/>
      <c r="H92"/>
    </row>
    <row r="93" spans="7:8" x14ac:dyDescent="0.3">
      <c r="G93"/>
      <c r="H93"/>
    </row>
    <row r="94" spans="7:8" x14ac:dyDescent="0.3">
      <c r="G94"/>
      <c r="H94"/>
    </row>
    <row r="95" spans="7:8" x14ac:dyDescent="0.3">
      <c r="G95"/>
      <c r="H95"/>
    </row>
    <row r="96" spans="7:8" x14ac:dyDescent="0.3">
      <c r="G96"/>
      <c r="H96"/>
    </row>
    <row r="97" spans="7:8" x14ac:dyDescent="0.3">
      <c r="G97"/>
      <c r="H97"/>
    </row>
    <row r="98" spans="7:8" x14ac:dyDescent="0.3">
      <c r="G98"/>
      <c r="H98"/>
    </row>
    <row r="99" spans="7:8" x14ac:dyDescent="0.3">
      <c r="G99"/>
      <c r="H99"/>
    </row>
    <row r="100" spans="7:8" x14ac:dyDescent="0.3">
      <c r="G100"/>
      <c r="H100"/>
    </row>
    <row r="101" spans="7:8" x14ac:dyDescent="0.3">
      <c r="G101"/>
      <c r="H101"/>
    </row>
    <row r="102" spans="7:8" x14ac:dyDescent="0.3">
      <c r="G102"/>
      <c r="H102"/>
    </row>
    <row r="103" spans="7:8" x14ac:dyDescent="0.3">
      <c r="G103"/>
      <c r="H103"/>
    </row>
    <row r="104" spans="7:8" x14ac:dyDescent="0.3">
      <c r="G104"/>
      <c r="H104"/>
    </row>
    <row r="105" spans="7:8" x14ac:dyDescent="0.3">
      <c r="G105"/>
      <c r="H105"/>
    </row>
    <row r="106" spans="7:8" x14ac:dyDescent="0.3">
      <c r="G106"/>
      <c r="H106"/>
    </row>
    <row r="107" spans="7:8" x14ac:dyDescent="0.3">
      <c r="G107"/>
      <c r="H107"/>
    </row>
    <row r="108" spans="7:8" x14ac:dyDescent="0.3">
      <c r="G108"/>
      <c r="H108"/>
    </row>
    <row r="109" spans="7:8" x14ac:dyDescent="0.3">
      <c r="G109"/>
      <c r="H109"/>
    </row>
    <row r="110" spans="7:8" x14ac:dyDescent="0.3">
      <c r="G110"/>
      <c r="H110"/>
    </row>
    <row r="111" spans="7:8" x14ac:dyDescent="0.3">
      <c r="G111"/>
      <c r="H111"/>
    </row>
    <row r="112" spans="7:8" x14ac:dyDescent="0.3">
      <c r="G112"/>
      <c r="H112"/>
    </row>
    <row r="113" spans="7:8" x14ac:dyDescent="0.3">
      <c r="G113"/>
      <c r="H113"/>
    </row>
    <row r="114" spans="7:8" x14ac:dyDescent="0.3">
      <c r="G114"/>
      <c r="H114"/>
    </row>
    <row r="115" spans="7:8" x14ac:dyDescent="0.3">
      <c r="G115"/>
      <c r="H115"/>
    </row>
    <row r="116" spans="7:8" x14ac:dyDescent="0.3">
      <c r="G116"/>
      <c r="H116"/>
    </row>
    <row r="117" spans="7:8" x14ac:dyDescent="0.3">
      <c r="G117"/>
      <c r="H117"/>
    </row>
    <row r="118" spans="7:8" x14ac:dyDescent="0.3">
      <c r="G118"/>
      <c r="H118"/>
    </row>
    <row r="119" spans="7:8" x14ac:dyDescent="0.3">
      <c r="G119"/>
      <c r="H119"/>
    </row>
    <row r="120" spans="7:8" x14ac:dyDescent="0.3">
      <c r="G120"/>
      <c r="H120"/>
    </row>
    <row r="121" spans="7:8" x14ac:dyDescent="0.3">
      <c r="G121"/>
      <c r="H121"/>
    </row>
    <row r="122" spans="7:8" x14ac:dyDescent="0.3">
      <c r="G122"/>
      <c r="H122"/>
    </row>
    <row r="123" spans="7:8" x14ac:dyDescent="0.3">
      <c r="G123"/>
      <c r="H123"/>
    </row>
    <row r="124" spans="7:8" x14ac:dyDescent="0.3">
      <c r="G124"/>
      <c r="H124"/>
    </row>
    <row r="125" spans="7:8" x14ac:dyDescent="0.3">
      <c r="G125"/>
      <c r="H125"/>
    </row>
    <row r="126" spans="7:8" x14ac:dyDescent="0.3">
      <c r="G126"/>
      <c r="H126"/>
    </row>
    <row r="127" spans="7:8" x14ac:dyDescent="0.3">
      <c r="G127"/>
      <c r="H127"/>
    </row>
    <row r="128" spans="7:8" x14ac:dyDescent="0.3">
      <c r="G128"/>
      <c r="H128"/>
    </row>
    <row r="129" spans="7:8" x14ac:dyDescent="0.3">
      <c r="G129"/>
      <c r="H129"/>
    </row>
    <row r="130" spans="7:8" x14ac:dyDescent="0.3">
      <c r="G130"/>
      <c r="H130"/>
    </row>
    <row r="131" spans="7:8" x14ac:dyDescent="0.3">
      <c r="G131"/>
      <c r="H131"/>
    </row>
    <row r="132" spans="7:8" x14ac:dyDescent="0.3">
      <c r="G132"/>
      <c r="H132"/>
    </row>
    <row r="133" spans="7:8" x14ac:dyDescent="0.3">
      <c r="G133"/>
      <c r="H133"/>
    </row>
    <row r="134" spans="7:8" x14ac:dyDescent="0.3">
      <c r="G134"/>
      <c r="H134"/>
    </row>
    <row r="135" spans="7:8" x14ac:dyDescent="0.3">
      <c r="G135"/>
      <c r="H135"/>
    </row>
    <row r="136" spans="7:8" x14ac:dyDescent="0.3">
      <c r="G136"/>
      <c r="H136"/>
    </row>
    <row r="137" spans="7:8" x14ac:dyDescent="0.3">
      <c r="G137"/>
      <c r="H137"/>
    </row>
    <row r="138" spans="7:8" x14ac:dyDescent="0.3">
      <c r="G138"/>
      <c r="H138"/>
    </row>
    <row r="139" spans="7:8" x14ac:dyDescent="0.3">
      <c r="G139"/>
      <c r="H139"/>
    </row>
    <row r="140" spans="7:8" x14ac:dyDescent="0.3">
      <c r="G140"/>
      <c r="H140"/>
    </row>
    <row r="141" spans="7:8" x14ac:dyDescent="0.3">
      <c r="G141"/>
      <c r="H141"/>
    </row>
    <row r="142" spans="7:8" x14ac:dyDescent="0.3">
      <c r="G142"/>
      <c r="H142"/>
    </row>
    <row r="143" spans="7:8" x14ac:dyDescent="0.3">
      <c r="G143"/>
      <c r="H143"/>
    </row>
    <row r="144" spans="7:8" x14ac:dyDescent="0.3">
      <c r="G144"/>
      <c r="H144"/>
    </row>
    <row r="145" spans="7:8" x14ac:dyDescent="0.3">
      <c r="G145"/>
      <c r="H145"/>
    </row>
    <row r="146" spans="7:8" x14ac:dyDescent="0.3">
      <c r="G146"/>
      <c r="H146"/>
    </row>
    <row r="147" spans="7:8" x14ac:dyDescent="0.3">
      <c r="G147"/>
      <c r="H147"/>
    </row>
    <row r="148" spans="7:8" x14ac:dyDescent="0.3">
      <c r="G148"/>
      <c r="H148"/>
    </row>
    <row r="149" spans="7:8" x14ac:dyDescent="0.3">
      <c r="G149"/>
      <c r="H149"/>
    </row>
    <row r="150" spans="7:8" x14ac:dyDescent="0.3">
      <c r="G150"/>
      <c r="H150"/>
    </row>
    <row r="151" spans="7:8" x14ac:dyDescent="0.3">
      <c r="G151"/>
      <c r="H151"/>
    </row>
    <row r="152" spans="7:8" x14ac:dyDescent="0.3">
      <c r="G152"/>
      <c r="H152"/>
    </row>
    <row r="153" spans="7:8" x14ac:dyDescent="0.3">
      <c r="G153"/>
      <c r="H153"/>
    </row>
    <row r="154" spans="7:8" x14ac:dyDescent="0.3">
      <c r="G154"/>
      <c r="H154"/>
    </row>
    <row r="155" spans="7:8" x14ac:dyDescent="0.3">
      <c r="G155"/>
      <c r="H155"/>
    </row>
    <row r="156" spans="7:8" x14ac:dyDescent="0.3">
      <c r="G156"/>
      <c r="H156"/>
    </row>
    <row r="157" spans="7:8" x14ac:dyDescent="0.3">
      <c r="G157"/>
      <c r="H157"/>
    </row>
    <row r="158" spans="7:8" x14ac:dyDescent="0.3">
      <c r="G158"/>
      <c r="H158"/>
    </row>
    <row r="159" spans="7:8" x14ac:dyDescent="0.3">
      <c r="G159"/>
      <c r="H159"/>
    </row>
    <row r="160" spans="7:8" x14ac:dyDescent="0.3">
      <c r="G160"/>
      <c r="H160"/>
    </row>
    <row r="161" spans="7:8" x14ac:dyDescent="0.3">
      <c r="G161"/>
      <c r="H161"/>
    </row>
    <row r="162" spans="7:8" x14ac:dyDescent="0.3">
      <c r="G162"/>
      <c r="H162"/>
    </row>
    <row r="163" spans="7:8" x14ac:dyDescent="0.3">
      <c r="G163"/>
      <c r="H163"/>
    </row>
    <row r="164" spans="7:8" x14ac:dyDescent="0.3">
      <c r="G164"/>
      <c r="H164"/>
    </row>
    <row r="165" spans="7:8" x14ac:dyDescent="0.3">
      <c r="G165"/>
      <c r="H165"/>
    </row>
    <row r="166" spans="7:8" x14ac:dyDescent="0.3">
      <c r="G166"/>
      <c r="H166"/>
    </row>
    <row r="167" spans="7:8" x14ac:dyDescent="0.3">
      <c r="G167"/>
      <c r="H167"/>
    </row>
    <row r="168" spans="7:8" x14ac:dyDescent="0.3">
      <c r="G168"/>
      <c r="H168"/>
    </row>
    <row r="169" spans="7:8" x14ac:dyDescent="0.3">
      <c r="G169"/>
      <c r="H169"/>
    </row>
    <row r="170" spans="7:8" x14ac:dyDescent="0.3">
      <c r="G170"/>
      <c r="H170"/>
    </row>
    <row r="171" spans="7:8" x14ac:dyDescent="0.3">
      <c r="G171"/>
      <c r="H171"/>
    </row>
    <row r="172" spans="7:8" x14ac:dyDescent="0.3">
      <c r="G172"/>
      <c r="H172"/>
    </row>
    <row r="173" spans="7:8" x14ac:dyDescent="0.3">
      <c r="G173"/>
      <c r="H173"/>
    </row>
    <row r="174" spans="7:8" x14ac:dyDescent="0.3">
      <c r="G174"/>
      <c r="H174"/>
    </row>
    <row r="175" spans="7:8" x14ac:dyDescent="0.3">
      <c r="G175"/>
      <c r="H175"/>
    </row>
    <row r="176" spans="7:8" x14ac:dyDescent="0.3">
      <c r="G176"/>
      <c r="H176"/>
    </row>
    <row r="177" spans="7:8" x14ac:dyDescent="0.3">
      <c r="G177"/>
      <c r="H177"/>
    </row>
    <row r="178" spans="7:8" x14ac:dyDescent="0.3">
      <c r="G178"/>
      <c r="H178"/>
    </row>
    <row r="179" spans="7:8" x14ac:dyDescent="0.3">
      <c r="G179"/>
      <c r="H179"/>
    </row>
    <row r="180" spans="7:8" x14ac:dyDescent="0.3">
      <c r="G180"/>
      <c r="H180"/>
    </row>
    <row r="181" spans="7:8" x14ac:dyDescent="0.3">
      <c r="G181"/>
      <c r="H181"/>
    </row>
    <row r="182" spans="7:8" x14ac:dyDescent="0.3">
      <c r="G182"/>
      <c r="H182"/>
    </row>
    <row r="183" spans="7:8" x14ac:dyDescent="0.3">
      <c r="G183"/>
      <c r="H183"/>
    </row>
    <row r="184" spans="7:8" x14ac:dyDescent="0.3">
      <c r="G184"/>
      <c r="H184"/>
    </row>
    <row r="185" spans="7:8" x14ac:dyDescent="0.3">
      <c r="G185"/>
      <c r="H185"/>
    </row>
    <row r="186" spans="7:8" x14ac:dyDescent="0.3">
      <c r="G186"/>
      <c r="H186"/>
    </row>
    <row r="187" spans="7:8" x14ac:dyDescent="0.3">
      <c r="G187"/>
      <c r="H187"/>
    </row>
    <row r="188" spans="7:8" x14ac:dyDescent="0.3">
      <c r="G188"/>
      <c r="H188"/>
    </row>
    <row r="189" spans="7:8" x14ac:dyDescent="0.3">
      <c r="G189"/>
      <c r="H189"/>
    </row>
    <row r="190" spans="7:8" x14ac:dyDescent="0.3">
      <c r="G190"/>
      <c r="H190"/>
    </row>
    <row r="191" spans="7:8" x14ac:dyDescent="0.3">
      <c r="G191"/>
      <c r="H191"/>
    </row>
    <row r="192" spans="7:8" x14ac:dyDescent="0.3">
      <c r="G192"/>
      <c r="H192"/>
    </row>
    <row r="193" spans="7:8" x14ac:dyDescent="0.3">
      <c r="G193"/>
      <c r="H193"/>
    </row>
    <row r="194" spans="7:8" x14ac:dyDescent="0.3">
      <c r="G194"/>
      <c r="H194"/>
    </row>
    <row r="195" spans="7:8" x14ac:dyDescent="0.3">
      <c r="G195"/>
      <c r="H195"/>
    </row>
    <row r="196" spans="7:8" x14ac:dyDescent="0.3">
      <c r="G196"/>
      <c r="H196"/>
    </row>
    <row r="197" spans="7:8" x14ac:dyDescent="0.3">
      <c r="G197"/>
      <c r="H197"/>
    </row>
    <row r="198" spans="7:8" x14ac:dyDescent="0.3">
      <c r="G198"/>
      <c r="H198"/>
    </row>
    <row r="199" spans="7:8" x14ac:dyDescent="0.3">
      <c r="G199"/>
      <c r="H199"/>
    </row>
    <row r="200" spans="7:8" x14ac:dyDescent="0.3">
      <c r="G200"/>
      <c r="H200"/>
    </row>
    <row r="201" spans="7:8" x14ac:dyDescent="0.3">
      <c r="G201"/>
      <c r="H201"/>
    </row>
    <row r="202" spans="7:8" x14ac:dyDescent="0.3">
      <c r="G202"/>
      <c r="H202"/>
    </row>
    <row r="203" spans="7:8" x14ac:dyDescent="0.3">
      <c r="G203"/>
      <c r="H203"/>
    </row>
    <row r="204" spans="7:8" x14ac:dyDescent="0.3">
      <c r="G204"/>
      <c r="H204"/>
    </row>
    <row r="205" spans="7:8" x14ac:dyDescent="0.3">
      <c r="G205"/>
      <c r="H205"/>
    </row>
    <row r="206" spans="7:8" x14ac:dyDescent="0.3">
      <c r="G206"/>
      <c r="H206"/>
    </row>
    <row r="207" spans="7:8" x14ac:dyDescent="0.3">
      <c r="G207"/>
      <c r="H207"/>
    </row>
    <row r="208" spans="7:8" x14ac:dyDescent="0.3">
      <c r="G208"/>
      <c r="H208"/>
    </row>
    <row r="209" spans="7:8" x14ac:dyDescent="0.3">
      <c r="G209"/>
      <c r="H209"/>
    </row>
    <row r="210" spans="7:8" x14ac:dyDescent="0.3">
      <c r="G210"/>
      <c r="H210"/>
    </row>
    <row r="211" spans="7:8" x14ac:dyDescent="0.3">
      <c r="G211"/>
      <c r="H211"/>
    </row>
    <row r="212" spans="7:8" x14ac:dyDescent="0.3">
      <c r="G212"/>
      <c r="H212"/>
    </row>
    <row r="213" spans="7:8" x14ac:dyDescent="0.3">
      <c r="G213"/>
      <c r="H213"/>
    </row>
    <row r="214" spans="7:8" x14ac:dyDescent="0.3">
      <c r="G214"/>
      <c r="H214"/>
    </row>
    <row r="215" spans="7:8" x14ac:dyDescent="0.3">
      <c r="G215"/>
      <c r="H215"/>
    </row>
    <row r="216" spans="7:8" x14ac:dyDescent="0.3">
      <c r="G216"/>
      <c r="H216"/>
    </row>
    <row r="217" spans="7:8" x14ac:dyDescent="0.3">
      <c r="G217"/>
      <c r="H217"/>
    </row>
    <row r="218" spans="7:8" x14ac:dyDescent="0.3">
      <c r="G218"/>
      <c r="H218"/>
    </row>
    <row r="219" spans="7:8" x14ac:dyDescent="0.3">
      <c r="G219"/>
      <c r="H219"/>
    </row>
    <row r="220" spans="7:8" x14ac:dyDescent="0.3">
      <c r="G220"/>
      <c r="H220"/>
    </row>
    <row r="221" spans="7:8" x14ac:dyDescent="0.3">
      <c r="G221"/>
      <c r="H221"/>
    </row>
    <row r="222" spans="7:8" x14ac:dyDescent="0.3">
      <c r="G222"/>
      <c r="H222"/>
    </row>
    <row r="223" spans="7:8" x14ac:dyDescent="0.3">
      <c r="G223"/>
      <c r="H223"/>
    </row>
    <row r="224" spans="7:8" x14ac:dyDescent="0.3">
      <c r="G224"/>
      <c r="H224"/>
    </row>
    <row r="225" spans="7:8" x14ac:dyDescent="0.3">
      <c r="G225"/>
      <c r="H225"/>
    </row>
    <row r="226" spans="7:8" x14ac:dyDescent="0.3">
      <c r="G226"/>
      <c r="H226"/>
    </row>
    <row r="227" spans="7:8" x14ac:dyDescent="0.3">
      <c r="G227"/>
      <c r="H227"/>
    </row>
    <row r="228" spans="7:8" x14ac:dyDescent="0.3">
      <c r="G228"/>
      <c r="H228"/>
    </row>
    <row r="229" spans="7:8" x14ac:dyDescent="0.3">
      <c r="G229"/>
      <c r="H229"/>
    </row>
    <row r="230" spans="7:8" x14ac:dyDescent="0.3">
      <c r="G230"/>
      <c r="H230"/>
    </row>
    <row r="231" spans="7:8" x14ac:dyDescent="0.3">
      <c r="G231"/>
      <c r="H231"/>
    </row>
    <row r="232" spans="7:8" x14ac:dyDescent="0.3">
      <c r="G232"/>
      <c r="H232"/>
    </row>
    <row r="233" spans="7:8" x14ac:dyDescent="0.3">
      <c r="G233"/>
      <c r="H233"/>
    </row>
    <row r="234" spans="7:8" x14ac:dyDescent="0.3">
      <c r="G234"/>
      <c r="H234"/>
    </row>
    <row r="235" spans="7:8" x14ac:dyDescent="0.3">
      <c r="G235"/>
      <c r="H235"/>
    </row>
    <row r="236" spans="7:8" x14ac:dyDescent="0.3">
      <c r="G236"/>
      <c r="H236"/>
    </row>
    <row r="237" spans="7:8" x14ac:dyDescent="0.3">
      <c r="G237"/>
      <c r="H237"/>
    </row>
    <row r="238" spans="7:8" x14ac:dyDescent="0.3">
      <c r="G238"/>
      <c r="H238"/>
    </row>
    <row r="239" spans="7:8" x14ac:dyDescent="0.3">
      <c r="G239"/>
      <c r="H239"/>
    </row>
    <row r="240" spans="7:8" x14ac:dyDescent="0.3">
      <c r="G240"/>
      <c r="H240"/>
    </row>
    <row r="241" spans="7:8" x14ac:dyDescent="0.3">
      <c r="G241"/>
      <c r="H241"/>
    </row>
    <row r="242" spans="7:8" x14ac:dyDescent="0.3">
      <c r="G242"/>
      <c r="H242"/>
    </row>
    <row r="243" spans="7:8" x14ac:dyDescent="0.3">
      <c r="G243"/>
      <c r="H243"/>
    </row>
    <row r="244" spans="7:8" x14ac:dyDescent="0.3">
      <c r="G244"/>
      <c r="H244"/>
    </row>
    <row r="245" spans="7:8" x14ac:dyDescent="0.3">
      <c r="G245"/>
      <c r="H245"/>
    </row>
    <row r="246" spans="7:8" x14ac:dyDescent="0.3">
      <c r="G246"/>
      <c r="H246"/>
    </row>
    <row r="247" spans="7:8" x14ac:dyDescent="0.3">
      <c r="G247"/>
      <c r="H247"/>
    </row>
    <row r="248" spans="7:8" x14ac:dyDescent="0.3">
      <c r="G248"/>
      <c r="H248"/>
    </row>
    <row r="249" spans="7:8" x14ac:dyDescent="0.3">
      <c r="G249"/>
      <c r="H249"/>
    </row>
    <row r="250" spans="7:8" x14ac:dyDescent="0.3">
      <c r="G250"/>
      <c r="H250"/>
    </row>
    <row r="251" spans="7:8" x14ac:dyDescent="0.3">
      <c r="G251"/>
      <c r="H251"/>
    </row>
    <row r="252" spans="7:8" x14ac:dyDescent="0.3">
      <c r="G252"/>
      <c r="H252"/>
    </row>
    <row r="253" spans="7:8" x14ac:dyDescent="0.3">
      <c r="G253"/>
      <c r="H253"/>
    </row>
    <row r="254" spans="7:8" x14ac:dyDescent="0.3">
      <c r="G254"/>
      <c r="H254"/>
    </row>
    <row r="255" spans="7:8" x14ac:dyDescent="0.3">
      <c r="G255"/>
      <c r="H255"/>
    </row>
    <row r="256" spans="7:8" x14ac:dyDescent="0.3">
      <c r="G256"/>
      <c r="H256"/>
    </row>
    <row r="257" spans="7:8" x14ac:dyDescent="0.3">
      <c r="G257"/>
      <c r="H257"/>
    </row>
    <row r="258" spans="7:8" x14ac:dyDescent="0.3">
      <c r="G258"/>
      <c r="H258"/>
    </row>
    <row r="259" spans="7:8" x14ac:dyDescent="0.3">
      <c r="G259"/>
      <c r="H259"/>
    </row>
    <row r="260" spans="7:8" x14ac:dyDescent="0.3">
      <c r="G260"/>
      <c r="H260"/>
    </row>
    <row r="261" spans="7:8" x14ac:dyDescent="0.3">
      <c r="G261"/>
      <c r="H261"/>
    </row>
    <row r="262" spans="7:8" x14ac:dyDescent="0.3">
      <c r="G262"/>
      <c r="H262"/>
    </row>
    <row r="263" spans="7:8" x14ac:dyDescent="0.3">
      <c r="G263"/>
      <c r="H263"/>
    </row>
    <row r="264" spans="7:8" x14ac:dyDescent="0.3">
      <c r="G264"/>
      <c r="H264"/>
    </row>
    <row r="265" spans="7:8" x14ac:dyDescent="0.3">
      <c r="G265"/>
      <c r="H265"/>
    </row>
    <row r="266" spans="7:8" x14ac:dyDescent="0.3">
      <c r="G266"/>
      <c r="H266"/>
    </row>
    <row r="267" spans="7:8" x14ac:dyDescent="0.3">
      <c r="G267"/>
      <c r="H267"/>
    </row>
    <row r="268" spans="7:8" x14ac:dyDescent="0.3">
      <c r="G268"/>
      <c r="H268"/>
    </row>
    <row r="269" spans="7:8" x14ac:dyDescent="0.3">
      <c r="G269"/>
      <c r="H269"/>
    </row>
    <row r="270" spans="7:8" x14ac:dyDescent="0.3">
      <c r="G270"/>
      <c r="H270"/>
    </row>
    <row r="271" spans="7:8" x14ac:dyDescent="0.3">
      <c r="G271"/>
      <c r="H271"/>
    </row>
    <row r="272" spans="7:8" x14ac:dyDescent="0.3">
      <c r="G272"/>
      <c r="H272"/>
    </row>
    <row r="273" spans="7:8" x14ac:dyDescent="0.3">
      <c r="G273"/>
      <c r="H273"/>
    </row>
    <row r="274" spans="7:8" x14ac:dyDescent="0.3">
      <c r="G274"/>
      <c r="H274"/>
    </row>
    <row r="275" spans="7:8" x14ac:dyDescent="0.3">
      <c r="G275"/>
      <c r="H275"/>
    </row>
    <row r="276" spans="7:8" x14ac:dyDescent="0.3">
      <c r="G276"/>
      <c r="H276"/>
    </row>
    <row r="277" spans="7:8" x14ac:dyDescent="0.3">
      <c r="G277"/>
      <c r="H277"/>
    </row>
    <row r="278" spans="7:8" x14ac:dyDescent="0.3">
      <c r="G278"/>
      <c r="H278"/>
    </row>
    <row r="279" spans="7:8" x14ac:dyDescent="0.3">
      <c r="G279"/>
      <c r="H279"/>
    </row>
    <row r="280" spans="7:8" x14ac:dyDescent="0.3">
      <c r="G280"/>
      <c r="H280"/>
    </row>
    <row r="281" spans="7:8" x14ac:dyDescent="0.3">
      <c r="G281"/>
      <c r="H281"/>
    </row>
    <row r="282" spans="7:8" x14ac:dyDescent="0.3">
      <c r="G282"/>
      <c r="H282"/>
    </row>
    <row r="283" spans="7:8" x14ac:dyDescent="0.3">
      <c r="G283"/>
      <c r="H283"/>
    </row>
    <row r="284" spans="7:8" x14ac:dyDescent="0.3">
      <c r="G284"/>
      <c r="H284"/>
    </row>
    <row r="285" spans="7:8" x14ac:dyDescent="0.3">
      <c r="G285"/>
      <c r="H285"/>
    </row>
    <row r="286" spans="7:8" x14ac:dyDescent="0.3">
      <c r="G286"/>
      <c r="H286"/>
    </row>
    <row r="287" spans="7:8" x14ac:dyDescent="0.3">
      <c r="G287"/>
      <c r="H287"/>
    </row>
    <row r="288" spans="7:8" x14ac:dyDescent="0.3">
      <c r="G288"/>
      <c r="H288"/>
    </row>
    <row r="289" spans="7:8" x14ac:dyDescent="0.3">
      <c r="G289"/>
      <c r="H289"/>
    </row>
    <row r="290" spans="7:8" x14ac:dyDescent="0.3">
      <c r="G290"/>
      <c r="H290"/>
    </row>
    <row r="291" spans="7:8" x14ac:dyDescent="0.3">
      <c r="G291"/>
      <c r="H291"/>
    </row>
    <row r="292" spans="7:8" x14ac:dyDescent="0.3">
      <c r="G292"/>
      <c r="H292"/>
    </row>
    <row r="293" spans="7:8" x14ac:dyDescent="0.3">
      <c r="G293"/>
      <c r="H293"/>
    </row>
    <row r="294" spans="7:8" x14ac:dyDescent="0.3">
      <c r="G294"/>
      <c r="H294"/>
    </row>
    <row r="295" spans="7:8" x14ac:dyDescent="0.3">
      <c r="G295"/>
      <c r="H295"/>
    </row>
    <row r="296" spans="7:8" x14ac:dyDescent="0.3">
      <c r="G296"/>
      <c r="H296"/>
    </row>
    <row r="297" spans="7:8" x14ac:dyDescent="0.3">
      <c r="G297"/>
      <c r="H297"/>
    </row>
    <row r="298" spans="7:8" x14ac:dyDescent="0.3">
      <c r="G298"/>
      <c r="H298"/>
    </row>
    <row r="299" spans="7:8" x14ac:dyDescent="0.3">
      <c r="G299"/>
      <c r="H299"/>
    </row>
    <row r="300" spans="7:8" x14ac:dyDescent="0.3">
      <c r="G300"/>
      <c r="H300"/>
    </row>
    <row r="301" spans="7:8" x14ac:dyDescent="0.3">
      <c r="G301"/>
      <c r="H301"/>
    </row>
    <row r="302" spans="7:8" x14ac:dyDescent="0.3">
      <c r="G302"/>
      <c r="H302"/>
    </row>
    <row r="303" spans="7:8" x14ac:dyDescent="0.3">
      <c r="G303"/>
      <c r="H303"/>
    </row>
    <row r="304" spans="7:8" x14ac:dyDescent="0.3">
      <c r="G304"/>
      <c r="H304"/>
    </row>
    <row r="305" spans="7:8" x14ac:dyDescent="0.3">
      <c r="G305"/>
      <c r="H305"/>
    </row>
    <row r="306" spans="7:8" x14ac:dyDescent="0.3">
      <c r="G306"/>
      <c r="H306"/>
    </row>
    <row r="307" spans="7:8" x14ac:dyDescent="0.3">
      <c r="G307"/>
      <c r="H307"/>
    </row>
    <row r="308" spans="7:8" x14ac:dyDescent="0.3">
      <c r="G308"/>
      <c r="H308"/>
    </row>
    <row r="309" spans="7:8" x14ac:dyDescent="0.3">
      <c r="G309"/>
      <c r="H309"/>
    </row>
    <row r="310" spans="7:8" x14ac:dyDescent="0.3">
      <c r="G310"/>
      <c r="H310"/>
    </row>
    <row r="311" spans="7:8" x14ac:dyDescent="0.3">
      <c r="G311"/>
      <c r="H311"/>
    </row>
    <row r="312" spans="7:8" x14ac:dyDescent="0.3">
      <c r="G312"/>
      <c r="H312"/>
    </row>
    <row r="313" spans="7:8" x14ac:dyDescent="0.3">
      <c r="G313"/>
      <c r="H313"/>
    </row>
    <row r="314" spans="7:8" x14ac:dyDescent="0.3">
      <c r="G314"/>
      <c r="H314"/>
    </row>
    <row r="315" spans="7:8" x14ac:dyDescent="0.3">
      <c r="G315"/>
      <c r="H315"/>
    </row>
    <row r="316" spans="7:8" x14ac:dyDescent="0.3">
      <c r="G316"/>
      <c r="H316"/>
    </row>
    <row r="317" spans="7:8" x14ac:dyDescent="0.3">
      <c r="G317"/>
      <c r="H317"/>
    </row>
    <row r="318" spans="7:8" x14ac:dyDescent="0.3">
      <c r="G318"/>
      <c r="H318"/>
    </row>
    <row r="319" spans="7:8" x14ac:dyDescent="0.3">
      <c r="G319"/>
      <c r="H319"/>
    </row>
    <row r="320" spans="7:8" x14ac:dyDescent="0.3">
      <c r="G320"/>
      <c r="H320"/>
    </row>
    <row r="321" spans="7:8" x14ac:dyDescent="0.3">
      <c r="G321"/>
      <c r="H321"/>
    </row>
    <row r="322" spans="7:8" x14ac:dyDescent="0.3">
      <c r="G322"/>
      <c r="H322"/>
    </row>
    <row r="323" spans="7:8" x14ac:dyDescent="0.3">
      <c r="G323"/>
      <c r="H323"/>
    </row>
    <row r="324" spans="7:8" x14ac:dyDescent="0.3">
      <c r="G324"/>
      <c r="H324"/>
    </row>
    <row r="325" spans="7:8" x14ac:dyDescent="0.3">
      <c r="G325"/>
      <c r="H325"/>
    </row>
    <row r="326" spans="7:8" x14ac:dyDescent="0.3">
      <c r="G326"/>
      <c r="H326"/>
    </row>
    <row r="327" spans="7:8" x14ac:dyDescent="0.3">
      <c r="G327"/>
      <c r="H327"/>
    </row>
    <row r="328" spans="7:8" x14ac:dyDescent="0.3">
      <c r="G328"/>
      <c r="H328"/>
    </row>
    <row r="329" spans="7:8" x14ac:dyDescent="0.3">
      <c r="G329"/>
      <c r="H329"/>
    </row>
    <row r="330" spans="7:8" x14ac:dyDescent="0.3">
      <c r="G330"/>
      <c r="H330"/>
    </row>
    <row r="331" spans="7:8" x14ac:dyDescent="0.3">
      <c r="G331"/>
      <c r="H331"/>
    </row>
    <row r="332" spans="7:8" x14ac:dyDescent="0.3">
      <c r="G332"/>
      <c r="H332"/>
    </row>
    <row r="333" spans="7:8" x14ac:dyDescent="0.3">
      <c r="G333"/>
      <c r="H333"/>
    </row>
  </sheetData>
  <sheetProtection algorithmName="SHA-512" hashValue="yph/eC+UvZ/RB7roQN59hvJylDqvS4SgTE2858rkJTurxQTKu6ZhGE0tWmuaeddo0wNkPphxyU2cumdwZJdYUA==" saltValue="nn+cAEAU4V4cwvxF/dBs0Q==" spinCount="100000" sheet="1" objects="1" scenarios="1" pivotTables="0"/>
  <conditionalFormatting pivot="1" sqref="F9:F34">
    <cfRule type="dataBar" priority="5">
      <dataBar>
        <cfvo type="min"/>
        <cfvo type="max"/>
        <color rgb="FF63C384"/>
      </dataBar>
      <extLst>
        <ext xmlns:x14="http://schemas.microsoft.com/office/spreadsheetml/2009/9/main" uri="{B025F937-C7B1-47D3-B67F-A62EFF666E3E}">
          <x14:id>{D0D2EEDD-6C27-4B91-8C21-5487318376DB}</x14:id>
        </ext>
      </extLst>
    </cfRule>
  </conditionalFormatting>
  <conditionalFormatting pivot="1" sqref="G9:G34">
    <cfRule type="dataBar" priority="3">
      <dataBar>
        <cfvo type="min"/>
        <cfvo type="max"/>
        <color rgb="FF638EC6"/>
      </dataBar>
      <extLst>
        <ext xmlns:x14="http://schemas.microsoft.com/office/spreadsheetml/2009/9/main" uri="{B025F937-C7B1-47D3-B67F-A62EFF666E3E}">
          <x14:id>{A67696BE-075C-494F-9BE4-8CCF1A1C96AB}</x14:id>
        </ext>
      </extLst>
    </cfRule>
  </conditionalFormatting>
  <conditionalFormatting pivot="1" sqref="H9:H34">
    <cfRule type="dataBar" priority="2">
      <dataBar>
        <cfvo type="min"/>
        <cfvo type="max"/>
        <color rgb="FFFF555A"/>
      </dataBar>
      <extLst>
        <ext xmlns:x14="http://schemas.microsoft.com/office/spreadsheetml/2009/9/main" uri="{B025F937-C7B1-47D3-B67F-A62EFF666E3E}">
          <x14:id>{0C067543-BFC9-462C-81CB-07CF151B456E}</x14:id>
        </ext>
      </extLst>
    </cfRule>
  </conditionalFormatting>
  <conditionalFormatting sqref="J9:J34">
    <cfRule type="dataBar" priority="1">
      <dataBar>
        <cfvo type="min"/>
        <cfvo type="max"/>
        <color rgb="FF63C384"/>
      </dataBar>
      <extLst>
        <ext xmlns:x14="http://schemas.microsoft.com/office/spreadsheetml/2009/9/main" uri="{B025F937-C7B1-47D3-B67F-A62EFF666E3E}">
          <x14:id>{3B40227C-E661-4EB7-B502-960728676369}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0D2EEDD-6C27-4B91-8C21-5487318376DB}">
            <x14:dataBar minLength="0" maxLength="100" border="1" negativeBarBorderColorSameAsPositive="0">
              <x14:cfvo type="autoMin"/>
              <x14:cfvo type="autoMax"/>
              <x14:borderColor rgb="FF63C384"/>
              <x14:negativeFillColor rgb="FFFF0000"/>
              <x14:negativeBorderColor rgb="FFFF0000"/>
              <x14:axisColor rgb="FF000000"/>
            </x14:dataBar>
          </x14:cfRule>
          <xm:sqref>F9:F34</xm:sqref>
        </x14:conditionalFormatting>
        <x14:conditionalFormatting xmlns:xm="http://schemas.microsoft.com/office/excel/2006/main" pivot="1">
          <x14:cfRule type="dataBar" id="{A67696BE-075C-494F-9BE4-8CCF1A1C96AB}">
            <x14:dataBar minLength="0" maxLength="100" border="1" negativeBarBorderColorSameAsPositive="0">
              <x14:cfvo type="autoMin"/>
              <x14:cfvo type="autoMax"/>
              <x14:borderColor rgb="FF638EC6"/>
              <x14:negativeFillColor rgb="FFFF0000"/>
              <x14:negativeBorderColor rgb="FFFF0000"/>
              <x14:axisColor rgb="FF000000"/>
            </x14:dataBar>
          </x14:cfRule>
          <xm:sqref>G9:G34</xm:sqref>
        </x14:conditionalFormatting>
        <x14:conditionalFormatting xmlns:xm="http://schemas.microsoft.com/office/excel/2006/main" pivot="1">
          <x14:cfRule type="dataBar" id="{0C067543-BFC9-462C-81CB-07CF151B456E}">
            <x14:dataBar minLength="0" maxLength="100" border="1" negativeBarBorderColorSameAsPositive="0">
              <x14:cfvo type="autoMin"/>
              <x14:cfvo type="autoMax"/>
              <x14:borderColor rgb="FFFF555A"/>
              <x14:negativeFillColor rgb="FFFF0000"/>
              <x14:negativeBorderColor rgb="FFFF0000"/>
              <x14:axisColor rgb="FF000000"/>
            </x14:dataBar>
          </x14:cfRule>
          <xm:sqref>H9:H34</xm:sqref>
        </x14:conditionalFormatting>
        <x14:conditionalFormatting xmlns:xm="http://schemas.microsoft.com/office/excel/2006/main">
          <x14:cfRule type="dataBar" id="{3B40227C-E661-4EB7-B502-960728676369}">
            <x14:dataBar minLength="0" maxLength="100" gradient="0">
              <x14:cfvo type="autoMin"/>
              <x14:cfvo type="autoMax"/>
              <x14:negativeFillColor rgb="FFFF0000"/>
              <x14:axisColor rgb="FF000000"/>
            </x14:dataBar>
          </x14:cfRule>
          <xm:sqref>J9:J34</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5ABD7-3D01-43A9-B66D-9D8B61EE4989}">
  <dimension ref="B1:H36"/>
  <sheetViews>
    <sheetView showGridLines="0" zoomScale="88" zoomScaleNormal="88" workbookViewId="0">
      <selection activeCell="B2" sqref="B2"/>
    </sheetView>
  </sheetViews>
  <sheetFormatPr defaultRowHeight="14.4" x14ac:dyDescent="0.3"/>
  <cols>
    <col min="1" max="1" width="4.33203125" customWidth="1"/>
    <col min="2" max="2" width="6.77734375" customWidth="1"/>
    <col min="3" max="3" width="9.77734375" customWidth="1"/>
    <col min="4" max="4" width="10.33203125" bestFit="1" customWidth="1"/>
    <col min="5" max="5" width="9.88671875" bestFit="1" customWidth="1"/>
    <col min="6" max="6" width="13.21875" bestFit="1" customWidth="1"/>
    <col min="7" max="7" width="12.109375" bestFit="1" customWidth="1"/>
    <col min="8" max="8" width="12.77734375" bestFit="1" customWidth="1"/>
    <col min="12" max="12" width="8.77734375" customWidth="1"/>
  </cols>
  <sheetData>
    <row r="1" spans="2:8" s="3" customFormat="1" x14ac:dyDescent="0.3"/>
    <row r="2" spans="2:8" s="3" customFormat="1" ht="47.4" x14ac:dyDescent="0.9">
      <c r="B2" s="4" t="s">
        <v>35</v>
      </c>
    </row>
    <row r="3" spans="2:8" s="3" customFormat="1" ht="18" x14ac:dyDescent="0.35">
      <c r="B3" s="5" t="s">
        <v>36</v>
      </c>
    </row>
    <row r="4" spans="2:8" s="3" customFormat="1" x14ac:dyDescent="0.3"/>
    <row r="5" spans="2:8" s="3" customFormat="1" x14ac:dyDescent="0.3"/>
    <row r="6" spans="2:8" s="3" customFormat="1" x14ac:dyDescent="0.3"/>
    <row r="7" spans="2:8" s="3" customFormat="1" x14ac:dyDescent="0.3"/>
    <row r="8" spans="2:8" s="3" customFormat="1" x14ac:dyDescent="0.3"/>
    <row r="9" spans="2:8" x14ac:dyDescent="0.3">
      <c r="D9" s="12" t="s">
        <v>0</v>
      </c>
      <c r="E9" s="12" t="s">
        <v>43</v>
      </c>
      <c r="F9" s="12" t="s">
        <v>44</v>
      </c>
      <c r="G9" s="12" t="s">
        <v>45</v>
      </c>
      <c r="H9" s="12" t="s">
        <v>46</v>
      </c>
    </row>
    <row r="10" spans="2:8" x14ac:dyDescent="0.3">
      <c r="D10" s="7" t="s">
        <v>34</v>
      </c>
      <c r="E10">
        <v>453</v>
      </c>
      <c r="F10">
        <v>184</v>
      </c>
      <c r="G10">
        <v>92</v>
      </c>
      <c r="H10" s="11">
        <v>50524.4</v>
      </c>
    </row>
    <row r="11" spans="2:8" x14ac:dyDescent="0.3">
      <c r="D11" s="7" t="s">
        <v>16</v>
      </c>
      <c r="E11">
        <v>660</v>
      </c>
      <c r="F11">
        <v>92</v>
      </c>
      <c r="G11">
        <v>71</v>
      </c>
      <c r="H11" s="11">
        <v>49072.98</v>
      </c>
    </row>
    <row r="12" spans="2:8" x14ac:dyDescent="0.3">
      <c r="D12" s="7" t="s">
        <v>9</v>
      </c>
      <c r="E12">
        <v>783</v>
      </c>
      <c r="F12">
        <v>181</v>
      </c>
      <c r="G12">
        <v>77</v>
      </c>
      <c r="H12" s="11">
        <v>49041</v>
      </c>
    </row>
    <row r="13" spans="2:8" x14ac:dyDescent="0.3">
      <c r="D13" s="7" t="s">
        <v>22</v>
      </c>
      <c r="E13">
        <v>379</v>
      </c>
      <c r="F13">
        <v>87</v>
      </c>
      <c r="G13">
        <v>18</v>
      </c>
      <c r="H13" s="11">
        <v>45591.429999999993</v>
      </c>
    </row>
    <row r="14" spans="2:8" x14ac:dyDescent="0.3">
      <c r="D14" s="7" t="s">
        <v>25</v>
      </c>
      <c r="E14">
        <v>1023</v>
      </c>
      <c r="F14">
        <v>76</v>
      </c>
      <c r="G14">
        <v>64</v>
      </c>
      <c r="H14" s="11">
        <v>45365.2</v>
      </c>
    </row>
    <row r="15" spans="2:8" x14ac:dyDescent="0.3">
      <c r="D15" s="7" t="s">
        <v>10</v>
      </c>
      <c r="E15">
        <v>907</v>
      </c>
      <c r="F15">
        <v>141</v>
      </c>
      <c r="G15">
        <v>53</v>
      </c>
      <c r="H15" s="11">
        <v>45196.26</v>
      </c>
    </row>
    <row r="16" spans="2:8" x14ac:dyDescent="0.3">
      <c r="D16" s="7" t="s">
        <v>26</v>
      </c>
      <c r="E16">
        <v>288</v>
      </c>
      <c r="F16">
        <v>180</v>
      </c>
      <c r="G16">
        <v>81</v>
      </c>
      <c r="H16" s="11">
        <v>44979.729999999996</v>
      </c>
    </row>
    <row r="17" spans="4:8" x14ac:dyDescent="0.3">
      <c r="D17" s="7" t="s">
        <v>20</v>
      </c>
      <c r="E17">
        <v>420</v>
      </c>
      <c r="F17">
        <v>74</v>
      </c>
      <c r="G17">
        <v>59</v>
      </c>
      <c r="H17" s="11">
        <v>44146.13</v>
      </c>
    </row>
    <row r="18" spans="4:8" x14ac:dyDescent="0.3">
      <c r="D18" s="7" t="s">
        <v>14</v>
      </c>
      <c r="E18">
        <v>731</v>
      </c>
      <c r="F18">
        <v>79</v>
      </c>
      <c r="G18">
        <v>31</v>
      </c>
      <c r="H18" s="11">
        <v>43859.520000000004</v>
      </c>
    </row>
    <row r="19" spans="4:8" x14ac:dyDescent="0.3">
      <c r="D19" s="7" t="s">
        <v>11</v>
      </c>
      <c r="E19">
        <v>617</v>
      </c>
      <c r="F19">
        <v>177</v>
      </c>
      <c r="G19">
        <v>28</v>
      </c>
      <c r="H19" s="11">
        <v>42137.53</v>
      </c>
    </row>
    <row r="20" spans="4:8" x14ac:dyDescent="0.3">
      <c r="D20" s="7" t="s">
        <v>30</v>
      </c>
      <c r="E20">
        <v>1151</v>
      </c>
      <c r="F20">
        <v>69</v>
      </c>
      <c r="G20">
        <v>18</v>
      </c>
      <c r="H20" s="11">
        <v>41544.150000000009</v>
      </c>
    </row>
    <row r="21" spans="4:8" x14ac:dyDescent="0.3">
      <c r="D21" s="7" t="s">
        <v>32</v>
      </c>
      <c r="E21">
        <v>1180</v>
      </c>
      <c r="F21">
        <v>173</v>
      </c>
      <c r="G21">
        <v>4</v>
      </c>
      <c r="H21" s="11">
        <v>34781.939999999995</v>
      </c>
    </row>
    <row r="22" spans="4:8" x14ac:dyDescent="0.3">
      <c r="D22" s="7" t="s">
        <v>15</v>
      </c>
      <c r="E22">
        <v>924</v>
      </c>
      <c r="F22">
        <v>218</v>
      </c>
      <c r="G22">
        <v>30</v>
      </c>
      <c r="H22" s="11">
        <v>29842.950000000004</v>
      </c>
    </row>
    <row r="23" spans="4:8" x14ac:dyDescent="0.3">
      <c r="D23" s="7" t="s">
        <v>29</v>
      </c>
      <c r="E23">
        <v>246</v>
      </c>
      <c r="F23">
        <v>172</v>
      </c>
      <c r="G23">
        <v>17</v>
      </c>
      <c r="H23" s="11">
        <v>18659.18</v>
      </c>
    </row>
    <row r="24" spans="4:8" x14ac:dyDescent="0.3">
      <c r="D24" s="7" t="s">
        <v>12</v>
      </c>
      <c r="E24">
        <v>241</v>
      </c>
      <c r="F24">
        <v>80</v>
      </c>
      <c r="G24">
        <v>40</v>
      </c>
      <c r="H24" s="11">
        <v>18368.47</v>
      </c>
    </row>
    <row r="25" spans="4:8" x14ac:dyDescent="0.3">
      <c r="D25" s="7" t="s">
        <v>24</v>
      </c>
      <c r="E25">
        <v>1119</v>
      </c>
      <c r="F25">
        <v>61</v>
      </c>
      <c r="G25">
        <v>40</v>
      </c>
      <c r="H25" s="11">
        <v>14672.969999999998</v>
      </c>
    </row>
    <row r="26" spans="4:8" x14ac:dyDescent="0.3">
      <c r="D26" s="7" t="s">
        <v>28</v>
      </c>
      <c r="E26">
        <v>831</v>
      </c>
      <c r="F26">
        <v>154</v>
      </c>
      <c r="G26">
        <v>4</v>
      </c>
      <c r="H26" s="11">
        <v>14526.439999999999</v>
      </c>
    </row>
    <row r="27" spans="4:8" x14ac:dyDescent="0.3">
      <c r="D27" s="7" t="s">
        <v>17</v>
      </c>
      <c r="E27">
        <v>367</v>
      </c>
      <c r="F27">
        <v>217</v>
      </c>
      <c r="G27">
        <v>103</v>
      </c>
      <c r="H27" s="11">
        <v>14209.390000000001</v>
      </c>
    </row>
    <row r="28" spans="4:8" x14ac:dyDescent="0.3">
      <c r="D28" s="7" t="s">
        <v>13</v>
      </c>
      <c r="E28">
        <v>977</v>
      </c>
      <c r="F28">
        <v>166</v>
      </c>
      <c r="G28">
        <v>55</v>
      </c>
      <c r="H28" s="11">
        <v>12143.710000000001</v>
      </c>
    </row>
    <row r="29" spans="4:8" x14ac:dyDescent="0.3">
      <c r="D29" s="7" t="s">
        <v>18</v>
      </c>
      <c r="E29">
        <v>806</v>
      </c>
      <c r="F29">
        <v>184</v>
      </c>
      <c r="G29">
        <v>100</v>
      </c>
      <c r="H29" s="11">
        <v>12040.489999999998</v>
      </c>
    </row>
    <row r="30" spans="4:8" x14ac:dyDescent="0.3">
      <c r="D30" s="7" t="s">
        <v>19</v>
      </c>
      <c r="E30">
        <v>226</v>
      </c>
      <c r="F30">
        <v>91</v>
      </c>
      <c r="G30">
        <v>73</v>
      </c>
      <c r="H30" s="11">
        <v>9402.9399999999987</v>
      </c>
    </row>
    <row r="31" spans="4:8" x14ac:dyDescent="0.3">
      <c r="D31" s="7" t="s">
        <v>23</v>
      </c>
      <c r="E31">
        <v>747</v>
      </c>
      <c r="F31">
        <v>97</v>
      </c>
      <c r="G31">
        <v>31</v>
      </c>
      <c r="H31" s="11">
        <v>7844.18</v>
      </c>
    </row>
    <row r="32" spans="4:8" x14ac:dyDescent="0.3">
      <c r="D32" s="7" t="s">
        <v>31</v>
      </c>
      <c r="E32">
        <v>848</v>
      </c>
      <c r="F32">
        <v>99</v>
      </c>
      <c r="G32">
        <v>84</v>
      </c>
      <c r="H32" s="11">
        <v>6133.4100000000008</v>
      </c>
    </row>
    <row r="33" spans="4:8" x14ac:dyDescent="0.3">
      <c r="D33" s="7" t="s">
        <v>27</v>
      </c>
      <c r="E33">
        <v>1087</v>
      </c>
      <c r="F33">
        <v>212</v>
      </c>
      <c r="G33">
        <v>54</v>
      </c>
      <c r="H33" s="11">
        <v>5002.7100000000009</v>
      </c>
    </row>
    <row r="34" spans="4:8" x14ac:dyDescent="0.3">
      <c r="D34" s="7" t="s">
        <v>21</v>
      </c>
      <c r="E34">
        <v>882</v>
      </c>
      <c r="F34">
        <v>225</v>
      </c>
      <c r="G34">
        <v>30</v>
      </c>
      <c r="H34" s="11">
        <v>4278.2</v>
      </c>
    </row>
    <row r="35" spans="4:8" x14ac:dyDescent="0.3">
      <c r="D35" s="7" t="s">
        <v>33</v>
      </c>
      <c r="E35">
        <v>407</v>
      </c>
      <c r="F35">
        <v>130</v>
      </c>
      <c r="G35">
        <v>52</v>
      </c>
      <c r="H35" s="11">
        <v>2829.58</v>
      </c>
    </row>
    <row r="36" spans="4:8" x14ac:dyDescent="0.3">
      <c r="D36" s="7" t="s">
        <v>37</v>
      </c>
      <c r="E36">
        <v>18300</v>
      </c>
      <c r="F36">
        <v>3619</v>
      </c>
      <c r="G36">
        <v>1309</v>
      </c>
      <c r="H36">
        <v>706194.8899999999</v>
      </c>
    </row>
  </sheetData>
  <conditionalFormatting pivot="1" sqref="E10:E35">
    <cfRule type="dataBar" priority="4">
      <dataBar>
        <cfvo type="min"/>
        <cfvo type="max"/>
        <color theme="8" tint="0.39997558519241921"/>
      </dataBar>
      <extLst>
        <ext xmlns:x14="http://schemas.microsoft.com/office/spreadsheetml/2009/9/main" uri="{B025F937-C7B1-47D3-B67F-A62EFF666E3E}">
          <x14:id>{CA37C6B1-4BFC-48DE-8AAF-AAEB6CCABADA}</x14:id>
        </ext>
      </extLst>
    </cfRule>
  </conditionalFormatting>
  <conditionalFormatting pivot="1" sqref="F10:F35">
    <cfRule type="dataBar" priority="3">
      <dataBar>
        <cfvo type="min"/>
        <cfvo type="max"/>
        <color theme="8" tint="0.39997558519241921"/>
      </dataBar>
      <extLst>
        <ext xmlns:x14="http://schemas.microsoft.com/office/spreadsheetml/2009/9/main" uri="{B025F937-C7B1-47D3-B67F-A62EFF666E3E}">
          <x14:id>{42B1F6CF-1FFA-47A6-9CA7-FC8BF563A83A}</x14:id>
        </ext>
      </extLst>
    </cfRule>
  </conditionalFormatting>
  <conditionalFormatting pivot="1" sqref="G10:G35">
    <cfRule type="dataBar" priority="2">
      <dataBar>
        <cfvo type="min"/>
        <cfvo type="max"/>
        <color theme="7" tint="0.59999389629810485"/>
      </dataBar>
      <extLst>
        <ext xmlns:x14="http://schemas.microsoft.com/office/spreadsheetml/2009/9/main" uri="{B025F937-C7B1-47D3-B67F-A62EFF666E3E}">
          <x14:id>{971F980C-BAB1-4C1F-8566-5DB8661567B1}</x14:id>
        </ext>
      </extLst>
    </cfRule>
  </conditionalFormatting>
  <conditionalFormatting pivot="1" sqref="H10:H35">
    <cfRule type="dataBar" priority="1">
      <dataBar>
        <cfvo type="min"/>
        <cfvo type="max"/>
        <color theme="4" tint="0.59999389629810485"/>
      </dataBar>
      <extLst>
        <ext xmlns:x14="http://schemas.microsoft.com/office/spreadsheetml/2009/9/main" uri="{B025F937-C7B1-47D3-B67F-A62EFF666E3E}">
          <x14:id>{8C597F82-8AF5-4DC9-BA4E-910B93E7DC76}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A37C6B1-4BFC-48DE-8AAF-AAEB6CCABADA}">
            <x14:dataBar minLength="0" maxLength="100">
              <x14:cfvo type="autoMin"/>
              <x14:cfvo type="autoMax"/>
              <x14:negativeFillColor rgb="FFFF0000"/>
              <x14:axisColor rgb="FF000000"/>
            </x14:dataBar>
          </x14:cfRule>
          <xm:sqref>E10:E35</xm:sqref>
        </x14:conditionalFormatting>
        <x14:conditionalFormatting xmlns:xm="http://schemas.microsoft.com/office/excel/2006/main" pivot="1">
          <x14:cfRule type="dataBar" id="{42B1F6CF-1FFA-47A6-9CA7-FC8BF563A83A}">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971F980C-BAB1-4C1F-8566-5DB8661567B1}">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8C597F82-8AF5-4DC9-BA4E-910B93E7DC76}">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92A0-9BD1-4365-8CF1-5D6ED6D57B4F}">
  <dimension ref="A1:I313"/>
  <sheetViews>
    <sheetView workbookViewId="0"/>
  </sheetViews>
  <sheetFormatPr defaultRowHeight="14.4" x14ac:dyDescent="0.3"/>
  <cols>
    <col min="1" max="9" width="16" customWidth="1"/>
  </cols>
  <sheetData>
    <row r="1" spans="1:9" x14ac:dyDescent="0.3">
      <c r="A1" t="s">
        <v>0</v>
      </c>
      <c r="B1" s="1" t="s">
        <v>1</v>
      </c>
      <c r="C1" t="s">
        <v>2</v>
      </c>
      <c r="D1" t="s">
        <v>3</v>
      </c>
      <c r="E1" t="s">
        <v>4</v>
      </c>
      <c r="F1" t="s">
        <v>5</v>
      </c>
      <c r="G1" s="2" t="s">
        <v>6</v>
      </c>
      <c r="H1" t="s">
        <v>7</v>
      </c>
      <c r="I1" t="s">
        <v>8</v>
      </c>
    </row>
    <row r="2" spans="1:9" x14ac:dyDescent="0.3">
      <c r="A2" t="s">
        <v>9</v>
      </c>
      <c r="B2" s="1">
        <v>45292</v>
      </c>
      <c r="C2">
        <v>74</v>
      </c>
      <c r="D2">
        <v>12</v>
      </c>
      <c r="E2">
        <v>330.42</v>
      </c>
      <c r="F2">
        <v>7</v>
      </c>
      <c r="G2" s="2">
        <v>0.58333333333333337</v>
      </c>
      <c r="H2">
        <v>4276.3100000000004</v>
      </c>
      <c r="I2" s="2">
        <v>2.9500000000000002E-2</v>
      </c>
    </row>
    <row r="3" spans="1:9" x14ac:dyDescent="0.3">
      <c r="A3" t="s">
        <v>10</v>
      </c>
      <c r="B3" s="1">
        <v>45292</v>
      </c>
      <c r="C3">
        <v>78</v>
      </c>
      <c r="D3">
        <v>12</v>
      </c>
      <c r="E3">
        <v>377.5</v>
      </c>
      <c r="F3">
        <v>4</v>
      </c>
      <c r="G3" s="2">
        <v>0.33333333333333331</v>
      </c>
      <c r="H3">
        <v>3880.98</v>
      </c>
      <c r="I3" s="2">
        <v>4.3400000000000001E-2</v>
      </c>
    </row>
    <row r="4" spans="1:9" x14ac:dyDescent="0.3">
      <c r="A4" t="s">
        <v>11</v>
      </c>
      <c r="B4" s="1">
        <v>45292</v>
      </c>
      <c r="C4">
        <v>47</v>
      </c>
      <c r="D4">
        <v>14</v>
      </c>
      <c r="E4">
        <v>418.92</v>
      </c>
      <c r="F4">
        <v>2</v>
      </c>
      <c r="G4" s="2">
        <v>0.14285714285714285</v>
      </c>
      <c r="H4">
        <v>3716</v>
      </c>
      <c r="I4" s="2">
        <v>4.3899999999999995E-2</v>
      </c>
    </row>
    <row r="5" spans="1:9" x14ac:dyDescent="0.3">
      <c r="A5" t="s">
        <v>12</v>
      </c>
      <c r="B5" s="1">
        <v>45292</v>
      </c>
      <c r="C5">
        <v>24</v>
      </c>
      <c r="D5">
        <v>6</v>
      </c>
      <c r="E5">
        <v>76.930000000000007</v>
      </c>
      <c r="F5">
        <v>4</v>
      </c>
      <c r="G5" s="2">
        <v>0.66666666666666663</v>
      </c>
      <c r="H5">
        <v>1552.35</v>
      </c>
      <c r="I5" s="2">
        <v>3.0800000000000001E-2</v>
      </c>
    </row>
    <row r="6" spans="1:9" x14ac:dyDescent="0.3">
      <c r="A6" t="s">
        <v>13</v>
      </c>
      <c r="B6" s="1">
        <v>45292</v>
      </c>
      <c r="C6">
        <v>81</v>
      </c>
      <c r="D6">
        <v>16</v>
      </c>
      <c r="E6">
        <v>516.23</v>
      </c>
      <c r="F6">
        <v>5</v>
      </c>
      <c r="G6" s="2">
        <v>0.3125</v>
      </c>
      <c r="H6">
        <v>1030.68</v>
      </c>
      <c r="I6" s="2">
        <v>4.1100000000000005E-2</v>
      </c>
    </row>
    <row r="7" spans="1:9" x14ac:dyDescent="0.3">
      <c r="A7" t="s">
        <v>14</v>
      </c>
      <c r="B7" s="1">
        <v>45292</v>
      </c>
      <c r="C7">
        <v>59</v>
      </c>
      <c r="D7">
        <v>5</v>
      </c>
      <c r="E7">
        <v>520.05999999999995</v>
      </c>
      <c r="F7">
        <v>3</v>
      </c>
      <c r="G7" s="2">
        <v>0.6</v>
      </c>
      <c r="H7">
        <v>3546.72</v>
      </c>
      <c r="I7" s="2">
        <v>1.2699999999999999E-2</v>
      </c>
    </row>
    <row r="8" spans="1:9" x14ac:dyDescent="0.3">
      <c r="A8" t="s">
        <v>15</v>
      </c>
      <c r="B8" s="1">
        <v>45292</v>
      </c>
      <c r="C8">
        <v>68</v>
      </c>
      <c r="D8">
        <v>19</v>
      </c>
      <c r="E8">
        <v>290.39</v>
      </c>
      <c r="F8">
        <v>3</v>
      </c>
      <c r="G8" s="2">
        <v>0.15789473684210525</v>
      </c>
      <c r="H8">
        <v>2472.2399999999998</v>
      </c>
      <c r="I8" s="2">
        <v>9.5399999999999985E-2</v>
      </c>
    </row>
    <row r="9" spans="1:9" x14ac:dyDescent="0.3">
      <c r="A9" t="s">
        <v>16</v>
      </c>
      <c r="B9" s="1">
        <v>45292</v>
      </c>
      <c r="C9">
        <v>60</v>
      </c>
      <c r="D9">
        <v>7</v>
      </c>
      <c r="E9">
        <v>251.7</v>
      </c>
      <c r="F9">
        <v>5</v>
      </c>
      <c r="G9" s="2">
        <v>0.7142857142857143</v>
      </c>
      <c r="H9">
        <v>3956.69</v>
      </c>
      <c r="I9" s="2">
        <v>4.1100000000000005E-2</v>
      </c>
    </row>
    <row r="10" spans="1:9" x14ac:dyDescent="0.3">
      <c r="A10" t="s">
        <v>17</v>
      </c>
      <c r="B10" s="1">
        <v>45292</v>
      </c>
      <c r="C10">
        <v>34</v>
      </c>
      <c r="D10">
        <v>21</v>
      </c>
      <c r="E10">
        <v>362.62</v>
      </c>
      <c r="F10">
        <v>9</v>
      </c>
      <c r="G10" s="2">
        <v>0.42857142857142855</v>
      </c>
      <c r="H10">
        <v>1140.08</v>
      </c>
      <c r="I10" s="2">
        <v>5.4600000000000003E-2</v>
      </c>
    </row>
    <row r="11" spans="1:9" x14ac:dyDescent="0.3">
      <c r="A11" t="s">
        <v>18</v>
      </c>
      <c r="B11" s="1">
        <v>45292</v>
      </c>
      <c r="C11">
        <v>59</v>
      </c>
      <c r="D11">
        <v>13</v>
      </c>
      <c r="E11">
        <v>307.49</v>
      </c>
      <c r="F11">
        <v>10</v>
      </c>
      <c r="G11" s="2">
        <v>0.76923076923076927</v>
      </c>
      <c r="H11">
        <v>979.09</v>
      </c>
      <c r="I11" s="2">
        <v>3.27E-2</v>
      </c>
    </row>
    <row r="12" spans="1:9" x14ac:dyDescent="0.3">
      <c r="A12" t="s">
        <v>19</v>
      </c>
      <c r="B12" s="1">
        <v>45292</v>
      </c>
      <c r="C12">
        <v>18</v>
      </c>
      <c r="D12">
        <v>8</v>
      </c>
      <c r="E12">
        <v>206.81</v>
      </c>
      <c r="F12">
        <v>7</v>
      </c>
      <c r="G12" s="2">
        <v>0.875</v>
      </c>
      <c r="H12">
        <v>720.56</v>
      </c>
      <c r="I12" s="2">
        <v>7.8899999999999998E-2</v>
      </c>
    </row>
    <row r="13" spans="1:9" x14ac:dyDescent="0.3">
      <c r="A13" t="s">
        <v>20</v>
      </c>
      <c r="B13" s="1">
        <v>45292</v>
      </c>
      <c r="C13">
        <v>36</v>
      </c>
      <c r="D13">
        <v>6</v>
      </c>
      <c r="E13">
        <v>547.6</v>
      </c>
      <c r="F13">
        <v>5</v>
      </c>
      <c r="G13" s="2">
        <v>0.83333333333333337</v>
      </c>
      <c r="H13">
        <v>3463.18</v>
      </c>
      <c r="I13" s="2">
        <v>3.7599999999999995E-2</v>
      </c>
    </row>
    <row r="14" spans="1:9" x14ac:dyDescent="0.3">
      <c r="A14" t="s">
        <v>21</v>
      </c>
      <c r="B14" s="1">
        <v>45292</v>
      </c>
      <c r="C14">
        <v>67</v>
      </c>
      <c r="D14">
        <v>17</v>
      </c>
      <c r="E14">
        <v>552.54999999999995</v>
      </c>
      <c r="F14">
        <v>2</v>
      </c>
      <c r="G14" s="2">
        <v>0.11764705882352941</v>
      </c>
      <c r="H14">
        <v>330.12</v>
      </c>
      <c r="I14" s="2">
        <v>3.7200000000000004E-2</v>
      </c>
    </row>
    <row r="15" spans="1:9" x14ac:dyDescent="0.3">
      <c r="A15" t="s">
        <v>22</v>
      </c>
      <c r="B15" s="1">
        <v>45292</v>
      </c>
      <c r="C15">
        <v>36</v>
      </c>
      <c r="D15">
        <v>9</v>
      </c>
      <c r="E15">
        <v>216.03</v>
      </c>
      <c r="F15">
        <v>2</v>
      </c>
      <c r="G15" s="2">
        <v>0.22222222222222221</v>
      </c>
      <c r="H15">
        <v>4072.07</v>
      </c>
      <c r="I15" s="2">
        <v>4.1200000000000001E-2</v>
      </c>
    </row>
    <row r="16" spans="1:9" x14ac:dyDescent="0.3">
      <c r="A16" t="s">
        <v>23</v>
      </c>
      <c r="B16" s="1">
        <v>45292</v>
      </c>
      <c r="C16">
        <v>54</v>
      </c>
      <c r="D16">
        <v>10</v>
      </c>
      <c r="E16">
        <v>208.23</v>
      </c>
      <c r="F16">
        <v>3</v>
      </c>
      <c r="G16" s="2">
        <v>0.3</v>
      </c>
      <c r="H16">
        <v>645.83000000000004</v>
      </c>
      <c r="I16" s="2">
        <v>2.7999999999999997E-2</v>
      </c>
    </row>
    <row r="17" spans="1:9" x14ac:dyDescent="0.3">
      <c r="A17" t="s">
        <v>24</v>
      </c>
      <c r="B17" s="1">
        <v>45292</v>
      </c>
      <c r="C17">
        <v>82</v>
      </c>
      <c r="D17">
        <v>4</v>
      </c>
      <c r="E17">
        <v>180.06</v>
      </c>
      <c r="F17">
        <v>4</v>
      </c>
      <c r="G17" s="2">
        <v>1</v>
      </c>
      <c r="H17">
        <v>1207.17</v>
      </c>
      <c r="I17" s="2">
        <v>8.4199999999999997E-2</v>
      </c>
    </row>
    <row r="18" spans="1:9" x14ac:dyDescent="0.3">
      <c r="A18" t="s">
        <v>25</v>
      </c>
      <c r="B18" s="1">
        <v>45292</v>
      </c>
      <c r="C18">
        <v>81</v>
      </c>
      <c r="D18">
        <v>7</v>
      </c>
      <c r="E18">
        <v>82.43</v>
      </c>
      <c r="F18">
        <v>7</v>
      </c>
      <c r="G18" s="2">
        <v>1</v>
      </c>
      <c r="H18">
        <v>3463.96</v>
      </c>
      <c r="I18" s="2">
        <v>8.4900000000000003E-2</v>
      </c>
    </row>
    <row r="19" spans="1:9" x14ac:dyDescent="0.3">
      <c r="A19" t="s">
        <v>26</v>
      </c>
      <c r="B19" s="1">
        <v>45292</v>
      </c>
      <c r="C19">
        <v>31</v>
      </c>
      <c r="D19">
        <v>17</v>
      </c>
      <c r="E19">
        <v>476.95</v>
      </c>
      <c r="F19">
        <v>7</v>
      </c>
      <c r="G19" s="2">
        <v>0.41176470588235292</v>
      </c>
      <c r="H19">
        <v>3945.43</v>
      </c>
      <c r="I19" s="2">
        <v>3.6000000000000004E-2</v>
      </c>
    </row>
    <row r="20" spans="1:9" x14ac:dyDescent="0.3">
      <c r="A20" t="s">
        <v>27</v>
      </c>
      <c r="B20" s="1">
        <v>45292</v>
      </c>
      <c r="C20">
        <v>92</v>
      </c>
      <c r="D20">
        <v>20</v>
      </c>
      <c r="E20">
        <v>161.41999999999999</v>
      </c>
      <c r="F20">
        <v>4</v>
      </c>
      <c r="G20" s="2">
        <v>0.2</v>
      </c>
      <c r="H20">
        <v>425.41</v>
      </c>
      <c r="I20" s="2">
        <v>0.1045</v>
      </c>
    </row>
    <row r="21" spans="1:9" x14ac:dyDescent="0.3">
      <c r="A21" t="s">
        <v>28</v>
      </c>
      <c r="B21" s="1">
        <v>45292</v>
      </c>
      <c r="C21">
        <v>73</v>
      </c>
      <c r="D21">
        <v>12</v>
      </c>
      <c r="E21">
        <v>507.45</v>
      </c>
      <c r="F21">
        <v>0</v>
      </c>
      <c r="G21" s="2">
        <v>0</v>
      </c>
      <c r="H21">
        <v>1123.8399999999999</v>
      </c>
      <c r="I21" s="2">
        <v>8.9999999999999998E-4</v>
      </c>
    </row>
    <row r="22" spans="1:9" x14ac:dyDescent="0.3">
      <c r="A22" t="s">
        <v>29</v>
      </c>
      <c r="B22" s="1">
        <v>45292</v>
      </c>
      <c r="C22">
        <v>25</v>
      </c>
      <c r="D22">
        <v>14</v>
      </c>
      <c r="E22">
        <v>279.95</v>
      </c>
      <c r="F22">
        <v>2</v>
      </c>
      <c r="G22" s="2">
        <v>0.14285714285714285</v>
      </c>
      <c r="H22">
        <v>1432.23</v>
      </c>
      <c r="I22" s="2">
        <v>5.1699999999999996E-2</v>
      </c>
    </row>
    <row r="23" spans="1:9" x14ac:dyDescent="0.3">
      <c r="A23" t="s">
        <v>30</v>
      </c>
      <c r="B23" s="1">
        <v>45292</v>
      </c>
      <c r="C23">
        <v>96</v>
      </c>
      <c r="D23">
        <v>6</v>
      </c>
      <c r="E23">
        <v>532.83000000000004</v>
      </c>
      <c r="F23">
        <v>1</v>
      </c>
      <c r="G23" s="2">
        <v>0.16666666666666666</v>
      </c>
      <c r="H23">
        <v>3173.13</v>
      </c>
      <c r="I23" s="2">
        <v>2.8300000000000002E-2</v>
      </c>
    </row>
    <row r="24" spans="1:9" x14ac:dyDescent="0.3">
      <c r="A24" t="s">
        <v>31</v>
      </c>
      <c r="B24" s="1">
        <v>45292</v>
      </c>
      <c r="C24">
        <v>63</v>
      </c>
      <c r="D24">
        <v>8</v>
      </c>
      <c r="E24">
        <v>170.49</v>
      </c>
      <c r="F24">
        <v>7</v>
      </c>
      <c r="G24" s="2">
        <v>0.875</v>
      </c>
      <c r="H24">
        <v>526.12</v>
      </c>
      <c r="I24" s="2">
        <v>8.3499999999999991E-2</v>
      </c>
    </row>
    <row r="25" spans="1:9" x14ac:dyDescent="0.3">
      <c r="A25" t="s">
        <v>32</v>
      </c>
      <c r="B25" s="1">
        <v>45292</v>
      </c>
      <c r="C25">
        <v>92</v>
      </c>
      <c r="D25">
        <v>13</v>
      </c>
      <c r="E25">
        <v>422.39</v>
      </c>
      <c r="F25">
        <v>1</v>
      </c>
      <c r="G25" s="2">
        <v>7.6923076923076927E-2</v>
      </c>
      <c r="H25">
        <v>2695.84</v>
      </c>
      <c r="I25" s="2">
        <v>2.46E-2</v>
      </c>
    </row>
    <row r="26" spans="1:9" x14ac:dyDescent="0.3">
      <c r="A26" t="s">
        <v>33</v>
      </c>
      <c r="B26" s="1">
        <v>45292</v>
      </c>
      <c r="C26">
        <v>38</v>
      </c>
      <c r="D26">
        <v>10</v>
      </c>
      <c r="E26">
        <v>514.25</v>
      </c>
      <c r="F26">
        <v>4</v>
      </c>
      <c r="G26" s="2">
        <v>0.4</v>
      </c>
      <c r="H26">
        <v>243.62</v>
      </c>
      <c r="I26" s="2">
        <v>6.4399999999999999E-2</v>
      </c>
    </row>
    <row r="27" spans="1:9" x14ac:dyDescent="0.3">
      <c r="A27" t="s">
        <v>34</v>
      </c>
      <c r="B27" s="1">
        <v>45292</v>
      </c>
      <c r="C27">
        <v>43</v>
      </c>
      <c r="D27">
        <v>15</v>
      </c>
      <c r="E27">
        <v>363.48</v>
      </c>
      <c r="F27">
        <v>7</v>
      </c>
      <c r="G27" s="2">
        <v>0.46666666666666667</v>
      </c>
      <c r="H27">
        <v>3843.52</v>
      </c>
      <c r="I27" s="2">
        <v>8.3400000000000002E-2</v>
      </c>
    </row>
    <row r="28" spans="1:9" x14ac:dyDescent="0.3">
      <c r="A28" t="s">
        <v>9</v>
      </c>
      <c r="B28" s="1">
        <v>45323</v>
      </c>
      <c r="C28">
        <v>62</v>
      </c>
      <c r="D28">
        <v>15</v>
      </c>
      <c r="E28">
        <v>361.38</v>
      </c>
      <c r="F28">
        <v>6</v>
      </c>
      <c r="G28" s="2">
        <v>0.4</v>
      </c>
      <c r="H28">
        <v>4195.1400000000003</v>
      </c>
      <c r="I28" s="2">
        <v>2.75E-2</v>
      </c>
    </row>
    <row r="29" spans="1:9" x14ac:dyDescent="0.3">
      <c r="A29" t="s">
        <v>10</v>
      </c>
      <c r="B29" s="1">
        <v>45323</v>
      </c>
      <c r="C29">
        <v>81</v>
      </c>
      <c r="D29">
        <v>14</v>
      </c>
      <c r="E29">
        <v>362.96</v>
      </c>
      <c r="F29">
        <v>5</v>
      </c>
      <c r="G29" s="2">
        <v>0.35714285714285715</v>
      </c>
      <c r="H29">
        <v>3620.19</v>
      </c>
      <c r="I29" s="2">
        <v>4.0800000000000003E-2</v>
      </c>
    </row>
    <row r="30" spans="1:9" x14ac:dyDescent="0.3">
      <c r="A30" t="s">
        <v>11</v>
      </c>
      <c r="B30" s="1">
        <v>45323</v>
      </c>
      <c r="C30">
        <v>52</v>
      </c>
      <c r="D30">
        <v>14</v>
      </c>
      <c r="E30">
        <v>382.59</v>
      </c>
      <c r="F30">
        <v>3</v>
      </c>
      <c r="G30" s="2">
        <v>0.21428571428571427</v>
      </c>
      <c r="H30">
        <v>3394.39</v>
      </c>
      <c r="I30" s="2">
        <v>4.5599999999999995E-2</v>
      </c>
    </row>
    <row r="31" spans="1:9" x14ac:dyDescent="0.3">
      <c r="A31" t="s">
        <v>12</v>
      </c>
      <c r="B31" s="1">
        <v>45323</v>
      </c>
      <c r="C31">
        <v>22</v>
      </c>
      <c r="D31">
        <v>7</v>
      </c>
      <c r="E31">
        <v>79.459999999999994</v>
      </c>
      <c r="F31">
        <v>3</v>
      </c>
      <c r="G31" s="2">
        <v>0.42857142857142855</v>
      </c>
      <c r="H31">
        <v>1638.74</v>
      </c>
      <c r="I31" s="2">
        <v>3.04E-2</v>
      </c>
    </row>
    <row r="32" spans="1:9" x14ac:dyDescent="0.3">
      <c r="A32" t="s">
        <v>13</v>
      </c>
      <c r="B32" s="1">
        <v>45323</v>
      </c>
      <c r="C32">
        <v>93</v>
      </c>
      <c r="D32">
        <v>11</v>
      </c>
      <c r="E32">
        <v>446.3</v>
      </c>
      <c r="F32">
        <v>5</v>
      </c>
      <c r="G32" s="2">
        <v>0.45454545454545453</v>
      </c>
      <c r="H32">
        <v>1057.1400000000001</v>
      </c>
      <c r="I32" s="2">
        <v>3.6900000000000002E-2</v>
      </c>
    </row>
    <row r="33" spans="1:9" x14ac:dyDescent="0.3">
      <c r="A33" t="s">
        <v>14</v>
      </c>
      <c r="B33" s="1">
        <v>45323</v>
      </c>
      <c r="C33">
        <v>65</v>
      </c>
      <c r="D33">
        <v>7</v>
      </c>
      <c r="E33">
        <v>461.67</v>
      </c>
      <c r="F33">
        <v>2</v>
      </c>
      <c r="G33" s="2">
        <v>0.2857142857142857</v>
      </c>
      <c r="H33">
        <v>3486.23</v>
      </c>
      <c r="I33" s="2">
        <v>1.1200000000000002E-2</v>
      </c>
    </row>
    <row r="34" spans="1:9" x14ac:dyDescent="0.3">
      <c r="A34" t="s">
        <v>15</v>
      </c>
      <c r="B34" s="1">
        <v>45323</v>
      </c>
      <c r="C34">
        <v>90</v>
      </c>
      <c r="D34">
        <v>20</v>
      </c>
      <c r="E34">
        <v>328.63</v>
      </c>
      <c r="F34">
        <v>3</v>
      </c>
      <c r="G34" s="2">
        <v>0.15</v>
      </c>
      <c r="H34">
        <v>2662.44</v>
      </c>
      <c r="I34" s="2">
        <v>0.10640000000000001</v>
      </c>
    </row>
    <row r="35" spans="1:9" x14ac:dyDescent="0.3">
      <c r="A35" t="s">
        <v>16</v>
      </c>
      <c r="B35" s="1">
        <v>45323</v>
      </c>
      <c r="C35">
        <v>48</v>
      </c>
      <c r="D35">
        <v>7</v>
      </c>
      <c r="E35">
        <v>247.66</v>
      </c>
      <c r="F35">
        <v>6</v>
      </c>
      <c r="G35" s="2">
        <v>0.8571428571428571</v>
      </c>
      <c r="H35">
        <v>4335.84</v>
      </c>
      <c r="I35" s="2">
        <v>3.9900000000000005E-2</v>
      </c>
    </row>
    <row r="36" spans="1:9" x14ac:dyDescent="0.3">
      <c r="A36" t="s">
        <v>17</v>
      </c>
      <c r="B36" s="1">
        <v>45323</v>
      </c>
      <c r="C36">
        <v>37</v>
      </c>
      <c r="D36">
        <v>17</v>
      </c>
      <c r="E36">
        <v>378.61</v>
      </c>
      <c r="F36">
        <v>10</v>
      </c>
      <c r="G36" s="2">
        <v>0.58823529411764708</v>
      </c>
      <c r="H36">
        <v>1295.07</v>
      </c>
      <c r="I36" s="2">
        <v>5.6299999999999996E-2</v>
      </c>
    </row>
    <row r="37" spans="1:9" x14ac:dyDescent="0.3">
      <c r="A37" t="s">
        <v>18</v>
      </c>
      <c r="B37" s="1">
        <v>45323</v>
      </c>
      <c r="C37">
        <v>68</v>
      </c>
      <c r="D37">
        <v>16</v>
      </c>
      <c r="E37">
        <v>299.58999999999997</v>
      </c>
      <c r="F37">
        <v>9</v>
      </c>
      <c r="G37" s="2">
        <v>0.5625</v>
      </c>
      <c r="H37">
        <v>979.47</v>
      </c>
      <c r="I37" s="2">
        <v>3.6900000000000002E-2</v>
      </c>
    </row>
    <row r="38" spans="1:9" x14ac:dyDescent="0.3">
      <c r="A38" t="s">
        <v>19</v>
      </c>
      <c r="B38" s="1">
        <v>45323</v>
      </c>
      <c r="C38">
        <v>20</v>
      </c>
      <c r="D38">
        <v>9</v>
      </c>
      <c r="E38">
        <v>202.4</v>
      </c>
      <c r="F38">
        <v>7</v>
      </c>
      <c r="G38" s="2">
        <v>0.77777777777777779</v>
      </c>
      <c r="H38">
        <v>732.99</v>
      </c>
      <c r="I38" s="2">
        <v>7.9000000000000001E-2</v>
      </c>
    </row>
    <row r="39" spans="1:9" x14ac:dyDescent="0.3">
      <c r="A39" t="s">
        <v>20</v>
      </c>
      <c r="B39" s="1">
        <v>45323</v>
      </c>
      <c r="C39">
        <v>35</v>
      </c>
      <c r="D39">
        <v>6</v>
      </c>
      <c r="E39">
        <v>568.38</v>
      </c>
      <c r="F39">
        <v>6</v>
      </c>
      <c r="G39" s="2">
        <v>1</v>
      </c>
      <c r="H39">
        <v>3949.69</v>
      </c>
      <c r="I39" s="2">
        <v>3.7499999999999999E-2</v>
      </c>
    </row>
    <row r="40" spans="1:9" x14ac:dyDescent="0.3">
      <c r="A40" t="s">
        <v>21</v>
      </c>
      <c r="B40" s="1">
        <v>45323</v>
      </c>
      <c r="C40">
        <v>68</v>
      </c>
      <c r="D40">
        <v>21</v>
      </c>
      <c r="E40">
        <v>553.08000000000004</v>
      </c>
      <c r="F40">
        <v>3</v>
      </c>
      <c r="G40" s="2">
        <v>0.14285714285714285</v>
      </c>
      <c r="H40">
        <v>360.7</v>
      </c>
      <c r="I40" s="2">
        <v>3.3399999999999999E-2</v>
      </c>
    </row>
    <row r="41" spans="1:9" x14ac:dyDescent="0.3">
      <c r="A41" t="s">
        <v>22</v>
      </c>
      <c r="B41" s="1">
        <v>45323</v>
      </c>
      <c r="C41">
        <v>30</v>
      </c>
      <c r="D41">
        <v>8</v>
      </c>
      <c r="E41">
        <v>223.22</v>
      </c>
      <c r="F41">
        <v>2</v>
      </c>
      <c r="G41" s="2">
        <v>0.25</v>
      </c>
      <c r="H41">
        <v>3595.12</v>
      </c>
      <c r="I41" s="2">
        <v>4.3400000000000001E-2</v>
      </c>
    </row>
    <row r="42" spans="1:9" x14ac:dyDescent="0.3">
      <c r="A42" t="s">
        <v>23</v>
      </c>
      <c r="B42" s="1">
        <v>45323</v>
      </c>
      <c r="C42">
        <v>69</v>
      </c>
      <c r="D42">
        <v>8</v>
      </c>
      <c r="E42">
        <v>199.93</v>
      </c>
      <c r="F42">
        <v>2</v>
      </c>
      <c r="G42" s="2">
        <v>0.25</v>
      </c>
      <c r="H42">
        <v>610.66</v>
      </c>
      <c r="I42" s="2">
        <v>2.8199999999999999E-2</v>
      </c>
    </row>
    <row r="43" spans="1:9" x14ac:dyDescent="0.3">
      <c r="A43" t="s">
        <v>24</v>
      </c>
      <c r="B43" s="1">
        <v>45323</v>
      </c>
      <c r="C43">
        <v>92</v>
      </c>
      <c r="D43">
        <v>6</v>
      </c>
      <c r="E43">
        <v>180.46</v>
      </c>
      <c r="F43">
        <v>5</v>
      </c>
      <c r="G43" s="2">
        <v>0.83333333333333337</v>
      </c>
      <c r="H43">
        <v>1173.27</v>
      </c>
      <c r="I43" s="2">
        <v>7.5300000000000006E-2</v>
      </c>
    </row>
    <row r="44" spans="1:9" x14ac:dyDescent="0.3">
      <c r="A44" t="s">
        <v>25</v>
      </c>
      <c r="B44" s="1">
        <v>45323</v>
      </c>
      <c r="C44">
        <v>92</v>
      </c>
      <c r="D44">
        <v>7</v>
      </c>
      <c r="E44">
        <v>80.12</v>
      </c>
      <c r="F44">
        <v>6</v>
      </c>
      <c r="G44" s="2">
        <v>0.8571428571428571</v>
      </c>
      <c r="H44">
        <v>3794.02</v>
      </c>
      <c r="I44" s="2">
        <v>9.5000000000000001E-2</v>
      </c>
    </row>
    <row r="45" spans="1:9" x14ac:dyDescent="0.3">
      <c r="A45" t="s">
        <v>26</v>
      </c>
      <c r="B45" s="1">
        <v>45323</v>
      </c>
      <c r="C45">
        <v>21</v>
      </c>
      <c r="D45">
        <v>14</v>
      </c>
      <c r="E45">
        <v>563.79</v>
      </c>
      <c r="F45">
        <v>8</v>
      </c>
      <c r="G45" s="2">
        <v>0.5714285714285714</v>
      </c>
      <c r="H45">
        <v>3616.21</v>
      </c>
      <c r="I45" s="2">
        <v>3.61E-2</v>
      </c>
    </row>
    <row r="46" spans="1:9" x14ac:dyDescent="0.3">
      <c r="A46" t="s">
        <v>27</v>
      </c>
      <c r="B46" s="1">
        <v>45323</v>
      </c>
      <c r="C46">
        <v>83</v>
      </c>
      <c r="D46">
        <v>20</v>
      </c>
      <c r="E46">
        <v>193.39</v>
      </c>
      <c r="F46">
        <v>5</v>
      </c>
      <c r="G46" s="2">
        <v>0.25</v>
      </c>
      <c r="H46">
        <v>402.53</v>
      </c>
      <c r="I46" s="2">
        <v>0.1013</v>
      </c>
    </row>
    <row r="47" spans="1:9" x14ac:dyDescent="0.3">
      <c r="A47" t="s">
        <v>28</v>
      </c>
      <c r="B47" s="1">
        <v>45323</v>
      </c>
      <c r="C47">
        <v>57</v>
      </c>
      <c r="D47">
        <v>11</v>
      </c>
      <c r="E47">
        <v>454.77</v>
      </c>
      <c r="F47">
        <v>1</v>
      </c>
      <c r="G47" s="2">
        <v>9.0909090909090912E-2</v>
      </c>
      <c r="H47">
        <v>1152.4100000000001</v>
      </c>
      <c r="I47" s="2">
        <v>1E-3</v>
      </c>
    </row>
    <row r="48" spans="1:9" x14ac:dyDescent="0.3">
      <c r="A48" t="s">
        <v>29</v>
      </c>
      <c r="B48" s="1">
        <v>45323</v>
      </c>
      <c r="C48">
        <v>22</v>
      </c>
      <c r="D48">
        <v>17</v>
      </c>
      <c r="E48">
        <v>291.97000000000003</v>
      </c>
      <c r="F48">
        <v>1</v>
      </c>
      <c r="G48" s="2">
        <v>5.8823529411764705E-2</v>
      </c>
      <c r="H48">
        <v>1703.6</v>
      </c>
      <c r="I48" s="2">
        <v>5.21E-2</v>
      </c>
    </row>
    <row r="49" spans="1:9" x14ac:dyDescent="0.3">
      <c r="A49" t="s">
        <v>30</v>
      </c>
      <c r="B49" s="1">
        <v>45323</v>
      </c>
      <c r="C49">
        <v>78</v>
      </c>
      <c r="D49">
        <v>5</v>
      </c>
      <c r="E49">
        <v>553.86</v>
      </c>
      <c r="F49">
        <v>1</v>
      </c>
      <c r="G49" s="2">
        <v>0.2</v>
      </c>
      <c r="H49">
        <v>3503.57</v>
      </c>
      <c r="I49" s="2">
        <v>3.1300000000000001E-2</v>
      </c>
    </row>
    <row r="50" spans="1:9" x14ac:dyDescent="0.3">
      <c r="A50" t="s">
        <v>31</v>
      </c>
      <c r="B50" s="1">
        <v>45323</v>
      </c>
      <c r="C50">
        <v>68</v>
      </c>
      <c r="D50">
        <v>7</v>
      </c>
      <c r="E50">
        <v>171.76</v>
      </c>
      <c r="F50">
        <v>7</v>
      </c>
      <c r="G50" s="2">
        <v>1</v>
      </c>
      <c r="H50">
        <v>548.36</v>
      </c>
      <c r="I50" s="2">
        <v>8.2500000000000004E-2</v>
      </c>
    </row>
    <row r="51" spans="1:9" x14ac:dyDescent="0.3">
      <c r="A51" t="s">
        <v>32</v>
      </c>
      <c r="B51" s="1">
        <v>45323</v>
      </c>
      <c r="C51">
        <v>83</v>
      </c>
      <c r="D51">
        <v>16</v>
      </c>
      <c r="E51">
        <v>382.21</v>
      </c>
      <c r="F51">
        <v>1</v>
      </c>
      <c r="G51" s="2">
        <v>6.25E-2</v>
      </c>
      <c r="H51">
        <v>3017.43</v>
      </c>
      <c r="I51" s="2">
        <v>2.4199999999999999E-2</v>
      </c>
    </row>
    <row r="52" spans="1:9" x14ac:dyDescent="0.3">
      <c r="A52" t="s">
        <v>33</v>
      </c>
      <c r="B52" s="1">
        <v>45323</v>
      </c>
      <c r="C52">
        <v>31</v>
      </c>
      <c r="D52">
        <v>11</v>
      </c>
      <c r="E52">
        <v>562.73</v>
      </c>
      <c r="F52">
        <v>4</v>
      </c>
      <c r="G52" s="2">
        <v>0.36363636363636365</v>
      </c>
      <c r="H52">
        <v>221.94</v>
      </c>
      <c r="I52" s="2">
        <v>6.7400000000000002E-2</v>
      </c>
    </row>
    <row r="53" spans="1:9" x14ac:dyDescent="0.3">
      <c r="A53" t="s">
        <v>34</v>
      </c>
      <c r="B53" s="1">
        <v>45323</v>
      </c>
      <c r="C53">
        <v>34</v>
      </c>
      <c r="D53">
        <v>17</v>
      </c>
      <c r="E53">
        <v>380.37</v>
      </c>
      <c r="F53">
        <v>7</v>
      </c>
      <c r="G53" s="2">
        <v>0.41176470588235292</v>
      </c>
      <c r="H53">
        <v>4183.2700000000004</v>
      </c>
      <c r="I53" s="2">
        <v>8.8699999999999987E-2</v>
      </c>
    </row>
    <row r="54" spans="1:9" x14ac:dyDescent="0.3">
      <c r="A54" t="s">
        <v>9</v>
      </c>
      <c r="B54" s="1">
        <v>45352</v>
      </c>
      <c r="C54">
        <v>55</v>
      </c>
      <c r="D54">
        <v>17</v>
      </c>
      <c r="E54">
        <v>315.62</v>
      </c>
      <c r="F54">
        <v>5</v>
      </c>
      <c r="G54" s="2">
        <v>0.29411764705882354</v>
      </c>
      <c r="H54">
        <v>3890.73</v>
      </c>
      <c r="I54" s="2">
        <v>2.8799999999999999E-2</v>
      </c>
    </row>
    <row r="55" spans="1:9" x14ac:dyDescent="0.3">
      <c r="A55" t="s">
        <v>10</v>
      </c>
      <c r="B55" s="1">
        <v>45352</v>
      </c>
      <c r="C55">
        <v>91</v>
      </c>
      <c r="D55">
        <v>10</v>
      </c>
      <c r="E55">
        <v>361.58</v>
      </c>
      <c r="F55">
        <v>4</v>
      </c>
      <c r="G55" s="2">
        <v>0.4</v>
      </c>
      <c r="H55">
        <v>3674.37</v>
      </c>
      <c r="I55" s="2">
        <v>4.0800000000000003E-2</v>
      </c>
    </row>
    <row r="56" spans="1:9" x14ac:dyDescent="0.3">
      <c r="A56" t="s">
        <v>11</v>
      </c>
      <c r="B56" s="1">
        <v>45352</v>
      </c>
      <c r="C56">
        <v>59</v>
      </c>
      <c r="D56">
        <v>13</v>
      </c>
      <c r="E56">
        <v>402.9</v>
      </c>
      <c r="F56">
        <v>2</v>
      </c>
      <c r="G56" s="2">
        <v>0.15384615384615385</v>
      </c>
      <c r="H56">
        <v>3357.27</v>
      </c>
      <c r="I56" s="2">
        <v>4.2599999999999999E-2</v>
      </c>
    </row>
    <row r="57" spans="1:9" x14ac:dyDescent="0.3">
      <c r="A57" t="s">
        <v>12</v>
      </c>
      <c r="B57" s="1">
        <v>45352</v>
      </c>
      <c r="C57">
        <v>19</v>
      </c>
      <c r="D57">
        <v>6</v>
      </c>
      <c r="E57">
        <v>82.65</v>
      </c>
      <c r="F57">
        <v>3</v>
      </c>
      <c r="G57" s="2">
        <v>0.5</v>
      </c>
      <c r="H57">
        <v>1469.62</v>
      </c>
      <c r="I57" s="2">
        <v>3.0699999999999998E-2</v>
      </c>
    </row>
    <row r="58" spans="1:9" x14ac:dyDescent="0.3">
      <c r="A58" t="s">
        <v>13</v>
      </c>
      <c r="B58" s="1">
        <v>45352</v>
      </c>
      <c r="C58">
        <v>77</v>
      </c>
      <c r="D58">
        <v>14</v>
      </c>
      <c r="E58">
        <v>494.43</v>
      </c>
      <c r="F58">
        <v>4</v>
      </c>
      <c r="G58" s="2">
        <v>0.2857142857142857</v>
      </c>
      <c r="H58">
        <v>963.35</v>
      </c>
      <c r="I58" s="2">
        <v>3.6699999999999997E-2</v>
      </c>
    </row>
    <row r="59" spans="1:9" x14ac:dyDescent="0.3">
      <c r="A59" t="s">
        <v>14</v>
      </c>
      <c r="B59" s="1">
        <v>45352</v>
      </c>
      <c r="C59">
        <v>50</v>
      </c>
      <c r="D59">
        <v>8</v>
      </c>
      <c r="E59">
        <v>512.92999999999995</v>
      </c>
      <c r="F59">
        <v>3</v>
      </c>
      <c r="G59" s="2">
        <v>0.375</v>
      </c>
      <c r="H59">
        <v>3725.66</v>
      </c>
      <c r="I59" s="2">
        <v>1.1599999999999999E-2</v>
      </c>
    </row>
    <row r="60" spans="1:9" x14ac:dyDescent="0.3">
      <c r="A60" t="s">
        <v>15</v>
      </c>
      <c r="B60" s="1">
        <v>45352</v>
      </c>
      <c r="C60">
        <v>88</v>
      </c>
      <c r="D60">
        <v>18</v>
      </c>
      <c r="E60">
        <v>291.04000000000002</v>
      </c>
      <c r="F60">
        <v>2</v>
      </c>
      <c r="G60" s="2">
        <v>0.1111111111111111</v>
      </c>
      <c r="H60">
        <v>2619.84</v>
      </c>
      <c r="I60" s="2">
        <v>0.10550000000000001</v>
      </c>
    </row>
    <row r="61" spans="1:9" x14ac:dyDescent="0.3">
      <c r="A61" t="s">
        <v>16</v>
      </c>
      <c r="B61" s="1">
        <v>45352</v>
      </c>
      <c r="C61">
        <v>62</v>
      </c>
      <c r="D61">
        <v>9</v>
      </c>
      <c r="E61">
        <v>252.77</v>
      </c>
      <c r="F61">
        <v>7</v>
      </c>
      <c r="G61" s="2">
        <v>0.77777777777777779</v>
      </c>
      <c r="H61">
        <v>4641.6099999999997</v>
      </c>
      <c r="I61" s="2">
        <v>4.0800000000000003E-2</v>
      </c>
    </row>
    <row r="62" spans="1:9" x14ac:dyDescent="0.3">
      <c r="A62" t="s">
        <v>17</v>
      </c>
      <c r="B62" s="1">
        <v>45352</v>
      </c>
      <c r="C62">
        <v>33</v>
      </c>
      <c r="D62">
        <v>18</v>
      </c>
      <c r="E62">
        <v>348.57</v>
      </c>
      <c r="F62">
        <v>8</v>
      </c>
      <c r="G62" s="2">
        <v>0.44444444444444442</v>
      </c>
      <c r="H62">
        <v>1169.6400000000001</v>
      </c>
      <c r="I62" s="2">
        <v>5.4800000000000001E-2</v>
      </c>
    </row>
    <row r="63" spans="1:9" x14ac:dyDescent="0.3">
      <c r="A63" t="s">
        <v>18</v>
      </c>
      <c r="B63" s="1">
        <v>45352</v>
      </c>
      <c r="C63">
        <v>54</v>
      </c>
      <c r="D63">
        <v>15</v>
      </c>
      <c r="E63">
        <v>321.99</v>
      </c>
      <c r="F63">
        <v>8</v>
      </c>
      <c r="G63" s="2">
        <v>0.53333333333333333</v>
      </c>
      <c r="H63">
        <v>1080.0899999999999</v>
      </c>
      <c r="I63" s="2">
        <v>3.5499999999999997E-2</v>
      </c>
    </row>
    <row r="64" spans="1:9" x14ac:dyDescent="0.3">
      <c r="A64" t="s">
        <v>19</v>
      </c>
      <c r="B64" s="1">
        <v>45352</v>
      </c>
      <c r="C64">
        <v>16</v>
      </c>
      <c r="D64">
        <v>9</v>
      </c>
      <c r="E64">
        <v>199.87</v>
      </c>
      <c r="F64">
        <v>9</v>
      </c>
      <c r="G64" s="2">
        <v>1</v>
      </c>
      <c r="H64">
        <v>818.64</v>
      </c>
      <c r="I64" s="2">
        <v>7.46E-2</v>
      </c>
    </row>
    <row r="65" spans="1:9" x14ac:dyDescent="0.3">
      <c r="A65" t="s">
        <v>20</v>
      </c>
      <c r="B65" s="1">
        <v>45352</v>
      </c>
      <c r="C65">
        <v>30</v>
      </c>
      <c r="D65">
        <v>5</v>
      </c>
      <c r="E65">
        <v>565.19000000000005</v>
      </c>
      <c r="F65">
        <v>4</v>
      </c>
      <c r="G65" s="2">
        <v>0.8</v>
      </c>
      <c r="H65">
        <v>3621.51</v>
      </c>
      <c r="I65" s="2">
        <v>4.3099999999999999E-2</v>
      </c>
    </row>
    <row r="66" spans="1:9" x14ac:dyDescent="0.3">
      <c r="A66" t="s">
        <v>21</v>
      </c>
      <c r="B66" s="1">
        <v>45352</v>
      </c>
      <c r="C66">
        <v>68</v>
      </c>
      <c r="D66">
        <v>19</v>
      </c>
      <c r="E66">
        <v>623.25</v>
      </c>
      <c r="F66">
        <v>3</v>
      </c>
      <c r="G66" s="2">
        <v>0.15789473684210525</v>
      </c>
      <c r="H66">
        <v>355.96</v>
      </c>
      <c r="I66" s="2">
        <v>3.6299999999999999E-2</v>
      </c>
    </row>
    <row r="67" spans="1:9" x14ac:dyDescent="0.3">
      <c r="A67" t="s">
        <v>22</v>
      </c>
      <c r="B67" s="1">
        <v>45352</v>
      </c>
      <c r="C67">
        <v>31</v>
      </c>
      <c r="D67">
        <v>9</v>
      </c>
      <c r="E67">
        <v>209.18</v>
      </c>
      <c r="F67">
        <v>2</v>
      </c>
      <c r="G67" s="2">
        <v>0.22222222222222221</v>
      </c>
      <c r="H67">
        <v>4153.3100000000004</v>
      </c>
      <c r="I67" s="2">
        <v>4.0399999999999998E-2</v>
      </c>
    </row>
    <row r="68" spans="1:9" x14ac:dyDescent="0.3">
      <c r="A68" t="s">
        <v>23</v>
      </c>
      <c r="B68" s="1">
        <v>45352</v>
      </c>
      <c r="C68">
        <v>61</v>
      </c>
      <c r="D68">
        <v>7</v>
      </c>
      <c r="E68">
        <v>190.5</v>
      </c>
      <c r="F68">
        <v>3</v>
      </c>
      <c r="G68" s="2">
        <v>0.42857142857142855</v>
      </c>
      <c r="H68">
        <v>661.2</v>
      </c>
      <c r="I68" s="2">
        <v>2.7699999999999999E-2</v>
      </c>
    </row>
    <row r="69" spans="1:9" x14ac:dyDescent="0.3">
      <c r="A69" t="s">
        <v>24</v>
      </c>
      <c r="B69" s="1">
        <v>45352</v>
      </c>
      <c r="C69">
        <v>83</v>
      </c>
      <c r="D69">
        <v>5</v>
      </c>
      <c r="E69">
        <v>170.12</v>
      </c>
      <c r="F69">
        <v>3</v>
      </c>
      <c r="G69" s="2">
        <v>0.6</v>
      </c>
      <c r="H69">
        <v>1171.95</v>
      </c>
      <c r="I69" s="2">
        <v>7.690000000000001E-2</v>
      </c>
    </row>
    <row r="70" spans="1:9" x14ac:dyDescent="0.3">
      <c r="A70" t="s">
        <v>25</v>
      </c>
      <c r="B70" s="1">
        <v>45352</v>
      </c>
      <c r="C70">
        <v>74</v>
      </c>
      <c r="D70">
        <v>7</v>
      </c>
      <c r="E70">
        <v>87.89</v>
      </c>
      <c r="F70">
        <v>7</v>
      </c>
      <c r="G70" s="2">
        <v>1</v>
      </c>
      <c r="H70">
        <v>3848.14</v>
      </c>
      <c r="I70" s="2">
        <v>8.6699999999999999E-2</v>
      </c>
    </row>
    <row r="71" spans="1:9" x14ac:dyDescent="0.3">
      <c r="A71" t="s">
        <v>26</v>
      </c>
      <c r="B71" s="1">
        <v>45352</v>
      </c>
      <c r="C71">
        <v>21</v>
      </c>
      <c r="D71">
        <v>14</v>
      </c>
      <c r="E71">
        <v>498.82</v>
      </c>
      <c r="F71">
        <v>5</v>
      </c>
      <c r="G71" s="2">
        <v>0.35714285714285715</v>
      </c>
      <c r="H71">
        <v>4039.26</v>
      </c>
      <c r="I71" s="2">
        <v>3.4000000000000002E-2</v>
      </c>
    </row>
    <row r="72" spans="1:9" x14ac:dyDescent="0.3">
      <c r="A72" t="s">
        <v>27</v>
      </c>
      <c r="B72" s="1">
        <v>45352</v>
      </c>
      <c r="C72">
        <v>84</v>
      </c>
      <c r="D72">
        <v>15</v>
      </c>
      <c r="E72">
        <v>163.21</v>
      </c>
      <c r="F72">
        <v>5</v>
      </c>
      <c r="G72" s="2">
        <v>0.33333333333333331</v>
      </c>
      <c r="H72">
        <v>411.36</v>
      </c>
      <c r="I72" s="2">
        <v>0.1014</v>
      </c>
    </row>
    <row r="73" spans="1:9" x14ac:dyDescent="0.3">
      <c r="A73" t="s">
        <v>28</v>
      </c>
      <c r="B73" s="1">
        <v>45352</v>
      </c>
      <c r="C73">
        <v>64</v>
      </c>
      <c r="D73">
        <v>13</v>
      </c>
      <c r="E73">
        <v>496.4</v>
      </c>
      <c r="F73">
        <v>0</v>
      </c>
      <c r="G73" s="2">
        <v>0</v>
      </c>
      <c r="H73">
        <v>1306.3800000000001</v>
      </c>
      <c r="I73" s="2">
        <v>1.1000000000000001E-3</v>
      </c>
    </row>
    <row r="74" spans="1:9" x14ac:dyDescent="0.3">
      <c r="A74" t="s">
        <v>29</v>
      </c>
      <c r="B74" s="1">
        <v>45352</v>
      </c>
      <c r="C74">
        <v>21</v>
      </c>
      <c r="D74">
        <v>13</v>
      </c>
      <c r="E74">
        <v>315.41000000000003</v>
      </c>
      <c r="F74">
        <v>1</v>
      </c>
      <c r="G74" s="2">
        <v>7.6923076923076927E-2</v>
      </c>
      <c r="H74">
        <v>1692.59</v>
      </c>
      <c r="I74" s="2">
        <v>5.0999999999999997E-2</v>
      </c>
    </row>
    <row r="75" spans="1:9" x14ac:dyDescent="0.3">
      <c r="A75" t="s">
        <v>30</v>
      </c>
      <c r="B75" s="1">
        <v>45352</v>
      </c>
      <c r="C75">
        <v>110</v>
      </c>
      <c r="D75">
        <v>6</v>
      </c>
      <c r="E75">
        <v>535.37</v>
      </c>
      <c r="F75">
        <v>2</v>
      </c>
      <c r="G75" s="2">
        <v>0.33333333333333331</v>
      </c>
      <c r="H75">
        <v>3113.29</v>
      </c>
      <c r="I75" s="2">
        <v>3.2099999999999997E-2</v>
      </c>
    </row>
    <row r="76" spans="1:9" x14ac:dyDescent="0.3">
      <c r="A76" t="s">
        <v>31</v>
      </c>
      <c r="B76" s="1">
        <v>45352</v>
      </c>
      <c r="C76">
        <v>62</v>
      </c>
      <c r="D76">
        <v>8</v>
      </c>
      <c r="E76">
        <v>198.84</v>
      </c>
      <c r="F76">
        <v>8</v>
      </c>
      <c r="G76" s="2">
        <v>1</v>
      </c>
      <c r="H76">
        <v>534.58000000000004</v>
      </c>
      <c r="I76" s="2">
        <v>8.8000000000000009E-2</v>
      </c>
    </row>
    <row r="77" spans="1:9" x14ac:dyDescent="0.3">
      <c r="A77" t="s">
        <v>32</v>
      </c>
      <c r="B77" s="1">
        <v>45352</v>
      </c>
      <c r="C77">
        <v>108</v>
      </c>
      <c r="D77">
        <v>14</v>
      </c>
      <c r="E77">
        <v>416.78</v>
      </c>
      <c r="F77">
        <v>1</v>
      </c>
      <c r="G77" s="2">
        <v>7.1428571428571425E-2</v>
      </c>
      <c r="H77">
        <v>2989.69</v>
      </c>
      <c r="I77" s="2">
        <v>2.5499999999999998E-2</v>
      </c>
    </row>
    <row r="78" spans="1:9" x14ac:dyDescent="0.3">
      <c r="A78" t="s">
        <v>33</v>
      </c>
      <c r="B78" s="1">
        <v>45352</v>
      </c>
      <c r="C78">
        <v>28</v>
      </c>
      <c r="D78">
        <v>12</v>
      </c>
      <c r="E78">
        <v>533.85</v>
      </c>
      <c r="F78">
        <v>5</v>
      </c>
      <c r="G78" s="2">
        <v>0.41666666666666669</v>
      </c>
      <c r="H78">
        <v>224.87</v>
      </c>
      <c r="I78" s="2">
        <v>6.480000000000001E-2</v>
      </c>
    </row>
    <row r="79" spans="1:9" x14ac:dyDescent="0.3">
      <c r="A79" t="s">
        <v>34</v>
      </c>
      <c r="B79" s="1">
        <v>45352</v>
      </c>
      <c r="C79">
        <v>39</v>
      </c>
      <c r="D79">
        <v>16</v>
      </c>
      <c r="E79">
        <v>312.8</v>
      </c>
      <c r="F79">
        <v>8</v>
      </c>
      <c r="G79" s="2">
        <v>0.5</v>
      </c>
      <c r="H79">
        <v>4592.09</v>
      </c>
      <c r="I79" s="2">
        <v>8.5500000000000007E-2</v>
      </c>
    </row>
    <row r="80" spans="1:9" x14ac:dyDescent="0.3">
      <c r="A80" t="s">
        <v>9</v>
      </c>
      <c r="B80" s="1">
        <v>45383</v>
      </c>
      <c r="C80">
        <v>69</v>
      </c>
      <c r="D80">
        <v>17</v>
      </c>
      <c r="E80">
        <v>342.81</v>
      </c>
      <c r="F80">
        <v>6</v>
      </c>
      <c r="G80" s="2">
        <v>0.35294117647058826</v>
      </c>
      <c r="H80">
        <v>3728.2</v>
      </c>
      <c r="I80" s="2">
        <v>2.9600000000000001E-2</v>
      </c>
    </row>
    <row r="81" spans="1:9" x14ac:dyDescent="0.3">
      <c r="A81" t="s">
        <v>10</v>
      </c>
      <c r="B81" s="1">
        <v>45383</v>
      </c>
      <c r="C81">
        <v>83</v>
      </c>
      <c r="D81">
        <v>11</v>
      </c>
      <c r="E81">
        <v>365.12</v>
      </c>
      <c r="F81">
        <v>5</v>
      </c>
      <c r="G81" s="2">
        <v>0.45454545454545453</v>
      </c>
      <c r="H81">
        <v>3682.69</v>
      </c>
      <c r="I81" s="2">
        <v>3.8199999999999998E-2</v>
      </c>
    </row>
    <row r="82" spans="1:9" x14ac:dyDescent="0.3">
      <c r="A82" t="s">
        <v>11</v>
      </c>
      <c r="B82" s="1">
        <v>45383</v>
      </c>
      <c r="C82">
        <v>41</v>
      </c>
      <c r="D82">
        <v>14</v>
      </c>
      <c r="E82">
        <v>416.88</v>
      </c>
      <c r="F82">
        <v>2</v>
      </c>
      <c r="G82" s="2">
        <v>0.14285714285714285</v>
      </c>
      <c r="H82">
        <v>3638.83</v>
      </c>
      <c r="I82" s="2">
        <v>4.41E-2</v>
      </c>
    </row>
    <row r="83" spans="1:9" x14ac:dyDescent="0.3">
      <c r="A83" t="s">
        <v>12</v>
      </c>
      <c r="B83" s="1">
        <v>45383</v>
      </c>
      <c r="C83">
        <v>17</v>
      </c>
      <c r="D83">
        <v>7</v>
      </c>
      <c r="E83">
        <v>81.14</v>
      </c>
      <c r="F83">
        <v>3</v>
      </c>
      <c r="G83" s="2">
        <v>0.42857142857142855</v>
      </c>
      <c r="H83">
        <v>1419.04</v>
      </c>
      <c r="I83" s="2">
        <v>2.9399999999999999E-2</v>
      </c>
    </row>
    <row r="84" spans="1:9" x14ac:dyDescent="0.3">
      <c r="A84" t="s">
        <v>13</v>
      </c>
      <c r="B84" s="1">
        <v>45383</v>
      </c>
      <c r="C84">
        <v>76</v>
      </c>
      <c r="D84">
        <v>16</v>
      </c>
      <c r="E84">
        <v>449.04</v>
      </c>
      <c r="F84">
        <v>4</v>
      </c>
      <c r="G84" s="2">
        <v>0.25</v>
      </c>
      <c r="H84">
        <v>1019.97</v>
      </c>
      <c r="I84" s="2">
        <v>3.8100000000000002E-2</v>
      </c>
    </row>
    <row r="85" spans="1:9" x14ac:dyDescent="0.3">
      <c r="A85" t="s">
        <v>14</v>
      </c>
      <c r="B85" s="1">
        <v>45383</v>
      </c>
      <c r="C85">
        <v>72</v>
      </c>
      <c r="D85">
        <v>6</v>
      </c>
      <c r="E85">
        <v>508.55</v>
      </c>
      <c r="F85">
        <v>3</v>
      </c>
      <c r="G85" s="2">
        <v>0.5</v>
      </c>
      <c r="H85">
        <v>3633.75</v>
      </c>
      <c r="I85" s="2">
        <v>1.1399999999999999E-2</v>
      </c>
    </row>
    <row r="86" spans="1:9" x14ac:dyDescent="0.3">
      <c r="A86" t="s">
        <v>15</v>
      </c>
      <c r="B86" s="1">
        <v>45383</v>
      </c>
      <c r="C86">
        <v>72</v>
      </c>
      <c r="D86">
        <v>18</v>
      </c>
      <c r="E86">
        <v>299.08999999999997</v>
      </c>
      <c r="F86">
        <v>2</v>
      </c>
      <c r="G86" s="2">
        <v>0.1111111111111111</v>
      </c>
      <c r="H86">
        <v>2378.29</v>
      </c>
      <c r="I86" s="2">
        <v>0.1052</v>
      </c>
    </row>
    <row r="87" spans="1:9" x14ac:dyDescent="0.3">
      <c r="A87" t="s">
        <v>16</v>
      </c>
      <c r="B87" s="1">
        <v>45383</v>
      </c>
      <c r="C87">
        <v>44</v>
      </c>
      <c r="D87">
        <v>6</v>
      </c>
      <c r="E87">
        <v>246.21</v>
      </c>
      <c r="F87">
        <v>5</v>
      </c>
      <c r="G87" s="2">
        <v>0.83333333333333337</v>
      </c>
      <c r="H87">
        <v>4155.8</v>
      </c>
      <c r="I87" s="2">
        <v>4.3299999999999998E-2</v>
      </c>
    </row>
    <row r="88" spans="1:9" x14ac:dyDescent="0.3">
      <c r="A88" t="s">
        <v>17</v>
      </c>
      <c r="B88" s="1">
        <v>45383</v>
      </c>
      <c r="C88">
        <v>29</v>
      </c>
      <c r="D88">
        <v>16</v>
      </c>
      <c r="E88">
        <v>412.07</v>
      </c>
      <c r="F88">
        <v>10</v>
      </c>
      <c r="G88" s="2">
        <v>0.625</v>
      </c>
      <c r="H88">
        <v>1075.94</v>
      </c>
      <c r="I88" s="2">
        <v>6.2400000000000004E-2</v>
      </c>
    </row>
    <row r="89" spans="1:9" x14ac:dyDescent="0.3">
      <c r="A89" t="s">
        <v>18</v>
      </c>
      <c r="B89" s="1">
        <v>45383</v>
      </c>
      <c r="C89">
        <v>64</v>
      </c>
      <c r="D89">
        <v>13</v>
      </c>
      <c r="E89">
        <v>317.58</v>
      </c>
      <c r="F89">
        <v>8</v>
      </c>
      <c r="G89" s="2">
        <v>0.61538461538461542</v>
      </c>
      <c r="H89">
        <v>1088.22</v>
      </c>
      <c r="I89" s="2">
        <v>3.49E-2</v>
      </c>
    </row>
    <row r="90" spans="1:9" x14ac:dyDescent="0.3">
      <c r="A90" t="s">
        <v>19</v>
      </c>
      <c r="B90" s="1">
        <v>45383</v>
      </c>
      <c r="C90">
        <v>16</v>
      </c>
      <c r="D90">
        <v>7</v>
      </c>
      <c r="E90">
        <v>181.58</v>
      </c>
      <c r="F90">
        <v>6</v>
      </c>
      <c r="G90" s="2">
        <v>0.8571428571428571</v>
      </c>
      <c r="H90">
        <v>868.4</v>
      </c>
      <c r="I90" s="2">
        <v>8.4100000000000008E-2</v>
      </c>
    </row>
    <row r="91" spans="1:9" x14ac:dyDescent="0.3">
      <c r="A91" t="s">
        <v>20</v>
      </c>
      <c r="B91" s="1">
        <v>45383</v>
      </c>
      <c r="C91">
        <v>37</v>
      </c>
      <c r="D91">
        <v>7</v>
      </c>
      <c r="E91">
        <v>470.85</v>
      </c>
      <c r="F91">
        <v>7</v>
      </c>
      <c r="G91" s="2">
        <v>1</v>
      </c>
      <c r="H91">
        <v>3483.6</v>
      </c>
      <c r="I91" s="2">
        <v>4.2599999999999999E-2</v>
      </c>
    </row>
    <row r="92" spans="1:9" x14ac:dyDescent="0.3">
      <c r="A92" t="s">
        <v>21</v>
      </c>
      <c r="B92" s="1">
        <v>45383</v>
      </c>
      <c r="C92">
        <v>81</v>
      </c>
      <c r="D92">
        <v>16</v>
      </c>
      <c r="E92">
        <v>584.29999999999995</v>
      </c>
      <c r="F92">
        <v>3</v>
      </c>
      <c r="G92" s="2">
        <v>0.1875</v>
      </c>
      <c r="H92">
        <v>377.45</v>
      </c>
      <c r="I92" s="2">
        <v>3.32E-2</v>
      </c>
    </row>
    <row r="93" spans="1:9" x14ac:dyDescent="0.3">
      <c r="A93" t="s">
        <v>22</v>
      </c>
      <c r="B93" s="1">
        <v>45383</v>
      </c>
      <c r="C93">
        <v>26</v>
      </c>
      <c r="D93">
        <v>6</v>
      </c>
      <c r="E93">
        <v>231.59</v>
      </c>
      <c r="F93">
        <v>2</v>
      </c>
      <c r="G93" s="2">
        <v>0.33333333333333331</v>
      </c>
      <c r="H93">
        <v>3988.15</v>
      </c>
      <c r="I93" s="2">
        <v>3.8399999999999997E-2</v>
      </c>
    </row>
    <row r="94" spans="1:9" x14ac:dyDescent="0.3">
      <c r="A94" t="s">
        <v>23</v>
      </c>
      <c r="B94" s="1">
        <v>45383</v>
      </c>
      <c r="C94">
        <v>69</v>
      </c>
      <c r="D94">
        <v>9</v>
      </c>
      <c r="E94">
        <v>221.01</v>
      </c>
      <c r="F94">
        <v>3</v>
      </c>
      <c r="G94" s="2">
        <v>0.33333333333333331</v>
      </c>
      <c r="H94">
        <v>643.44000000000005</v>
      </c>
      <c r="I94" s="2">
        <v>3.2000000000000001E-2</v>
      </c>
    </row>
    <row r="95" spans="1:9" x14ac:dyDescent="0.3">
      <c r="A95" t="s">
        <v>24</v>
      </c>
      <c r="B95" s="1">
        <v>45383</v>
      </c>
      <c r="C95">
        <v>103</v>
      </c>
      <c r="D95">
        <v>6</v>
      </c>
      <c r="E95">
        <v>165.74</v>
      </c>
      <c r="F95">
        <v>6</v>
      </c>
      <c r="G95" s="2">
        <v>1</v>
      </c>
      <c r="H95">
        <v>1169.3800000000001</v>
      </c>
      <c r="I95" s="2">
        <v>7.7699999999999991E-2</v>
      </c>
    </row>
    <row r="96" spans="1:9" x14ac:dyDescent="0.3">
      <c r="A96" t="s">
        <v>25</v>
      </c>
      <c r="B96" s="1">
        <v>45383</v>
      </c>
      <c r="C96">
        <v>100</v>
      </c>
      <c r="D96">
        <v>7</v>
      </c>
      <c r="E96">
        <v>82.62</v>
      </c>
      <c r="F96">
        <v>6</v>
      </c>
      <c r="G96" s="2">
        <v>0.8571428571428571</v>
      </c>
      <c r="H96">
        <v>4085.91</v>
      </c>
      <c r="I96" s="2">
        <v>9.0500000000000011E-2</v>
      </c>
    </row>
    <row r="97" spans="1:9" x14ac:dyDescent="0.3">
      <c r="A97" t="s">
        <v>26</v>
      </c>
      <c r="B97" s="1">
        <v>45383</v>
      </c>
      <c r="C97">
        <v>26</v>
      </c>
      <c r="D97">
        <v>17</v>
      </c>
      <c r="E97">
        <v>526.34</v>
      </c>
      <c r="F97">
        <v>6</v>
      </c>
      <c r="G97" s="2">
        <v>0.35294117647058826</v>
      </c>
      <c r="H97">
        <v>3360.11</v>
      </c>
      <c r="I97" s="2">
        <v>3.0600000000000002E-2</v>
      </c>
    </row>
    <row r="98" spans="1:9" x14ac:dyDescent="0.3">
      <c r="A98" t="s">
        <v>27</v>
      </c>
      <c r="B98" s="1">
        <v>45383</v>
      </c>
      <c r="C98">
        <v>104</v>
      </c>
      <c r="D98">
        <v>22</v>
      </c>
      <c r="E98">
        <v>190.87</v>
      </c>
      <c r="F98">
        <v>4</v>
      </c>
      <c r="G98" s="2">
        <v>0.18181818181818182</v>
      </c>
      <c r="H98">
        <v>433.41</v>
      </c>
      <c r="I98" s="2">
        <v>9.3599999999999989E-2</v>
      </c>
    </row>
    <row r="99" spans="1:9" x14ac:dyDescent="0.3">
      <c r="A99" t="s">
        <v>28</v>
      </c>
      <c r="B99" s="1">
        <v>45383</v>
      </c>
      <c r="C99">
        <v>63</v>
      </c>
      <c r="D99">
        <v>11</v>
      </c>
      <c r="E99">
        <v>554.51</v>
      </c>
      <c r="F99">
        <v>1</v>
      </c>
      <c r="G99" s="2">
        <v>9.0909090909090912E-2</v>
      </c>
      <c r="H99">
        <v>1138.51</v>
      </c>
      <c r="I99" s="2">
        <v>1E-3</v>
      </c>
    </row>
    <row r="100" spans="1:9" x14ac:dyDescent="0.3">
      <c r="A100" t="s">
        <v>29</v>
      </c>
      <c r="B100" s="1">
        <v>45383</v>
      </c>
      <c r="C100">
        <v>22</v>
      </c>
      <c r="D100">
        <v>13</v>
      </c>
      <c r="E100">
        <v>302.49</v>
      </c>
      <c r="F100">
        <v>2</v>
      </c>
      <c r="G100" s="2">
        <v>0.15384615384615385</v>
      </c>
      <c r="H100">
        <v>1591.45</v>
      </c>
      <c r="I100" s="2">
        <v>4.9599999999999998E-2</v>
      </c>
    </row>
    <row r="101" spans="1:9" x14ac:dyDescent="0.3">
      <c r="A101" t="s">
        <v>30</v>
      </c>
      <c r="B101" s="1">
        <v>45383</v>
      </c>
      <c r="C101">
        <v>91</v>
      </c>
      <c r="D101">
        <v>5</v>
      </c>
      <c r="E101">
        <v>605.11</v>
      </c>
      <c r="F101">
        <v>2</v>
      </c>
      <c r="G101" s="2">
        <v>0.4</v>
      </c>
      <c r="H101">
        <v>3499.88</v>
      </c>
      <c r="I101" s="2">
        <v>3.0200000000000001E-2</v>
      </c>
    </row>
    <row r="102" spans="1:9" x14ac:dyDescent="0.3">
      <c r="A102" t="s">
        <v>31</v>
      </c>
      <c r="B102" s="1">
        <v>45383</v>
      </c>
      <c r="C102">
        <v>77</v>
      </c>
      <c r="D102">
        <v>8</v>
      </c>
      <c r="E102">
        <v>173.88</v>
      </c>
      <c r="F102">
        <v>6</v>
      </c>
      <c r="G102" s="2">
        <v>0.75</v>
      </c>
      <c r="H102">
        <v>462.44</v>
      </c>
      <c r="I102" s="2">
        <v>7.9899999999999999E-2</v>
      </c>
    </row>
    <row r="103" spans="1:9" x14ac:dyDescent="0.3">
      <c r="A103" t="s">
        <v>32</v>
      </c>
      <c r="B103" s="1">
        <v>45383</v>
      </c>
      <c r="C103">
        <v>90</v>
      </c>
      <c r="D103">
        <v>17</v>
      </c>
      <c r="E103">
        <v>366.84</v>
      </c>
      <c r="F103">
        <v>0</v>
      </c>
      <c r="G103" s="2">
        <v>0</v>
      </c>
      <c r="H103">
        <v>3153.56</v>
      </c>
      <c r="I103" s="2">
        <v>2.4500000000000001E-2</v>
      </c>
    </row>
    <row r="104" spans="1:9" x14ac:dyDescent="0.3">
      <c r="A104" t="s">
        <v>33</v>
      </c>
      <c r="B104" s="1">
        <v>45383</v>
      </c>
      <c r="C104">
        <v>33</v>
      </c>
      <c r="D104">
        <v>9</v>
      </c>
      <c r="E104">
        <v>578.41999999999996</v>
      </c>
      <c r="F104">
        <v>4</v>
      </c>
      <c r="G104" s="2">
        <v>0.44444444444444442</v>
      </c>
      <c r="H104">
        <v>229.72</v>
      </c>
      <c r="I104" s="2">
        <v>7.46E-2</v>
      </c>
    </row>
    <row r="105" spans="1:9" x14ac:dyDescent="0.3">
      <c r="A105" t="s">
        <v>34</v>
      </c>
      <c r="B105" s="1">
        <v>45383</v>
      </c>
      <c r="C105">
        <v>42</v>
      </c>
      <c r="D105">
        <v>14</v>
      </c>
      <c r="E105">
        <v>321.29000000000002</v>
      </c>
      <c r="F105">
        <v>7</v>
      </c>
      <c r="G105" s="2">
        <v>0.5</v>
      </c>
      <c r="H105">
        <v>4298.2700000000004</v>
      </c>
      <c r="I105" s="2">
        <v>7.4499999999999997E-2</v>
      </c>
    </row>
    <row r="106" spans="1:9" x14ac:dyDescent="0.3">
      <c r="A106" t="s">
        <v>9</v>
      </c>
      <c r="B106" s="1">
        <v>45413</v>
      </c>
      <c r="C106">
        <v>69</v>
      </c>
      <c r="D106">
        <v>16</v>
      </c>
      <c r="E106">
        <v>299.22000000000003</v>
      </c>
      <c r="F106">
        <v>6</v>
      </c>
      <c r="G106" s="2">
        <v>0.375</v>
      </c>
      <c r="H106">
        <v>3716.14</v>
      </c>
      <c r="I106" s="2">
        <v>2.63E-2</v>
      </c>
    </row>
    <row r="107" spans="1:9" x14ac:dyDescent="0.3">
      <c r="A107" t="s">
        <v>10</v>
      </c>
      <c r="B107" s="1">
        <v>45413</v>
      </c>
      <c r="C107">
        <v>68</v>
      </c>
      <c r="D107">
        <v>11</v>
      </c>
      <c r="E107">
        <v>345.62</v>
      </c>
      <c r="F107">
        <v>4</v>
      </c>
      <c r="G107" s="2">
        <v>0.36363636363636365</v>
      </c>
      <c r="H107">
        <v>3558.13</v>
      </c>
      <c r="I107" s="2">
        <v>4.0800000000000003E-2</v>
      </c>
    </row>
    <row r="108" spans="1:9" x14ac:dyDescent="0.3">
      <c r="A108" t="s">
        <v>11</v>
      </c>
      <c r="B108" s="1">
        <v>45413</v>
      </c>
      <c r="C108">
        <v>45</v>
      </c>
      <c r="D108">
        <v>17</v>
      </c>
      <c r="E108">
        <v>416.96</v>
      </c>
      <c r="F108">
        <v>3</v>
      </c>
      <c r="G108" s="2">
        <v>0.17647058823529413</v>
      </c>
      <c r="H108">
        <v>3327.07</v>
      </c>
      <c r="I108" s="2">
        <v>4.0999999999999995E-2</v>
      </c>
    </row>
    <row r="109" spans="1:9" x14ac:dyDescent="0.3">
      <c r="A109" t="s">
        <v>12</v>
      </c>
      <c r="B109" s="1">
        <v>45413</v>
      </c>
      <c r="C109">
        <v>17</v>
      </c>
      <c r="D109">
        <v>8</v>
      </c>
      <c r="E109">
        <v>72.05</v>
      </c>
      <c r="F109">
        <v>3</v>
      </c>
      <c r="G109" s="2">
        <v>0.375</v>
      </c>
      <c r="H109">
        <v>1672.82</v>
      </c>
      <c r="I109" s="2">
        <v>3.0299999999999997E-2</v>
      </c>
    </row>
    <row r="110" spans="1:9" x14ac:dyDescent="0.3">
      <c r="A110" t="s">
        <v>13</v>
      </c>
      <c r="B110" s="1">
        <v>45413</v>
      </c>
      <c r="C110">
        <v>85</v>
      </c>
      <c r="D110">
        <v>13</v>
      </c>
      <c r="E110">
        <v>475.61</v>
      </c>
      <c r="F110">
        <v>5</v>
      </c>
      <c r="G110" s="2">
        <v>0.38461538461538464</v>
      </c>
      <c r="H110">
        <v>939.32</v>
      </c>
      <c r="I110" s="2">
        <v>3.6400000000000002E-2</v>
      </c>
    </row>
    <row r="111" spans="1:9" x14ac:dyDescent="0.3">
      <c r="A111" t="s">
        <v>14</v>
      </c>
      <c r="B111" s="1">
        <v>45413</v>
      </c>
      <c r="C111">
        <v>49</v>
      </c>
      <c r="D111">
        <v>7</v>
      </c>
      <c r="E111">
        <v>469.53</v>
      </c>
      <c r="F111">
        <v>3</v>
      </c>
      <c r="G111" s="2">
        <v>0.42857142857142855</v>
      </c>
      <c r="H111">
        <v>3623.32</v>
      </c>
      <c r="I111" s="2">
        <v>1.21E-2</v>
      </c>
    </row>
    <row r="112" spans="1:9" x14ac:dyDescent="0.3">
      <c r="A112" t="s">
        <v>15</v>
      </c>
      <c r="B112" s="1">
        <v>45413</v>
      </c>
      <c r="C112">
        <v>66</v>
      </c>
      <c r="D112">
        <v>15</v>
      </c>
      <c r="E112">
        <v>333.1</v>
      </c>
      <c r="F112">
        <v>2</v>
      </c>
      <c r="G112" s="2">
        <v>0.13333333333333333</v>
      </c>
      <c r="H112">
        <v>2631.58</v>
      </c>
      <c r="I112" s="2">
        <v>0.10249999999999999</v>
      </c>
    </row>
    <row r="113" spans="1:9" x14ac:dyDescent="0.3">
      <c r="A113" t="s">
        <v>16</v>
      </c>
      <c r="B113" s="1">
        <v>45413</v>
      </c>
      <c r="C113">
        <v>63</v>
      </c>
      <c r="D113">
        <v>9</v>
      </c>
      <c r="E113">
        <v>258.11</v>
      </c>
      <c r="F113">
        <v>7</v>
      </c>
      <c r="G113" s="2">
        <v>0.77777777777777779</v>
      </c>
      <c r="H113">
        <v>4064.36</v>
      </c>
      <c r="I113" s="2">
        <v>4.1599999999999998E-2</v>
      </c>
    </row>
    <row r="114" spans="1:9" x14ac:dyDescent="0.3">
      <c r="A114" t="s">
        <v>17</v>
      </c>
      <c r="B114" s="1">
        <v>45413</v>
      </c>
      <c r="C114">
        <v>31</v>
      </c>
      <c r="D114">
        <v>20</v>
      </c>
      <c r="E114">
        <v>400.8</v>
      </c>
      <c r="F114">
        <v>8</v>
      </c>
      <c r="G114" s="2">
        <v>0.4</v>
      </c>
      <c r="H114">
        <v>1294.3599999999999</v>
      </c>
      <c r="I114" s="2">
        <v>5.6399999999999999E-2</v>
      </c>
    </row>
    <row r="115" spans="1:9" x14ac:dyDescent="0.3">
      <c r="A115" t="s">
        <v>18</v>
      </c>
      <c r="B115" s="1">
        <v>45413</v>
      </c>
      <c r="C115">
        <v>75</v>
      </c>
      <c r="D115">
        <v>19</v>
      </c>
      <c r="E115">
        <v>343.28</v>
      </c>
      <c r="F115">
        <v>9</v>
      </c>
      <c r="G115" s="2">
        <v>0.47368421052631576</v>
      </c>
      <c r="H115">
        <v>899.46</v>
      </c>
      <c r="I115" s="2">
        <v>3.2199999999999999E-2</v>
      </c>
    </row>
    <row r="116" spans="1:9" x14ac:dyDescent="0.3">
      <c r="A116" t="s">
        <v>19</v>
      </c>
      <c r="B116" s="1">
        <v>45413</v>
      </c>
      <c r="C116">
        <v>18</v>
      </c>
      <c r="D116">
        <v>7</v>
      </c>
      <c r="E116">
        <v>204.63</v>
      </c>
      <c r="F116">
        <v>7</v>
      </c>
      <c r="G116" s="2">
        <v>1</v>
      </c>
      <c r="H116">
        <v>789.77</v>
      </c>
      <c r="I116" s="2">
        <v>7.4499999999999997E-2</v>
      </c>
    </row>
    <row r="117" spans="1:9" x14ac:dyDescent="0.3">
      <c r="A117" t="s">
        <v>20</v>
      </c>
      <c r="B117" s="1">
        <v>45413</v>
      </c>
      <c r="C117">
        <v>35</v>
      </c>
      <c r="D117">
        <v>6</v>
      </c>
      <c r="E117">
        <v>553.11</v>
      </c>
      <c r="F117">
        <v>4</v>
      </c>
      <c r="G117" s="2">
        <v>0.66666666666666663</v>
      </c>
      <c r="H117">
        <v>3867.67</v>
      </c>
      <c r="I117" s="2">
        <v>3.8300000000000001E-2</v>
      </c>
    </row>
    <row r="118" spans="1:9" x14ac:dyDescent="0.3">
      <c r="A118" t="s">
        <v>21</v>
      </c>
      <c r="B118" s="1">
        <v>45413</v>
      </c>
      <c r="C118">
        <v>74</v>
      </c>
      <c r="D118">
        <v>20</v>
      </c>
      <c r="E118">
        <v>623.33000000000004</v>
      </c>
      <c r="F118">
        <v>2</v>
      </c>
      <c r="G118" s="2">
        <v>0.1</v>
      </c>
      <c r="H118">
        <v>359.97</v>
      </c>
      <c r="I118" s="2">
        <v>3.8399999999999997E-2</v>
      </c>
    </row>
    <row r="119" spans="1:9" x14ac:dyDescent="0.3">
      <c r="A119" t="s">
        <v>22</v>
      </c>
      <c r="B119" s="1">
        <v>45413</v>
      </c>
      <c r="C119">
        <v>26</v>
      </c>
      <c r="D119">
        <v>7</v>
      </c>
      <c r="E119">
        <v>200.45</v>
      </c>
      <c r="F119">
        <v>1</v>
      </c>
      <c r="G119" s="2">
        <v>0.14285714285714285</v>
      </c>
      <c r="H119">
        <v>3797.35</v>
      </c>
      <c r="I119" s="2">
        <v>4.1399999999999999E-2</v>
      </c>
    </row>
    <row r="120" spans="1:9" x14ac:dyDescent="0.3">
      <c r="A120" t="s">
        <v>23</v>
      </c>
      <c r="B120" s="1">
        <v>45413</v>
      </c>
      <c r="C120">
        <v>50</v>
      </c>
      <c r="D120">
        <v>7</v>
      </c>
      <c r="E120">
        <v>196.2</v>
      </c>
      <c r="F120">
        <v>2</v>
      </c>
      <c r="G120" s="2">
        <v>0.2857142857142857</v>
      </c>
      <c r="H120">
        <v>592.71</v>
      </c>
      <c r="I120" s="2">
        <v>2.76E-2</v>
      </c>
    </row>
    <row r="121" spans="1:9" x14ac:dyDescent="0.3">
      <c r="A121" t="s">
        <v>24</v>
      </c>
      <c r="B121" s="1">
        <v>45413</v>
      </c>
      <c r="C121">
        <v>97</v>
      </c>
      <c r="D121">
        <v>5</v>
      </c>
      <c r="E121">
        <v>185.62</v>
      </c>
      <c r="F121">
        <v>4</v>
      </c>
      <c r="G121" s="2">
        <v>0.8</v>
      </c>
      <c r="H121">
        <v>1282.81</v>
      </c>
      <c r="I121" s="2">
        <v>7.22E-2</v>
      </c>
    </row>
    <row r="122" spans="1:9" x14ac:dyDescent="0.3">
      <c r="A122" t="s">
        <v>25</v>
      </c>
      <c r="B122" s="1">
        <v>45413</v>
      </c>
      <c r="C122">
        <v>91</v>
      </c>
      <c r="D122">
        <v>7</v>
      </c>
      <c r="E122">
        <v>89.39</v>
      </c>
      <c r="F122">
        <v>6</v>
      </c>
      <c r="G122" s="2">
        <v>0.8571428571428571</v>
      </c>
      <c r="H122">
        <v>3971.59</v>
      </c>
      <c r="I122" s="2">
        <v>9.0700000000000003E-2</v>
      </c>
    </row>
    <row r="123" spans="1:9" x14ac:dyDescent="0.3">
      <c r="A123" t="s">
        <v>26</v>
      </c>
      <c r="B123" s="1">
        <v>45413</v>
      </c>
      <c r="C123">
        <v>21</v>
      </c>
      <c r="D123">
        <v>14</v>
      </c>
      <c r="E123">
        <v>472.79</v>
      </c>
      <c r="F123">
        <v>8</v>
      </c>
      <c r="G123" s="2">
        <v>0.5714285714285714</v>
      </c>
      <c r="H123">
        <v>3830.32</v>
      </c>
      <c r="I123" s="2">
        <v>3.5200000000000002E-2</v>
      </c>
    </row>
    <row r="124" spans="1:9" x14ac:dyDescent="0.3">
      <c r="A124" t="s">
        <v>27</v>
      </c>
      <c r="B124" s="1">
        <v>45413</v>
      </c>
      <c r="C124">
        <v>91</v>
      </c>
      <c r="D124">
        <v>15</v>
      </c>
      <c r="E124">
        <v>173.03</v>
      </c>
      <c r="F124">
        <v>4</v>
      </c>
      <c r="G124" s="2">
        <v>0.26666666666666666</v>
      </c>
      <c r="H124">
        <v>386.08</v>
      </c>
      <c r="I124" s="2">
        <v>9.820000000000001E-2</v>
      </c>
    </row>
    <row r="125" spans="1:9" x14ac:dyDescent="0.3">
      <c r="A125" t="s">
        <v>28</v>
      </c>
      <c r="B125" s="1">
        <v>45413</v>
      </c>
      <c r="C125">
        <v>67</v>
      </c>
      <c r="D125">
        <v>15</v>
      </c>
      <c r="E125">
        <v>499.68</v>
      </c>
      <c r="F125">
        <v>0</v>
      </c>
      <c r="G125" s="2">
        <v>0</v>
      </c>
      <c r="H125">
        <v>1287.1300000000001</v>
      </c>
      <c r="I125" s="2">
        <v>1E-3</v>
      </c>
    </row>
    <row r="126" spans="1:9" x14ac:dyDescent="0.3">
      <c r="A126" t="s">
        <v>29</v>
      </c>
      <c r="B126" s="1">
        <v>45413</v>
      </c>
      <c r="C126">
        <v>19</v>
      </c>
      <c r="D126">
        <v>13</v>
      </c>
      <c r="E126">
        <v>316.23</v>
      </c>
      <c r="F126">
        <v>1</v>
      </c>
      <c r="G126" s="2">
        <v>7.6923076923076927E-2</v>
      </c>
      <c r="H126">
        <v>1598.49</v>
      </c>
      <c r="I126" s="2">
        <v>5.8299999999999998E-2</v>
      </c>
    </row>
    <row r="127" spans="1:9" x14ac:dyDescent="0.3">
      <c r="A127" t="s">
        <v>30</v>
      </c>
      <c r="B127" s="1">
        <v>45413</v>
      </c>
      <c r="C127">
        <v>105</v>
      </c>
      <c r="D127">
        <v>6</v>
      </c>
      <c r="E127">
        <v>567.03</v>
      </c>
      <c r="F127">
        <v>1</v>
      </c>
      <c r="G127" s="2">
        <v>0.16666666666666666</v>
      </c>
      <c r="H127">
        <v>3496.65</v>
      </c>
      <c r="I127" s="2">
        <v>3.0600000000000002E-2</v>
      </c>
    </row>
    <row r="128" spans="1:9" x14ac:dyDescent="0.3">
      <c r="A128" t="s">
        <v>31</v>
      </c>
      <c r="B128" s="1">
        <v>45413</v>
      </c>
      <c r="C128">
        <v>73</v>
      </c>
      <c r="D128">
        <v>8</v>
      </c>
      <c r="E128">
        <v>175.52</v>
      </c>
      <c r="F128">
        <v>7</v>
      </c>
      <c r="G128" s="2">
        <v>0.875</v>
      </c>
      <c r="H128">
        <v>455.32</v>
      </c>
      <c r="I128" s="2">
        <v>9.35E-2</v>
      </c>
    </row>
    <row r="129" spans="1:9" x14ac:dyDescent="0.3">
      <c r="A129" t="s">
        <v>32</v>
      </c>
      <c r="B129" s="1">
        <v>45413</v>
      </c>
      <c r="C129">
        <v>111</v>
      </c>
      <c r="D129">
        <v>13</v>
      </c>
      <c r="E129">
        <v>358.31</v>
      </c>
      <c r="F129">
        <v>0</v>
      </c>
      <c r="G129" s="2">
        <v>0</v>
      </c>
      <c r="H129">
        <v>2811.77</v>
      </c>
      <c r="I129" s="2">
        <v>2.7099999999999999E-2</v>
      </c>
    </row>
    <row r="130" spans="1:9" x14ac:dyDescent="0.3">
      <c r="A130" t="s">
        <v>33</v>
      </c>
      <c r="B130" s="1">
        <v>45413</v>
      </c>
      <c r="C130">
        <v>38</v>
      </c>
      <c r="D130">
        <v>12</v>
      </c>
      <c r="E130">
        <v>556.33000000000004</v>
      </c>
      <c r="F130">
        <v>4</v>
      </c>
      <c r="G130" s="2">
        <v>0.33333333333333331</v>
      </c>
      <c r="H130">
        <v>241.08</v>
      </c>
      <c r="I130" s="2">
        <v>7.0599999999999996E-2</v>
      </c>
    </row>
    <row r="131" spans="1:9" x14ac:dyDescent="0.3">
      <c r="A131" t="s">
        <v>34</v>
      </c>
      <c r="B131" s="1">
        <v>45413</v>
      </c>
      <c r="C131">
        <v>33</v>
      </c>
      <c r="D131">
        <v>17</v>
      </c>
      <c r="E131">
        <v>371.65</v>
      </c>
      <c r="F131">
        <v>9</v>
      </c>
      <c r="G131" s="2">
        <v>0.52941176470588236</v>
      </c>
      <c r="H131">
        <v>4068.75</v>
      </c>
      <c r="I131" s="2">
        <v>8.5500000000000007E-2</v>
      </c>
    </row>
    <row r="132" spans="1:9" x14ac:dyDescent="0.3">
      <c r="A132" t="s">
        <v>9</v>
      </c>
      <c r="B132" s="1">
        <v>45444</v>
      </c>
      <c r="C132">
        <v>59</v>
      </c>
      <c r="D132">
        <v>16</v>
      </c>
      <c r="E132">
        <v>359.47</v>
      </c>
      <c r="F132">
        <v>7</v>
      </c>
      <c r="G132" s="2">
        <v>0.4375</v>
      </c>
      <c r="H132">
        <v>3958.94</v>
      </c>
      <c r="I132" s="2">
        <v>2.46E-2</v>
      </c>
    </row>
    <row r="133" spans="1:9" x14ac:dyDescent="0.3">
      <c r="A133" t="s">
        <v>10</v>
      </c>
      <c r="B133" s="1">
        <v>45444</v>
      </c>
      <c r="C133">
        <v>71</v>
      </c>
      <c r="D133">
        <v>11</v>
      </c>
      <c r="E133">
        <v>379.33</v>
      </c>
      <c r="F133">
        <v>4</v>
      </c>
      <c r="G133" s="2">
        <v>0.36363636363636365</v>
      </c>
      <c r="H133">
        <v>4003.52</v>
      </c>
      <c r="I133" s="2">
        <v>4.2900000000000001E-2</v>
      </c>
    </row>
    <row r="134" spans="1:9" x14ac:dyDescent="0.3">
      <c r="A134" t="s">
        <v>11</v>
      </c>
      <c r="B134" s="1">
        <v>45444</v>
      </c>
      <c r="C134">
        <v>48</v>
      </c>
      <c r="D134">
        <v>14</v>
      </c>
      <c r="E134">
        <v>383.94</v>
      </c>
      <c r="F134">
        <v>3</v>
      </c>
      <c r="G134" s="2">
        <v>0.21428571428571427</v>
      </c>
      <c r="H134">
        <v>3173.36</v>
      </c>
      <c r="I134" s="2">
        <v>4.0999999999999995E-2</v>
      </c>
    </row>
    <row r="135" spans="1:9" x14ac:dyDescent="0.3">
      <c r="A135" t="s">
        <v>12</v>
      </c>
      <c r="B135" s="1">
        <v>45444</v>
      </c>
      <c r="C135">
        <v>18</v>
      </c>
      <c r="D135">
        <v>7</v>
      </c>
      <c r="E135">
        <v>85.32</v>
      </c>
      <c r="F135">
        <v>3</v>
      </c>
      <c r="G135" s="2">
        <v>0.42857142857142855</v>
      </c>
      <c r="H135">
        <v>1431.69</v>
      </c>
      <c r="I135" s="2">
        <v>3.1600000000000003E-2</v>
      </c>
    </row>
    <row r="136" spans="1:9" x14ac:dyDescent="0.3">
      <c r="A136" t="s">
        <v>13</v>
      </c>
      <c r="B136" s="1">
        <v>45444</v>
      </c>
      <c r="C136">
        <v>93</v>
      </c>
      <c r="D136">
        <v>14</v>
      </c>
      <c r="E136">
        <v>466.81</v>
      </c>
      <c r="F136">
        <v>5</v>
      </c>
      <c r="G136" s="2">
        <v>0.35714285714285715</v>
      </c>
      <c r="H136">
        <v>988.98</v>
      </c>
      <c r="I136" s="2">
        <v>4.2300000000000004E-2</v>
      </c>
    </row>
    <row r="137" spans="1:9" x14ac:dyDescent="0.3">
      <c r="A137" t="s">
        <v>14</v>
      </c>
      <c r="B137" s="1">
        <v>45444</v>
      </c>
      <c r="C137">
        <v>49</v>
      </c>
      <c r="D137">
        <v>7</v>
      </c>
      <c r="E137">
        <v>512.88</v>
      </c>
      <c r="F137">
        <v>2</v>
      </c>
      <c r="G137" s="2">
        <v>0.2857142857142857</v>
      </c>
      <c r="H137">
        <v>3545.66</v>
      </c>
      <c r="I137" s="2">
        <v>1.2699999999999999E-2</v>
      </c>
    </row>
    <row r="138" spans="1:9" x14ac:dyDescent="0.3">
      <c r="A138" t="s">
        <v>15</v>
      </c>
      <c r="B138" s="1">
        <v>45444</v>
      </c>
      <c r="C138">
        <v>85</v>
      </c>
      <c r="D138">
        <v>17</v>
      </c>
      <c r="E138">
        <v>324.56</v>
      </c>
      <c r="F138">
        <v>3</v>
      </c>
      <c r="G138" s="2">
        <v>0.17647058823529413</v>
      </c>
      <c r="H138">
        <v>2420.5300000000002</v>
      </c>
      <c r="I138" s="2">
        <v>8.929999999999999E-2</v>
      </c>
    </row>
    <row r="139" spans="1:9" x14ac:dyDescent="0.3">
      <c r="A139" t="s">
        <v>16</v>
      </c>
      <c r="B139" s="1">
        <v>45444</v>
      </c>
      <c r="C139">
        <v>61</v>
      </c>
      <c r="D139">
        <v>7</v>
      </c>
      <c r="E139">
        <v>219.53</v>
      </c>
      <c r="F139">
        <v>7</v>
      </c>
      <c r="G139" s="2">
        <v>1</v>
      </c>
      <c r="H139">
        <v>3860.12</v>
      </c>
      <c r="I139" s="2">
        <v>4.3499999999999997E-2</v>
      </c>
    </row>
    <row r="140" spans="1:9" x14ac:dyDescent="0.3">
      <c r="A140" t="s">
        <v>17</v>
      </c>
      <c r="B140" s="1">
        <v>45444</v>
      </c>
      <c r="C140">
        <v>30</v>
      </c>
      <c r="D140">
        <v>16</v>
      </c>
      <c r="E140">
        <v>353.65</v>
      </c>
      <c r="F140">
        <v>9</v>
      </c>
      <c r="G140" s="2">
        <v>0.5625</v>
      </c>
      <c r="H140">
        <v>1213.5899999999999</v>
      </c>
      <c r="I140" s="2">
        <v>6.2E-2</v>
      </c>
    </row>
    <row r="141" spans="1:9" x14ac:dyDescent="0.3">
      <c r="A141" t="s">
        <v>18</v>
      </c>
      <c r="B141" s="1">
        <v>45444</v>
      </c>
      <c r="C141">
        <v>54</v>
      </c>
      <c r="D141">
        <v>16</v>
      </c>
      <c r="E141">
        <v>334.41</v>
      </c>
      <c r="F141">
        <v>9</v>
      </c>
      <c r="G141" s="2">
        <v>0.5625</v>
      </c>
      <c r="H141">
        <v>1056.98</v>
      </c>
      <c r="I141" s="2">
        <v>3.5200000000000002E-2</v>
      </c>
    </row>
    <row r="142" spans="1:9" x14ac:dyDescent="0.3">
      <c r="A142" t="s">
        <v>19</v>
      </c>
      <c r="B142" s="1">
        <v>45444</v>
      </c>
      <c r="C142">
        <v>19</v>
      </c>
      <c r="D142">
        <v>7</v>
      </c>
      <c r="E142">
        <v>199.46</v>
      </c>
      <c r="F142">
        <v>7</v>
      </c>
      <c r="G142" s="2">
        <v>1</v>
      </c>
      <c r="H142">
        <v>809.56</v>
      </c>
      <c r="I142" s="2">
        <v>7.1399999999999991E-2</v>
      </c>
    </row>
    <row r="143" spans="1:9" x14ac:dyDescent="0.3">
      <c r="A143" t="s">
        <v>20</v>
      </c>
      <c r="B143" s="1">
        <v>45444</v>
      </c>
      <c r="C143">
        <v>40</v>
      </c>
      <c r="D143">
        <v>6</v>
      </c>
      <c r="E143">
        <v>509.67</v>
      </c>
      <c r="F143">
        <v>4</v>
      </c>
      <c r="G143" s="2">
        <v>0.66666666666666663</v>
      </c>
      <c r="H143">
        <v>3330.44</v>
      </c>
      <c r="I143" s="2">
        <v>3.8300000000000001E-2</v>
      </c>
    </row>
    <row r="144" spans="1:9" x14ac:dyDescent="0.3">
      <c r="A144" t="s">
        <v>21</v>
      </c>
      <c r="B144" s="1">
        <v>45444</v>
      </c>
      <c r="C144">
        <v>73</v>
      </c>
      <c r="D144">
        <v>21</v>
      </c>
      <c r="E144">
        <v>601.02</v>
      </c>
      <c r="F144">
        <v>2</v>
      </c>
      <c r="G144" s="2">
        <v>9.5238095238095233E-2</v>
      </c>
      <c r="H144">
        <v>364.56</v>
      </c>
      <c r="I144" s="2">
        <v>3.4300000000000004E-2</v>
      </c>
    </row>
    <row r="145" spans="1:9" x14ac:dyDescent="0.3">
      <c r="A145" t="s">
        <v>22</v>
      </c>
      <c r="B145" s="1">
        <v>45444</v>
      </c>
      <c r="C145">
        <v>36</v>
      </c>
      <c r="D145">
        <v>9</v>
      </c>
      <c r="E145">
        <v>196.74</v>
      </c>
      <c r="F145">
        <v>1</v>
      </c>
      <c r="G145" s="2">
        <v>0.1111111111111111</v>
      </c>
      <c r="H145">
        <v>3760.57</v>
      </c>
      <c r="I145" s="2">
        <v>3.9800000000000002E-2</v>
      </c>
    </row>
    <row r="146" spans="1:9" x14ac:dyDescent="0.3">
      <c r="A146" t="s">
        <v>23</v>
      </c>
      <c r="B146" s="1">
        <v>45444</v>
      </c>
      <c r="C146">
        <v>58</v>
      </c>
      <c r="D146">
        <v>8</v>
      </c>
      <c r="E146">
        <v>196.58</v>
      </c>
      <c r="F146">
        <v>3</v>
      </c>
      <c r="G146" s="2">
        <v>0.375</v>
      </c>
      <c r="H146">
        <v>692.47</v>
      </c>
      <c r="I146" s="2">
        <v>3.27E-2</v>
      </c>
    </row>
    <row r="147" spans="1:9" x14ac:dyDescent="0.3">
      <c r="A147" t="s">
        <v>24</v>
      </c>
      <c r="B147" s="1">
        <v>45444</v>
      </c>
      <c r="C147">
        <v>100</v>
      </c>
      <c r="D147">
        <v>5</v>
      </c>
      <c r="E147">
        <v>153.87</v>
      </c>
      <c r="F147">
        <v>2</v>
      </c>
      <c r="G147" s="2">
        <v>0.4</v>
      </c>
      <c r="H147">
        <v>1190.24</v>
      </c>
      <c r="I147" s="2">
        <v>8.0600000000000005E-2</v>
      </c>
    </row>
    <row r="148" spans="1:9" x14ac:dyDescent="0.3">
      <c r="A148" t="s">
        <v>25</v>
      </c>
      <c r="B148" s="1">
        <v>45444</v>
      </c>
      <c r="C148">
        <v>93</v>
      </c>
      <c r="D148">
        <v>5</v>
      </c>
      <c r="E148">
        <v>85.65</v>
      </c>
      <c r="F148">
        <v>5</v>
      </c>
      <c r="G148" s="2">
        <v>1</v>
      </c>
      <c r="H148">
        <v>3913.17</v>
      </c>
      <c r="I148" s="2">
        <v>9.5700000000000007E-2</v>
      </c>
    </row>
    <row r="149" spans="1:9" x14ac:dyDescent="0.3">
      <c r="A149" t="s">
        <v>26</v>
      </c>
      <c r="B149" s="1">
        <v>45444</v>
      </c>
      <c r="C149">
        <v>28</v>
      </c>
      <c r="D149">
        <v>16</v>
      </c>
      <c r="E149">
        <v>506.95</v>
      </c>
      <c r="F149">
        <v>6</v>
      </c>
      <c r="G149" s="2">
        <v>0.375</v>
      </c>
      <c r="H149">
        <v>3993.03</v>
      </c>
      <c r="I149" s="2">
        <v>3.0600000000000002E-2</v>
      </c>
    </row>
    <row r="150" spans="1:9" x14ac:dyDescent="0.3">
      <c r="A150" t="s">
        <v>27</v>
      </c>
      <c r="B150" s="1">
        <v>45444</v>
      </c>
      <c r="C150">
        <v>88</v>
      </c>
      <c r="D150">
        <v>18</v>
      </c>
      <c r="E150">
        <v>181.21</v>
      </c>
      <c r="F150">
        <v>4</v>
      </c>
      <c r="G150" s="2">
        <v>0.22222222222222221</v>
      </c>
      <c r="H150">
        <v>377.13</v>
      </c>
      <c r="I150" s="2">
        <v>0.10009999999999999</v>
      </c>
    </row>
    <row r="151" spans="1:9" x14ac:dyDescent="0.3">
      <c r="A151" t="s">
        <v>28</v>
      </c>
      <c r="B151" s="1">
        <v>45444</v>
      </c>
      <c r="C151">
        <v>69</v>
      </c>
      <c r="D151">
        <v>16</v>
      </c>
      <c r="E151">
        <v>495.32</v>
      </c>
      <c r="F151">
        <v>0</v>
      </c>
      <c r="G151" s="2">
        <v>0</v>
      </c>
      <c r="H151">
        <v>1262.99</v>
      </c>
      <c r="I151" s="2">
        <v>1E-3</v>
      </c>
    </row>
    <row r="152" spans="1:9" x14ac:dyDescent="0.3">
      <c r="A152" t="s">
        <v>29</v>
      </c>
      <c r="B152" s="1">
        <v>45444</v>
      </c>
      <c r="C152">
        <v>21</v>
      </c>
      <c r="D152">
        <v>16</v>
      </c>
      <c r="E152">
        <v>315.91000000000003</v>
      </c>
      <c r="F152">
        <v>1</v>
      </c>
      <c r="G152" s="2">
        <v>6.25E-2</v>
      </c>
      <c r="H152">
        <v>1455.83</v>
      </c>
      <c r="I152" s="2">
        <v>5.1299999999999998E-2</v>
      </c>
    </row>
    <row r="153" spans="1:9" x14ac:dyDescent="0.3">
      <c r="A153" t="s">
        <v>30</v>
      </c>
      <c r="B153" s="1">
        <v>45444</v>
      </c>
      <c r="C153">
        <v>92</v>
      </c>
      <c r="D153">
        <v>5</v>
      </c>
      <c r="E153">
        <v>569.75</v>
      </c>
      <c r="F153">
        <v>2</v>
      </c>
      <c r="G153" s="2">
        <v>0.4</v>
      </c>
      <c r="H153">
        <v>3734.43</v>
      </c>
      <c r="I153" s="2">
        <v>2.76E-2</v>
      </c>
    </row>
    <row r="154" spans="1:9" x14ac:dyDescent="0.3">
      <c r="A154" t="s">
        <v>31</v>
      </c>
      <c r="B154" s="1">
        <v>45444</v>
      </c>
      <c r="C154">
        <v>58</v>
      </c>
      <c r="D154">
        <v>7</v>
      </c>
      <c r="E154">
        <v>173.24</v>
      </c>
      <c r="F154">
        <v>7</v>
      </c>
      <c r="G154" s="2">
        <v>1</v>
      </c>
      <c r="H154">
        <v>525.73</v>
      </c>
      <c r="I154" s="2">
        <v>8.2299999999999998E-2</v>
      </c>
    </row>
    <row r="155" spans="1:9" x14ac:dyDescent="0.3">
      <c r="A155" t="s">
        <v>32</v>
      </c>
      <c r="B155" s="1">
        <v>45444</v>
      </c>
      <c r="C155">
        <v>114</v>
      </c>
      <c r="D155">
        <v>13</v>
      </c>
      <c r="E155">
        <v>364.35</v>
      </c>
      <c r="F155">
        <v>0</v>
      </c>
      <c r="G155" s="2">
        <v>0</v>
      </c>
      <c r="H155">
        <v>2988.28</v>
      </c>
      <c r="I155" s="2">
        <v>2.58E-2</v>
      </c>
    </row>
    <row r="156" spans="1:9" x14ac:dyDescent="0.3">
      <c r="A156" t="s">
        <v>33</v>
      </c>
      <c r="B156" s="1">
        <v>45444</v>
      </c>
      <c r="C156">
        <v>35</v>
      </c>
      <c r="D156">
        <v>12</v>
      </c>
      <c r="E156">
        <v>515.24</v>
      </c>
      <c r="F156">
        <v>5</v>
      </c>
      <c r="G156" s="2">
        <v>0.41666666666666669</v>
      </c>
      <c r="H156">
        <v>224.24</v>
      </c>
      <c r="I156" s="2">
        <v>6.9800000000000001E-2</v>
      </c>
    </row>
    <row r="157" spans="1:9" x14ac:dyDescent="0.3">
      <c r="A157" t="s">
        <v>34</v>
      </c>
      <c r="B157" s="1">
        <v>45444</v>
      </c>
      <c r="C157">
        <v>35</v>
      </c>
      <c r="D157">
        <v>16</v>
      </c>
      <c r="E157">
        <v>351.71</v>
      </c>
      <c r="F157">
        <v>9</v>
      </c>
      <c r="G157" s="2">
        <v>0.5625</v>
      </c>
      <c r="H157">
        <v>3984.69</v>
      </c>
      <c r="I157" s="2">
        <v>7.4099999999999999E-2</v>
      </c>
    </row>
    <row r="158" spans="1:9" x14ac:dyDescent="0.3">
      <c r="A158" t="s">
        <v>9</v>
      </c>
      <c r="B158" s="1">
        <v>45474</v>
      </c>
      <c r="C158">
        <v>71</v>
      </c>
      <c r="D158">
        <v>17</v>
      </c>
      <c r="E158">
        <v>360.1</v>
      </c>
      <c r="F158">
        <v>6</v>
      </c>
      <c r="G158" s="2">
        <v>0.35294117647058826</v>
      </c>
      <c r="H158">
        <v>4444.83</v>
      </c>
      <c r="I158" s="2">
        <v>2.9500000000000002E-2</v>
      </c>
    </row>
    <row r="159" spans="1:9" x14ac:dyDescent="0.3">
      <c r="A159" t="s">
        <v>10</v>
      </c>
      <c r="B159" s="1">
        <v>45474</v>
      </c>
      <c r="C159">
        <v>62</v>
      </c>
      <c r="D159">
        <v>13</v>
      </c>
      <c r="E159">
        <v>364.64</v>
      </c>
      <c r="F159">
        <v>4</v>
      </c>
      <c r="G159" s="2">
        <v>0.30769230769230771</v>
      </c>
      <c r="H159">
        <v>3704.33</v>
      </c>
      <c r="I159" s="2">
        <v>3.7499999999999999E-2</v>
      </c>
    </row>
    <row r="160" spans="1:9" x14ac:dyDescent="0.3">
      <c r="A160" t="s">
        <v>11</v>
      </c>
      <c r="B160" s="1">
        <v>45474</v>
      </c>
      <c r="C160">
        <v>53</v>
      </c>
      <c r="D160">
        <v>14</v>
      </c>
      <c r="E160">
        <v>367.56</v>
      </c>
      <c r="F160">
        <v>2</v>
      </c>
      <c r="G160" s="2">
        <v>0.14285714285714285</v>
      </c>
      <c r="H160">
        <v>3514.07</v>
      </c>
      <c r="I160" s="2">
        <v>4.0099999999999997E-2</v>
      </c>
    </row>
    <row r="161" spans="1:9" x14ac:dyDescent="0.3">
      <c r="A161" t="s">
        <v>12</v>
      </c>
      <c r="B161" s="1">
        <v>45474</v>
      </c>
      <c r="C161">
        <v>18</v>
      </c>
      <c r="D161">
        <v>6</v>
      </c>
      <c r="E161">
        <v>76.27</v>
      </c>
      <c r="F161">
        <v>4</v>
      </c>
      <c r="G161" s="2">
        <v>0.66666666666666663</v>
      </c>
      <c r="H161">
        <v>1597.98</v>
      </c>
      <c r="I161" s="2">
        <v>2.81E-2</v>
      </c>
    </row>
    <row r="162" spans="1:9" x14ac:dyDescent="0.3">
      <c r="A162" t="s">
        <v>13</v>
      </c>
      <c r="B162" s="1">
        <v>45474</v>
      </c>
      <c r="C162">
        <v>71</v>
      </c>
      <c r="D162">
        <v>12</v>
      </c>
      <c r="E162">
        <v>487.04</v>
      </c>
      <c r="F162">
        <v>5</v>
      </c>
      <c r="G162" s="2">
        <v>0.41666666666666669</v>
      </c>
      <c r="H162">
        <v>1004.9</v>
      </c>
      <c r="I162" s="2">
        <v>4.2099999999999999E-2</v>
      </c>
    </row>
    <row r="163" spans="1:9" x14ac:dyDescent="0.3">
      <c r="A163" t="s">
        <v>14</v>
      </c>
      <c r="B163" s="1">
        <v>45474</v>
      </c>
      <c r="C163">
        <v>70</v>
      </c>
      <c r="D163">
        <v>5</v>
      </c>
      <c r="E163">
        <v>491.31</v>
      </c>
      <c r="F163">
        <v>3</v>
      </c>
      <c r="G163" s="2">
        <v>0.6</v>
      </c>
      <c r="H163">
        <v>3289.06</v>
      </c>
      <c r="I163" s="2">
        <v>1.1299999999999999E-2</v>
      </c>
    </row>
    <row r="164" spans="1:9" x14ac:dyDescent="0.3">
      <c r="A164" t="s">
        <v>15</v>
      </c>
      <c r="B164" s="1">
        <v>45474</v>
      </c>
      <c r="C164">
        <v>77</v>
      </c>
      <c r="D164">
        <v>15</v>
      </c>
      <c r="E164">
        <v>282.58999999999997</v>
      </c>
      <c r="F164">
        <v>2</v>
      </c>
      <c r="G164" s="2">
        <v>0.13333333333333333</v>
      </c>
      <c r="H164">
        <v>2296.14</v>
      </c>
      <c r="I164" s="2">
        <v>9.5799999999999996E-2</v>
      </c>
    </row>
    <row r="165" spans="1:9" x14ac:dyDescent="0.3">
      <c r="A165" t="s">
        <v>16</v>
      </c>
      <c r="B165" s="1">
        <v>45474</v>
      </c>
      <c r="C165">
        <v>50</v>
      </c>
      <c r="D165">
        <v>9</v>
      </c>
      <c r="E165">
        <v>246.06</v>
      </c>
      <c r="F165">
        <v>5</v>
      </c>
      <c r="G165" s="2">
        <v>0.55555555555555558</v>
      </c>
      <c r="H165">
        <v>4227.22</v>
      </c>
      <c r="I165" s="2">
        <v>3.7200000000000004E-2</v>
      </c>
    </row>
    <row r="166" spans="1:9" x14ac:dyDescent="0.3">
      <c r="A166" t="s">
        <v>17</v>
      </c>
      <c r="B166" s="1">
        <v>45474</v>
      </c>
      <c r="C166">
        <v>31</v>
      </c>
      <c r="D166">
        <v>15</v>
      </c>
      <c r="E166">
        <v>347.38</v>
      </c>
      <c r="F166">
        <v>10</v>
      </c>
      <c r="G166" s="2">
        <v>0.66666666666666663</v>
      </c>
      <c r="H166">
        <v>1101.06</v>
      </c>
      <c r="I166" s="2">
        <v>6.0100000000000001E-2</v>
      </c>
    </row>
    <row r="167" spans="1:9" x14ac:dyDescent="0.3">
      <c r="A167" t="s">
        <v>18</v>
      </c>
      <c r="B167" s="1">
        <v>45474</v>
      </c>
      <c r="C167">
        <v>77</v>
      </c>
      <c r="D167">
        <v>16</v>
      </c>
      <c r="E167">
        <v>335.59</v>
      </c>
      <c r="F167">
        <v>7</v>
      </c>
      <c r="G167" s="2">
        <v>0.4375</v>
      </c>
      <c r="H167">
        <v>1087.4100000000001</v>
      </c>
      <c r="I167" s="2">
        <v>3.6900000000000002E-2</v>
      </c>
    </row>
    <row r="168" spans="1:9" x14ac:dyDescent="0.3">
      <c r="A168" t="s">
        <v>19</v>
      </c>
      <c r="B168" s="1">
        <v>45474</v>
      </c>
      <c r="C168">
        <v>17</v>
      </c>
      <c r="D168">
        <v>8</v>
      </c>
      <c r="E168">
        <v>208.21</v>
      </c>
      <c r="F168">
        <v>4</v>
      </c>
      <c r="G168" s="2">
        <v>0.5</v>
      </c>
      <c r="H168">
        <v>828.73</v>
      </c>
      <c r="I168" s="2">
        <v>7.4200000000000002E-2</v>
      </c>
    </row>
    <row r="169" spans="1:9" x14ac:dyDescent="0.3">
      <c r="A169" t="s">
        <v>20</v>
      </c>
      <c r="B169" s="1">
        <v>45474</v>
      </c>
      <c r="C169">
        <v>32</v>
      </c>
      <c r="D169">
        <v>6</v>
      </c>
      <c r="E169">
        <v>553.58000000000004</v>
      </c>
      <c r="F169">
        <v>3</v>
      </c>
      <c r="G169" s="2">
        <v>0.5</v>
      </c>
      <c r="H169">
        <v>3939.56</v>
      </c>
      <c r="I169" s="2">
        <v>3.78E-2</v>
      </c>
    </row>
    <row r="170" spans="1:9" x14ac:dyDescent="0.3">
      <c r="A170" t="s">
        <v>21</v>
      </c>
      <c r="B170" s="1">
        <v>45474</v>
      </c>
      <c r="C170">
        <v>72</v>
      </c>
      <c r="D170">
        <v>21</v>
      </c>
      <c r="E170">
        <v>604.57000000000005</v>
      </c>
      <c r="F170">
        <v>2</v>
      </c>
      <c r="G170" s="2">
        <v>9.5238095238095233E-2</v>
      </c>
      <c r="H170">
        <v>327.82</v>
      </c>
      <c r="I170" s="2">
        <v>3.6699999999999997E-2</v>
      </c>
    </row>
    <row r="171" spans="1:9" x14ac:dyDescent="0.3">
      <c r="A171" t="s">
        <v>22</v>
      </c>
      <c r="B171" s="1">
        <v>45474</v>
      </c>
      <c r="C171">
        <v>34</v>
      </c>
      <c r="D171">
        <v>7</v>
      </c>
      <c r="E171">
        <v>199.39</v>
      </c>
      <c r="F171">
        <v>1</v>
      </c>
      <c r="G171" s="2">
        <v>0.14285714285714285</v>
      </c>
      <c r="H171">
        <v>3767.74</v>
      </c>
      <c r="I171" s="2">
        <v>3.85E-2</v>
      </c>
    </row>
    <row r="172" spans="1:9" x14ac:dyDescent="0.3">
      <c r="A172" t="s">
        <v>23</v>
      </c>
      <c r="B172" s="1">
        <v>45474</v>
      </c>
      <c r="C172">
        <v>71</v>
      </c>
      <c r="D172">
        <v>9</v>
      </c>
      <c r="E172">
        <v>220.4</v>
      </c>
      <c r="F172">
        <v>2</v>
      </c>
      <c r="G172" s="2">
        <v>0.22222222222222221</v>
      </c>
      <c r="H172">
        <v>692.29</v>
      </c>
      <c r="I172" s="2">
        <v>2.8999999999999998E-2</v>
      </c>
    </row>
    <row r="173" spans="1:9" x14ac:dyDescent="0.3">
      <c r="A173" t="s">
        <v>24</v>
      </c>
      <c r="B173" s="1">
        <v>45474</v>
      </c>
      <c r="C173">
        <v>83</v>
      </c>
      <c r="D173">
        <v>5</v>
      </c>
      <c r="E173">
        <v>166.85</v>
      </c>
      <c r="F173">
        <v>4</v>
      </c>
      <c r="G173" s="2">
        <v>0.8</v>
      </c>
      <c r="H173">
        <v>1364.24</v>
      </c>
      <c r="I173" s="2">
        <v>8.3100000000000007E-2</v>
      </c>
    </row>
    <row r="174" spans="1:9" x14ac:dyDescent="0.3">
      <c r="A174" t="s">
        <v>25</v>
      </c>
      <c r="B174" s="1">
        <v>45474</v>
      </c>
      <c r="C174">
        <v>71</v>
      </c>
      <c r="D174">
        <v>7</v>
      </c>
      <c r="E174">
        <v>78.53</v>
      </c>
      <c r="F174">
        <v>4</v>
      </c>
      <c r="G174" s="2">
        <v>0.5714285714285714</v>
      </c>
      <c r="H174">
        <v>3652.64</v>
      </c>
      <c r="I174" s="2">
        <v>8.6999999999999994E-2</v>
      </c>
    </row>
    <row r="175" spans="1:9" x14ac:dyDescent="0.3">
      <c r="A175" t="s">
        <v>26</v>
      </c>
      <c r="B175" s="1">
        <v>45474</v>
      </c>
      <c r="C175">
        <v>24</v>
      </c>
      <c r="D175">
        <v>13</v>
      </c>
      <c r="E175">
        <v>471.72</v>
      </c>
      <c r="F175">
        <v>7</v>
      </c>
      <c r="G175" s="2">
        <v>0.53846153846153844</v>
      </c>
      <c r="H175">
        <v>3588.89</v>
      </c>
      <c r="I175" s="2">
        <v>3.5400000000000001E-2</v>
      </c>
    </row>
    <row r="176" spans="1:9" x14ac:dyDescent="0.3">
      <c r="A176" t="s">
        <v>27</v>
      </c>
      <c r="B176" s="1">
        <v>45474</v>
      </c>
      <c r="C176">
        <v>75</v>
      </c>
      <c r="D176">
        <v>17</v>
      </c>
      <c r="E176">
        <v>176.07</v>
      </c>
      <c r="F176">
        <v>5</v>
      </c>
      <c r="G176" s="2">
        <v>0.29411764705882354</v>
      </c>
      <c r="H176">
        <v>458.18</v>
      </c>
      <c r="I176" s="2">
        <v>9.9399999999999988E-2</v>
      </c>
    </row>
    <row r="177" spans="1:9" x14ac:dyDescent="0.3">
      <c r="A177" t="s">
        <v>28</v>
      </c>
      <c r="B177" s="1">
        <v>45474</v>
      </c>
      <c r="C177">
        <v>76</v>
      </c>
      <c r="D177">
        <v>11</v>
      </c>
      <c r="E177">
        <v>486.93</v>
      </c>
      <c r="F177">
        <v>0</v>
      </c>
      <c r="G177" s="2">
        <v>0</v>
      </c>
      <c r="H177">
        <v>1219.29</v>
      </c>
      <c r="I177" s="2">
        <v>1E-3</v>
      </c>
    </row>
    <row r="178" spans="1:9" x14ac:dyDescent="0.3">
      <c r="A178" t="s">
        <v>29</v>
      </c>
      <c r="B178" s="1">
        <v>45474</v>
      </c>
      <c r="C178">
        <v>20</v>
      </c>
      <c r="D178">
        <v>14</v>
      </c>
      <c r="E178">
        <v>283.66000000000003</v>
      </c>
      <c r="F178">
        <v>2</v>
      </c>
      <c r="G178" s="2">
        <v>0.14285714285714285</v>
      </c>
      <c r="H178">
        <v>1494.14</v>
      </c>
      <c r="I178" s="2">
        <v>5.7800000000000004E-2</v>
      </c>
    </row>
    <row r="179" spans="1:9" x14ac:dyDescent="0.3">
      <c r="A179" t="s">
        <v>30</v>
      </c>
      <c r="B179" s="1">
        <v>45474</v>
      </c>
      <c r="C179">
        <v>79</v>
      </c>
      <c r="D179">
        <v>6</v>
      </c>
      <c r="E179">
        <v>536.04999999999995</v>
      </c>
      <c r="F179">
        <v>1</v>
      </c>
      <c r="G179" s="2">
        <v>0.16666666666666666</v>
      </c>
      <c r="H179">
        <v>3682.29</v>
      </c>
      <c r="I179" s="2">
        <v>3.2099999999999997E-2</v>
      </c>
    </row>
    <row r="180" spans="1:9" x14ac:dyDescent="0.3">
      <c r="A180" t="s">
        <v>31</v>
      </c>
      <c r="B180" s="1">
        <v>45474</v>
      </c>
      <c r="C180">
        <v>82</v>
      </c>
      <c r="D180">
        <v>9</v>
      </c>
      <c r="E180">
        <v>171.86</v>
      </c>
      <c r="F180">
        <v>7</v>
      </c>
      <c r="G180" s="2">
        <v>0.77777777777777779</v>
      </c>
      <c r="H180">
        <v>506.88</v>
      </c>
      <c r="I180" s="2">
        <v>9.4100000000000003E-2</v>
      </c>
    </row>
    <row r="181" spans="1:9" x14ac:dyDescent="0.3">
      <c r="A181" t="s">
        <v>32</v>
      </c>
      <c r="B181" s="1">
        <v>45474</v>
      </c>
      <c r="C181">
        <v>103</v>
      </c>
      <c r="D181">
        <v>15</v>
      </c>
      <c r="E181">
        <v>359.16</v>
      </c>
      <c r="F181">
        <v>1</v>
      </c>
      <c r="G181" s="2">
        <v>6.6666666666666666E-2</v>
      </c>
      <c r="H181">
        <v>2949.94</v>
      </c>
      <c r="I181" s="2">
        <v>2.3599999999999999E-2</v>
      </c>
    </row>
    <row r="182" spans="1:9" x14ac:dyDescent="0.3">
      <c r="A182" t="s">
        <v>33</v>
      </c>
      <c r="B182" s="1">
        <v>45474</v>
      </c>
      <c r="C182">
        <v>41</v>
      </c>
      <c r="D182">
        <v>9</v>
      </c>
      <c r="E182">
        <v>569.97</v>
      </c>
      <c r="F182">
        <v>5</v>
      </c>
      <c r="G182" s="2">
        <v>0.55555555555555558</v>
      </c>
      <c r="H182">
        <v>259.86</v>
      </c>
      <c r="I182" s="2">
        <v>6.3299999999999995E-2</v>
      </c>
    </row>
    <row r="183" spans="1:9" x14ac:dyDescent="0.3">
      <c r="A183" t="s">
        <v>34</v>
      </c>
      <c r="B183" s="1">
        <v>45474</v>
      </c>
      <c r="C183">
        <v>38</v>
      </c>
      <c r="D183">
        <v>14</v>
      </c>
      <c r="E183">
        <v>359.22</v>
      </c>
      <c r="F183">
        <v>8</v>
      </c>
      <c r="G183" s="2">
        <v>0.5714285714285714</v>
      </c>
      <c r="H183">
        <v>3846.34</v>
      </c>
      <c r="I183" s="2">
        <v>8.5900000000000004E-2</v>
      </c>
    </row>
    <row r="184" spans="1:9" x14ac:dyDescent="0.3">
      <c r="A184" t="s">
        <v>9</v>
      </c>
      <c r="B184" s="1">
        <v>45505</v>
      </c>
      <c r="C184">
        <v>71</v>
      </c>
      <c r="D184">
        <v>15</v>
      </c>
      <c r="E184">
        <v>297.05</v>
      </c>
      <c r="F184">
        <v>6</v>
      </c>
      <c r="G184" s="2">
        <v>0.4</v>
      </c>
      <c r="H184">
        <v>4043.62</v>
      </c>
      <c r="I184" s="2">
        <v>2.7200000000000002E-2</v>
      </c>
    </row>
    <row r="185" spans="1:9" x14ac:dyDescent="0.3">
      <c r="A185" t="s">
        <v>10</v>
      </c>
      <c r="B185" s="1">
        <v>45505</v>
      </c>
      <c r="C185">
        <v>66</v>
      </c>
      <c r="D185">
        <v>13</v>
      </c>
      <c r="E185">
        <v>376.76</v>
      </c>
      <c r="F185">
        <v>5</v>
      </c>
      <c r="G185" s="2">
        <v>0.38461538461538464</v>
      </c>
      <c r="H185">
        <v>3819.73</v>
      </c>
      <c r="I185" s="2">
        <v>4.4900000000000002E-2</v>
      </c>
    </row>
    <row r="186" spans="1:9" x14ac:dyDescent="0.3">
      <c r="A186" t="s">
        <v>11</v>
      </c>
      <c r="B186" s="1">
        <v>45505</v>
      </c>
      <c r="C186">
        <v>53</v>
      </c>
      <c r="D186">
        <v>15</v>
      </c>
      <c r="E186">
        <v>379.29</v>
      </c>
      <c r="F186">
        <v>2</v>
      </c>
      <c r="G186" s="2">
        <v>0.13333333333333333</v>
      </c>
      <c r="H186">
        <v>3409.69</v>
      </c>
      <c r="I186" s="2">
        <v>4.41E-2</v>
      </c>
    </row>
    <row r="187" spans="1:9" x14ac:dyDescent="0.3">
      <c r="A187" t="s">
        <v>12</v>
      </c>
      <c r="B187" s="1">
        <v>45505</v>
      </c>
      <c r="C187">
        <v>18</v>
      </c>
      <c r="D187">
        <v>8</v>
      </c>
      <c r="E187">
        <v>82.91</v>
      </c>
      <c r="F187">
        <v>3</v>
      </c>
      <c r="G187" s="2">
        <v>0.375</v>
      </c>
      <c r="H187">
        <v>1387.86</v>
      </c>
      <c r="I187" s="2">
        <v>3.0099999999999998E-2</v>
      </c>
    </row>
    <row r="188" spans="1:9" x14ac:dyDescent="0.3">
      <c r="A188" t="s">
        <v>13</v>
      </c>
      <c r="B188" s="1">
        <v>45505</v>
      </c>
      <c r="C188">
        <v>72</v>
      </c>
      <c r="D188">
        <v>14</v>
      </c>
      <c r="E188">
        <v>437.47</v>
      </c>
      <c r="F188">
        <v>4</v>
      </c>
      <c r="G188" s="2">
        <v>0.2857142857142857</v>
      </c>
      <c r="H188">
        <v>958.02</v>
      </c>
      <c r="I188" s="2">
        <v>3.9100000000000003E-2</v>
      </c>
    </row>
    <row r="189" spans="1:9" x14ac:dyDescent="0.3">
      <c r="A189" t="s">
        <v>14</v>
      </c>
      <c r="B189" s="1">
        <v>45505</v>
      </c>
      <c r="C189">
        <v>64</v>
      </c>
      <c r="D189">
        <v>7</v>
      </c>
      <c r="E189">
        <v>554.20000000000005</v>
      </c>
      <c r="F189">
        <v>2</v>
      </c>
      <c r="G189" s="2">
        <v>0.2857142857142857</v>
      </c>
      <c r="H189">
        <v>3620.9</v>
      </c>
      <c r="I189" s="2">
        <v>1.23E-2</v>
      </c>
    </row>
    <row r="190" spans="1:9" x14ac:dyDescent="0.3">
      <c r="A190" t="s">
        <v>15</v>
      </c>
      <c r="B190" s="1">
        <v>45505</v>
      </c>
      <c r="C190">
        <v>76</v>
      </c>
      <c r="D190">
        <v>21</v>
      </c>
      <c r="E190">
        <v>293.93</v>
      </c>
      <c r="F190">
        <v>2</v>
      </c>
      <c r="G190" s="2">
        <v>9.5238095238095233E-2</v>
      </c>
      <c r="H190">
        <v>2531.4</v>
      </c>
      <c r="I190" s="2">
        <v>0.1012</v>
      </c>
    </row>
    <row r="191" spans="1:9" x14ac:dyDescent="0.3">
      <c r="A191" t="s">
        <v>16</v>
      </c>
      <c r="B191" s="1">
        <v>45505</v>
      </c>
      <c r="C191">
        <v>64</v>
      </c>
      <c r="D191">
        <v>9</v>
      </c>
      <c r="E191">
        <v>255.17</v>
      </c>
      <c r="F191">
        <v>6</v>
      </c>
      <c r="G191" s="2">
        <v>0.66666666666666663</v>
      </c>
      <c r="H191">
        <v>4136.6899999999996</v>
      </c>
      <c r="I191" s="2">
        <v>3.8199999999999998E-2</v>
      </c>
    </row>
    <row r="192" spans="1:9" x14ac:dyDescent="0.3">
      <c r="A192" t="s">
        <v>17</v>
      </c>
      <c r="B192" s="1">
        <v>45505</v>
      </c>
      <c r="C192">
        <v>26</v>
      </c>
      <c r="D192">
        <v>17</v>
      </c>
      <c r="E192">
        <v>391.73</v>
      </c>
      <c r="F192">
        <v>7</v>
      </c>
      <c r="G192" s="2">
        <v>0.41176470588235292</v>
      </c>
      <c r="H192">
        <v>1166.55</v>
      </c>
      <c r="I192" s="2">
        <v>6.1200000000000004E-2</v>
      </c>
    </row>
    <row r="193" spans="1:9" x14ac:dyDescent="0.3">
      <c r="A193" t="s">
        <v>18</v>
      </c>
      <c r="B193" s="1">
        <v>45505</v>
      </c>
      <c r="C193">
        <v>65</v>
      </c>
      <c r="D193">
        <v>13</v>
      </c>
      <c r="E193">
        <v>324.26</v>
      </c>
      <c r="F193">
        <v>7</v>
      </c>
      <c r="G193" s="2">
        <v>0.53846153846153844</v>
      </c>
      <c r="H193">
        <v>1044.8599999999999</v>
      </c>
      <c r="I193" s="2">
        <v>3.5200000000000002E-2</v>
      </c>
    </row>
    <row r="194" spans="1:9" x14ac:dyDescent="0.3">
      <c r="A194" t="s">
        <v>19</v>
      </c>
      <c r="B194" s="1">
        <v>45505</v>
      </c>
      <c r="C194">
        <v>22</v>
      </c>
      <c r="D194">
        <v>9</v>
      </c>
      <c r="E194">
        <v>211.28</v>
      </c>
      <c r="F194">
        <v>8</v>
      </c>
      <c r="G194" s="2">
        <v>0.88888888888888884</v>
      </c>
      <c r="H194">
        <v>772.77</v>
      </c>
      <c r="I194" s="2">
        <v>8.0600000000000005E-2</v>
      </c>
    </row>
    <row r="195" spans="1:9" x14ac:dyDescent="0.3">
      <c r="A195" t="s">
        <v>20</v>
      </c>
      <c r="B195" s="1">
        <v>45505</v>
      </c>
      <c r="C195">
        <v>30</v>
      </c>
      <c r="D195">
        <v>6</v>
      </c>
      <c r="E195">
        <v>549.26</v>
      </c>
      <c r="F195">
        <v>2</v>
      </c>
      <c r="G195" s="2">
        <v>0.33333333333333331</v>
      </c>
      <c r="H195">
        <v>3868.36</v>
      </c>
      <c r="I195" s="2">
        <v>4.2800000000000005E-2</v>
      </c>
    </row>
    <row r="196" spans="1:9" x14ac:dyDescent="0.3">
      <c r="A196" t="s">
        <v>21</v>
      </c>
      <c r="B196" s="1">
        <v>45505</v>
      </c>
      <c r="C196">
        <v>83</v>
      </c>
      <c r="D196">
        <v>15</v>
      </c>
      <c r="E196">
        <v>601.05999999999995</v>
      </c>
      <c r="F196">
        <v>3</v>
      </c>
      <c r="G196" s="2">
        <v>0.2</v>
      </c>
      <c r="H196">
        <v>350.62</v>
      </c>
      <c r="I196" s="2">
        <v>3.6600000000000001E-2</v>
      </c>
    </row>
    <row r="197" spans="1:9" x14ac:dyDescent="0.3">
      <c r="A197" t="s">
        <v>22</v>
      </c>
      <c r="B197" s="1">
        <v>45505</v>
      </c>
      <c r="C197">
        <v>35</v>
      </c>
      <c r="D197">
        <v>6</v>
      </c>
      <c r="E197">
        <v>192.19</v>
      </c>
      <c r="F197">
        <v>1</v>
      </c>
      <c r="G197" s="2">
        <v>0.16666666666666666</v>
      </c>
      <c r="H197">
        <v>3963.32</v>
      </c>
      <c r="I197" s="2">
        <v>3.9800000000000002E-2</v>
      </c>
    </row>
    <row r="198" spans="1:9" x14ac:dyDescent="0.3">
      <c r="A198" t="s">
        <v>23</v>
      </c>
      <c r="B198" s="1">
        <v>45505</v>
      </c>
      <c r="C198">
        <v>73</v>
      </c>
      <c r="D198">
        <v>8</v>
      </c>
      <c r="E198">
        <v>191.76</v>
      </c>
      <c r="F198">
        <v>3</v>
      </c>
      <c r="G198" s="2">
        <v>0.375</v>
      </c>
      <c r="H198">
        <v>675.97</v>
      </c>
      <c r="I198" s="2">
        <v>3.0200000000000001E-2</v>
      </c>
    </row>
    <row r="199" spans="1:9" x14ac:dyDescent="0.3">
      <c r="A199" t="s">
        <v>24</v>
      </c>
      <c r="B199" s="1">
        <v>45505</v>
      </c>
      <c r="C199">
        <v>104</v>
      </c>
      <c r="D199">
        <v>4</v>
      </c>
      <c r="E199">
        <v>169.75</v>
      </c>
      <c r="F199">
        <v>3</v>
      </c>
      <c r="G199" s="2">
        <v>0.75</v>
      </c>
      <c r="H199">
        <v>1255.83</v>
      </c>
      <c r="I199" s="2">
        <v>7.7600000000000002E-2</v>
      </c>
    </row>
    <row r="200" spans="1:9" x14ac:dyDescent="0.3">
      <c r="A200" t="s">
        <v>25</v>
      </c>
      <c r="B200" s="1">
        <v>45505</v>
      </c>
      <c r="C200">
        <v>71</v>
      </c>
      <c r="D200">
        <v>6</v>
      </c>
      <c r="E200">
        <v>87.5</v>
      </c>
      <c r="F200">
        <v>3</v>
      </c>
      <c r="G200" s="2">
        <v>0.5</v>
      </c>
      <c r="H200">
        <v>3666.64</v>
      </c>
      <c r="I200" s="2">
        <v>9.1300000000000006E-2</v>
      </c>
    </row>
    <row r="201" spans="1:9" x14ac:dyDescent="0.3">
      <c r="A201" t="s">
        <v>26</v>
      </c>
      <c r="B201" s="1">
        <v>45505</v>
      </c>
      <c r="C201">
        <v>22</v>
      </c>
      <c r="D201">
        <v>14</v>
      </c>
      <c r="E201">
        <v>477.3</v>
      </c>
      <c r="F201">
        <v>6</v>
      </c>
      <c r="G201" s="2">
        <v>0.42857142857142855</v>
      </c>
      <c r="H201">
        <v>3790.05</v>
      </c>
      <c r="I201" s="2">
        <v>3.32E-2</v>
      </c>
    </row>
    <row r="202" spans="1:9" x14ac:dyDescent="0.3">
      <c r="A202" t="s">
        <v>27</v>
      </c>
      <c r="B202" s="1">
        <v>45505</v>
      </c>
      <c r="C202">
        <v>85</v>
      </c>
      <c r="D202">
        <v>17</v>
      </c>
      <c r="E202">
        <v>187.72</v>
      </c>
      <c r="F202">
        <v>5</v>
      </c>
      <c r="G202" s="2">
        <v>0.29411764705882354</v>
      </c>
      <c r="H202">
        <v>443.22</v>
      </c>
      <c r="I202" s="2">
        <v>0.1016</v>
      </c>
    </row>
    <row r="203" spans="1:9" x14ac:dyDescent="0.3">
      <c r="A203" t="s">
        <v>28</v>
      </c>
      <c r="B203" s="1">
        <v>45505</v>
      </c>
      <c r="C203">
        <v>80</v>
      </c>
      <c r="D203">
        <v>13</v>
      </c>
      <c r="E203">
        <v>504.59</v>
      </c>
      <c r="F203">
        <v>0</v>
      </c>
      <c r="G203" s="2">
        <v>0</v>
      </c>
      <c r="H203">
        <v>1265.47</v>
      </c>
      <c r="I203" s="2">
        <v>1E-3</v>
      </c>
    </row>
    <row r="204" spans="1:9" x14ac:dyDescent="0.3">
      <c r="A204" t="s">
        <v>29</v>
      </c>
      <c r="B204" s="1">
        <v>45505</v>
      </c>
      <c r="C204">
        <v>18</v>
      </c>
      <c r="D204">
        <v>12</v>
      </c>
      <c r="E204">
        <v>262.26</v>
      </c>
      <c r="F204">
        <v>1</v>
      </c>
      <c r="G204" s="2">
        <v>8.3333333333333329E-2</v>
      </c>
      <c r="H204">
        <v>1573.7</v>
      </c>
      <c r="I204" s="2">
        <v>5.1299999999999998E-2</v>
      </c>
    </row>
    <row r="205" spans="1:9" x14ac:dyDescent="0.3">
      <c r="A205" t="s">
        <v>30</v>
      </c>
      <c r="B205" s="1">
        <v>45505</v>
      </c>
      <c r="C205">
        <v>106</v>
      </c>
      <c r="D205">
        <v>6</v>
      </c>
      <c r="E205">
        <v>572.16</v>
      </c>
      <c r="F205">
        <v>2</v>
      </c>
      <c r="G205" s="2">
        <v>0.33333333333333331</v>
      </c>
      <c r="H205">
        <v>3398.37</v>
      </c>
      <c r="I205" s="2">
        <v>2.87E-2</v>
      </c>
    </row>
    <row r="206" spans="1:9" x14ac:dyDescent="0.3">
      <c r="A206" t="s">
        <v>31</v>
      </c>
      <c r="B206" s="1">
        <v>45505</v>
      </c>
      <c r="C206">
        <v>71</v>
      </c>
      <c r="D206">
        <v>9</v>
      </c>
      <c r="E206">
        <v>172.96</v>
      </c>
      <c r="F206">
        <v>6</v>
      </c>
      <c r="G206" s="2">
        <v>0.66666666666666663</v>
      </c>
      <c r="H206">
        <v>464.49</v>
      </c>
      <c r="I206" s="2">
        <v>8.2699999999999996E-2</v>
      </c>
    </row>
    <row r="207" spans="1:9" x14ac:dyDescent="0.3">
      <c r="A207" t="s">
        <v>32</v>
      </c>
      <c r="B207" s="1">
        <v>45505</v>
      </c>
      <c r="C207">
        <v>115</v>
      </c>
      <c r="D207">
        <v>17</v>
      </c>
      <c r="E207">
        <v>422.48</v>
      </c>
      <c r="F207">
        <v>0</v>
      </c>
      <c r="G207" s="2">
        <v>0</v>
      </c>
      <c r="H207">
        <v>2681.51</v>
      </c>
      <c r="I207" s="2">
        <v>2.5000000000000001E-2</v>
      </c>
    </row>
    <row r="208" spans="1:9" x14ac:dyDescent="0.3">
      <c r="A208" t="s">
        <v>33</v>
      </c>
      <c r="B208" s="1">
        <v>45505</v>
      </c>
      <c r="C208">
        <v>34</v>
      </c>
      <c r="D208">
        <v>10</v>
      </c>
      <c r="E208">
        <v>565.11</v>
      </c>
      <c r="F208">
        <v>5</v>
      </c>
      <c r="G208" s="2">
        <v>0.5</v>
      </c>
      <c r="H208">
        <v>222.62</v>
      </c>
      <c r="I208" s="2">
        <v>7.1800000000000003E-2</v>
      </c>
    </row>
    <row r="209" spans="1:9" x14ac:dyDescent="0.3">
      <c r="A209" t="s">
        <v>34</v>
      </c>
      <c r="B209" s="1">
        <v>45505</v>
      </c>
      <c r="C209">
        <v>40</v>
      </c>
      <c r="D209">
        <v>17</v>
      </c>
      <c r="E209">
        <v>355.83</v>
      </c>
      <c r="F209">
        <v>6</v>
      </c>
      <c r="G209" s="2">
        <v>0.35294117647058826</v>
      </c>
      <c r="H209">
        <v>4155.8599999999997</v>
      </c>
      <c r="I209" s="2">
        <v>8.8000000000000009E-2</v>
      </c>
    </row>
    <row r="210" spans="1:9" x14ac:dyDescent="0.3">
      <c r="A210" t="s">
        <v>9</v>
      </c>
      <c r="B210" s="1">
        <v>45536</v>
      </c>
      <c r="C210">
        <v>51</v>
      </c>
      <c r="D210">
        <v>15</v>
      </c>
      <c r="E210">
        <v>349.71</v>
      </c>
      <c r="F210">
        <v>8</v>
      </c>
      <c r="G210" s="2">
        <v>0.53333333333333333</v>
      </c>
      <c r="H210">
        <v>4017.54</v>
      </c>
      <c r="I210" s="2">
        <v>2.92E-2</v>
      </c>
    </row>
    <row r="211" spans="1:9" x14ac:dyDescent="0.3">
      <c r="A211" t="s">
        <v>10</v>
      </c>
      <c r="B211" s="1">
        <v>45536</v>
      </c>
      <c r="C211">
        <v>79</v>
      </c>
      <c r="D211">
        <v>9</v>
      </c>
      <c r="E211">
        <v>358.67</v>
      </c>
      <c r="F211">
        <v>5</v>
      </c>
      <c r="G211" s="2">
        <v>0.55555555555555558</v>
      </c>
      <c r="H211">
        <v>3658.64</v>
      </c>
      <c r="I211" s="2">
        <v>3.7499999999999999E-2</v>
      </c>
    </row>
    <row r="212" spans="1:9" x14ac:dyDescent="0.3">
      <c r="A212" t="s">
        <v>11</v>
      </c>
      <c r="B212" s="1">
        <v>45536</v>
      </c>
      <c r="C212">
        <v>57</v>
      </c>
      <c r="D212">
        <v>18</v>
      </c>
      <c r="E212">
        <v>403.41</v>
      </c>
      <c r="F212">
        <v>3</v>
      </c>
      <c r="G212" s="2">
        <v>0.16666666666666666</v>
      </c>
      <c r="H212">
        <v>3767.63</v>
      </c>
      <c r="I212" s="2">
        <v>4.24E-2</v>
      </c>
    </row>
    <row r="213" spans="1:9" x14ac:dyDescent="0.3">
      <c r="A213" t="s">
        <v>12</v>
      </c>
      <c r="B213" s="1">
        <v>45536</v>
      </c>
      <c r="C213">
        <v>24</v>
      </c>
      <c r="D213">
        <v>7</v>
      </c>
      <c r="E213">
        <v>79.62</v>
      </c>
      <c r="F213">
        <v>4</v>
      </c>
      <c r="G213" s="2">
        <v>0.5714285714285714</v>
      </c>
      <c r="H213">
        <v>1650.69</v>
      </c>
      <c r="I213" s="2">
        <v>3.0600000000000002E-2</v>
      </c>
    </row>
    <row r="214" spans="1:9" x14ac:dyDescent="0.3">
      <c r="A214" t="s">
        <v>13</v>
      </c>
      <c r="B214" s="1">
        <v>45536</v>
      </c>
      <c r="C214">
        <v>77</v>
      </c>
      <c r="D214">
        <v>11</v>
      </c>
      <c r="E214">
        <v>487.47</v>
      </c>
      <c r="F214">
        <v>4</v>
      </c>
      <c r="G214" s="2">
        <v>0.36363636363636365</v>
      </c>
      <c r="H214">
        <v>990.89</v>
      </c>
      <c r="I214" s="2">
        <v>4.3299999999999998E-2</v>
      </c>
    </row>
    <row r="215" spans="1:9" x14ac:dyDescent="0.3">
      <c r="A215" t="s">
        <v>14</v>
      </c>
      <c r="B215" s="1">
        <v>45536</v>
      </c>
      <c r="C215">
        <v>69</v>
      </c>
      <c r="D215">
        <v>7</v>
      </c>
      <c r="E215">
        <v>549.77</v>
      </c>
      <c r="F215">
        <v>2</v>
      </c>
      <c r="G215" s="2">
        <v>0.2857142857142857</v>
      </c>
      <c r="H215">
        <v>3916.58</v>
      </c>
      <c r="I215" s="2">
        <v>1.2E-2</v>
      </c>
    </row>
    <row r="216" spans="1:9" x14ac:dyDescent="0.3">
      <c r="A216" t="s">
        <v>15</v>
      </c>
      <c r="B216" s="1">
        <v>45536</v>
      </c>
      <c r="C216">
        <v>74</v>
      </c>
      <c r="D216">
        <v>18</v>
      </c>
      <c r="E216">
        <v>306.89999999999998</v>
      </c>
      <c r="F216">
        <v>3</v>
      </c>
      <c r="G216" s="2">
        <v>0.16666666666666666</v>
      </c>
      <c r="H216">
        <v>2254.16</v>
      </c>
      <c r="I216" s="2">
        <v>9.64E-2</v>
      </c>
    </row>
    <row r="217" spans="1:9" x14ac:dyDescent="0.3">
      <c r="A217" t="s">
        <v>16</v>
      </c>
      <c r="B217" s="1">
        <v>45536</v>
      </c>
      <c r="C217">
        <v>57</v>
      </c>
      <c r="D217">
        <v>7</v>
      </c>
      <c r="E217">
        <v>262.27999999999997</v>
      </c>
      <c r="F217">
        <v>7</v>
      </c>
      <c r="G217" s="2">
        <v>1</v>
      </c>
      <c r="H217">
        <v>3929.11</v>
      </c>
      <c r="I217" s="2">
        <v>4.4299999999999999E-2</v>
      </c>
    </row>
    <row r="218" spans="1:9" x14ac:dyDescent="0.3">
      <c r="A218" t="s">
        <v>17</v>
      </c>
      <c r="B218" s="1">
        <v>45536</v>
      </c>
      <c r="C218">
        <v>26</v>
      </c>
      <c r="D218">
        <v>21</v>
      </c>
      <c r="E218">
        <v>359.51</v>
      </c>
      <c r="F218">
        <v>9</v>
      </c>
      <c r="G218" s="2">
        <v>0.42857142857142855</v>
      </c>
      <c r="H218">
        <v>1187.3699999999999</v>
      </c>
      <c r="I218" s="2">
        <v>5.33E-2</v>
      </c>
    </row>
    <row r="219" spans="1:9" x14ac:dyDescent="0.3">
      <c r="A219" t="s">
        <v>18</v>
      </c>
      <c r="B219" s="1">
        <v>45536</v>
      </c>
      <c r="C219">
        <v>76</v>
      </c>
      <c r="D219">
        <v>18</v>
      </c>
      <c r="E219">
        <v>339.1</v>
      </c>
      <c r="F219">
        <v>8</v>
      </c>
      <c r="G219" s="2">
        <v>0.44444444444444442</v>
      </c>
      <c r="H219">
        <v>924.79</v>
      </c>
      <c r="I219" s="2">
        <v>3.6000000000000004E-2</v>
      </c>
    </row>
    <row r="220" spans="1:9" x14ac:dyDescent="0.3">
      <c r="A220" t="s">
        <v>19</v>
      </c>
      <c r="B220" s="1">
        <v>45536</v>
      </c>
      <c r="C220">
        <v>22</v>
      </c>
      <c r="D220">
        <v>7</v>
      </c>
      <c r="E220">
        <v>182.47</v>
      </c>
      <c r="F220">
        <v>7</v>
      </c>
      <c r="G220" s="2">
        <v>1</v>
      </c>
      <c r="H220">
        <v>779.86</v>
      </c>
      <c r="I220" s="2">
        <v>7.2700000000000001E-2</v>
      </c>
    </row>
    <row r="221" spans="1:9" x14ac:dyDescent="0.3">
      <c r="A221" t="s">
        <v>20</v>
      </c>
      <c r="B221" s="1">
        <v>45536</v>
      </c>
      <c r="C221">
        <v>38</v>
      </c>
      <c r="D221">
        <v>6</v>
      </c>
      <c r="E221">
        <v>553.89</v>
      </c>
      <c r="F221">
        <v>6</v>
      </c>
      <c r="G221" s="2">
        <v>1</v>
      </c>
      <c r="H221">
        <v>4013.79</v>
      </c>
      <c r="I221" s="2">
        <v>4.3200000000000002E-2</v>
      </c>
    </row>
    <row r="222" spans="1:9" x14ac:dyDescent="0.3">
      <c r="A222" t="s">
        <v>21</v>
      </c>
      <c r="B222" s="1">
        <v>45536</v>
      </c>
      <c r="C222">
        <v>87</v>
      </c>
      <c r="D222">
        <v>21</v>
      </c>
      <c r="E222">
        <v>633.13</v>
      </c>
      <c r="F222">
        <v>2</v>
      </c>
      <c r="G222" s="2">
        <v>9.5238095238095233E-2</v>
      </c>
      <c r="H222">
        <v>336.22</v>
      </c>
      <c r="I222" s="2">
        <v>3.4500000000000003E-2</v>
      </c>
    </row>
    <row r="223" spans="1:9" x14ac:dyDescent="0.3">
      <c r="A223" t="s">
        <v>22</v>
      </c>
      <c r="B223" s="1">
        <v>45536</v>
      </c>
      <c r="C223">
        <v>37</v>
      </c>
      <c r="D223">
        <v>8</v>
      </c>
      <c r="E223">
        <v>215.09</v>
      </c>
      <c r="F223">
        <v>2</v>
      </c>
      <c r="G223" s="2">
        <v>0.25</v>
      </c>
      <c r="H223">
        <v>3424.83</v>
      </c>
      <c r="I223" s="2">
        <v>4.07E-2</v>
      </c>
    </row>
    <row r="224" spans="1:9" x14ac:dyDescent="0.3">
      <c r="A224" t="s">
        <v>23</v>
      </c>
      <c r="B224" s="1">
        <v>45536</v>
      </c>
      <c r="C224">
        <v>71</v>
      </c>
      <c r="D224">
        <v>8</v>
      </c>
      <c r="E224">
        <v>199.19</v>
      </c>
      <c r="F224">
        <v>2</v>
      </c>
      <c r="G224" s="2">
        <v>0.25</v>
      </c>
      <c r="H224">
        <v>635.24</v>
      </c>
      <c r="I224" s="2">
        <v>2.9500000000000002E-2</v>
      </c>
    </row>
    <row r="225" spans="1:9" x14ac:dyDescent="0.3">
      <c r="A225" t="s">
        <v>24</v>
      </c>
      <c r="B225" s="1">
        <v>45536</v>
      </c>
      <c r="C225">
        <v>81</v>
      </c>
      <c r="D225">
        <v>5</v>
      </c>
      <c r="E225">
        <v>153.5</v>
      </c>
      <c r="F225">
        <v>2</v>
      </c>
      <c r="G225" s="2">
        <v>0.4</v>
      </c>
      <c r="H225">
        <v>1307.47</v>
      </c>
      <c r="I225" s="2">
        <v>7.3300000000000004E-2</v>
      </c>
    </row>
    <row r="226" spans="1:9" x14ac:dyDescent="0.3">
      <c r="A226" t="s">
        <v>25</v>
      </c>
      <c r="B226" s="1">
        <v>45536</v>
      </c>
      <c r="C226">
        <v>93</v>
      </c>
      <c r="D226">
        <v>5</v>
      </c>
      <c r="E226">
        <v>77.12</v>
      </c>
      <c r="F226">
        <v>2</v>
      </c>
      <c r="G226" s="2">
        <v>0.4</v>
      </c>
      <c r="H226">
        <v>3483.91</v>
      </c>
      <c r="I226" s="2">
        <v>9.9000000000000005E-2</v>
      </c>
    </row>
    <row r="227" spans="1:9" x14ac:dyDescent="0.3">
      <c r="A227" t="s">
        <v>26</v>
      </c>
      <c r="B227" s="1">
        <v>45536</v>
      </c>
      <c r="C227">
        <v>21</v>
      </c>
      <c r="D227">
        <v>17</v>
      </c>
      <c r="E227">
        <v>533.41999999999996</v>
      </c>
      <c r="F227">
        <v>7</v>
      </c>
      <c r="G227" s="2">
        <v>0.41176470588235292</v>
      </c>
      <c r="H227">
        <v>3895.32</v>
      </c>
      <c r="I227" s="2">
        <v>3.4000000000000002E-2</v>
      </c>
    </row>
    <row r="228" spans="1:9" x14ac:dyDescent="0.3">
      <c r="A228" t="s">
        <v>27</v>
      </c>
      <c r="B228" s="1">
        <v>45536</v>
      </c>
      <c r="C228">
        <v>86</v>
      </c>
      <c r="D228">
        <v>17</v>
      </c>
      <c r="E228">
        <v>160.88999999999999</v>
      </c>
      <c r="F228">
        <v>4</v>
      </c>
      <c r="G228" s="2">
        <v>0.23529411764705882</v>
      </c>
      <c r="H228">
        <v>418.33</v>
      </c>
      <c r="I228" s="2">
        <v>8.8100000000000012E-2</v>
      </c>
    </row>
    <row r="229" spans="1:9" x14ac:dyDescent="0.3">
      <c r="A229" t="s">
        <v>28</v>
      </c>
      <c r="B229" s="1">
        <v>45536</v>
      </c>
      <c r="C229">
        <v>72</v>
      </c>
      <c r="D229">
        <v>11</v>
      </c>
      <c r="E229">
        <v>459.86</v>
      </c>
      <c r="F229">
        <v>0</v>
      </c>
      <c r="G229" s="2">
        <v>0</v>
      </c>
      <c r="H229">
        <v>1269.5999999999999</v>
      </c>
      <c r="I229" s="2">
        <v>1E-3</v>
      </c>
    </row>
    <row r="230" spans="1:9" x14ac:dyDescent="0.3">
      <c r="A230" t="s">
        <v>29</v>
      </c>
      <c r="B230" s="1">
        <v>45536</v>
      </c>
      <c r="C230">
        <v>18</v>
      </c>
      <c r="D230">
        <v>13</v>
      </c>
      <c r="E230">
        <v>290.14</v>
      </c>
      <c r="F230">
        <v>2</v>
      </c>
      <c r="G230" s="2">
        <v>0.15384615384615385</v>
      </c>
      <c r="H230">
        <v>1444.65</v>
      </c>
      <c r="I230" s="2">
        <v>5.4699999999999999E-2</v>
      </c>
    </row>
    <row r="231" spans="1:9" x14ac:dyDescent="0.3">
      <c r="A231" t="s">
        <v>30</v>
      </c>
      <c r="B231" s="1">
        <v>45536</v>
      </c>
      <c r="C231">
        <v>105</v>
      </c>
      <c r="D231">
        <v>7</v>
      </c>
      <c r="E231">
        <v>587.83000000000004</v>
      </c>
      <c r="F231">
        <v>1</v>
      </c>
      <c r="G231" s="2">
        <v>0.14285714285714285</v>
      </c>
      <c r="H231">
        <v>3601.93</v>
      </c>
      <c r="I231" s="2">
        <v>3.2199999999999999E-2</v>
      </c>
    </row>
    <row r="232" spans="1:9" x14ac:dyDescent="0.3">
      <c r="A232" t="s">
        <v>31</v>
      </c>
      <c r="B232" s="1">
        <v>45536</v>
      </c>
      <c r="C232">
        <v>75</v>
      </c>
      <c r="D232">
        <v>8</v>
      </c>
      <c r="E232">
        <v>177.88</v>
      </c>
      <c r="F232">
        <v>7</v>
      </c>
      <c r="G232" s="2">
        <v>0.875</v>
      </c>
      <c r="H232">
        <v>507.1</v>
      </c>
      <c r="I232" s="2">
        <v>9.5199999999999993E-2</v>
      </c>
    </row>
    <row r="233" spans="1:9" x14ac:dyDescent="0.3">
      <c r="A233" t="s">
        <v>32</v>
      </c>
      <c r="B233" s="1">
        <v>45536</v>
      </c>
      <c r="C233">
        <v>98</v>
      </c>
      <c r="D233">
        <v>12</v>
      </c>
      <c r="E233">
        <v>406.95</v>
      </c>
      <c r="F233">
        <v>0</v>
      </c>
      <c r="G233" s="2">
        <v>0</v>
      </c>
      <c r="H233">
        <v>2978.09</v>
      </c>
      <c r="I233" s="2">
        <v>2.3700000000000002E-2</v>
      </c>
    </row>
    <row r="234" spans="1:9" x14ac:dyDescent="0.3">
      <c r="A234" t="s">
        <v>33</v>
      </c>
      <c r="B234" s="1">
        <v>45536</v>
      </c>
      <c r="C234">
        <v>33</v>
      </c>
      <c r="D234">
        <v>13</v>
      </c>
      <c r="E234">
        <v>517.1</v>
      </c>
      <c r="F234">
        <v>4</v>
      </c>
      <c r="G234" s="2">
        <v>0.30769230769230771</v>
      </c>
      <c r="H234">
        <v>250.08</v>
      </c>
      <c r="I234" s="2">
        <v>6.5299999999999997E-2</v>
      </c>
    </row>
    <row r="235" spans="1:9" x14ac:dyDescent="0.3">
      <c r="A235" t="s">
        <v>34</v>
      </c>
      <c r="B235" s="1">
        <v>45536</v>
      </c>
      <c r="C235">
        <v>35</v>
      </c>
      <c r="D235">
        <v>18</v>
      </c>
      <c r="E235">
        <v>348.92</v>
      </c>
      <c r="F235">
        <v>7</v>
      </c>
      <c r="G235" s="2">
        <v>0.3888888888888889</v>
      </c>
      <c r="H235">
        <v>4381.3900000000003</v>
      </c>
      <c r="I235" s="2">
        <v>8.8599999999999998E-2</v>
      </c>
    </row>
    <row r="236" spans="1:9" x14ac:dyDescent="0.3">
      <c r="A236" t="s">
        <v>9</v>
      </c>
      <c r="B236" s="1">
        <v>45566</v>
      </c>
      <c r="C236">
        <v>74</v>
      </c>
      <c r="D236">
        <v>16</v>
      </c>
      <c r="E236">
        <v>308.51</v>
      </c>
      <c r="F236">
        <v>7</v>
      </c>
      <c r="G236" s="2">
        <v>0.4375</v>
      </c>
      <c r="H236">
        <v>4267.5</v>
      </c>
      <c r="I236" s="2">
        <v>2.9399999999999999E-2</v>
      </c>
    </row>
    <row r="237" spans="1:9" x14ac:dyDescent="0.3">
      <c r="A237" t="s">
        <v>10</v>
      </c>
      <c r="B237" s="1">
        <v>45566</v>
      </c>
      <c r="C237">
        <v>72</v>
      </c>
      <c r="D237">
        <v>10</v>
      </c>
      <c r="E237">
        <v>362.58</v>
      </c>
      <c r="F237">
        <v>5</v>
      </c>
      <c r="G237" s="2">
        <v>0.5</v>
      </c>
      <c r="H237">
        <v>3679.65</v>
      </c>
      <c r="I237" s="2">
        <v>3.8599999999999995E-2</v>
      </c>
    </row>
    <row r="238" spans="1:9" x14ac:dyDescent="0.3">
      <c r="A238" t="s">
        <v>11</v>
      </c>
      <c r="B238" s="1">
        <v>45566</v>
      </c>
      <c r="C238">
        <v>58</v>
      </c>
      <c r="D238">
        <v>13</v>
      </c>
      <c r="E238">
        <v>368.06</v>
      </c>
      <c r="F238">
        <v>2</v>
      </c>
      <c r="G238" s="2">
        <v>0.15384615384615385</v>
      </c>
      <c r="H238">
        <v>3626.22</v>
      </c>
      <c r="I238" s="2">
        <v>4.1399999999999999E-2</v>
      </c>
    </row>
    <row r="239" spans="1:9" x14ac:dyDescent="0.3">
      <c r="A239" t="s">
        <v>12</v>
      </c>
      <c r="B239" s="1">
        <v>45566</v>
      </c>
      <c r="C239">
        <v>22</v>
      </c>
      <c r="D239">
        <v>7</v>
      </c>
      <c r="E239">
        <v>74.680000000000007</v>
      </c>
      <c r="F239">
        <v>4</v>
      </c>
      <c r="G239" s="2">
        <v>0.5714285714285714</v>
      </c>
      <c r="H239">
        <v>1543.72</v>
      </c>
      <c r="I239" s="2">
        <v>2.75E-2</v>
      </c>
    </row>
    <row r="240" spans="1:9" x14ac:dyDescent="0.3">
      <c r="A240" t="s">
        <v>13</v>
      </c>
      <c r="B240" s="1">
        <v>45566</v>
      </c>
      <c r="C240">
        <v>74</v>
      </c>
      <c r="D240">
        <v>15</v>
      </c>
      <c r="E240">
        <v>460.2</v>
      </c>
      <c r="F240">
        <v>4</v>
      </c>
      <c r="G240" s="2">
        <v>0.26666666666666666</v>
      </c>
      <c r="H240">
        <v>980.1</v>
      </c>
      <c r="I240" s="2">
        <v>3.7900000000000003E-2</v>
      </c>
    </row>
    <row r="241" spans="1:9" x14ac:dyDescent="0.3">
      <c r="A241" t="s">
        <v>14</v>
      </c>
      <c r="B241" s="1">
        <v>45566</v>
      </c>
      <c r="C241">
        <v>62</v>
      </c>
      <c r="D241">
        <v>8</v>
      </c>
      <c r="E241">
        <v>540.79999999999995</v>
      </c>
      <c r="F241">
        <v>3</v>
      </c>
      <c r="G241" s="2">
        <v>0.375</v>
      </c>
      <c r="H241">
        <v>3928.71</v>
      </c>
      <c r="I241" s="2">
        <v>1.09E-2</v>
      </c>
    </row>
    <row r="242" spans="1:9" x14ac:dyDescent="0.3">
      <c r="A242" t="s">
        <v>15</v>
      </c>
      <c r="B242" s="1">
        <v>45566</v>
      </c>
      <c r="C242">
        <v>70</v>
      </c>
      <c r="D242">
        <v>21</v>
      </c>
      <c r="E242">
        <v>319.62</v>
      </c>
      <c r="F242">
        <v>3</v>
      </c>
      <c r="G242" s="2">
        <v>0.14285714285714285</v>
      </c>
      <c r="H242">
        <v>2486.2199999999998</v>
      </c>
      <c r="I242" s="2">
        <v>0.1036</v>
      </c>
    </row>
    <row r="243" spans="1:9" x14ac:dyDescent="0.3">
      <c r="A243" t="s">
        <v>16</v>
      </c>
      <c r="B243" s="1">
        <v>45566</v>
      </c>
      <c r="C243">
        <v>51</v>
      </c>
      <c r="D243">
        <v>7</v>
      </c>
      <c r="E243">
        <v>248.37</v>
      </c>
      <c r="F243">
        <v>7</v>
      </c>
      <c r="G243" s="2">
        <v>1</v>
      </c>
      <c r="H243">
        <v>3946.23</v>
      </c>
      <c r="I243" s="2">
        <v>4.2699999999999995E-2</v>
      </c>
    </row>
    <row r="244" spans="1:9" x14ac:dyDescent="0.3">
      <c r="A244" t="s">
        <v>17</v>
      </c>
      <c r="B244" s="1">
        <v>45566</v>
      </c>
      <c r="C244">
        <v>32</v>
      </c>
      <c r="D244">
        <v>16</v>
      </c>
      <c r="E244">
        <v>393.04</v>
      </c>
      <c r="F244">
        <v>7</v>
      </c>
      <c r="G244" s="2">
        <v>0.4375</v>
      </c>
      <c r="H244">
        <v>1286.18</v>
      </c>
      <c r="I244" s="2">
        <v>5.6399999999999999E-2</v>
      </c>
    </row>
    <row r="245" spans="1:9" x14ac:dyDescent="0.3">
      <c r="A245" t="s">
        <v>18</v>
      </c>
      <c r="B245" s="1">
        <v>45566</v>
      </c>
      <c r="C245">
        <v>71</v>
      </c>
      <c r="D245">
        <v>16</v>
      </c>
      <c r="E245">
        <v>323.56</v>
      </c>
      <c r="F245">
        <v>9</v>
      </c>
      <c r="G245" s="2">
        <v>0.5625</v>
      </c>
      <c r="H245">
        <v>957.05</v>
      </c>
      <c r="I245" s="2">
        <v>3.1099999999999999E-2</v>
      </c>
    </row>
    <row r="246" spans="1:9" x14ac:dyDescent="0.3">
      <c r="A246" t="s">
        <v>19</v>
      </c>
      <c r="B246" s="1">
        <v>45566</v>
      </c>
      <c r="C246">
        <v>17</v>
      </c>
      <c r="D246">
        <v>7</v>
      </c>
      <c r="E246">
        <v>205.3</v>
      </c>
      <c r="F246">
        <v>4</v>
      </c>
      <c r="G246" s="2">
        <v>0.5714285714285714</v>
      </c>
      <c r="H246">
        <v>762.2</v>
      </c>
      <c r="I246" s="2">
        <v>7.2300000000000003E-2</v>
      </c>
    </row>
    <row r="247" spans="1:9" x14ac:dyDescent="0.3">
      <c r="A247" t="s">
        <v>20</v>
      </c>
      <c r="B247" s="1">
        <v>45566</v>
      </c>
      <c r="C247">
        <v>35</v>
      </c>
      <c r="D247">
        <v>6</v>
      </c>
      <c r="E247">
        <v>544.78</v>
      </c>
      <c r="F247">
        <v>5</v>
      </c>
      <c r="G247" s="2">
        <v>0.83333333333333337</v>
      </c>
      <c r="H247">
        <v>3420.99</v>
      </c>
      <c r="I247" s="2">
        <v>4.0500000000000001E-2</v>
      </c>
    </row>
    <row r="248" spans="1:9" x14ac:dyDescent="0.3">
      <c r="A248" t="s">
        <v>21</v>
      </c>
      <c r="B248" s="1">
        <v>45566</v>
      </c>
      <c r="C248">
        <v>73</v>
      </c>
      <c r="D248">
        <v>17</v>
      </c>
      <c r="E248">
        <v>557.29999999999995</v>
      </c>
      <c r="F248">
        <v>3</v>
      </c>
      <c r="G248" s="2">
        <v>0.17647058823529413</v>
      </c>
      <c r="H248">
        <v>376.66</v>
      </c>
      <c r="I248" s="2">
        <v>3.4700000000000002E-2</v>
      </c>
    </row>
    <row r="249" spans="1:9" x14ac:dyDescent="0.3">
      <c r="A249" t="s">
        <v>22</v>
      </c>
      <c r="B249" s="1">
        <v>45566</v>
      </c>
      <c r="C249">
        <v>27</v>
      </c>
      <c r="D249">
        <v>6</v>
      </c>
      <c r="E249">
        <v>202.37</v>
      </c>
      <c r="F249">
        <v>1</v>
      </c>
      <c r="G249" s="2">
        <v>0.16666666666666666</v>
      </c>
      <c r="H249">
        <v>3781.81</v>
      </c>
      <c r="I249" s="2">
        <v>4.3099999999999999E-2</v>
      </c>
    </row>
    <row r="250" spans="1:9" x14ac:dyDescent="0.3">
      <c r="A250" t="s">
        <v>23</v>
      </c>
      <c r="B250" s="1">
        <v>45566</v>
      </c>
      <c r="C250">
        <v>49</v>
      </c>
      <c r="D250">
        <v>7</v>
      </c>
      <c r="E250">
        <v>204.14</v>
      </c>
      <c r="F250">
        <v>3</v>
      </c>
      <c r="G250" s="2">
        <v>0.42857142857142855</v>
      </c>
      <c r="H250">
        <v>636.65</v>
      </c>
      <c r="I250" s="2">
        <v>2.9500000000000002E-2</v>
      </c>
    </row>
    <row r="251" spans="1:9" x14ac:dyDescent="0.3">
      <c r="A251" t="s">
        <v>24</v>
      </c>
      <c r="B251" s="1">
        <v>45566</v>
      </c>
      <c r="C251">
        <v>106</v>
      </c>
      <c r="D251">
        <v>5</v>
      </c>
      <c r="E251">
        <v>163.38</v>
      </c>
      <c r="F251">
        <v>1</v>
      </c>
      <c r="G251" s="2">
        <v>0.2</v>
      </c>
      <c r="H251">
        <v>1148.1400000000001</v>
      </c>
      <c r="I251" s="2">
        <v>7.8799999999999995E-2</v>
      </c>
    </row>
    <row r="252" spans="1:9" x14ac:dyDescent="0.3">
      <c r="A252" t="s">
        <v>25</v>
      </c>
      <c r="B252" s="1">
        <v>45566</v>
      </c>
      <c r="C252">
        <v>102</v>
      </c>
      <c r="D252">
        <v>5</v>
      </c>
      <c r="E252">
        <v>86.37</v>
      </c>
      <c r="F252">
        <v>5</v>
      </c>
      <c r="G252" s="2">
        <v>1</v>
      </c>
      <c r="H252">
        <v>3851.19</v>
      </c>
      <c r="I252" s="2">
        <v>8.3800000000000013E-2</v>
      </c>
    </row>
    <row r="253" spans="1:9" x14ac:dyDescent="0.3">
      <c r="A253" t="s">
        <v>26</v>
      </c>
      <c r="B253" s="1">
        <v>45566</v>
      </c>
      <c r="C253">
        <v>21</v>
      </c>
      <c r="D253">
        <v>14</v>
      </c>
      <c r="E253">
        <v>537.36</v>
      </c>
      <c r="F253">
        <v>7</v>
      </c>
      <c r="G253" s="2">
        <v>0.5</v>
      </c>
      <c r="H253">
        <v>3767.78</v>
      </c>
      <c r="I253" s="2">
        <v>3.44E-2</v>
      </c>
    </row>
    <row r="254" spans="1:9" x14ac:dyDescent="0.3">
      <c r="A254" t="s">
        <v>27</v>
      </c>
      <c r="B254" s="1">
        <v>45566</v>
      </c>
      <c r="C254">
        <v>104</v>
      </c>
      <c r="D254">
        <v>20</v>
      </c>
      <c r="E254">
        <v>181.9</v>
      </c>
      <c r="F254">
        <v>4</v>
      </c>
      <c r="G254" s="2">
        <v>0.2</v>
      </c>
      <c r="H254">
        <v>400.92</v>
      </c>
      <c r="I254" s="2">
        <v>0.10009999999999999</v>
      </c>
    </row>
    <row r="255" spans="1:9" x14ac:dyDescent="0.3">
      <c r="A255" t="s">
        <v>28</v>
      </c>
      <c r="B255" s="1">
        <v>45566</v>
      </c>
      <c r="C255">
        <v>64</v>
      </c>
      <c r="D255">
        <v>15</v>
      </c>
      <c r="E255">
        <v>514.38</v>
      </c>
      <c r="F255">
        <v>0</v>
      </c>
      <c r="G255" s="2">
        <v>0</v>
      </c>
      <c r="H255">
        <v>1220.5899999999999</v>
      </c>
      <c r="I255" s="2">
        <v>1E-3</v>
      </c>
    </row>
    <row r="256" spans="1:9" x14ac:dyDescent="0.3">
      <c r="A256" t="s">
        <v>29</v>
      </c>
      <c r="B256" s="1">
        <v>45566</v>
      </c>
      <c r="C256">
        <v>21</v>
      </c>
      <c r="D256">
        <v>15</v>
      </c>
      <c r="E256">
        <v>309.75</v>
      </c>
      <c r="F256">
        <v>2</v>
      </c>
      <c r="G256" s="2">
        <v>0.13333333333333333</v>
      </c>
      <c r="H256">
        <v>1649.09</v>
      </c>
      <c r="I256" s="2">
        <v>5.0999999999999997E-2</v>
      </c>
    </row>
    <row r="257" spans="1:9" x14ac:dyDescent="0.3">
      <c r="A257" t="s">
        <v>30</v>
      </c>
      <c r="B257" s="1">
        <v>45566</v>
      </c>
      <c r="C257">
        <v>108</v>
      </c>
      <c r="D257">
        <v>6</v>
      </c>
      <c r="E257">
        <v>515.27</v>
      </c>
      <c r="F257">
        <v>2</v>
      </c>
      <c r="G257" s="2">
        <v>0.33333333333333331</v>
      </c>
      <c r="H257">
        <v>3183.87</v>
      </c>
      <c r="I257" s="2">
        <v>3.04E-2</v>
      </c>
    </row>
    <row r="258" spans="1:9" x14ac:dyDescent="0.3">
      <c r="A258" t="s">
        <v>31</v>
      </c>
      <c r="B258" s="1">
        <v>45566</v>
      </c>
      <c r="C258">
        <v>63</v>
      </c>
      <c r="D258">
        <v>10</v>
      </c>
      <c r="E258">
        <v>194.21</v>
      </c>
      <c r="F258">
        <v>7</v>
      </c>
      <c r="G258" s="2">
        <v>0.7</v>
      </c>
      <c r="H258">
        <v>508.84</v>
      </c>
      <c r="I258" s="2">
        <v>9.3900000000000011E-2</v>
      </c>
    </row>
    <row r="259" spans="1:9" x14ac:dyDescent="0.3">
      <c r="A259" t="s">
        <v>32</v>
      </c>
      <c r="B259" s="1">
        <v>45566</v>
      </c>
      <c r="C259">
        <v>85</v>
      </c>
      <c r="D259">
        <v>15</v>
      </c>
      <c r="E259">
        <v>400.65</v>
      </c>
      <c r="F259">
        <v>0</v>
      </c>
      <c r="G259" s="2">
        <v>0</v>
      </c>
      <c r="H259">
        <v>2890.62</v>
      </c>
      <c r="I259" s="2">
        <v>2.4700000000000003E-2</v>
      </c>
    </row>
    <row r="260" spans="1:9" x14ac:dyDescent="0.3">
      <c r="A260" t="s">
        <v>33</v>
      </c>
      <c r="B260" s="1">
        <v>45566</v>
      </c>
      <c r="C260">
        <v>36</v>
      </c>
      <c r="D260">
        <v>10</v>
      </c>
      <c r="E260">
        <v>535.44000000000005</v>
      </c>
      <c r="F260">
        <v>4</v>
      </c>
      <c r="G260" s="2">
        <v>0.4</v>
      </c>
      <c r="H260">
        <v>241.26</v>
      </c>
      <c r="I260" s="2">
        <v>6.3E-2</v>
      </c>
    </row>
    <row r="261" spans="1:9" x14ac:dyDescent="0.3">
      <c r="A261" t="s">
        <v>34</v>
      </c>
      <c r="B261" s="1">
        <v>45566</v>
      </c>
      <c r="C261">
        <v>34</v>
      </c>
      <c r="D261">
        <v>12</v>
      </c>
      <c r="E261">
        <v>356.4</v>
      </c>
      <c r="F261">
        <v>8</v>
      </c>
      <c r="G261" s="2">
        <v>0.66666666666666663</v>
      </c>
      <c r="H261">
        <v>4111.76</v>
      </c>
      <c r="I261" s="2">
        <v>8.4700000000000011E-2</v>
      </c>
    </row>
    <row r="262" spans="1:9" x14ac:dyDescent="0.3">
      <c r="A262" t="s">
        <v>9</v>
      </c>
      <c r="B262" s="1">
        <v>45597</v>
      </c>
      <c r="C262">
        <v>67</v>
      </c>
      <c r="D262">
        <v>12</v>
      </c>
      <c r="E262">
        <v>352.6</v>
      </c>
      <c r="F262">
        <v>6</v>
      </c>
      <c r="G262" s="2">
        <v>0.5</v>
      </c>
      <c r="H262">
        <v>4402.41</v>
      </c>
      <c r="I262" s="2">
        <v>2.8999999999999998E-2</v>
      </c>
    </row>
    <row r="263" spans="1:9" x14ac:dyDescent="0.3">
      <c r="A263" t="s">
        <v>10</v>
      </c>
      <c r="B263" s="1">
        <v>45597</v>
      </c>
      <c r="C263">
        <v>76</v>
      </c>
      <c r="D263">
        <v>14</v>
      </c>
      <c r="E263">
        <v>351.42</v>
      </c>
      <c r="F263">
        <v>4</v>
      </c>
      <c r="G263" s="2">
        <v>0.2857142857142857</v>
      </c>
      <c r="H263">
        <v>3917.99</v>
      </c>
      <c r="I263" s="2">
        <v>4.2999999999999997E-2</v>
      </c>
    </row>
    <row r="264" spans="1:9" x14ac:dyDescent="0.3">
      <c r="A264" t="s">
        <v>11</v>
      </c>
      <c r="B264" s="1">
        <v>45597</v>
      </c>
      <c r="C264">
        <v>53</v>
      </c>
      <c r="D264">
        <v>17</v>
      </c>
      <c r="E264">
        <v>404.22</v>
      </c>
      <c r="F264">
        <v>2</v>
      </c>
      <c r="G264" s="2">
        <v>0.11764705882352941</v>
      </c>
      <c r="H264">
        <v>3669.4</v>
      </c>
      <c r="I264" s="2">
        <v>4.4500000000000005E-2</v>
      </c>
    </row>
    <row r="265" spans="1:9" x14ac:dyDescent="0.3">
      <c r="A265" t="s">
        <v>12</v>
      </c>
      <c r="B265" s="1">
        <v>45597</v>
      </c>
      <c r="C265">
        <v>22</v>
      </c>
      <c r="D265">
        <v>6</v>
      </c>
      <c r="E265">
        <v>80.02</v>
      </c>
      <c r="F265">
        <v>3</v>
      </c>
      <c r="G265" s="2">
        <v>0.5</v>
      </c>
      <c r="H265">
        <v>1476.69</v>
      </c>
      <c r="I265" s="2">
        <v>2.9300000000000003E-2</v>
      </c>
    </row>
    <row r="266" spans="1:9" x14ac:dyDescent="0.3">
      <c r="A266" t="s">
        <v>13</v>
      </c>
      <c r="B266" s="1">
        <v>45597</v>
      </c>
      <c r="C266">
        <v>77</v>
      </c>
      <c r="D266">
        <v>16</v>
      </c>
      <c r="E266">
        <v>502.41</v>
      </c>
      <c r="F266">
        <v>5</v>
      </c>
      <c r="G266" s="2">
        <v>0.3125</v>
      </c>
      <c r="H266">
        <v>1093.75</v>
      </c>
      <c r="I266" s="2">
        <v>3.8399999999999997E-2</v>
      </c>
    </row>
    <row r="267" spans="1:9" x14ac:dyDescent="0.3">
      <c r="A267" t="s">
        <v>14</v>
      </c>
      <c r="B267" s="1">
        <v>45597</v>
      </c>
      <c r="C267">
        <v>52</v>
      </c>
      <c r="D267">
        <v>6</v>
      </c>
      <c r="E267">
        <v>492.23</v>
      </c>
      <c r="F267">
        <v>2</v>
      </c>
      <c r="G267" s="2">
        <v>0.33333333333333331</v>
      </c>
      <c r="H267">
        <v>3775.84</v>
      </c>
      <c r="I267" s="2">
        <v>1.1000000000000001E-2</v>
      </c>
    </row>
    <row r="268" spans="1:9" x14ac:dyDescent="0.3">
      <c r="A268" t="s">
        <v>15</v>
      </c>
      <c r="B268" s="1">
        <v>45597</v>
      </c>
      <c r="C268">
        <v>74</v>
      </c>
      <c r="D268">
        <v>17</v>
      </c>
      <c r="E268">
        <v>284.91000000000003</v>
      </c>
      <c r="F268">
        <v>3</v>
      </c>
      <c r="G268" s="2">
        <v>0.17647058823529413</v>
      </c>
      <c r="H268">
        <v>2481.64</v>
      </c>
      <c r="I268" s="2">
        <v>9.0500000000000011E-2</v>
      </c>
    </row>
    <row r="269" spans="1:9" x14ac:dyDescent="0.3">
      <c r="A269" t="s">
        <v>16</v>
      </c>
      <c r="B269" s="1">
        <v>45597</v>
      </c>
      <c r="C269">
        <v>50</v>
      </c>
      <c r="D269">
        <v>9</v>
      </c>
      <c r="E269">
        <v>237.95</v>
      </c>
      <c r="F269">
        <v>5</v>
      </c>
      <c r="G269" s="2">
        <v>0.55555555555555558</v>
      </c>
      <c r="H269">
        <v>3982.36</v>
      </c>
      <c r="I269" s="2">
        <v>4.4299999999999999E-2</v>
      </c>
    </row>
    <row r="270" spans="1:9" x14ac:dyDescent="0.3">
      <c r="A270" t="s">
        <v>17</v>
      </c>
      <c r="B270" s="1">
        <v>45597</v>
      </c>
      <c r="C270">
        <v>30</v>
      </c>
      <c r="D270">
        <v>21</v>
      </c>
      <c r="E270">
        <v>372.34</v>
      </c>
      <c r="F270">
        <v>7</v>
      </c>
      <c r="G270" s="2">
        <v>0.33333333333333331</v>
      </c>
      <c r="H270">
        <v>1172.04</v>
      </c>
      <c r="I270" s="2">
        <v>5.4800000000000001E-2</v>
      </c>
    </row>
    <row r="271" spans="1:9" x14ac:dyDescent="0.3">
      <c r="A271" t="s">
        <v>18</v>
      </c>
      <c r="B271" s="1">
        <v>45597</v>
      </c>
      <c r="C271">
        <v>74</v>
      </c>
      <c r="D271">
        <v>13</v>
      </c>
      <c r="E271">
        <v>324.77999999999997</v>
      </c>
      <c r="F271">
        <v>7</v>
      </c>
      <c r="G271" s="2">
        <v>0.53846153846153844</v>
      </c>
      <c r="H271">
        <v>995.6</v>
      </c>
      <c r="I271" s="2">
        <v>3.0699999999999998E-2</v>
      </c>
    </row>
    <row r="272" spans="1:9" x14ac:dyDescent="0.3">
      <c r="A272" t="s">
        <v>19</v>
      </c>
      <c r="B272" s="1">
        <v>45597</v>
      </c>
      <c r="C272">
        <v>23</v>
      </c>
      <c r="D272">
        <v>7</v>
      </c>
      <c r="E272">
        <v>190.12</v>
      </c>
      <c r="F272">
        <v>4</v>
      </c>
      <c r="G272" s="2">
        <v>0.5714285714285714</v>
      </c>
      <c r="H272">
        <v>788.65</v>
      </c>
      <c r="I272" s="2">
        <v>7.2000000000000008E-2</v>
      </c>
    </row>
    <row r="273" spans="1:9" x14ac:dyDescent="0.3">
      <c r="A273" t="s">
        <v>20</v>
      </c>
      <c r="B273" s="1">
        <v>45597</v>
      </c>
      <c r="C273">
        <v>32</v>
      </c>
      <c r="D273">
        <v>7</v>
      </c>
      <c r="E273">
        <v>563.41999999999996</v>
      </c>
      <c r="F273">
        <v>6</v>
      </c>
      <c r="G273" s="2">
        <v>0.8571428571428571</v>
      </c>
      <c r="H273">
        <v>3543.71</v>
      </c>
      <c r="I273" s="2">
        <v>4.3799999999999999E-2</v>
      </c>
    </row>
    <row r="274" spans="1:9" x14ac:dyDescent="0.3">
      <c r="A274" t="s">
        <v>21</v>
      </c>
      <c r="B274" s="1">
        <v>45597</v>
      </c>
      <c r="C274">
        <v>59</v>
      </c>
      <c r="D274">
        <v>21</v>
      </c>
      <c r="E274">
        <v>633.37</v>
      </c>
      <c r="F274">
        <v>2</v>
      </c>
      <c r="G274" s="2">
        <v>9.5238095238095233E-2</v>
      </c>
      <c r="H274">
        <v>358.29</v>
      </c>
      <c r="I274" s="2">
        <v>3.27E-2</v>
      </c>
    </row>
    <row r="275" spans="1:9" x14ac:dyDescent="0.3">
      <c r="A275" t="s">
        <v>22</v>
      </c>
      <c r="B275" s="1">
        <v>45597</v>
      </c>
      <c r="C275">
        <v>30</v>
      </c>
      <c r="D275">
        <v>6</v>
      </c>
      <c r="E275">
        <v>209.84</v>
      </c>
      <c r="F275">
        <v>1</v>
      </c>
      <c r="G275" s="2">
        <v>0.16666666666666666</v>
      </c>
      <c r="H275">
        <v>3534.1</v>
      </c>
      <c r="I275" s="2">
        <v>4.2000000000000003E-2</v>
      </c>
    </row>
    <row r="276" spans="1:9" x14ac:dyDescent="0.3">
      <c r="A276" t="s">
        <v>23</v>
      </c>
      <c r="B276" s="1">
        <v>45597</v>
      </c>
      <c r="C276">
        <v>65</v>
      </c>
      <c r="D276">
        <v>9</v>
      </c>
      <c r="E276">
        <v>220.46</v>
      </c>
      <c r="F276">
        <v>3</v>
      </c>
      <c r="G276" s="2">
        <v>0.33333333333333331</v>
      </c>
      <c r="H276">
        <v>707.75</v>
      </c>
      <c r="I276" s="2">
        <v>2.76E-2</v>
      </c>
    </row>
    <row r="277" spans="1:9" x14ac:dyDescent="0.3">
      <c r="A277" t="s">
        <v>24</v>
      </c>
      <c r="B277" s="1">
        <v>45597</v>
      </c>
      <c r="C277">
        <v>100</v>
      </c>
      <c r="D277">
        <v>6</v>
      </c>
      <c r="E277">
        <v>153.34</v>
      </c>
      <c r="F277">
        <v>3</v>
      </c>
      <c r="G277" s="2">
        <v>0.5</v>
      </c>
      <c r="H277">
        <v>1248.54</v>
      </c>
      <c r="I277" s="2">
        <v>7.9000000000000001E-2</v>
      </c>
    </row>
    <row r="278" spans="1:9" x14ac:dyDescent="0.3">
      <c r="A278" t="s">
        <v>25</v>
      </c>
      <c r="B278" s="1">
        <v>45597</v>
      </c>
      <c r="C278">
        <v>81</v>
      </c>
      <c r="D278">
        <v>7</v>
      </c>
      <c r="E278">
        <v>79.62</v>
      </c>
      <c r="F278">
        <v>7</v>
      </c>
      <c r="G278" s="2">
        <v>1</v>
      </c>
      <c r="H278">
        <v>3892.76</v>
      </c>
      <c r="I278" s="2">
        <v>9.74E-2</v>
      </c>
    </row>
    <row r="279" spans="1:9" x14ac:dyDescent="0.3">
      <c r="A279" t="s">
        <v>26</v>
      </c>
      <c r="B279" s="1">
        <v>45597</v>
      </c>
      <c r="C279">
        <v>26</v>
      </c>
      <c r="D279">
        <v>17</v>
      </c>
      <c r="E279">
        <v>504.54</v>
      </c>
      <c r="F279">
        <v>8</v>
      </c>
      <c r="G279" s="2">
        <v>0.47058823529411764</v>
      </c>
      <c r="H279">
        <v>3359.77</v>
      </c>
      <c r="I279" s="2">
        <v>3.2000000000000001E-2</v>
      </c>
    </row>
    <row r="280" spans="1:9" x14ac:dyDescent="0.3">
      <c r="A280" t="s">
        <v>27</v>
      </c>
      <c r="B280" s="1">
        <v>45597</v>
      </c>
      <c r="C280">
        <v>96</v>
      </c>
      <c r="D280">
        <v>16</v>
      </c>
      <c r="E280">
        <v>161.69</v>
      </c>
      <c r="F280">
        <v>5</v>
      </c>
      <c r="G280" s="2">
        <v>0.3125</v>
      </c>
      <c r="H280">
        <v>392.05</v>
      </c>
      <c r="I280" s="2">
        <v>9.5700000000000007E-2</v>
      </c>
    </row>
    <row r="281" spans="1:9" x14ac:dyDescent="0.3">
      <c r="A281" t="s">
        <v>28</v>
      </c>
      <c r="B281" s="1">
        <v>45597</v>
      </c>
      <c r="C281">
        <v>72</v>
      </c>
      <c r="D281">
        <v>12</v>
      </c>
      <c r="E281">
        <v>474.28</v>
      </c>
      <c r="F281">
        <v>1</v>
      </c>
      <c r="G281" s="2">
        <v>8.3333333333333329E-2</v>
      </c>
      <c r="H281">
        <v>1097.5999999999999</v>
      </c>
      <c r="I281" s="2">
        <v>1E-3</v>
      </c>
    </row>
    <row r="282" spans="1:9" x14ac:dyDescent="0.3">
      <c r="A282" t="s">
        <v>29</v>
      </c>
      <c r="B282" s="1">
        <v>45597</v>
      </c>
      <c r="C282">
        <v>18</v>
      </c>
      <c r="D282">
        <v>15</v>
      </c>
      <c r="E282">
        <v>268.94</v>
      </c>
      <c r="F282">
        <v>1</v>
      </c>
      <c r="G282" s="2">
        <v>6.6666666666666666E-2</v>
      </c>
      <c r="H282">
        <v>1469.71</v>
      </c>
      <c r="I282" s="2">
        <v>5.0900000000000001E-2</v>
      </c>
    </row>
    <row r="283" spans="1:9" x14ac:dyDescent="0.3">
      <c r="A283" t="s">
        <v>30</v>
      </c>
      <c r="B283" s="1">
        <v>45597</v>
      </c>
      <c r="C283">
        <v>87</v>
      </c>
      <c r="D283">
        <v>5</v>
      </c>
      <c r="E283">
        <v>601.28</v>
      </c>
      <c r="F283">
        <v>2</v>
      </c>
      <c r="G283" s="2">
        <v>0.4</v>
      </c>
      <c r="H283">
        <v>3491.19</v>
      </c>
      <c r="I283" s="2">
        <v>2.9700000000000001E-2</v>
      </c>
    </row>
    <row r="284" spans="1:9" x14ac:dyDescent="0.3">
      <c r="A284" t="s">
        <v>31</v>
      </c>
      <c r="B284" s="1">
        <v>45597</v>
      </c>
      <c r="C284">
        <v>73</v>
      </c>
      <c r="D284">
        <v>8</v>
      </c>
      <c r="E284">
        <v>182.48</v>
      </c>
      <c r="F284">
        <v>8</v>
      </c>
      <c r="G284" s="2">
        <v>1</v>
      </c>
      <c r="H284">
        <v>548.46</v>
      </c>
      <c r="I284" s="2">
        <v>8.8200000000000001E-2</v>
      </c>
    </row>
    <row r="285" spans="1:9" x14ac:dyDescent="0.3">
      <c r="A285" t="s">
        <v>32</v>
      </c>
      <c r="B285" s="1">
        <v>45597</v>
      </c>
      <c r="C285">
        <v>97</v>
      </c>
      <c r="D285">
        <v>14</v>
      </c>
      <c r="E285">
        <v>368.16</v>
      </c>
      <c r="F285">
        <v>0</v>
      </c>
      <c r="G285" s="2">
        <v>0</v>
      </c>
      <c r="H285">
        <v>3020.19</v>
      </c>
      <c r="I285" s="2">
        <v>2.5099999999999997E-2</v>
      </c>
    </row>
    <row r="286" spans="1:9" x14ac:dyDescent="0.3">
      <c r="A286" t="s">
        <v>33</v>
      </c>
      <c r="B286" s="1">
        <v>45597</v>
      </c>
      <c r="C286">
        <v>28</v>
      </c>
      <c r="D286">
        <v>12</v>
      </c>
      <c r="E286">
        <v>565.51</v>
      </c>
      <c r="F286">
        <v>4</v>
      </c>
      <c r="G286" s="2">
        <v>0.33333333333333331</v>
      </c>
      <c r="H286">
        <v>231.16</v>
      </c>
      <c r="I286" s="2">
        <v>6.2699999999999992E-2</v>
      </c>
    </row>
    <row r="287" spans="1:9" x14ac:dyDescent="0.3">
      <c r="A287" t="s">
        <v>34</v>
      </c>
      <c r="B287" s="1">
        <v>45597</v>
      </c>
      <c r="C287">
        <v>41</v>
      </c>
      <c r="D287">
        <v>13</v>
      </c>
      <c r="E287">
        <v>370.44</v>
      </c>
      <c r="F287">
        <v>9</v>
      </c>
      <c r="G287" s="2">
        <v>0.69230769230769229</v>
      </c>
      <c r="H287">
        <v>4484.96</v>
      </c>
      <c r="I287" s="2">
        <v>8.5199999999999998E-2</v>
      </c>
    </row>
    <row r="288" spans="1:9" x14ac:dyDescent="0.3">
      <c r="A288" t="s">
        <v>9</v>
      </c>
      <c r="B288" s="1">
        <v>45627</v>
      </c>
      <c r="C288">
        <v>61</v>
      </c>
      <c r="D288">
        <v>13</v>
      </c>
      <c r="E288">
        <v>356.61</v>
      </c>
      <c r="F288">
        <v>7</v>
      </c>
      <c r="G288" s="2">
        <f t="shared" ref="G288:G313" si="0">F288/D288</f>
        <v>0.53846153846153844</v>
      </c>
      <c r="H288">
        <v>4099.6400000000003</v>
      </c>
      <c r="I288" s="2">
        <v>2.9600000000000001E-2</v>
      </c>
    </row>
    <row r="289" spans="1:9" x14ac:dyDescent="0.3">
      <c r="A289" t="s">
        <v>10</v>
      </c>
      <c r="B289" s="1">
        <v>45627</v>
      </c>
      <c r="C289">
        <v>80</v>
      </c>
      <c r="D289">
        <v>13</v>
      </c>
      <c r="E289">
        <v>369.46</v>
      </c>
      <c r="F289">
        <v>4</v>
      </c>
      <c r="G289" s="2">
        <f t="shared" si="0"/>
        <v>0.30769230769230771</v>
      </c>
      <c r="H289">
        <v>3996.04</v>
      </c>
      <c r="I289" s="2">
        <v>3.7499999999999999E-2</v>
      </c>
    </row>
    <row r="290" spans="1:9" x14ac:dyDescent="0.3">
      <c r="A290" t="s">
        <v>11</v>
      </c>
      <c r="B290" s="1">
        <v>45627</v>
      </c>
      <c r="C290">
        <v>51</v>
      </c>
      <c r="D290">
        <v>14</v>
      </c>
      <c r="E290">
        <v>419.93</v>
      </c>
      <c r="F290">
        <v>2</v>
      </c>
      <c r="G290" s="2">
        <f t="shared" si="0"/>
        <v>0.14285714285714285</v>
      </c>
      <c r="H290">
        <v>3543.6</v>
      </c>
      <c r="I290" s="2">
        <v>4.6300000000000001E-2</v>
      </c>
    </row>
    <row r="291" spans="1:9" x14ac:dyDescent="0.3">
      <c r="A291" t="s">
        <v>12</v>
      </c>
      <c r="B291" s="1">
        <v>45627</v>
      </c>
      <c r="C291">
        <v>20</v>
      </c>
      <c r="D291">
        <v>5</v>
      </c>
      <c r="E291">
        <v>71.41</v>
      </c>
      <c r="F291">
        <v>3</v>
      </c>
      <c r="G291" s="2">
        <f t="shared" si="0"/>
        <v>0.6</v>
      </c>
      <c r="H291">
        <v>1527.27</v>
      </c>
      <c r="I291" s="2">
        <v>2.7000000000000003E-2</v>
      </c>
    </row>
    <row r="292" spans="1:9" x14ac:dyDescent="0.3">
      <c r="A292" t="s">
        <v>13</v>
      </c>
      <c r="B292" s="1">
        <v>45627</v>
      </c>
      <c r="C292">
        <v>101</v>
      </c>
      <c r="D292">
        <v>14</v>
      </c>
      <c r="E292">
        <v>503.93</v>
      </c>
      <c r="F292">
        <v>5</v>
      </c>
      <c r="G292" s="2">
        <f t="shared" si="0"/>
        <v>0.35714285714285715</v>
      </c>
      <c r="H292">
        <v>1116.6099999999999</v>
      </c>
      <c r="I292" s="2">
        <v>3.7000000000000005E-2</v>
      </c>
    </row>
    <row r="293" spans="1:9" x14ac:dyDescent="0.3">
      <c r="A293" t="s">
        <v>14</v>
      </c>
      <c r="B293" s="1">
        <v>45627</v>
      </c>
      <c r="C293">
        <v>70</v>
      </c>
      <c r="D293">
        <v>6</v>
      </c>
      <c r="E293">
        <v>488.97</v>
      </c>
      <c r="F293">
        <v>3</v>
      </c>
      <c r="G293" s="2">
        <f t="shared" si="0"/>
        <v>0.5</v>
      </c>
      <c r="H293">
        <v>3767.09</v>
      </c>
      <c r="I293" s="2">
        <v>1.0800000000000001E-2</v>
      </c>
    </row>
    <row r="294" spans="1:9" x14ac:dyDescent="0.3">
      <c r="A294" t="s">
        <v>15</v>
      </c>
      <c r="B294" s="1">
        <v>45627</v>
      </c>
      <c r="C294">
        <v>84</v>
      </c>
      <c r="D294">
        <v>19</v>
      </c>
      <c r="E294">
        <v>301.2</v>
      </c>
      <c r="F294">
        <v>2</v>
      </c>
      <c r="G294" s="2">
        <f t="shared" si="0"/>
        <v>0.10526315789473684</v>
      </c>
      <c r="H294">
        <v>2608.4699999999998</v>
      </c>
      <c r="I294" s="2">
        <v>0.1032</v>
      </c>
    </row>
    <row r="295" spans="1:9" x14ac:dyDescent="0.3">
      <c r="A295" t="s">
        <v>16</v>
      </c>
      <c r="B295" s="1">
        <v>45627</v>
      </c>
      <c r="C295">
        <v>50</v>
      </c>
      <c r="D295">
        <v>6</v>
      </c>
      <c r="E295">
        <v>219.19</v>
      </c>
      <c r="F295">
        <v>4</v>
      </c>
      <c r="G295" s="2">
        <f t="shared" si="0"/>
        <v>0.66666666666666663</v>
      </c>
      <c r="H295">
        <v>3836.95</v>
      </c>
      <c r="I295" s="2">
        <v>3.8699999999999998E-2</v>
      </c>
    </row>
    <row r="296" spans="1:9" x14ac:dyDescent="0.3">
      <c r="A296" t="s">
        <v>17</v>
      </c>
      <c r="B296" s="1">
        <v>45627</v>
      </c>
      <c r="C296">
        <v>28</v>
      </c>
      <c r="D296">
        <v>19</v>
      </c>
      <c r="E296">
        <v>352.06</v>
      </c>
      <c r="F296">
        <v>9</v>
      </c>
      <c r="G296" s="2">
        <f t="shared" si="0"/>
        <v>0.47368421052631576</v>
      </c>
      <c r="H296">
        <v>1107.51</v>
      </c>
      <c r="I296" s="2">
        <v>5.5E-2</v>
      </c>
    </row>
    <row r="297" spans="1:9" x14ac:dyDescent="0.3">
      <c r="A297" t="s">
        <v>18</v>
      </c>
      <c r="B297" s="1">
        <v>45627</v>
      </c>
      <c r="C297">
        <v>69</v>
      </c>
      <c r="D297">
        <v>16</v>
      </c>
      <c r="E297">
        <v>337.7</v>
      </c>
      <c r="F297">
        <v>9</v>
      </c>
      <c r="G297" s="2">
        <f t="shared" si="0"/>
        <v>0.5625</v>
      </c>
      <c r="H297">
        <v>947.47</v>
      </c>
      <c r="I297" s="2">
        <v>3.56E-2</v>
      </c>
    </row>
    <row r="298" spans="1:9" x14ac:dyDescent="0.3">
      <c r="A298" t="s">
        <v>19</v>
      </c>
      <c r="B298" s="1">
        <v>45627</v>
      </c>
      <c r="C298">
        <v>18</v>
      </c>
      <c r="D298">
        <v>6</v>
      </c>
      <c r="E298">
        <v>212.39</v>
      </c>
      <c r="F298">
        <v>3</v>
      </c>
      <c r="G298" s="2">
        <f t="shared" si="0"/>
        <v>0.5</v>
      </c>
      <c r="H298">
        <v>730.81</v>
      </c>
      <c r="I298" s="2">
        <v>8.6699999999999999E-2</v>
      </c>
    </row>
    <row r="299" spans="1:9" x14ac:dyDescent="0.3">
      <c r="A299" t="s">
        <v>20</v>
      </c>
      <c r="B299" s="1">
        <v>45627</v>
      </c>
      <c r="C299">
        <v>40</v>
      </c>
      <c r="D299">
        <v>7</v>
      </c>
      <c r="E299">
        <v>486.93</v>
      </c>
      <c r="F299">
        <v>7</v>
      </c>
      <c r="G299" s="2">
        <f t="shared" si="0"/>
        <v>1</v>
      </c>
      <c r="H299">
        <v>3643.63</v>
      </c>
      <c r="I299" s="2">
        <v>4.0199999999999993E-2</v>
      </c>
    </row>
    <row r="300" spans="1:9" x14ac:dyDescent="0.3">
      <c r="A300" t="s">
        <v>21</v>
      </c>
      <c r="B300" s="1">
        <v>45627</v>
      </c>
      <c r="C300">
        <v>77</v>
      </c>
      <c r="D300">
        <v>16</v>
      </c>
      <c r="E300">
        <v>539.26</v>
      </c>
      <c r="F300">
        <v>3</v>
      </c>
      <c r="G300" s="2">
        <f t="shared" si="0"/>
        <v>0.1875</v>
      </c>
      <c r="H300">
        <v>379.83</v>
      </c>
      <c r="I300" s="2">
        <v>3.7999999999999999E-2</v>
      </c>
    </row>
    <row r="301" spans="1:9" x14ac:dyDescent="0.3">
      <c r="A301" t="s">
        <v>22</v>
      </c>
      <c r="B301" s="1">
        <v>45627</v>
      </c>
      <c r="C301">
        <v>31</v>
      </c>
      <c r="D301">
        <v>6</v>
      </c>
      <c r="E301">
        <v>191.66</v>
      </c>
      <c r="F301">
        <v>2</v>
      </c>
      <c r="G301" s="2">
        <f t="shared" si="0"/>
        <v>0.33333333333333331</v>
      </c>
      <c r="H301">
        <v>3753.06</v>
      </c>
      <c r="I301" s="2">
        <v>3.8300000000000001E-2</v>
      </c>
    </row>
    <row r="302" spans="1:9" x14ac:dyDescent="0.3">
      <c r="A302" t="s">
        <v>23</v>
      </c>
      <c r="B302" s="1">
        <v>45627</v>
      </c>
      <c r="C302">
        <v>57</v>
      </c>
      <c r="D302">
        <v>7</v>
      </c>
      <c r="E302">
        <v>190.08</v>
      </c>
      <c r="F302">
        <v>2</v>
      </c>
      <c r="G302" s="2">
        <f t="shared" si="0"/>
        <v>0.2857142857142857</v>
      </c>
      <c r="H302">
        <v>649.97</v>
      </c>
      <c r="I302" s="2">
        <v>2.8799999999999999E-2</v>
      </c>
    </row>
    <row r="303" spans="1:9" x14ac:dyDescent="0.3">
      <c r="A303" t="s">
        <v>24</v>
      </c>
      <c r="B303" s="1">
        <v>45627</v>
      </c>
      <c r="C303">
        <v>88</v>
      </c>
      <c r="D303">
        <v>5</v>
      </c>
      <c r="E303">
        <v>168.89</v>
      </c>
      <c r="F303">
        <v>3</v>
      </c>
      <c r="G303" s="2">
        <f t="shared" si="0"/>
        <v>0.6</v>
      </c>
      <c r="H303">
        <v>1153.93</v>
      </c>
      <c r="I303" s="2">
        <v>8.2500000000000004E-2</v>
      </c>
    </row>
    <row r="304" spans="1:9" x14ac:dyDescent="0.3">
      <c r="A304" t="s">
        <v>25</v>
      </c>
      <c r="B304" s="1">
        <v>45627</v>
      </c>
      <c r="C304">
        <v>74</v>
      </c>
      <c r="D304">
        <v>6</v>
      </c>
      <c r="E304">
        <v>87.83</v>
      </c>
      <c r="F304">
        <v>6</v>
      </c>
      <c r="G304" s="2">
        <f t="shared" si="0"/>
        <v>1</v>
      </c>
      <c r="H304">
        <v>3741.27</v>
      </c>
      <c r="I304" s="2">
        <v>9.9700000000000011E-2</v>
      </c>
    </row>
    <row r="305" spans="1:9" x14ac:dyDescent="0.3">
      <c r="A305" t="s">
        <v>26</v>
      </c>
      <c r="B305" s="1">
        <v>45627</v>
      </c>
      <c r="C305">
        <v>26</v>
      </c>
      <c r="D305">
        <v>13</v>
      </c>
      <c r="E305">
        <v>543.15</v>
      </c>
      <c r="F305">
        <v>6</v>
      </c>
      <c r="G305" s="2">
        <f t="shared" si="0"/>
        <v>0.46153846153846156</v>
      </c>
      <c r="H305">
        <v>3793.56</v>
      </c>
      <c r="I305" s="2">
        <v>3.56E-2</v>
      </c>
    </row>
    <row r="306" spans="1:9" x14ac:dyDescent="0.3">
      <c r="A306" t="s">
        <v>27</v>
      </c>
      <c r="B306" s="1">
        <v>45627</v>
      </c>
      <c r="C306">
        <v>99</v>
      </c>
      <c r="D306">
        <v>15</v>
      </c>
      <c r="E306">
        <v>181.12</v>
      </c>
      <c r="F306">
        <v>5</v>
      </c>
      <c r="G306" s="2">
        <f t="shared" si="0"/>
        <v>0.33333333333333331</v>
      </c>
      <c r="H306">
        <v>454.09</v>
      </c>
      <c r="I306" s="2">
        <v>9.3599999999999989E-2</v>
      </c>
    </row>
    <row r="307" spans="1:9" x14ac:dyDescent="0.3">
      <c r="A307" t="s">
        <v>28</v>
      </c>
      <c r="B307" s="1">
        <v>45627</v>
      </c>
      <c r="C307">
        <v>74</v>
      </c>
      <c r="D307">
        <v>14</v>
      </c>
      <c r="E307">
        <v>508.85</v>
      </c>
      <c r="F307">
        <v>1</v>
      </c>
      <c r="G307" s="2">
        <f t="shared" si="0"/>
        <v>7.1428571428571425E-2</v>
      </c>
      <c r="H307">
        <v>1182.6300000000001</v>
      </c>
      <c r="I307" s="2">
        <v>8.9999999999999998E-4</v>
      </c>
    </row>
    <row r="308" spans="1:9" x14ac:dyDescent="0.3">
      <c r="A308" t="s">
        <v>29</v>
      </c>
      <c r="B308" s="1">
        <v>45627</v>
      </c>
      <c r="C308">
        <v>21</v>
      </c>
      <c r="D308">
        <v>17</v>
      </c>
      <c r="E308">
        <v>297.83999999999997</v>
      </c>
      <c r="F308">
        <v>1</v>
      </c>
      <c r="G308" s="2">
        <f t="shared" si="0"/>
        <v>5.8823529411764705E-2</v>
      </c>
      <c r="H308">
        <v>1553.7</v>
      </c>
      <c r="I308" s="2">
        <v>5.0700000000000002E-2</v>
      </c>
    </row>
    <row r="309" spans="1:9" x14ac:dyDescent="0.3">
      <c r="A309" t="s">
        <v>30</v>
      </c>
      <c r="B309" s="1">
        <v>45627</v>
      </c>
      <c r="C309">
        <v>94</v>
      </c>
      <c r="D309">
        <v>6</v>
      </c>
      <c r="E309">
        <v>537.26</v>
      </c>
      <c r="F309">
        <v>1</v>
      </c>
      <c r="G309" s="2">
        <f t="shared" si="0"/>
        <v>0.16666666666666666</v>
      </c>
      <c r="H309">
        <v>3665.55</v>
      </c>
      <c r="I309" s="2">
        <v>3.0800000000000001E-2</v>
      </c>
    </row>
    <row r="310" spans="1:9" x14ac:dyDescent="0.3">
      <c r="A310" t="s">
        <v>31</v>
      </c>
      <c r="B310" s="1">
        <v>45627</v>
      </c>
      <c r="C310">
        <v>83</v>
      </c>
      <c r="D310">
        <v>9</v>
      </c>
      <c r="E310">
        <v>188.49</v>
      </c>
      <c r="F310">
        <v>7</v>
      </c>
      <c r="G310" s="2">
        <f t="shared" si="0"/>
        <v>0.77777777777777779</v>
      </c>
      <c r="H310">
        <v>545.09</v>
      </c>
      <c r="I310" s="2">
        <v>8.5600000000000009E-2</v>
      </c>
    </row>
    <row r="311" spans="1:9" x14ac:dyDescent="0.3">
      <c r="A311" t="s">
        <v>32</v>
      </c>
      <c r="B311" s="1">
        <v>45627</v>
      </c>
      <c r="C311">
        <v>84</v>
      </c>
      <c r="D311">
        <v>14</v>
      </c>
      <c r="E311">
        <v>370.36</v>
      </c>
      <c r="F311">
        <v>0</v>
      </c>
      <c r="G311" s="2">
        <f t="shared" si="0"/>
        <v>0</v>
      </c>
      <c r="H311">
        <v>2605.02</v>
      </c>
      <c r="I311" s="2">
        <v>2.5499999999999998E-2</v>
      </c>
    </row>
    <row r="312" spans="1:9" x14ac:dyDescent="0.3">
      <c r="A312" t="s">
        <v>33</v>
      </c>
      <c r="B312" s="1">
        <v>45627</v>
      </c>
      <c r="C312">
        <v>32</v>
      </c>
      <c r="D312">
        <v>10</v>
      </c>
      <c r="E312">
        <v>500.83</v>
      </c>
      <c r="F312">
        <v>4</v>
      </c>
      <c r="G312" s="2">
        <f t="shared" si="0"/>
        <v>0.4</v>
      </c>
      <c r="H312">
        <v>239.13</v>
      </c>
      <c r="I312" s="2">
        <v>6.1900000000000004E-2</v>
      </c>
    </row>
    <row r="313" spans="1:9" x14ac:dyDescent="0.3">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FFF5-A1F7-49E8-B561-6D3383C2F02F}">
  <dimension ref="A1:I28"/>
  <sheetViews>
    <sheetView workbookViewId="0">
      <selection activeCell="C14" sqref="C14"/>
    </sheetView>
  </sheetViews>
  <sheetFormatPr defaultRowHeight="14.4" x14ac:dyDescent="0.3"/>
  <cols>
    <col min="1" max="1" width="18.33203125" bestFit="1" customWidth="1"/>
    <col min="2" max="2" width="8.6640625" bestFit="1" customWidth="1"/>
    <col min="3" max="3" width="18.109375" bestFit="1" customWidth="1"/>
    <col min="4" max="4" width="14.77734375" bestFit="1" customWidth="1"/>
    <col min="5" max="5" width="26.109375" bestFit="1" customWidth="1"/>
    <col min="6" max="6" width="18.109375" bestFit="1" customWidth="1"/>
    <col min="7" max="7" width="14.77734375" bestFit="1" customWidth="1"/>
    <col min="8" max="8" width="22.33203125" bestFit="1" customWidth="1"/>
    <col min="9" max="9" width="18.77734375" bestFit="1" customWidth="1"/>
    <col min="10" max="92" width="15.6640625" bestFit="1" customWidth="1"/>
    <col min="93" max="93" width="10.33203125" bestFit="1" customWidth="1"/>
  </cols>
  <sheetData>
    <row r="1" spans="1:9" x14ac:dyDescent="0.3">
      <c r="A1" s="6" t="s">
        <v>42</v>
      </c>
      <c r="D1" s="6" t="s">
        <v>59</v>
      </c>
      <c r="E1" t="s">
        <v>39</v>
      </c>
      <c r="F1" t="s">
        <v>40</v>
      </c>
      <c r="H1" s="6" t="s">
        <v>59</v>
      </c>
      <c r="I1" t="s">
        <v>41</v>
      </c>
    </row>
    <row r="2" spans="1:9" x14ac:dyDescent="0.3">
      <c r="A2" s="7" t="s">
        <v>38</v>
      </c>
      <c r="B2" s="9">
        <v>18300</v>
      </c>
      <c r="D2" t="s">
        <v>47</v>
      </c>
      <c r="E2" s="9">
        <v>301</v>
      </c>
      <c r="F2" s="9">
        <v>115</v>
      </c>
      <c r="H2" t="s">
        <v>47</v>
      </c>
      <c r="I2" s="10">
        <v>57863.17</v>
      </c>
    </row>
    <row r="3" spans="1:9" x14ac:dyDescent="0.3">
      <c r="A3" s="7" t="s">
        <v>39</v>
      </c>
      <c r="B3" s="9">
        <v>3619</v>
      </c>
      <c r="D3" t="s">
        <v>48</v>
      </c>
      <c r="E3" s="9">
        <v>311</v>
      </c>
      <c r="F3" s="9">
        <v>118</v>
      </c>
      <c r="H3" t="s">
        <v>48</v>
      </c>
      <c r="I3" s="10">
        <v>59230.42</v>
      </c>
    </row>
    <row r="4" spans="1:9" x14ac:dyDescent="0.3">
      <c r="A4" s="7" t="s">
        <v>40</v>
      </c>
      <c r="B4" s="9">
        <v>1309</v>
      </c>
      <c r="D4" t="s">
        <v>49</v>
      </c>
      <c r="E4" s="9">
        <v>300</v>
      </c>
      <c r="F4" s="9">
        <v>112</v>
      </c>
      <c r="H4" t="s">
        <v>49</v>
      </c>
      <c r="I4" s="10">
        <v>60127</v>
      </c>
    </row>
    <row r="5" spans="1:9" x14ac:dyDescent="0.3">
      <c r="A5" s="7" t="s">
        <v>41</v>
      </c>
      <c r="B5" s="9">
        <v>706194.88999999966</v>
      </c>
      <c r="D5" t="s">
        <v>50</v>
      </c>
      <c r="E5" s="9">
        <v>298</v>
      </c>
      <c r="F5" s="9">
        <v>113</v>
      </c>
      <c r="H5" t="s">
        <v>50</v>
      </c>
      <c r="I5" s="10">
        <v>58604.41</v>
      </c>
    </row>
    <row r="6" spans="1:9" x14ac:dyDescent="0.3">
      <c r="D6" t="s">
        <v>51</v>
      </c>
      <c r="E6" s="9">
        <v>307</v>
      </c>
      <c r="F6" s="9">
        <v>110</v>
      </c>
      <c r="H6" t="s">
        <v>51</v>
      </c>
      <c r="I6" s="10">
        <v>58564.01999999999</v>
      </c>
    </row>
    <row r="7" spans="1:9" x14ac:dyDescent="0.3">
      <c r="D7" t="s">
        <v>52</v>
      </c>
      <c r="E7" s="9">
        <v>305</v>
      </c>
      <c r="F7" s="9">
        <v>110</v>
      </c>
      <c r="H7" t="s">
        <v>52</v>
      </c>
      <c r="I7" s="10">
        <v>58260.729999999996</v>
      </c>
    </row>
    <row r="8" spans="1:9" x14ac:dyDescent="0.3">
      <c r="D8" t="s">
        <v>53</v>
      </c>
      <c r="E8" s="9">
        <v>293</v>
      </c>
      <c r="F8" s="9">
        <v>104</v>
      </c>
      <c r="H8" t="s">
        <v>53</v>
      </c>
      <c r="I8" s="10">
        <v>58845.83</v>
      </c>
    </row>
    <row r="9" spans="1:9" x14ac:dyDescent="0.3">
      <c r="D9" t="s">
        <v>54</v>
      </c>
      <c r="E9" s="9">
        <v>301</v>
      </c>
      <c r="F9" s="9">
        <v>98</v>
      </c>
      <c r="H9" t="s">
        <v>54</v>
      </c>
      <c r="I9" s="10">
        <v>58668.120000000017</v>
      </c>
    </row>
    <row r="10" spans="1:9" x14ac:dyDescent="0.3">
      <c r="D10" t="s">
        <v>55</v>
      </c>
      <c r="E10" s="9">
        <v>307</v>
      </c>
      <c r="F10" s="9">
        <v>108</v>
      </c>
      <c r="H10" t="s">
        <v>55</v>
      </c>
      <c r="I10" s="10">
        <v>59025.210000000006</v>
      </c>
    </row>
    <row r="11" spans="1:9" x14ac:dyDescent="0.3">
      <c r="D11" t="s">
        <v>56</v>
      </c>
      <c r="E11" s="9">
        <v>299</v>
      </c>
      <c r="F11" s="9">
        <v>107</v>
      </c>
      <c r="H11" t="s">
        <v>56</v>
      </c>
      <c r="I11" s="10">
        <v>58653.95</v>
      </c>
    </row>
    <row r="12" spans="1:9" x14ac:dyDescent="0.3">
      <c r="D12" t="s">
        <v>57</v>
      </c>
      <c r="E12" s="9">
        <v>306</v>
      </c>
      <c r="F12" s="9">
        <v>108</v>
      </c>
      <c r="H12" t="s">
        <v>57</v>
      </c>
      <c r="I12" s="10">
        <v>59136.610000000008</v>
      </c>
    </row>
    <row r="13" spans="1:9" x14ac:dyDescent="0.3">
      <c r="D13" t="s">
        <v>58</v>
      </c>
      <c r="E13" s="9">
        <v>291</v>
      </c>
      <c r="F13" s="9">
        <v>106</v>
      </c>
      <c r="H13" t="s">
        <v>58</v>
      </c>
      <c r="I13" s="10">
        <v>59215.419999999984</v>
      </c>
    </row>
    <row r="16" spans="1:9" x14ac:dyDescent="0.3">
      <c r="D16" s="6" t="s">
        <v>59</v>
      </c>
      <c r="E16" t="s">
        <v>60</v>
      </c>
      <c r="G16" s="6" t="s">
        <v>59</v>
      </c>
      <c r="H16" t="s">
        <v>61</v>
      </c>
    </row>
    <row r="17" spans="4:8" x14ac:dyDescent="0.3">
      <c r="D17" t="s">
        <v>47</v>
      </c>
      <c r="E17" s="8">
        <v>8875.18</v>
      </c>
      <c r="G17" t="s">
        <v>47</v>
      </c>
      <c r="H17" s="13">
        <v>1.2944999999999998</v>
      </c>
    </row>
    <row r="18" spans="4:8" x14ac:dyDescent="0.3">
      <c r="D18" t="s">
        <v>48</v>
      </c>
      <c r="E18" s="8">
        <v>8911.2900000000027</v>
      </c>
      <c r="G18" t="s">
        <v>48</v>
      </c>
      <c r="H18" s="13">
        <v>1.3083</v>
      </c>
    </row>
    <row r="19" spans="4:8" x14ac:dyDescent="0.3">
      <c r="D19" t="s">
        <v>49</v>
      </c>
      <c r="E19" s="8">
        <v>8901.9599999999991</v>
      </c>
      <c r="G19" t="s">
        <v>49</v>
      </c>
      <c r="H19" s="13">
        <v>1.2968999999999999</v>
      </c>
    </row>
    <row r="20" spans="4:8" x14ac:dyDescent="0.3">
      <c r="D20" t="s">
        <v>50</v>
      </c>
      <c r="E20" s="8">
        <v>8995.93</v>
      </c>
      <c r="G20" t="s">
        <v>50</v>
      </c>
      <c r="H20" s="13">
        <v>1.2936000000000001</v>
      </c>
    </row>
    <row r="21" spans="4:8" x14ac:dyDescent="0.3">
      <c r="D21" t="s">
        <v>51</v>
      </c>
      <c r="E21" s="8">
        <v>8957.58</v>
      </c>
      <c r="G21" t="s">
        <v>51</v>
      </c>
      <c r="H21" s="13">
        <v>1.3026999999999997</v>
      </c>
    </row>
    <row r="22" spans="4:8" x14ac:dyDescent="0.3">
      <c r="D22" t="s">
        <v>52</v>
      </c>
      <c r="E22" s="8">
        <v>8836.5699999999979</v>
      </c>
      <c r="G22" t="s">
        <v>52</v>
      </c>
      <c r="H22" s="13">
        <v>1.2805000000000002</v>
      </c>
    </row>
    <row r="23" spans="4:8" x14ac:dyDescent="0.3">
      <c r="D23" t="s">
        <v>53</v>
      </c>
      <c r="E23" s="8">
        <v>8804.7099999999991</v>
      </c>
      <c r="G23" t="s">
        <v>53</v>
      </c>
      <c r="H23" s="13">
        <v>1.2975000000000001</v>
      </c>
    </row>
    <row r="24" spans="4:8" x14ac:dyDescent="0.3">
      <c r="D24" t="s">
        <v>54</v>
      </c>
      <c r="E24" s="8">
        <v>8915.9800000000014</v>
      </c>
      <c r="G24" t="s">
        <v>54</v>
      </c>
      <c r="H24" s="13">
        <v>1.3157000000000001</v>
      </c>
    </row>
    <row r="25" spans="4:8" x14ac:dyDescent="0.3">
      <c r="D25" t="s">
        <v>55</v>
      </c>
      <c r="E25" s="8">
        <v>8993.82</v>
      </c>
      <c r="G25" t="s">
        <v>55</v>
      </c>
      <c r="H25" s="13">
        <v>1.3006999999999997</v>
      </c>
    </row>
    <row r="26" spans="4:8" x14ac:dyDescent="0.3">
      <c r="D26" t="s">
        <v>56</v>
      </c>
      <c r="E26" s="8">
        <v>8908.4199999999983</v>
      </c>
      <c r="G26" t="s">
        <v>56</v>
      </c>
      <c r="H26" s="13">
        <v>1.2853999999999999</v>
      </c>
    </row>
    <row r="27" spans="4:8" x14ac:dyDescent="0.3">
      <c r="D27" t="s">
        <v>57</v>
      </c>
      <c r="E27" s="8">
        <v>8950.369999999999</v>
      </c>
      <c r="G27" t="s">
        <v>57</v>
      </c>
      <c r="H27" s="13">
        <v>1.2805</v>
      </c>
    </row>
    <row r="28" spans="4:8" x14ac:dyDescent="0.3">
      <c r="D28" t="s">
        <v>58</v>
      </c>
      <c r="E28" s="8">
        <v>8744.49</v>
      </c>
      <c r="G28" t="s">
        <v>58</v>
      </c>
      <c r="H28" s="13">
        <v>1.2999000000000005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Calculation</vt:lpstr>
      <vt:lpstr>Raw Data </vt:lpstr>
      <vt:lpstr>Analysis Calculation</vt:lpstr>
      <vt:lpstr>Dashboard.</vt:lpstr>
      <vt:lpstr>call center dashboard</vt:lpstr>
      <vt:lpstr>Dashboard</vt:lpstr>
      <vt:lpstr>Data</vt:lpstr>
      <vt:lpstr>Calculation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Rashed Munshi</dc:creator>
  <cp:lastModifiedBy>Israt Tamanna</cp:lastModifiedBy>
  <dcterms:created xsi:type="dcterms:W3CDTF">2024-12-09T15:23:40Z</dcterms:created>
  <dcterms:modified xsi:type="dcterms:W3CDTF">2025-08-11T14:36:36Z</dcterms:modified>
</cp:coreProperties>
</file>