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ssac\OneDrive\Documents\"/>
    </mc:Choice>
  </mc:AlternateContent>
  <xr:revisionPtr revIDLastSave="0" documentId="8_{3D52109C-E7D1-4422-96A6-6275988F8975}" xr6:coauthVersionLast="45" xr6:coauthVersionMax="45" xr10:uidLastSave="{00000000-0000-0000-0000-000000000000}"/>
  <bookViews>
    <workbookView xWindow="2205" yWindow="2205" windowWidth="15375" windowHeight="7875" firstSheet="8" activeTab="15" xr2:uid="{00000000-000D-0000-FFFF-FFFF00000000}"/>
  </bookViews>
  <sheets>
    <sheet name="Sheet1" sheetId="1" r:id="rId1"/>
    <sheet name="Sheet2" sheetId="2" r:id="rId2"/>
    <sheet name="Sheet3" sheetId="3" r:id="rId3"/>
    <sheet name="ADv" sheetId="4" r:id="rId4"/>
    <sheet name="APR-New" sheetId="6" r:id="rId5"/>
    <sheet name="Sheet5" sheetId="12" r:id="rId6"/>
    <sheet name="Savings" sheetId="5" r:id="rId7"/>
    <sheet name="pondy" sheetId="9" r:id="rId8"/>
    <sheet name="goa" sheetId="10" r:id="rId9"/>
    <sheet name="Sheet4" sheetId="11" r:id="rId10"/>
    <sheet name="Song" sheetId="7" r:id="rId11"/>
    <sheet name="Time" sheetId="8" r:id="rId12"/>
    <sheet name="Final" sheetId="13" r:id="rId13"/>
    <sheet name="Sheet6" sheetId="14" r:id="rId14"/>
    <sheet name="Sheet7" sheetId="15" r:id="rId15"/>
    <sheet name="Portfolio" sheetId="16" r:id="rId16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16" l="1"/>
  <c r="V7" i="16" s="1"/>
  <c r="AF7" i="16"/>
  <c r="U8" i="16"/>
  <c r="AF8" i="16" s="1"/>
  <c r="V8" i="16"/>
  <c r="U9" i="16"/>
  <c r="V9" i="16" s="1"/>
  <c r="AF9" i="16"/>
  <c r="U10" i="16"/>
  <c r="AF10" i="16" s="1"/>
  <c r="V10" i="16"/>
  <c r="U11" i="16"/>
  <c r="V11" i="16" s="1"/>
  <c r="AF11" i="16"/>
  <c r="U12" i="16"/>
  <c r="AF12" i="16" s="1"/>
  <c r="V12" i="16"/>
  <c r="U13" i="16"/>
  <c r="V13" i="16" s="1"/>
  <c r="W13" i="16" s="1"/>
  <c r="AF13" i="16"/>
  <c r="U14" i="16"/>
  <c r="AF14" i="16" s="1"/>
  <c r="V14" i="16"/>
  <c r="AG14" i="16" s="1"/>
  <c r="W14" i="16"/>
  <c r="X14" i="16" s="1"/>
  <c r="Y14" i="16" s="1"/>
  <c r="AJ14" i="16" s="1"/>
  <c r="Z14" i="16"/>
  <c r="AH14" i="16"/>
  <c r="U15" i="16"/>
  <c r="V15" i="16" s="1"/>
  <c r="W15" i="16" s="1"/>
  <c r="AH15" i="16" s="1"/>
  <c r="AG15" i="16"/>
  <c r="U16" i="16"/>
  <c r="AF16" i="16" s="1"/>
  <c r="V16" i="16"/>
  <c r="AG16" i="16" s="1"/>
  <c r="U17" i="16"/>
  <c r="U18" i="16"/>
  <c r="AF18" i="16" s="1"/>
  <c r="V18" i="16"/>
  <c r="U19" i="16"/>
  <c r="V19" i="16" s="1"/>
  <c r="W19" i="16" s="1"/>
  <c r="AH19" i="16" s="1"/>
  <c r="X19" i="16"/>
  <c r="AF19" i="16"/>
  <c r="AG19" i="16"/>
  <c r="U20" i="16"/>
  <c r="AF20" i="16" s="1"/>
  <c r="V20" i="16"/>
  <c r="AG20" i="16" s="1"/>
  <c r="W20" i="16"/>
  <c r="U21" i="16"/>
  <c r="V21" i="16" s="1"/>
  <c r="W21" i="16" s="1"/>
  <c r="AH21" i="16" s="1"/>
  <c r="X21" i="16"/>
  <c r="AI21" i="16" s="1"/>
  <c r="Y21" i="16"/>
  <c r="AF21" i="16"/>
  <c r="AG21" i="16"/>
  <c r="U22" i="16"/>
  <c r="V22" i="16"/>
  <c r="W22" i="16"/>
  <c r="X22" i="16" s="1"/>
  <c r="AI22" i="16" s="1"/>
  <c r="Y22" i="16"/>
  <c r="AF22" i="16"/>
  <c r="AG22" i="16"/>
  <c r="AH22" i="16"/>
  <c r="U23" i="16"/>
  <c r="V23" i="16" s="1"/>
  <c r="AF23" i="16"/>
  <c r="U24" i="16"/>
  <c r="AF24" i="16" s="1"/>
  <c r="V24" i="16"/>
  <c r="U25" i="16"/>
  <c r="V25" i="16" s="1"/>
  <c r="AF25" i="16"/>
  <c r="U26" i="16"/>
  <c r="AF26" i="16" s="1"/>
  <c r="V26" i="16"/>
  <c r="U27" i="16"/>
  <c r="V27" i="16" s="1"/>
  <c r="AF27" i="16"/>
  <c r="U28" i="16"/>
  <c r="AF28" i="16" s="1"/>
  <c r="V28" i="16"/>
  <c r="U29" i="16"/>
  <c r="V29" i="16" s="1"/>
  <c r="AF29" i="16"/>
  <c r="U30" i="16"/>
  <c r="AF30" i="16" s="1"/>
  <c r="V30" i="16"/>
  <c r="U31" i="16"/>
  <c r="V31" i="16" s="1"/>
  <c r="AF31" i="16"/>
  <c r="U32" i="16"/>
  <c r="AF32" i="16" s="1"/>
  <c r="V32" i="16"/>
  <c r="W32" i="16" s="1"/>
  <c r="X32" i="16" s="1"/>
  <c r="AI32" i="16" s="1"/>
  <c r="U33" i="16"/>
  <c r="V33" i="16" s="1"/>
  <c r="AF33" i="16"/>
  <c r="U34" i="16"/>
  <c r="AF34" i="16" s="1"/>
  <c r="U35" i="16"/>
  <c r="V35" i="16" s="1"/>
  <c r="W35" i="16" s="1"/>
  <c r="AH35" i="16" s="1"/>
  <c r="X35" i="16"/>
  <c r="Y35" i="16" s="1"/>
  <c r="AF35" i="16"/>
  <c r="AG35" i="16"/>
  <c r="U36" i="16"/>
  <c r="AF36" i="16" s="1"/>
  <c r="U37" i="16"/>
  <c r="V37" i="16"/>
  <c r="AF37" i="16"/>
  <c r="U38" i="16"/>
  <c r="V38" i="16" s="1"/>
  <c r="AF38" i="16"/>
  <c r="U39" i="16"/>
  <c r="V39" i="16"/>
  <c r="AF39" i="16"/>
  <c r="U40" i="16"/>
  <c r="V40" i="16" s="1"/>
  <c r="AF40" i="16"/>
  <c r="U41" i="16"/>
  <c r="V41" i="16"/>
  <c r="AF41" i="16"/>
  <c r="U42" i="16"/>
  <c r="V42" i="16" s="1"/>
  <c r="AF42" i="16"/>
  <c r="U43" i="16"/>
  <c r="V43" i="16"/>
  <c r="AF43" i="16"/>
  <c r="U44" i="16"/>
  <c r="V44" i="16" s="1"/>
  <c r="AF44" i="16"/>
  <c r="U45" i="16"/>
  <c r="V45" i="16"/>
  <c r="AG45" i="16" s="1"/>
  <c r="AF45" i="16"/>
  <c r="U46" i="16"/>
  <c r="V46" i="16" s="1"/>
  <c r="AF46" i="16"/>
  <c r="U47" i="16"/>
  <c r="V47" i="16"/>
  <c r="AG47" i="16" s="1"/>
  <c r="AF47" i="16"/>
  <c r="U48" i="16"/>
  <c r="V48" i="16"/>
  <c r="AF48" i="16"/>
  <c r="U49" i="16"/>
  <c r="V49" i="16"/>
  <c r="AG49" i="16" s="1"/>
  <c r="AF49" i="16"/>
  <c r="U50" i="16"/>
  <c r="V50" i="16"/>
  <c r="AF50" i="16"/>
  <c r="U51" i="16"/>
  <c r="V51" i="16"/>
  <c r="AG51" i="16" s="1"/>
  <c r="AF51" i="16"/>
  <c r="U52" i="16"/>
  <c r="V52" i="16"/>
  <c r="AF52" i="16"/>
  <c r="U53" i="16"/>
  <c r="V53" i="16"/>
  <c r="AG53" i="16" s="1"/>
  <c r="AF53" i="16"/>
  <c r="U54" i="16"/>
  <c r="V54" i="16"/>
  <c r="AF54" i="16"/>
  <c r="U55" i="16"/>
  <c r="V55" i="16"/>
  <c r="AG55" i="16" s="1"/>
  <c r="AF55" i="16"/>
  <c r="U56" i="16"/>
  <c r="V56" i="16"/>
  <c r="AF56" i="16"/>
  <c r="U57" i="16"/>
  <c r="V57" i="16"/>
  <c r="AG57" i="16" s="1"/>
  <c r="AF57" i="16"/>
  <c r="U58" i="16"/>
  <c r="V58" i="16"/>
  <c r="AF58" i="16"/>
  <c r="U59" i="16"/>
  <c r="V59" i="16"/>
  <c r="AG59" i="16" s="1"/>
  <c r="AF59" i="16"/>
  <c r="U60" i="16"/>
  <c r="V60" i="16"/>
  <c r="AF60" i="16"/>
  <c r="U61" i="16"/>
  <c r="V61" i="16"/>
  <c r="AG61" i="16" s="1"/>
  <c r="AF61" i="16"/>
  <c r="U62" i="16"/>
  <c r="V62" i="16"/>
  <c r="AF62" i="16"/>
  <c r="U63" i="16"/>
  <c r="V63" i="16"/>
  <c r="AG63" i="16" s="1"/>
  <c r="AF63" i="16"/>
  <c r="U64" i="16"/>
  <c r="V64" i="16"/>
  <c r="AF64" i="16"/>
  <c r="U65" i="16"/>
  <c r="V65" i="16"/>
  <c r="AG65" i="16" s="1"/>
  <c r="AF65" i="16"/>
  <c r="U66" i="16"/>
  <c r="V66" i="16"/>
  <c r="AF66" i="16"/>
  <c r="U67" i="16"/>
  <c r="V67" i="16"/>
  <c r="AG67" i="16" s="1"/>
  <c r="AF67" i="16"/>
  <c r="U68" i="16"/>
  <c r="V68" i="16"/>
  <c r="AF68" i="16"/>
  <c r="U69" i="16"/>
  <c r="V69" i="16"/>
  <c r="AG69" i="16" s="1"/>
  <c r="AF69" i="16"/>
  <c r="U70" i="16"/>
  <c r="V70" i="16"/>
  <c r="AF70" i="16"/>
  <c r="U71" i="16"/>
  <c r="V71" i="16"/>
  <c r="AG71" i="16" s="1"/>
  <c r="AF71" i="16"/>
  <c r="U72" i="16"/>
  <c r="V72" i="16"/>
  <c r="AF72" i="16"/>
  <c r="U73" i="16"/>
  <c r="V73" i="16"/>
  <c r="AF73" i="16"/>
  <c r="U74" i="16"/>
  <c r="V74" i="16"/>
  <c r="AF74" i="16"/>
  <c r="U75" i="16"/>
  <c r="V75" i="16"/>
  <c r="AF75" i="16"/>
  <c r="U76" i="16"/>
  <c r="V76" i="16"/>
  <c r="W76" i="16"/>
  <c r="X76" i="16"/>
  <c r="AF76" i="16"/>
  <c r="AG76" i="16"/>
  <c r="AH76" i="16"/>
  <c r="U77" i="16"/>
  <c r="V77" i="16"/>
  <c r="AG77" i="16" s="1"/>
  <c r="W77" i="16"/>
  <c r="AH77" i="16" s="1"/>
  <c r="X77" i="16"/>
  <c r="AF77" i="16"/>
  <c r="U78" i="16"/>
  <c r="AF78" i="16" s="1"/>
  <c r="V78" i="16"/>
  <c r="U79" i="16"/>
  <c r="V79" i="16"/>
  <c r="AG79" i="16" s="1"/>
  <c r="W79" i="16"/>
  <c r="AH79" i="16" s="1"/>
  <c r="X79" i="16"/>
  <c r="AF79" i="16"/>
  <c r="U80" i="16"/>
  <c r="AF80" i="16" s="1"/>
  <c r="V80" i="16"/>
  <c r="U81" i="16"/>
  <c r="V81" i="16"/>
  <c r="AG81" i="16" s="1"/>
  <c r="W81" i="16"/>
  <c r="AH81" i="16" s="1"/>
  <c r="X81" i="16"/>
  <c r="AF81" i="16"/>
  <c r="U82" i="16"/>
  <c r="AF82" i="16" s="1"/>
  <c r="V82" i="16"/>
  <c r="U83" i="16"/>
  <c r="V83" i="16"/>
  <c r="AG83" i="16" s="1"/>
  <c r="W83" i="16"/>
  <c r="X83" i="16"/>
  <c r="AF83" i="16"/>
  <c r="AH83" i="16"/>
  <c r="U84" i="16"/>
  <c r="V84" i="16"/>
  <c r="AF84" i="16"/>
  <c r="U85" i="16"/>
  <c r="V85" i="16"/>
  <c r="AG85" i="16" s="1"/>
  <c r="AF85" i="16"/>
  <c r="U86" i="16"/>
  <c r="V86" i="16"/>
  <c r="AF86" i="16"/>
  <c r="U87" i="16"/>
  <c r="V87" i="16"/>
  <c r="AG87" i="16" s="1"/>
  <c r="AF87" i="16"/>
  <c r="U88" i="16"/>
  <c r="V88" i="16"/>
  <c r="AF88" i="16"/>
  <c r="U89" i="16"/>
  <c r="V89" i="16"/>
  <c r="AG89" i="16" s="1"/>
  <c r="AF89" i="16"/>
  <c r="U90" i="16"/>
  <c r="V90" i="16"/>
  <c r="AF90" i="16"/>
  <c r="U91" i="16"/>
  <c r="V91" i="16"/>
  <c r="AG91" i="16" s="1"/>
  <c r="AF91" i="16"/>
  <c r="U92" i="16"/>
  <c r="V92" i="16"/>
  <c r="AF92" i="16"/>
  <c r="U93" i="16"/>
  <c r="V93" i="16"/>
  <c r="AG93" i="16" s="1"/>
  <c r="AF93" i="16"/>
  <c r="U94" i="16"/>
  <c r="V94" i="16"/>
  <c r="AF94" i="16"/>
  <c r="U95" i="16"/>
  <c r="V95" i="16"/>
  <c r="AG95" i="16" s="1"/>
  <c r="AF95" i="16"/>
  <c r="U96" i="16"/>
  <c r="V96" i="16"/>
  <c r="AF96" i="16"/>
  <c r="U97" i="16"/>
  <c r="V97" i="16"/>
  <c r="AG97" i="16" s="1"/>
  <c r="AF97" i="16"/>
  <c r="U98" i="16"/>
  <c r="V98" i="16"/>
  <c r="AF98" i="16"/>
  <c r="U99" i="16"/>
  <c r="V99" i="16"/>
  <c r="AG99" i="16" s="1"/>
  <c r="AF99" i="16"/>
  <c r="U100" i="16"/>
  <c r="V100" i="16"/>
  <c r="AF100" i="16"/>
  <c r="U101" i="16"/>
  <c r="V101" i="16"/>
  <c r="AF101" i="16"/>
  <c r="U102" i="16"/>
  <c r="U103" i="16"/>
  <c r="V103" i="16" s="1"/>
  <c r="AF103" i="16"/>
  <c r="U104" i="16"/>
  <c r="U105" i="16"/>
  <c r="V105" i="16" s="1"/>
  <c r="AG105" i="16" s="1"/>
  <c r="AF105" i="16"/>
  <c r="U106" i="16"/>
  <c r="U107" i="16"/>
  <c r="V107" i="16" s="1"/>
  <c r="AG107" i="16" s="1"/>
  <c r="W107" i="16"/>
  <c r="AF107" i="16"/>
  <c r="U108" i="16"/>
  <c r="U109" i="16"/>
  <c r="V109" i="16" s="1"/>
  <c r="AG109" i="16" s="1"/>
  <c r="W109" i="16"/>
  <c r="AF109" i="16"/>
  <c r="U110" i="16"/>
  <c r="U111" i="16"/>
  <c r="V111" i="16" s="1"/>
  <c r="AF111" i="16"/>
  <c r="U112" i="16"/>
  <c r="U113" i="16"/>
  <c r="V113" i="16" s="1"/>
  <c r="AG113" i="16" s="1"/>
  <c r="AF113" i="16"/>
  <c r="U114" i="16"/>
  <c r="U115" i="16"/>
  <c r="V115" i="16" s="1"/>
  <c r="AG115" i="16" s="1"/>
  <c r="W115" i="16"/>
  <c r="AF115" i="16"/>
  <c r="U116" i="16"/>
  <c r="U117" i="16"/>
  <c r="V117" i="16" s="1"/>
  <c r="AG117" i="16" s="1"/>
  <c r="W117" i="16"/>
  <c r="AF117" i="16"/>
  <c r="U118" i="16"/>
  <c r="U119" i="16"/>
  <c r="V119" i="16" s="1"/>
  <c r="AF119" i="16"/>
  <c r="U120" i="16"/>
  <c r="U121" i="16"/>
  <c r="V121" i="16"/>
  <c r="W121" i="16"/>
  <c r="AF121" i="16"/>
  <c r="AG121" i="16"/>
  <c r="U122" i="16"/>
  <c r="U123" i="16"/>
  <c r="V123" i="16"/>
  <c r="W123" i="16"/>
  <c r="AF123" i="16"/>
  <c r="AG123" i="16"/>
  <c r="U124" i="16"/>
  <c r="AF124" i="16" s="1"/>
  <c r="V124" i="16"/>
  <c r="U125" i="16"/>
  <c r="V125" i="16" s="1"/>
  <c r="AG125" i="16" s="1"/>
  <c r="W125" i="16"/>
  <c r="AF125" i="16"/>
  <c r="U126" i="16"/>
  <c r="AF126" i="16" s="1"/>
  <c r="V126" i="16"/>
  <c r="W126" i="16" s="1"/>
  <c r="X126" i="16" s="1"/>
  <c r="AI126" i="16" s="1"/>
  <c r="Y126" i="16"/>
  <c r="AG126" i="16"/>
  <c r="U127" i="16"/>
  <c r="V127" i="16" s="1"/>
  <c r="W127" i="16"/>
  <c r="AH127" i="16" s="1"/>
  <c r="X127" i="16"/>
  <c r="AF127" i="16"/>
  <c r="AG127" i="16"/>
  <c r="U128" i="16"/>
  <c r="AF128" i="16" s="1"/>
  <c r="V128" i="16"/>
  <c r="U129" i="16"/>
  <c r="V129" i="16" s="1"/>
  <c r="AF129" i="16"/>
  <c r="U130" i="16"/>
  <c r="AF130" i="16" s="1"/>
  <c r="V130" i="16"/>
  <c r="U131" i="16"/>
  <c r="V131" i="16" s="1"/>
  <c r="AF131" i="16"/>
  <c r="U132" i="16"/>
  <c r="AF132" i="16" s="1"/>
  <c r="V132" i="16"/>
  <c r="U133" i="16"/>
  <c r="V133" i="16" s="1"/>
  <c r="AF133" i="16"/>
  <c r="U134" i="16"/>
  <c r="AF134" i="16" s="1"/>
  <c r="V134" i="16"/>
  <c r="U135" i="16"/>
  <c r="V135" i="16" s="1"/>
  <c r="AF135" i="16"/>
  <c r="U136" i="16"/>
  <c r="AF136" i="16" s="1"/>
  <c r="V136" i="16"/>
  <c r="U137" i="16"/>
  <c r="V137" i="16" s="1"/>
  <c r="AF137" i="16"/>
  <c r="U138" i="16"/>
  <c r="AF138" i="16" s="1"/>
  <c r="V138" i="16"/>
  <c r="U139" i="16"/>
  <c r="V139" i="16" s="1"/>
  <c r="AF139" i="16"/>
  <c r="U140" i="16"/>
  <c r="AF140" i="16" s="1"/>
  <c r="V140" i="16"/>
  <c r="U141" i="16"/>
  <c r="V141" i="16" s="1"/>
  <c r="AF141" i="16"/>
  <c r="U142" i="16"/>
  <c r="AF142" i="16" s="1"/>
  <c r="V142" i="16"/>
  <c r="U143" i="16"/>
  <c r="V143" i="16" s="1"/>
  <c r="AF143" i="16"/>
  <c r="U144" i="16"/>
  <c r="AF144" i="16" s="1"/>
  <c r="V144" i="16"/>
  <c r="U145" i="16"/>
  <c r="V145" i="16" s="1"/>
  <c r="AF145" i="16"/>
  <c r="U146" i="16"/>
  <c r="AF146" i="16" s="1"/>
  <c r="V146" i="16"/>
  <c r="U147" i="16"/>
  <c r="V147" i="16" s="1"/>
  <c r="AF147" i="16"/>
  <c r="U148" i="16"/>
  <c r="AF148" i="16" s="1"/>
  <c r="V148" i="16"/>
  <c r="U149" i="16"/>
  <c r="V149" i="16" s="1"/>
  <c r="AF149" i="16"/>
  <c r="U150" i="16"/>
  <c r="AF150" i="16" s="1"/>
  <c r="V150" i="16"/>
  <c r="U151" i="16"/>
  <c r="V151" i="16" s="1"/>
  <c r="AF151" i="16"/>
  <c r="U152" i="16"/>
  <c r="AF152" i="16" s="1"/>
  <c r="V152" i="16"/>
  <c r="U153" i="16"/>
  <c r="V153" i="16" s="1"/>
  <c r="AF153" i="16"/>
  <c r="U154" i="16"/>
  <c r="AF154" i="16" s="1"/>
  <c r="V154" i="16"/>
  <c r="U155" i="16"/>
  <c r="V155" i="16" s="1"/>
  <c r="AF155" i="16"/>
  <c r="U156" i="16"/>
  <c r="AF156" i="16" s="1"/>
  <c r="V156" i="16"/>
  <c r="U157" i="16"/>
  <c r="V157" i="16" s="1"/>
  <c r="AF157" i="16"/>
  <c r="U158" i="16"/>
  <c r="AF158" i="16" s="1"/>
  <c r="V158" i="16"/>
  <c r="U159" i="16"/>
  <c r="V159" i="16" s="1"/>
  <c r="AF159" i="16"/>
  <c r="U160" i="16"/>
  <c r="AF160" i="16" s="1"/>
  <c r="V160" i="16"/>
  <c r="U161" i="16"/>
  <c r="V161" i="16" s="1"/>
  <c r="AF161" i="16"/>
  <c r="U162" i="16"/>
  <c r="AF162" i="16" s="1"/>
  <c r="V162" i="16"/>
  <c r="U163" i="16"/>
  <c r="V163" i="16" s="1"/>
  <c r="AF163" i="16"/>
  <c r="U164" i="16"/>
  <c r="AF164" i="16" s="1"/>
  <c r="V164" i="16"/>
  <c r="U165" i="16"/>
  <c r="V165" i="16" s="1"/>
  <c r="AF165" i="16"/>
  <c r="U166" i="16"/>
  <c r="AF166" i="16" s="1"/>
  <c r="V166" i="16"/>
  <c r="U167" i="16"/>
  <c r="V167" i="16" s="1"/>
  <c r="AF167" i="16"/>
  <c r="U168" i="16"/>
  <c r="AF168" i="16" s="1"/>
  <c r="V168" i="16"/>
  <c r="U169" i="16"/>
  <c r="V169" i="16" s="1"/>
  <c r="AF169" i="16"/>
  <c r="U170" i="16"/>
  <c r="AF170" i="16" s="1"/>
  <c r="V170" i="16"/>
  <c r="U171" i="16"/>
  <c r="V171" i="16" s="1"/>
  <c r="AF171" i="16"/>
  <c r="U172" i="16"/>
  <c r="AF172" i="16" s="1"/>
  <c r="V172" i="16"/>
  <c r="U173" i="16"/>
  <c r="V173" i="16" s="1"/>
  <c r="AF173" i="16"/>
  <c r="U174" i="16"/>
  <c r="AF174" i="16" s="1"/>
  <c r="V174" i="16"/>
  <c r="W174" i="16" s="1"/>
  <c r="X174" i="16" s="1"/>
  <c r="AI174" i="16" s="1"/>
  <c r="Y174" i="16"/>
  <c r="AJ174" i="16" s="1"/>
  <c r="AG174" i="16"/>
  <c r="U175" i="16"/>
  <c r="V175" i="16" s="1"/>
  <c r="AG175" i="16" s="1"/>
  <c r="AF175" i="16"/>
  <c r="U176" i="16"/>
  <c r="AF176" i="16" s="1"/>
  <c r="V176" i="16"/>
  <c r="W176" i="16" s="1"/>
  <c r="X176" i="16" s="1"/>
  <c r="AI176" i="16" s="1"/>
  <c r="AH176" i="16"/>
  <c r="U177" i="16"/>
  <c r="V177" i="16" s="1"/>
  <c r="W177" i="16"/>
  <c r="AH177" i="16" s="1"/>
  <c r="AF177" i="16"/>
  <c r="AG177" i="16"/>
  <c r="U178" i="16"/>
  <c r="AF178" i="16" s="1"/>
  <c r="U179" i="16"/>
  <c r="V179" i="16" s="1"/>
  <c r="W179" i="16"/>
  <c r="AH179" i="16" s="1"/>
  <c r="AF179" i="16"/>
  <c r="AG179" i="16"/>
  <c r="U180" i="16"/>
  <c r="AF180" i="16" s="1"/>
  <c r="V180" i="16"/>
  <c r="W180" i="16" s="1"/>
  <c r="AG180" i="16"/>
  <c r="U181" i="16"/>
  <c r="V181" i="16" s="1"/>
  <c r="W181" i="16" s="1"/>
  <c r="AF181" i="16"/>
  <c r="U182" i="16"/>
  <c r="V182" i="16" s="1"/>
  <c r="U183" i="16"/>
  <c r="AF183" i="16" s="1"/>
  <c r="U184" i="16"/>
  <c r="V184" i="16" s="1"/>
  <c r="U185" i="16"/>
  <c r="AF185" i="16" s="1"/>
  <c r="U186" i="16"/>
  <c r="V186" i="16" s="1"/>
  <c r="U187" i="16"/>
  <c r="AF187" i="16" s="1"/>
  <c r="U188" i="16"/>
  <c r="V188" i="16" s="1"/>
  <c r="U189" i="16"/>
  <c r="AF189" i="16" s="1"/>
  <c r="U190" i="16"/>
  <c r="V190" i="16" s="1"/>
  <c r="U191" i="16"/>
  <c r="AF191" i="16" s="1"/>
  <c r="U192" i="16"/>
  <c r="V192" i="16" s="1"/>
  <c r="U193" i="16"/>
  <c r="AF193" i="16" s="1"/>
  <c r="U194" i="16"/>
  <c r="V194" i="16" s="1"/>
  <c r="U195" i="16"/>
  <c r="AF195" i="16" s="1"/>
  <c r="U196" i="16"/>
  <c r="V196" i="16" s="1"/>
  <c r="U197" i="16"/>
  <c r="AF197" i="16" s="1"/>
  <c r="U198" i="16"/>
  <c r="V198" i="16" s="1"/>
  <c r="U199" i="16"/>
  <c r="AF199" i="16" s="1"/>
  <c r="U200" i="16"/>
  <c r="V200" i="16" s="1"/>
  <c r="T4" i="16"/>
  <c r="T5" i="16"/>
  <c r="T6" i="16"/>
  <c r="T7" i="16"/>
  <c r="T8" i="16"/>
  <c r="T10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BM10" i="16"/>
  <c r="H9" i="16"/>
  <c r="P4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T3" i="16"/>
  <c r="AR4" i="16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AR5" i="16"/>
  <c r="AS5" i="16" s="1"/>
  <c r="AT5" i="16" s="1"/>
  <c r="AU5" i="16" s="1"/>
  <c r="AV5" i="16" s="1"/>
  <c r="AW5" i="16" s="1"/>
  <c r="AX5" i="16" s="1"/>
  <c r="AY5" i="16" s="1"/>
  <c r="AZ5" i="16" s="1"/>
  <c r="BA5" i="16" s="1"/>
  <c r="BB5" i="16" s="1"/>
  <c r="BC5" i="16" s="1"/>
  <c r="BD5" i="16" s="1"/>
  <c r="BE5" i="16" s="1"/>
  <c r="BF5" i="16" s="1"/>
  <c r="BG5" i="16" s="1"/>
  <c r="BH5" i="16" s="1"/>
  <c r="BI5" i="16" s="1"/>
  <c r="BJ5" i="16" s="1"/>
  <c r="BK5" i="16" s="1"/>
  <c r="AR6" i="16"/>
  <c r="AS6" i="16" s="1"/>
  <c r="AT6" i="16" s="1"/>
  <c r="AU6" i="16" s="1"/>
  <c r="AV6" i="16" s="1"/>
  <c r="AW6" i="16" s="1"/>
  <c r="AX6" i="16" s="1"/>
  <c r="AY6" i="16" s="1"/>
  <c r="AZ6" i="16" s="1"/>
  <c r="BA6" i="16" s="1"/>
  <c r="BB6" i="16" s="1"/>
  <c r="BC6" i="16" s="1"/>
  <c r="BD6" i="16" s="1"/>
  <c r="BE6" i="16" s="1"/>
  <c r="BF6" i="16" s="1"/>
  <c r="BG6" i="16" s="1"/>
  <c r="BH6" i="16" s="1"/>
  <c r="BI6" i="16" s="1"/>
  <c r="BJ6" i="16" s="1"/>
  <c r="BK6" i="16" s="1"/>
  <c r="AR7" i="16"/>
  <c r="AS7" i="16" s="1"/>
  <c r="AT7" i="16" s="1"/>
  <c r="AU7" i="16"/>
  <c r="AV7" i="16" s="1"/>
  <c r="AW7" i="16" s="1"/>
  <c r="AX7" i="16" s="1"/>
  <c r="AY7" i="16" s="1"/>
  <c r="AZ7" i="16" s="1"/>
  <c r="BA7" i="16" s="1"/>
  <c r="BB7" i="16" s="1"/>
  <c r="BC7" i="16" s="1"/>
  <c r="BD7" i="16" s="1"/>
  <c r="BE7" i="16" s="1"/>
  <c r="BF7" i="16" s="1"/>
  <c r="BG7" i="16" s="1"/>
  <c r="BH7" i="16" s="1"/>
  <c r="BI7" i="16" s="1"/>
  <c r="BJ7" i="16" s="1"/>
  <c r="BK7" i="16" s="1"/>
  <c r="AR8" i="16"/>
  <c r="AS8" i="16" s="1"/>
  <c r="AT8" i="16" s="1"/>
  <c r="AU8" i="16" s="1"/>
  <c r="AV8" i="16" s="1"/>
  <c r="AW8" i="16" s="1"/>
  <c r="AX8" i="16" s="1"/>
  <c r="AY8" i="16"/>
  <c r="AZ8" i="16" s="1"/>
  <c r="BA8" i="16" s="1"/>
  <c r="BB8" i="16" s="1"/>
  <c r="BC8" i="16" s="1"/>
  <c r="BD8" i="16" s="1"/>
  <c r="BE8" i="16" s="1"/>
  <c r="BF8" i="16" s="1"/>
  <c r="BG8" i="16" s="1"/>
  <c r="BH8" i="16" s="1"/>
  <c r="BI8" i="16" s="1"/>
  <c r="BJ8" i="16" s="1"/>
  <c r="BK8" i="16" s="1"/>
  <c r="AR9" i="16"/>
  <c r="AS9" i="16" s="1"/>
  <c r="AT9" i="16" s="1"/>
  <c r="AU9" i="16" s="1"/>
  <c r="AV9" i="16" s="1"/>
  <c r="AW9" i="16" s="1"/>
  <c r="AX9" i="16" s="1"/>
  <c r="AY9" i="16" s="1"/>
  <c r="AZ9" i="16" s="1"/>
  <c r="BA9" i="16" s="1"/>
  <c r="BB9" i="16" s="1"/>
  <c r="BC9" i="16" s="1"/>
  <c r="BD9" i="16" s="1"/>
  <c r="BE9" i="16" s="1"/>
  <c r="BF9" i="16" s="1"/>
  <c r="BG9" i="16" s="1"/>
  <c r="BH9" i="16" s="1"/>
  <c r="BI9" i="16" s="1"/>
  <c r="BJ9" i="16" s="1"/>
  <c r="BK9" i="16" s="1"/>
  <c r="T9" i="16" s="1"/>
  <c r="AR10" i="16"/>
  <c r="AS10" i="16" s="1"/>
  <c r="AT10" i="16" s="1"/>
  <c r="AU10" i="16" s="1"/>
  <c r="AV10" i="16" s="1"/>
  <c r="AW10" i="16" s="1"/>
  <c r="AX10" i="16" s="1"/>
  <c r="AY10" i="16" s="1"/>
  <c r="AZ10" i="16" s="1"/>
  <c r="BA10" i="16" s="1"/>
  <c r="BB10" i="16" s="1"/>
  <c r="BC10" i="16" s="1"/>
  <c r="BD10" i="16" s="1"/>
  <c r="BE10" i="16" s="1"/>
  <c r="BF10" i="16" s="1"/>
  <c r="BG10" i="16" s="1"/>
  <c r="BH10" i="16" s="1"/>
  <c r="BI10" i="16" s="1"/>
  <c r="BJ10" i="16" s="1"/>
  <c r="BK10" i="16" s="1"/>
  <c r="AR11" i="16"/>
  <c r="AS11" i="16"/>
  <c r="AT11" i="16" s="1"/>
  <c r="AU11" i="16" s="1"/>
  <c r="AV11" i="16" s="1"/>
  <c r="AW11" i="16" s="1"/>
  <c r="AX11" i="16" s="1"/>
  <c r="AY11" i="16" s="1"/>
  <c r="AZ11" i="16" s="1"/>
  <c r="BA11" i="16" s="1"/>
  <c r="BB11" i="16" s="1"/>
  <c r="BC11" i="16" s="1"/>
  <c r="BD11" i="16" s="1"/>
  <c r="BE11" i="16" s="1"/>
  <c r="BF11" i="16" s="1"/>
  <c r="BG11" i="16" s="1"/>
  <c r="BH11" i="16" s="1"/>
  <c r="BI11" i="16" s="1"/>
  <c r="BJ11" i="16" s="1"/>
  <c r="BK11" i="16" s="1"/>
  <c r="T11" i="16" s="1"/>
  <c r="AR12" i="16"/>
  <c r="AS12" i="16"/>
  <c r="AT12" i="16" s="1"/>
  <c r="AU12" i="16" s="1"/>
  <c r="AV12" i="16" s="1"/>
  <c r="AW12" i="16" s="1"/>
  <c r="AX12" i="16" s="1"/>
  <c r="AY12" i="16" s="1"/>
  <c r="AZ12" i="16" s="1"/>
  <c r="BA12" i="16" s="1"/>
  <c r="BB12" i="16" s="1"/>
  <c r="BC12" i="16" s="1"/>
  <c r="BD12" i="16" s="1"/>
  <c r="BE12" i="16" s="1"/>
  <c r="BF12" i="16" s="1"/>
  <c r="BG12" i="16" s="1"/>
  <c r="BH12" i="16" s="1"/>
  <c r="BI12" i="16" s="1"/>
  <c r="BJ12" i="16" s="1"/>
  <c r="BK12" i="16" s="1"/>
  <c r="T12" i="16" s="1"/>
  <c r="AR13" i="16"/>
  <c r="AS13" i="16" s="1"/>
  <c r="AT13" i="16" s="1"/>
  <c r="AU13" i="16" s="1"/>
  <c r="AV13" i="16" s="1"/>
  <c r="AW13" i="16" s="1"/>
  <c r="AX13" i="16" s="1"/>
  <c r="AY13" i="16" s="1"/>
  <c r="AZ13" i="16" s="1"/>
  <c r="BA13" i="16" s="1"/>
  <c r="BB13" i="16" s="1"/>
  <c r="BC13" i="16" s="1"/>
  <c r="BD13" i="16" s="1"/>
  <c r="BE13" i="16" s="1"/>
  <c r="BF13" i="16" s="1"/>
  <c r="BG13" i="16" s="1"/>
  <c r="BH13" i="16" s="1"/>
  <c r="BI13" i="16" s="1"/>
  <c r="BJ13" i="16" s="1"/>
  <c r="BK13" i="16" s="1"/>
  <c r="AR14" i="16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BJ14" i="16" s="1"/>
  <c r="BK14" i="16" s="1"/>
  <c r="AR15" i="16"/>
  <c r="AS15" i="16"/>
  <c r="AT15" i="16" s="1"/>
  <c r="AU15" i="16" s="1"/>
  <c r="AV15" i="16" s="1"/>
  <c r="AW15" i="16" s="1"/>
  <c r="AX15" i="16" s="1"/>
  <c r="AY15" i="16"/>
  <c r="AZ15" i="16" s="1"/>
  <c r="BA15" i="16" s="1"/>
  <c r="BB15" i="16" s="1"/>
  <c r="BC15" i="16" s="1"/>
  <c r="BD15" i="16"/>
  <c r="BE15" i="16" s="1"/>
  <c r="BF15" i="16" s="1"/>
  <c r="BG15" i="16" s="1"/>
  <c r="BH15" i="16" s="1"/>
  <c r="BI15" i="16" s="1"/>
  <c r="BJ15" i="16" s="1"/>
  <c r="BK15" i="16" s="1"/>
  <c r="AR16" i="16"/>
  <c r="AS16" i="16"/>
  <c r="AT16" i="16" s="1"/>
  <c r="AU16" i="16"/>
  <c r="AV16" i="16" s="1"/>
  <c r="AW16" i="16" s="1"/>
  <c r="AX16" i="16" s="1"/>
  <c r="AY16" i="16" s="1"/>
  <c r="AZ16" i="16" s="1"/>
  <c r="BA16" i="16" s="1"/>
  <c r="BB16" i="16" s="1"/>
  <c r="BC16" i="16" s="1"/>
  <c r="BD16" i="16" s="1"/>
  <c r="BE16" i="16" s="1"/>
  <c r="BF16" i="16" s="1"/>
  <c r="BG16" i="16" s="1"/>
  <c r="BH16" i="16" s="1"/>
  <c r="BI16" i="16" s="1"/>
  <c r="BJ16" i="16" s="1"/>
  <c r="BK16" i="16" s="1"/>
  <c r="AR17" i="16"/>
  <c r="AS17" i="16" s="1"/>
  <c r="AT17" i="16" s="1"/>
  <c r="AU17" i="16" s="1"/>
  <c r="AV17" i="16" s="1"/>
  <c r="AW17" i="16" s="1"/>
  <c r="AX17" i="16" s="1"/>
  <c r="AY17" i="16" s="1"/>
  <c r="AZ17" i="16" s="1"/>
  <c r="BA17" i="16" s="1"/>
  <c r="BB17" i="16" s="1"/>
  <c r="BC17" i="16" s="1"/>
  <c r="BD17" i="16" s="1"/>
  <c r="BE17" i="16" s="1"/>
  <c r="BF17" i="16" s="1"/>
  <c r="BG17" i="16" s="1"/>
  <c r="BH17" i="16" s="1"/>
  <c r="BI17" i="16" s="1"/>
  <c r="BJ17" i="16" s="1"/>
  <c r="BK17" i="16" s="1"/>
  <c r="AR18" i="16"/>
  <c r="AS18" i="16" s="1"/>
  <c r="AT18" i="16" s="1"/>
  <c r="AU18" i="16" s="1"/>
  <c r="AV18" i="16" s="1"/>
  <c r="AW18" i="16" s="1"/>
  <c r="AX18" i="16" s="1"/>
  <c r="AY18" i="16" s="1"/>
  <c r="AZ18" i="16" s="1"/>
  <c r="BA18" i="16" s="1"/>
  <c r="BB18" i="16" s="1"/>
  <c r="BC18" i="16" s="1"/>
  <c r="BD18" i="16" s="1"/>
  <c r="BE18" i="16" s="1"/>
  <c r="BF18" i="16" s="1"/>
  <c r="BG18" i="16" s="1"/>
  <c r="BH18" i="16" s="1"/>
  <c r="BI18" i="16" s="1"/>
  <c r="BJ18" i="16" s="1"/>
  <c r="BK18" i="16" s="1"/>
  <c r="AR19" i="16"/>
  <c r="AS19" i="16"/>
  <c r="AT19" i="16" s="1"/>
  <c r="AU19" i="16" s="1"/>
  <c r="AV19" i="16" s="1"/>
  <c r="AW19" i="16" s="1"/>
  <c r="AX19" i="16" s="1"/>
  <c r="AY19" i="16" s="1"/>
  <c r="AZ19" i="16" s="1"/>
  <c r="BA19" i="16" s="1"/>
  <c r="BB19" i="16" s="1"/>
  <c r="BC19" i="16" s="1"/>
  <c r="BD19" i="16" s="1"/>
  <c r="BE19" i="16" s="1"/>
  <c r="BF19" i="16" s="1"/>
  <c r="BG19" i="16" s="1"/>
  <c r="BH19" i="16" s="1"/>
  <c r="BI19" i="16" s="1"/>
  <c r="BJ19" i="16" s="1"/>
  <c r="BK19" i="16" s="1"/>
  <c r="AR20" i="16"/>
  <c r="AS20" i="16"/>
  <c r="AT20" i="16" s="1"/>
  <c r="AU20" i="16"/>
  <c r="AV20" i="16" s="1"/>
  <c r="AW20" i="16" s="1"/>
  <c r="AX20" i="16" s="1"/>
  <c r="AY20" i="16" s="1"/>
  <c r="AZ20" i="16"/>
  <c r="BA20" i="16" s="1"/>
  <c r="BB20" i="16" s="1"/>
  <c r="BC20" i="16" s="1"/>
  <c r="BD20" i="16" s="1"/>
  <c r="BE20" i="16" s="1"/>
  <c r="BF20" i="16" s="1"/>
  <c r="BG20" i="16" s="1"/>
  <c r="BH20" i="16" s="1"/>
  <c r="BI20" i="16" s="1"/>
  <c r="BJ20" i="16" s="1"/>
  <c r="BK20" i="16" s="1"/>
  <c r="AR21" i="16"/>
  <c r="AS21" i="16" s="1"/>
  <c r="AT21" i="16" s="1"/>
  <c r="AU21" i="16"/>
  <c r="AV21" i="16" s="1"/>
  <c r="AW21" i="16" s="1"/>
  <c r="AX21" i="16" s="1"/>
  <c r="AY21" i="16" s="1"/>
  <c r="AZ21" i="16" s="1"/>
  <c r="BA21" i="16" s="1"/>
  <c r="BB21" i="16" s="1"/>
  <c r="BC21" i="16" s="1"/>
  <c r="BD21" i="16" s="1"/>
  <c r="BE21" i="16" s="1"/>
  <c r="BF21" i="16" s="1"/>
  <c r="BG21" i="16" s="1"/>
  <c r="BH21" i="16" s="1"/>
  <c r="BI21" i="16" s="1"/>
  <c r="BJ21" i="16" s="1"/>
  <c r="BK21" i="16" s="1"/>
  <c r="AR22" i="16"/>
  <c r="AS22" i="16" s="1"/>
  <c r="AT22" i="16" s="1"/>
  <c r="AU22" i="16" s="1"/>
  <c r="AV22" i="16" s="1"/>
  <c r="AW22" i="16" s="1"/>
  <c r="AX22" i="16" s="1"/>
  <c r="AY22" i="16" s="1"/>
  <c r="AZ22" i="16" s="1"/>
  <c r="BA22" i="16" s="1"/>
  <c r="BB22" i="16" s="1"/>
  <c r="BC22" i="16" s="1"/>
  <c r="BD22" i="16" s="1"/>
  <c r="BE22" i="16" s="1"/>
  <c r="BF22" i="16" s="1"/>
  <c r="BG22" i="16" s="1"/>
  <c r="BH22" i="16" s="1"/>
  <c r="BI22" i="16" s="1"/>
  <c r="BJ22" i="16" s="1"/>
  <c r="BK22" i="16" s="1"/>
  <c r="AR23" i="16"/>
  <c r="AS23" i="16" s="1"/>
  <c r="AT23" i="16" s="1"/>
  <c r="AU23" i="16"/>
  <c r="AV23" i="16" s="1"/>
  <c r="AW23" i="16" s="1"/>
  <c r="AX23" i="16" s="1"/>
  <c r="AY23" i="16" s="1"/>
  <c r="AZ23" i="16" s="1"/>
  <c r="BA23" i="16" s="1"/>
  <c r="BB23" i="16" s="1"/>
  <c r="BC23" i="16" s="1"/>
  <c r="BD23" i="16" s="1"/>
  <c r="BE23" i="16" s="1"/>
  <c r="BF23" i="16" s="1"/>
  <c r="BG23" i="16" s="1"/>
  <c r="BH23" i="16" s="1"/>
  <c r="BI23" i="16" s="1"/>
  <c r="BJ23" i="16" s="1"/>
  <c r="BK23" i="16" s="1"/>
  <c r="AR24" i="16"/>
  <c r="AS24" i="16" s="1"/>
  <c r="AT24" i="16" s="1"/>
  <c r="AU24" i="16" s="1"/>
  <c r="AV24" i="16" s="1"/>
  <c r="AW24" i="16" s="1"/>
  <c r="AX24" i="16" s="1"/>
  <c r="AY24" i="16" s="1"/>
  <c r="AZ24" i="16" s="1"/>
  <c r="BA24" i="16" s="1"/>
  <c r="BB24" i="16" s="1"/>
  <c r="BC24" i="16" s="1"/>
  <c r="BD24" i="16" s="1"/>
  <c r="BE24" i="16" s="1"/>
  <c r="BF24" i="16" s="1"/>
  <c r="BG24" i="16" s="1"/>
  <c r="BH24" i="16" s="1"/>
  <c r="BI24" i="16" s="1"/>
  <c r="BJ24" i="16" s="1"/>
  <c r="BK24" i="16" s="1"/>
  <c r="AR25" i="16"/>
  <c r="AS25" i="16" s="1"/>
  <c r="AT25" i="16"/>
  <c r="AU25" i="16"/>
  <c r="AV25" i="16" s="1"/>
  <c r="AW25" i="16" s="1"/>
  <c r="AX25" i="16" s="1"/>
  <c r="AY25" i="16" s="1"/>
  <c r="AZ25" i="16" s="1"/>
  <c r="BA25" i="16" s="1"/>
  <c r="BB25" i="16" s="1"/>
  <c r="BC25" i="16" s="1"/>
  <c r="BD25" i="16" s="1"/>
  <c r="BE25" i="16" s="1"/>
  <c r="BF25" i="16" s="1"/>
  <c r="BG25" i="16" s="1"/>
  <c r="BH25" i="16" s="1"/>
  <c r="BI25" i="16" s="1"/>
  <c r="BJ25" i="16" s="1"/>
  <c r="BK25" i="16" s="1"/>
  <c r="AR26" i="16"/>
  <c r="AS26" i="16" s="1"/>
  <c r="AT26" i="16" s="1"/>
  <c r="AU26" i="16" s="1"/>
  <c r="AV26" i="16" s="1"/>
  <c r="AW26" i="16" s="1"/>
  <c r="AX26" i="16" s="1"/>
  <c r="AY26" i="16" s="1"/>
  <c r="AZ26" i="16" s="1"/>
  <c r="BA26" i="16" s="1"/>
  <c r="BB26" i="16" s="1"/>
  <c r="BC26" i="16" s="1"/>
  <c r="BD26" i="16" s="1"/>
  <c r="BE26" i="16" s="1"/>
  <c r="BF26" i="16" s="1"/>
  <c r="BG26" i="16" s="1"/>
  <c r="BH26" i="16" s="1"/>
  <c r="BI26" i="16" s="1"/>
  <c r="BJ26" i="16" s="1"/>
  <c r="BK26" i="16" s="1"/>
  <c r="AR27" i="16"/>
  <c r="AS27" i="16" s="1"/>
  <c r="AT27" i="16" s="1"/>
  <c r="AU27" i="16" s="1"/>
  <c r="AV27" i="16" s="1"/>
  <c r="AW27" i="16" s="1"/>
  <c r="AX27" i="16" s="1"/>
  <c r="AY27" i="16" s="1"/>
  <c r="AZ27" i="16" s="1"/>
  <c r="BA27" i="16" s="1"/>
  <c r="BB27" i="16" s="1"/>
  <c r="BC27" i="16" s="1"/>
  <c r="BD27" i="16" s="1"/>
  <c r="BE27" i="16" s="1"/>
  <c r="BF27" i="16" s="1"/>
  <c r="BG27" i="16" s="1"/>
  <c r="BH27" i="16" s="1"/>
  <c r="BI27" i="16" s="1"/>
  <c r="BJ27" i="16" s="1"/>
  <c r="BK27" i="16" s="1"/>
  <c r="AR28" i="16"/>
  <c r="AS28" i="16"/>
  <c r="AT28" i="16"/>
  <c r="AU28" i="16" s="1"/>
  <c r="AV28" i="16" s="1"/>
  <c r="AW28" i="16" s="1"/>
  <c r="AX28" i="16"/>
  <c r="AY28" i="16" s="1"/>
  <c r="AZ28" i="16" s="1"/>
  <c r="BA28" i="16" s="1"/>
  <c r="BB28" i="16" s="1"/>
  <c r="BC28" i="16" s="1"/>
  <c r="BD28" i="16" s="1"/>
  <c r="BE28" i="16" s="1"/>
  <c r="BF28" i="16" s="1"/>
  <c r="BG28" i="16" s="1"/>
  <c r="BH28" i="16" s="1"/>
  <c r="BI28" i="16" s="1"/>
  <c r="BJ28" i="16" s="1"/>
  <c r="BK28" i="16" s="1"/>
  <c r="AR29" i="16"/>
  <c r="AS29" i="16"/>
  <c r="AT29" i="16"/>
  <c r="AU29" i="16" s="1"/>
  <c r="AV29" i="16" s="1"/>
  <c r="AW29" i="16" s="1"/>
  <c r="AX29" i="16" s="1"/>
  <c r="AY29" i="16" s="1"/>
  <c r="AZ29" i="16" s="1"/>
  <c r="BA29" i="16" s="1"/>
  <c r="BB29" i="16" s="1"/>
  <c r="BC29" i="16" s="1"/>
  <c r="BD29" i="16" s="1"/>
  <c r="BE29" i="16" s="1"/>
  <c r="BF29" i="16" s="1"/>
  <c r="BG29" i="16" s="1"/>
  <c r="BH29" i="16" s="1"/>
  <c r="BI29" i="16" s="1"/>
  <c r="BJ29" i="16" s="1"/>
  <c r="BK29" i="16" s="1"/>
  <c r="AR30" i="16"/>
  <c r="AS30" i="16"/>
  <c r="AT30" i="16"/>
  <c r="AU30" i="16" s="1"/>
  <c r="AV30" i="16" s="1"/>
  <c r="AW30" i="16" s="1"/>
  <c r="AX30" i="16" s="1"/>
  <c r="AY30" i="16" s="1"/>
  <c r="AZ30" i="16" s="1"/>
  <c r="BA30" i="16" s="1"/>
  <c r="BB30" i="16" s="1"/>
  <c r="BC30" i="16" s="1"/>
  <c r="BD30" i="16" s="1"/>
  <c r="BE30" i="16" s="1"/>
  <c r="BF30" i="16" s="1"/>
  <c r="BG30" i="16" s="1"/>
  <c r="BH30" i="16" s="1"/>
  <c r="BI30" i="16" s="1"/>
  <c r="BJ30" i="16" s="1"/>
  <c r="BK30" i="16" s="1"/>
  <c r="AR31" i="16"/>
  <c r="AS31" i="16"/>
  <c r="AT31" i="16"/>
  <c r="AU31" i="16" s="1"/>
  <c r="AV31" i="16" s="1"/>
  <c r="AW31" i="16" s="1"/>
  <c r="AX31" i="16" s="1"/>
  <c r="AY31" i="16" s="1"/>
  <c r="AZ31" i="16" s="1"/>
  <c r="BA31" i="16" s="1"/>
  <c r="BB31" i="16" s="1"/>
  <c r="BC31" i="16" s="1"/>
  <c r="BD31" i="16" s="1"/>
  <c r="BE31" i="16" s="1"/>
  <c r="BF31" i="16" s="1"/>
  <c r="BG31" i="16" s="1"/>
  <c r="BH31" i="16" s="1"/>
  <c r="BI31" i="16" s="1"/>
  <c r="BJ31" i="16" s="1"/>
  <c r="BK31" i="16" s="1"/>
  <c r="AR32" i="16"/>
  <c r="AS32" i="16"/>
  <c r="AT32" i="16"/>
  <c r="AU32" i="16" s="1"/>
  <c r="AV32" i="16" s="1"/>
  <c r="AW32" i="16" s="1"/>
  <c r="AX32" i="16"/>
  <c r="AY32" i="16" s="1"/>
  <c r="AZ32" i="16" s="1"/>
  <c r="BA32" i="16" s="1"/>
  <c r="BB32" i="16" s="1"/>
  <c r="BC32" i="16" s="1"/>
  <c r="BD32" i="16" s="1"/>
  <c r="BE32" i="16" s="1"/>
  <c r="BF32" i="16" s="1"/>
  <c r="BG32" i="16" s="1"/>
  <c r="BH32" i="16" s="1"/>
  <c r="BI32" i="16" s="1"/>
  <c r="BJ32" i="16" s="1"/>
  <c r="BK32" i="16" s="1"/>
  <c r="AR33" i="16"/>
  <c r="AS33" i="16"/>
  <c r="AT33" i="16"/>
  <c r="AU33" i="16" s="1"/>
  <c r="AV33" i="16" s="1"/>
  <c r="AW33" i="16" s="1"/>
  <c r="AX33" i="16" s="1"/>
  <c r="AY33" i="16" s="1"/>
  <c r="AZ33" i="16" s="1"/>
  <c r="BA33" i="16" s="1"/>
  <c r="BB33" i="16" s="1"/>
  <c r="BC33" i="16" s="1"/>
  <c r="BD33" i="16" s="1"/>
  <c r="BE33" i="16" s="1"/>
  <c r="BF33" i="16" s="1"/>
  <c r="BG33" i="16" s="1"/>
  <c r="BH33" i="16" s="1"/>
  <c r="BI33" i="16" s="1"/>
  <c r="BJ33" i="16" s="1"/>
  <c r="BK33" i="16" s="1"/>
  <c r="AR34" i="16"/>
  <c r="AS34" i="16"/>
  <c r="AT34" i="16"/>
  <c r="AU34" i="16" s="1"/>
  <c r="AV34" i="16" s="1"/>
  <c r="AW34" i="16" s="1"/>
  <c r="AX34" i="16" s="1"/>
  <c r="AY34" i="16" s="1"/>
  <c r="AZ34" i="16" s="1"/>
  <c r="BA34" i="16" s="1"/>
  <c r="BB34" i="16" s="1"/>
  <c r="BC34" i="16" s="1"/>
  <c r="BD34" i="16" s="1"/>
  <c r="BE34" i="16" s="1"/>
  <c r="BF34" i="16" s="1"/>
  <c r="BG34" i="16" s="1"/>
  <c r="BH34" i="16" s="1"/>
  <c r="BI34" i="16" s="1"/>
  <c r="BJ34" i="16" s="1"/>
  <c r="BK34" i="16" s="1"/>
  <c r="AR35" i="16"/>
  <c r="AS35" i="16"/>
  <c r="AT35" i="16"/>
  <c r="AU35" i="16" s="1"/>
  <c r="AV35" i="16" s="1"/>
  <c r="AW35" i="16" s="1"/>
  <c r="AX35" i="16" s="1"/>
  <c r="AY35" i="16" s="1"/>
  <c r="AZ35" i="16" s="1"/>
  <c r="BA35" i="16" s="1"/>
  <c r="BB35" i="16" s="1"/>
  <c r="BC35" i="16" s="1"/>
  <c r="BD35" i="16" s="1"/>
  <c r="BE35" i="16" s="1"/>
  <c r="BF35" i="16" s="1"/>
  <c r="BG35" i="16" s="1"/>
  <c r="BH35" i="16" s="1"/>
  <c r="BI35" i="16" s="1"/>
  <c r="BJ35" i="16" s="1"/>
  <c r="BK35" i="16" s="1"/>
  <c r="AR36" i="16"/>
  <c r="AS36" i="16"/>
  <c r="AT36" i="16"/>
  <c r="AU36" i="16" s="1"/>
  <c r="AV36" i="16" s="1"/>
  <c r="AW36" i="16"/>
  <c r="AX36" i="16" s="1"/>
  <c r="AY36" i="16" s="1"/>
  <c r="AZ36" i="16" s="1"/>
  <c r="BA36" i="16" s="1"/>
  <c r="BB36" i="16" s="1"/>
  <c r="BC36" i="16" s="1"/>
  <c r="BD36" i="16" s="1"/>
  <c r="BE36" i="16" s="1"/>
  <c r="BF36" i="16" s="1"/>
  <c r="BG36" i="16" s="1"/>
  <c r="BH36" i="16" s="1"/>
  <c r="BI36" i="16" s="1"/>
  <c r="BJ36" i="16" s="1"/>
  <c r="BK36" i="16" s="1"/>
  <c r="AR37" i="16"/>
  <c r="AS37" i="16"/>
  <c r="AT37" i="16" s="1"/>
  <c r="AU37" i="16" s="1"/>
  <c r="AV37" i="16" s="1"/>
  <c r="AW37" i="16" s="1"/>
  <c r="AX37" i="16" s="1"/>
  <c r="AY37" i="16" s="1"/>
  <c r="AZ37" i="16" s="1"/>
  <c r="BA37" i="16" s="1"/>
  <c r="BB37" i="16" s="1"/>
  <c r="BC37" i="16" s="1"/>
  <c r="BD37" i="16" s="1"/>
  <c r="BE37" i="16" s="1"/>
  <c r="BF37" i="16" s="1"/>
  <c r="BG37" i="16" s="1"/>
  <c r="BH37" i="16" s="1"/>
  <c r="BI37" i="16" s="1"/>
  <c r="BJ37" i="16" s="1"/>
  <c r="BK37" i="16" s="1"/>
  <c r="AR38" i="16"/>
  <c r="AS38" i="16"/>
  <c r="AT38" i="16" s="1"/>
  <c r="AU38" i="16" s="1"/>
  <c r="AV38" i="16" s="1"/>
  <c r="AW38" i="16" s="1"/>
  <c r="AX38" i="16" s="1"/>
  <c r="AY38" i="16" s="1"/>
  <c r="AZ38" i="16" s="1"/>
  <c r="BA38" i="16" s="1"/>
  <c r="BB38" i="16" s="1"/>
  <c r="BC38" i="16" s="1"/>
  <c r="BD38" i="16" s="1"/>
  <c r="BE38" i="16" s="1"/>
  <c r="BF38" i="16" s="1"/>
  <c r="BG38" i="16" s="1"/>
  <c r="BH38" i="16" s="1"/>
  <c r="BI38" i="16" s="1"/>
  <c r="BJ38" i="16" s="1"/>
  <c r="BK38" i="16" s="1"/>
  <c r="AR39" i="16"/>
  <c r="AS39" i="16"/>
  <c r="AT39" i="16"/>
  <c r="AU39" i="16" s="1"/>
  <c r="AV39" i="16" s="1"/>
  <c r="AW39" i="16" s="1"/>
  <c r="AX39" i="16" s="1"/>
  <c r="AY39" i="16" s="1"/>
  <c r="AZ39" i="16" s="1"/>
  <c r="BA39" i="16" s="1"/>
  <c r="BB39" i="16"/>
  <c r="BC39" i="16" s="1"/>
  <c r="BD39" i="16" s="1"/>
  <c r="BE39" i="16" s="1"/>
  <c r="BF39" i="16" s="1"/>
  <c r="BG39" i="16" s="1"/>
  <c r="BH39" i="16" s="1"/>
  <c r="BI39" i="16" s="1"/>
  <c r="BJ39" i="16" s="1"/>
  <c r="BK39" i="16" s="1"/>
  <c r="AR40" i="16"/>
  <c r="AS40" i="16"/>
  <c r="AT40" i="16" s="1"/>
  <c r="AU40" i="16" s="1"/>
  <c r="AV40" i="16" s="1"/>
  <c r="AW40" i="16"/>
  <c r="AX40" i="16" s="1"/>
  <c r="AY40" i="16" s="1"/>
  <c r="AZ40" i="16" s="1"/>
  <c r="BA40" i="16" s="1"/>
  <c r="BB40" i="16" s="1"/>
  <c r="BC40" i="16" s="1"/>
  <c r="BD40" i="16" s="1"/>
  <c r="BE40" i="16" s="1"/>
  <c r="BF40" i="16" s="1"/>
  <c r="BG40" i="16" s="1"/>
  <c r="BH40" i="16" s="1"/>
  <c r="BI40" i="16" s="1"/>
  <c r="BJ40" i="16" s="1"/>
  <c r="BK40" i="16" s="1"/>
  <c r="AR41" i="16"/>
  <c r="AS41" i="16"/>
  <c r="AT41" i="16" s="1"/>
  <c r="AU41" i="16" s="1"/>
  <c r="AV41" i="16" s="1"/>
  <c r="AW41" i="16" s="1"/>
  <c r="AX41" i="16" s="1"/>
  <c r="AY41" i="16" s="1"/>
  <c r="AZ41" i="16" s="1"/>
  <c r="BA41" i="16" s="1"/>
  <c r="BB41" i="16" s="1"/>
  <c r="BC41" i="16" s="1"/>
  <c r="BD41" i="16" s="1"/>
  <c r="BE41" i="16" s="1"/>
  <c r="BF41" i="16" s="1"/>
  <c r="BG41" i="16" s="1"/>
  <c r="BH41" i="16" s="1"/>
  <c r="BI41" i="16" s="1"/>
  <c r="BJ41" i="16" s="1"/>
  <c r="BK41" i="16" s="1"/>
  <c r="AR42" i="16"/>
  <c r="AS42" i="16"/>
  <c r="AT42" i="16" s="1"/>
  <c r="AU42" i="16" s="1"/>
  <c r="AV42" i="16" s="1"/>
  <c r="AW42" i="16"/>
  <c r="AX42" i="16" s="1"/>
  <c r="AY42" i="16" s="1"/>
  <c r="AZ42" i="16" s="1"/>
  <c r="BA42" i="16" s="1"/>
  <c r="BB42" i="16" s="1"/>
  <c r="BC42" i="16" s="1"/>
  <c r="BD42" i="16" s="1"/>
  <c r="BE42" i="16" s="1"/>
  <c r="BF42" i="16" s="1"/>
  <c r="BG42" i="16"/>
  <c r="BH42" i="16" s="1"/>
  <c r="BI42" i="16" s="1"/>
  <c r="BJ42" i="16" s="1"/>
  <c r="BK42" i="16" s="1"/>
  <c r="AR43" i="16"/>
  <c r="AS43" i="16"/>
  <c r="AT43" i="16" s="1"/>
  <c r="AU43" i="16" s="1"/>
  <c r="AV43" i="16" s="1"/>
  <c r="AW43" i="16" s="1"/>
  <c r="AX43" i="16" s="1"/>
  <c r="AY43" i="16" s="1"/>
  <c r="AZ43" i="16" s="1"/>
  <c r="BA43" i="16" s="1"/>
  <c r="BB43" i="16" s="1"/>
  <c r="BC43" i="16" s="1"/>
  <c r="BD43" i="16" s="1"/>
  <c r="BE43" i="16" s="1"/>
  <c r="BF43" i="16" s="1"/>
  <c r="BG43" i="16" s="1"/>
  <c r="BH43" i="16" s="1"/>
  <c r="BI43" i="16" s="1"/>
  <c r="BJ43" i="16" s="1"/>
  <c r="BK43" i="16" s="1"/>
  <c r="AR44" i="16"/>
  <c r="AS44" i="16"/>
  <c r="AT44" i="16" s="1"/>
  <c r="AU44" i="16" s="1"/>
  <c r="AV44" i="16" s="1"/>
  <c r="AW44" i="16"/>
  <c r="AX44" i="16" s="1"/>
  <c r="AY44" i="16" s="1"/>
  <c r="AZ44" i="16" s="1"/>
  <c r="BA44" i="16" s="1"/>
  <c r="BB44" i="16" s="1"/>
  <c r="BC44" i="16" s="1"/>
  <c r="BD44" i="16" s="1"/>
  <c r="BE44" i="16" s="1"/>
  <c r="BF44" i="16" s="1"/>
  <c r="BG44" i="16" s="1"/>
  <c r="BH44" i="16" s="1"/>
  <c r="BI44" i="16" s="1"/>
  <c r="BJ44" i="16" s="1"/>
  <c r="BK44" i="16" s="1"/>
  <c r="AR45" i="16"/>
  <c r="AS45" i="16"/>
  <c r="AT45" i="16" s="1"/>
  <c r="AU45" i="16" s="1"/>
  <c r="AV45" i="16" s="1"/>
  <c r="AW45" i="16"/>
  <c r="AX45" i="16" s="1"/>
  <c r="AY45" i="16" s="1"/>
  <c r="AZ45" i="16" s="1"/>
  <c r="BA45" i="16" s="1"/>
  <c r="BB45" i="16" s="1"/>
  <c r="BC45" i="16" s="1"/>
  <c r="BD45" i="16" s="1"/>
  <c r="BE45" i="16" s="1"/>
  <c r="BF45" i="16" s="1"/>
  <c r="BG45" i="16" s="1"/>
  <c r="BH45" i="16" s="1"/>
  <c r="BI45" i="16" s="1"/>
  <c r="BJ45" i="16" s="1"/>
  <c r="BK45" i="16" s="1"/>
  <c r="AR46" i="16"/>
  <c r="AS46" i="16"/>
  <c r="AT46" i="16" s="1"/>
  <c r="AU46" i="16" s="1"/>
  <c r="AV46" i="16" s="1"/>
  <c r="AW46" i="16"/>
  <c r="AX46" i="16" s="1"/>
  <c r="AY46" i="16" s="1"/>
  <c r="AZ46" i="16" s="1"/>
  <c r="BA46" i="16" s="1"/>
  <c r="BB46" i="16" s="1"/>
  <c r="BC46" i="16" s="1"/>
  <c r="BD46" i="16" s="1"/>
  <c r="BE46" i="16" s="1"/>
  <c r="BF46" i="16" s="1"/>
  <c r="BG46" i="16" s="1"/>
  <c r="BH46" i="16" s="1"/>
  <c r="BI46" i="16" s="1"/>
  <c r="BJ46" i="16" s="1"/>
  <c r="BK46" i="16" s="1"/>
  <c r="AR47" i="16"/>
  <c r="AS47" i="16"/>
  <c r="AT47" i="16" s="1"/>
  <c r="AU47" i="16" s="1"/>
  <c r="AV47" i="16" s="1"/>
  <c r="AW47" i="16"/>
  <c r="AX47" i="16" s="1"/>
  <c r="AY47" i="16" s="1"/>
  <c r="AZ47" i="16" s="1"/>
  <c r="BA47" i="16" s="1"/>
  <c r="BB47" i="16" s="1"/>
  <c r="BC47" i="16" s="1"/>
  <c r="BD47" i="16" s="1"/>
  <c r="BE47" i="16"/>
  <c r="BF47" i="16" s="1"/>
  <c r="BG47" i="16" s="1"/>
  <c r="BH47" i="16" s="1"/>
  <c r="BI47" i="16" s="1"/>
  <c r="BJ47" i="16" s="1"/>
  <c r="BK47" i="16" s="1"/>
  <c r="AR48" i="16"/>
  <c r="AS48" i="16"/>
  <c r="AT48" i="16" s="1"/>
  <c r="AU48" i="16" s="1"/>
  <c r="AV48" i="16" s="1"/>
  <c r="AW48" i="16"/>
  <c r="AX48" i="16" s="1"/>
  <c r="AY48" i="16" s="1"/>
  <c r="AZ48" i="16" s="1"/>
  <c r="BA48" i="16" s="1"/>
  <c r="BB48" i="16" s="1"/>
  <c r="BC48" i="16" s="1"/>
  <c r="BD48" i="16" s="1"/>
  <c r="BE48" i="16" s="1"/>
  <c r="BF48" i="16" s="1"/>
  <c r="BG48" i="16" s="1"/>
  <c r="BH48" i="16" s="1"/>
  <c r="BI48" i="16" s="1"/>
  <c r="BJ48" i="16" s="1"/>
  <c r="BK48" i="16" s="1"/>
  <c r="AR49" i="16"/>
  <c r="AS49" i="16"/>
  <c r="AT49" i="16" s="1"/>
  <c r="AU49" i="16" s="1"/>
  <c r="AV49" i="16" s="1"/>
  <c r="AW49" i="16"/>
  <c r="AX49" i="16" s="1"/>
  <c r="AY49" i="16" s="1"/>
  <c r="AZ49" i="16" s="1"/>
  <c r="BA49" i="16" s="1"/>
  <c r="BB49" i="16" s="1"/>
  <c r="BC49" i="16" s="1"/>
  <c r="BD49" i="16" s="1"/>
  <c r="BE49" i="16" s="1"/>
  <c r="BF49" i="16" s="1"/>
  <c r="BG49" i="16" s="1"/>
  <c r="BH49" i="16" s="1"/>
  <c r="BI49" i="16" s="1"/>
  <c r="BJ49" i="16" s="1"/>
  <c r="BK49" i="16" s="1"/>
  <c r="AR50" i="16"/>
  <c r="AS50" i="16"/>
  <c r="AT50" i="16" s="1"/>
  <c r="AU50" i="16" s="1"/>
  <c r="AV50" i="16" s="1"/>
  <c r="AW50" i="16"/>
  <c r="AX50" i="16" s="1"/>
  <c r="AY50" i="16" s="1"/>
  <c r="AZ50" i="16" s="1"/>
  <c r="BA50" i="16" s="1"/>
  <c r="BB50" i="16" s="1"/>
  <c r="BC50" i="16" s="1"/>
  <c r="BD50" i="16" s="1"/>
  <c r="BE50" i="16" s="1"/>
  <c r="BF50" i="16" s="1"/>
  <c r="BG50" i="16" s="1"/>
  <c r="BH50" i="16" s="1"/>
  <c r="BI50" i="16" s="1"/>
  <c r="BJ50" i="16" s="1"/>
  <c r="BK50" i="16" s="1"/>
  <c r="AR51" i="16"/>
  <c r="AS51" i="16"/>
  <c r="AT51" i="16" s="1"/>
  <c r="AU51" i="16" s="1"/>
  <c r="AV51" i="16" s="1"/>
  <c r="AW51" i="16"/>
  <c r="AX51" i="16" s="1"/>
  <c r="AY51" i="16" s="1"/>
  <c r="AZ51" i="16" s="1"/>
  <c r="BA51" i="16" s="1"/>
  <c r="BB51" i="16" s="1"/>
  <c r="BC51" i="16" s="1"/>
  <c r="BD51" i="16" s="1"/>
  <c r="BE51" i="16" s="1"/>
  <c r="BF51" i="16" s="1"/>
  <c r="BG51" i="16" s="1"/>
  <c r="BH51" i="16" s="1"/>
  <c r="BI51" i="16" s="1"/>
  <c r="BJ51" i="16" s="1"/>
  <c r="BK51" i="16" s="1"/>
  <c r="AR52" i="16"/>
  <c r="AS52" i="16"/>
  <c r="AT52" i="16" s="1"/>
  <c r="AU52" i="16" s="1"/>
  <c r="AV52" i="16" s="1"/>
  <c r="AW52" i="16"/>
  <c r="AX52" i="16" s="1"/>
  <c r="AY52" i="16" s="1"/>
  <c r="AZ52" i="16" s="1"/>
  <c r="BA52" i="16" s="1"/>
  <c r="BB52" i="16" s="1"/>
  <c r="BC52" i="16" s="1"/>
  <c r="BD52" i="16" s="1"/>
  <c r="BE52" i="16" s="1"/>
  <c r="BF52" i="16" s="1"/>
  <c r="BG52" i="16" s="1"/>
  <c r="BH52" i="16" s="1"/>
  <c r="BI52" i="16" s="1"/>
  <c r="BJ52" i="16" s="1"/>
  <c r="BK52" i="16" s="1"/>
  <c r="AR53" i="16"/>
  <c r="AS53" i="16"/>
  <c r="AT53" i="16" s="1"/>
  <c r="AU53" i="16" s="1"/>
  <c r="AV53" i="16" s="1"/>
  <c r="AW53" i="16"/>
  <c r="AX53" i="16" s="1"/>
  <c r="AY53" i="16" s="1"/>
  <c r="AZ53" i="16" s="1"/>
  <c r="BA53" i="16" s="1"/>
  <c r="BB53" i="16" s="1"/>
  <c r="BC53" i="16" s="1"/>
  <c r="BD53" i="16" s="1"/>
  <c r="BE53" i="16" s="1"/>
  <c r="BF53" i="16" s="1"/>
  <c r="BG53" i="16" s="1"/>
  <c r="BH53" i="16" s="1"/>
  <c r="BI53" i="16" s="1"/>
  <c r="BJ53" i="16" s="1"/>
  <c r="BK53" i="16" s="1"/>
  <c r="AR54" i="16"/>
  <c r="AS54" i="16"/>
  <c r="AT54" i="16" s="1"/>
  <c r="AU54" i="16" s="1"/>
  <c r="AV54" i="16" s="1"/>
  <c r="AW54" i="16"/>
  <c r="AX54" i="16" s="1"/>
  <c r="AY54" i="16" s="1"/>
  <c r="AZ54" i="16" s="1"/>
  <c r="BA54" i="16" s="1"/>
  <c r="BB54" i="16" s="1"/>
  <c r="BC54" i="16" s="1"/>
  <c r="BD54" i="16" s="1"/>
  <c r="BE54" i="16" s="1"/>
  <c r="BF54" i="16" s="1"/>
  <c r="BG54" i="16" s="1"/>
  <c r="BH54" i="16" s="1"/>
  <c r="BI54" i="16" s="1"/>
  <c r="BJ54" i="16" s="1"/>
  <c r="BK54" i="16" s="1"/>
  <c r="AR55" i="16"/>
  <c r="AS55" i="16"/>
  <c r="AT55" i="16" s="1"/>
  <c r="AU55" i="16" s="1"/>
  <c r="AV55" i="16" s="1"/>
  <c r="AW55" i="16"/>
  <c r="AX55" i="16" s="1"/>
  <c r="AY55" i="16" s="1"/>
  <c r="AZ55" i="16" s="1"/>
  <c r="BA55" i="16" s="1"/>
  <c r="BB55" i="16" s="1"/>
  <c r="BC55" i="16" s="1"/>
  <c r="BD55" i="16" s="1"/>
  <c r="BE55" i="16" s="1"/>
  <c r="BF55" i="16" s="1"/>
  <c r="BG55" i="16" s="1"/>
  <c r="BH55" i="16" s="1"/>
  <c r="BI55" i="16" s="1"/>
  <c r="BJ55" i="16" s="1"/>
  <c r="BK55" i="16" s="1"/>
  <c r="AR56" i="16"/>
  <c r="AS56" i="16"/>
  <c r="AT56" i="16" s="1"/>
  <c r="AU56" i="16" s="1"/>
  <c r="AV56" i="16" s="1"/>
  <c r="AW56" i="16"/>
  <c r="AX56" i="16" s="1"/>
  <c r="AY56" i="16" s="1"/>
  <c r="AZ56" i="16" s="1"/>
  <c r="BA56" i="16" s="1"/>
  <c r="BB56" i="16" s="1"/>
  <c r="BC56" i="16" s="1"/>
  <c r="BD56" i="16" s="1"/>
  <c r="BE56" i="16" s="1"/>
  <c r="BF56" i="16" s="1"/>
  <c r="BG56" i="16" s="1"/>
  <c r="BH56" i="16" s="1"/>
  <c r="BI56" i="16" s="1"/>
  <c r="BJ56" i="16" s="1"/>
  <c r="BK56" i="16" s="1"/>
  <c r="AR57" i="16"/>
  <c r="AS57" i="16"/>
  <c r="AT57" i="16" s="1"/>
  <c r="AU57" i="16" s="1"/>
  <c r="AV57" i="16" s="1"/>
  <c r="AW57" i="16"/>
  <c r="AX57" i="16" s="1"/>
  <c r="AY57" i="16" s="1"/>
  <c r="AZ57" i="16" s="1"/>
  <c r="BA57" i="16" s="1"/>
  <c r="BB57" i="16" s="1"/>
  <c r="BC57" i="16" s="1"/>
  <c r="BD57" i="16" s="1"/>
  <c r="BE57" i="16"/>
  <c r="BF57" i="16" s="1"/>
  <c r="BG57" i="16" s="1"/>
  <c r="BH57" i="16" s="1"/>
  <c r="BI57" i="16" s="1"/>
  <c r="BJ57" i="16" s="1"/>
  <c r="BK57" i="16" s="1"/>
  <c r="AR58" i="16"/>
  <c r="AS58" i="16"/>
  <c r="AT58" i="16" s="1"/>
  <c r="AU58" i="16" s="1"/>
  <c r="AV58" i="16" s="1"/>
  <c r="AW58" i="16"/>
  <c r="AX58" i="16" s="1"/>
  <c r="AY58" i="16" s="1"/>
  <c r="AZ58" i="16" s="1"/>
  <c r="BA58" i="16" s="1"/>
  <c r="BB58" i="16" s="1"/>
  <c r="BC58" i="16" s="1"/>
  <c r="BD58" i="16" s="1"/>
  <c r="BE58" i="16" s="1"/>
  <c r="BF58" i="16" s="1"/>
  <c r="BG58" i="16" s="1"/>
  <c r="BH58" i="16" s="1"/>
  <c r="BI58" i="16" s="1"/>
  <c r="BJ58" i="16" s="1"/>
  <c r="BK58" i="16" s="1"/>
  <c r="AR59" i="16"/>
  <c r="AS59" i="16"/>
  <c r="AT59" i="16" s="1"/>
  <c r="AU59" i="16" s="1"/>
  <c r="AV59" i="16" s="1"/>
  <c r="AW59" i="16"/>
  <c r="AX59" i="16" s="1"/>
  <c r="AY59" i="16" s="1"/>
  <c r="AZ59" i="16" s="1"/>
  <c r="BA59" i="16" s="1"/>
  <c r="BB59" i="16" s="1"/>
  <c r="BC59" i="16" s="1"/>
  <c r="BD59" i="16" s="1"/>
  <c r="BE59" i="16" s="1"/>
  <c r="BF59" i="16" s="1"/>
  <c r="BG59" i="16" s="1"/>
  <c r="BH59" i="16" s="1"/>
  <c r="BI59" i="16" s="1"/>
  <c r="BJ59" i="16" s="1"/>
  <c r="BK59" i="16" s="1"/>
  <c r="AR60" i="16"/>
  <c r="AS60" i="16"/>
  <c r="AT60" i="16" s="1"/>
  <c r="AU60" i="16" s="1"/>
  <c r="AV60" i="16" s="1"/>
  <c r="AW60" i="16"/>
  <c r="AX60" i="16" s="1"/>
  <c r="AY60" i="16" s="1"/>
  <c r="AZ60" i="16" s="1"/>
  <c r="BA60" i="16" s="1"/>
  <c r="BB60" i="16" s="1"/>
  <c r="BC60" i="16" s="1"/>
  <c r="BD60" i="16" s="1"/>
  <c r="BE60" i="16" s="1"/>
  <c r="BF60" i="16" s="1"/>
  <c r="BG60" i="16" s="1"/>
  <c r="BH60" i="16" s="1"/>
  <c r="BI60" i="16" s="1"/>
  <c r="BJ60" i="16" s="1"/>
  <c r="BK60" i="16" s="1"/>
  <c r="AR61" i="16"/>
  <c r="AS61" i="16"/>
  <c r="AT61" i="16" s="1"/>
  <c r="AU61" i="16" s="1"/>
  <c r="AV61" i="16" s="1"/>
  <c r="AW61" i="16"/>
  <c r="AX61" i="16" s="1"/>
  <c r="AY61" i="16" s="1"/>
  <c r="AZ61" i="16" s="1"/>
  <c r="BA61" i="16" s="1"/>
  <c r="BB61" i="16" s="1"/>
  <c r="BC61" i="16" s="1"/>
  <c r="BD61" i="16" s="1"/>
  <c r="BE61" i="16" s="1"/>
  <c r="BF61" i="16" s="1"/>
  <c r="BG61" i="16" s="1"/>
  <c r="BH61" i="16" s="1"/>
  <c r="BI61" i="16" s="1"/>
  <c r="BJ61" i="16" s="1"/>
  <c r="BK61" i="16" s="1"/>
  <c r="AR62" i="16"/>
  <c r="AS62" i="16"/>
  <c r="AT62" i="16" s="1"/>
  <c r="AU62" i="16" s="1"/>
  <c r="AV62" i="16" s="1"/>
  <c r="AW62" i="16"/>
  <c r="AX62" i="16" s="1"/>
  <c r="AY62" i="16" s="1"/>
  <c r="AZ62" i="16" s="1"/>
  <c r="BA62" i="16" s="1"/>
  <c r="BB62" i="16" s="1"/>
  <c r="BC62" i="16" s="1"/>
  <c r="BD62" i="16" s="1"/>
  <c r="BE62" i="16" s="1"/>
  <c r="BF62" i="16" s="1"/>
  <c r="BG62" i="16" s="1"/>
  <c r="BH62" i="16" s="1"/>
  <c r="BI62" i="16" s="1"/>
  <c r="BJ62" i="16" s="1"/>
  <c r="BK62" i="16" s="1"/>
  <c r="AR63" i="16"/>
  <c r="AS63" i="16"/>
  <c r="AT63" i="16" s="1"/>
  <c r="AU63" i="16" s="1"/>
  <c r="AV63" i="16" s="1"/>
  <c r="AW63" i="16"/>
  <c r="AX63" i="16" s="1"/>
  <c r="AY63" i="16" s="1"/>
  <c r="AZ63" i="16" s="1"/>
  <c r="BA63" i="16" s="1"/>
  <c r="BB63" i="16" s="1"/>
  <c r="BC63" i="16" s="1"/>
  <c r="BD63" i="16" s="1"/>
  <c r="BE63" i="16"/>
  <c r="BF63" i="16" s="1"/>
  <c r="BG63" i="16" s="1"/>
  <c r="BH63" i="16" s="1"/>
  <c r="BI63" i="16" s="1"/>
  <c r="BJ63" i="16" s="1"/>
  <c r="BK63" i="16" s="1"/>
  <c r="AR64" i="16"/>
  <c r="AS64" i="16"/>
  <c r="AT64" i="16" s="1"/>
  <c r="AU64" i="16" s="1"/>
  <c r="AV64" i="16" s="1"/>
  <c r="AW64" i="16"/>
  <c r="AX64" i="16" s="1"/>
  <c r="AY64" i="16" s="1"/>
  <c r="AZ64" i="16" s="1"/>
  <c r="BA64" i="16" s="1"/>
  <c r="BB64" i="16" s="1"/>
  <c r="BC64" i="16" s="1"/>
  <c r="BD64" i="16" s="1"/>
  <c r="BE64" i="16" s="1"/>
  <c r="BF64" i="16" s="1"/>
  <c r="BG64" i="16" s="1"/>
  <c r="BH64" i="16" s="1"/>
  <c r="BI64" i="16" s="1"/>
  <c r="BJ64" i="16" s="1"/>
  <c r="BK64" i="16" s="1"/>
  <c r="AR65" i="16"/>
  <c r="AS65" i="16"/>
  <c r="AT65" i="16" s="1"/>
  <c r="AU65" i="16" s="1"/>
  <c r="AV65" i="16" s="1"/>
  <c r="AW65" i="16"/>
  <c r="AX65" i="16" s="1"/>
  <c r="AY65" i="16" s="1"/>
  <c r="AZ65" i="16" s="1"/>
  <c r="BA65" i="16" s="1"/>
  <c r="BB65" i="16" s="1"/>
  <c r="BC65" i="16" s="1"/>
  <c r="BD65" i="16" s="1"/>
  <c r="BE65" i="16" s="1"/>
  <c r="BF65" i="16" s="1"/>
  <c r="BG65" i="16" s="1"/>
  <c r="BH65" i="16" s="1"/>
  <c r="BI65" i="16" s="1"/>
  <c r="BJ65" i="16" s="1"/>
  <c r="BK65" i="16" s="1"/>
  <c r="AR66" i="16"/>
  <c r="AS66" i="16"/>
  <c r="AT66" i="16" s="1"/>
  <c r="AU66" i="16" s="1"/>
  <c r="AV66" i="16" s="1"/>
  <c r="AW66" i="16"/>
  <c r="AX66" i="16" s="1"/>
  <c r="AY66" i="16" s="1"/>
  <c r="AZ66" i="16" s="1"/>
  <c r="BA66" i="16" s="1"/>
  <c r="BB66" i="16" s="1"/>
  <c r="BC66" i="16" s="1"/>
  <c r="BD66" i="16" s="1"/>
  <c r="BE66" i="16" s="1"/>
  <c r="BF66" i="16" s="1"/>
  <c r="BG66" i="16" s="1"/>
  <c r="BH66" i="16" s="1"/>
  <c r="BI66" i="16" s="1"/>
  <c r="BJ66" i="16" s="1"/>
  <c r="BK66" i="16" s="1"/>
  <c r="AR67" i="16"/>
  <c r="AS67" i="16"/>
  <c r="AT67" i="16" s="1"/>
  <c r="AU67" i="16" s="1"/>
  <c r="AV67" i="16" s="1"/>
  <c r="AW67" i="16"/>
  <c r="AX67" i="16" s="1"/>
  <c r="AY67" i="16" s="1"/>
  <c r="AZ67" i="16" s="1"/>
  <c r="BA67" i="16" s="1"/>
  <c r="BB67" i="16" s="1"/>
  <c r="BC67" i="16" s="1"/>
  <c r="BD67" i="16" s="1"/>
  <c r="BE67" i="16" s="1"/>
  <c r="BF67" i="16" s="1"/>
  <c r="BG67" i="16" s="1"/>
  <c r="BH67" i="16" s="1"/>
  <c r="BI67" i="16" s="1"/>
  <c r="BJ67" i="16" s="1"/>
  <c r="BK67" i="16" s="1"/>
  <c r="AR68" i="16"/>
  <c r="AS68" i="16"/>
  <c r="AT68" i="16" s="1"/>
  <c r="AU68" i="16" s="1"/>
  <c r="AV68" i="16" s="1"/>
  <c r="AW68" i="16"/>
  <c r="AX68" i="16" s="1"/>
  <c r="AY68" i="16" s="1"/>
  <c r="AZ68" i="16" s="1"/>
  <c r="BA68" i="16" s="1"/>
  <c r="BB68" i="16" s="1"/>
  <c r="BC68" i="16" s="1"/>
  <c r="BD68" i="16" s="1"/>
  <c r="BE68" i="16" s="1"/>
  <c r="BF68" i="16" s="1"/>
  <c r="BG68" i="16" s="1"/>
  <c r="BH68" i="16" s="1"/>
  <c r="BI68" i="16" s="1"/>
  <c r="BJ68" i="16" s="1"/>
  <c r="BK68" i="16" s="1"/>
  <c r="AR69" i="16"/>
  <c r="AS69" i="16"/>
  <c r="AT69" i="16" s="1"/>
  <c r="AU69" i="16" s="1"/>
  <c r="AV69" i="16" s="1"/>
  <c r="AW69" i="16" s="1"/>
  <c r="AX69" i="16" s="1"/>
  <c r="AY69" i="16" s="1"/>
  <c r="AZ69" i="16" s="1"/>
  <c r="BA69" i="16" s="1"/>
  <c r="BB69" i="16" s="1"/>
  <c r="BC69" i="16" s="1"/>
  <c r="BD69" i="16" s="1"/>
  <c r="BE69" i="16" s="1"/>
  <c r="BF69" i="16" s="1"/>
  <c r="BG69" i="16" s="1"/>
  <c r="BH69" i="16" s="1"/>
  <c r="BI69" i="16" s="1"/>
  <c r="BJ69" i="16" s="1"/>
  <c r="BK69" i="16" s="1"/>
  <c r="AR70" i="16"/>
  <c r="AS70" i="16"/>
  <c r="AT70" i="16"/>
  <c r="AU70" i="16" s="1"/>
  <c r="AV70" i="16" s="1"/>
  <c r="AW70" i="16" s="1"/>
  <c r="AX70" i="16" s="1"/>
  <c r="AY70" i="16" s="1"/>
  <c r="AZ70" i="16" s="1"/>
  <c r="BA70" i="16" s="1"/>
  <c r="BB70" i="16" s="1"/>
  <c r="BC70" i="16" s="1"/>
  <c r="BD70" i="16" s="1"/>
  <c r="BE70" i="16" s="1"/>
  <c r="BF70" i="16" s="1"/>
  <c r="BG70" i="16" s="1"/>
  <c r="BH70" i="16" s="1"/>
  <c r="BI70" i="16" s="1"/>
  <c r="BJ70" i="16" s="1"/>
  <c r="BK70" i="16" s="1"/>
  <c r="AR71" i="16"/>
  <c r="AS71" i="16"/>
  <c r="AT71" i="16"/>
  <c r="AU71" i="16" s="1"/>
  <c r="AV71" i="16" s="1"/>
  <c r="AW71" i="16"/>
  <c r="AX71" i="16" s="1"/>
  <c r="AY71" i="16" s="1"/>
  <c r="AZ71" i="16" s="1"/>
  <c r="BA71" i="16" s="1"/>
  <c r="BB71" i="16"/>
  <c r="BC71" i="16" s="1"/>
  <c r="BD71" i="16" s="1"/>
  <c r="BE71" i="16" s="1"/>
  <c r="BF71" i="16" s="1"/>
  <c r="BG71" i="16" s="1"/>
  <c r="BH71" i="16" s="1"/>
  <c r="BI71" i="16" s="1"/>
  <c r="BJ71" i="16" s="1"/>
  <c r="BK71" i="16" s="1"/>
  <c r="AR72" i="16"/>
  <c r="AS72" i="16"/>
  <c r="AT72" i="16"/>
  <c r="AU72" i="16" s="1"/>
  <c r="AV72" i="16" s="1"/>
  <c r="AW72" i="16" s="1"/>
  <c r="AX72" i="16" s="1"/>
  <c r="AY72" i="16" s="1"/>
  <c r="AZ72" i="16" s="1"/>
  <c r="BA72" i="16" s="1"/>
  <c r="BB72" i="16" s="1"/>
  <c r="BC72" i="16" s="1"/>
  <c r="BD72" i="16" s="1"/>
  <c r="BE72" i="16" s="1"/>
  <c r="BF72" i="16" s="1"/>
  <c r="BG72" i="16" s="1"/>
  <c r="BH72" i="16" s="1"/>
  <c r="BI72" i="16" s="1"/>
  <c r="BJ72" i="16" s="1"/>
  <c r="BK72" i="16" s="1"/>
  <c r="AR73" i="16"/>
  <c r="AS73" i="16"/>
  <c r="AT73" i="16"/>
  <c r="AU73" i="16" s="1"/>
  <c r="AV73" i="16" s="1"/>
  <c r="AW73" i="16"/>
  <c r="AX73" i="16" s="1"/>
  <c r="AY73" i="16" s="1"/>
  <c r="AZ73" i="16" s="1"/>
  <c r="BA73" i="16" s="1"/>
  <c r="BB73" i="16"/>
  <c r="BC73" i="16" s="1"/>
  <c r="BD73" i="16" s="1"/>
  <c r="BE73" i="16" s="1"/>
  <c r="BF73" i="16" s="1"/>
  <c r="BG73" i="16" s="1"/>
  <c r="BH73" i="16" s="1"/>
  <c r="BI73" i="16" s="1"/>
  <c r="BJ73" i="16" s="1"/>
  <c r="BK73" i="16" s="1"/>
  <c r="AR74" i="16"/>
  <c r="AS74" i="16"/>
  <c r="AT74" i="16"/>
  <c r="AU74" i="16" s="1"/>
  <c r="AV74" i="16" s="1"/>
  <c r="AW74" i="16" s="1"/>
  <c r="AX74" i="16" s="1"/>
  <c r="AY74" i="16" s="1"/>
  <c r="AZ74" i="16" s="1"/>
  <c r="BA74" i="16" s="1"/>
  <c r="BB74" i="16" s="1"/>
  <c r="BC74" i="16" s="1"/>
  <c r="BD74" i="16" s="1"/>
  <c r="BE74" i="16" s="1"/>
  <c r="BF74" i="16" s="1"/>
  <c r="BG74" i="16" s="1"/>
  <c r="BH74" i="16" s="1"/>
  <c r="BI74" i="16" s="1"/>
  <c r="BJ74" i="16" s="1"/>
  <c r="BK74" i="16" s="1"/>
  <c r="AR75" i="16"/>
  <c r="AS75" i="16"/>
  <c r="AT75" i="16"/>
  <c r="AU75" i="16" s="1"/>
  <c r="AV75" i="16"/>
  <c r="AW75" i="16" s="1"/>
  <c r="AX75" i="16" s="1"/>
  <c r="AY75" i="16" s="1"/>
  <c r="AZ75" i="16"/>
  <c r="BA75" i="16" s="1"/>
  <c r="BB75" i="16" s="1"/>
  <c r="BC75" i="16" s="1"/>
  <c r="BD75" i="16" s="1"/>
  <c r="BE75" i="16" s="1"/>
  <c r="BF75" i="16" s="1"/>
  <c r="BG75" i="16" s="1"/>
  <c r="BH75" i="16" s="1"/>
  <c r="BI75" i="16" s="1"/>
  <c r="BJ75" i="16" s="1"/>
  <c r="BK75" i="16" s="1"/>
  <c r="AR76" i="16"/>
  <c r="AS76" i="16" s="1"/>
  <c r="AT76" i="16" s="1"/>
  <c r="AU76" i="16" s="1"/>
  <c r="AV76" i="16"/>
  <c r="AW76" i="16" s="1"/>
  <c r="AX76" i="16" s="1"/>
  <c r="AY76" i="16" s="1"/>
  <c r="AZ76" i="16" s="1"/>
  <c r="BA76" i="16" s="1"/>
  <c r="BB76" i="16" s="1"/>
  <c r="BC76" i="16" s="1"/>
  <c r="BD76" i="16" s="1"/>
  <c r="BE76" i="16" s="1"/>
  <c r="BF76" i="16" s="1"/>
  <c r="BG76" i="16" s="1"/>
  <c r="BH76" i="16" s="1"/>
  <c r="BI76" i="16" s="1"/>
  <c r="BJ76" i="16" s="1"/>
  <c r="BK76" i="16" s="1"/>
  <c r="AR77" i="16"/>
  <c r="AS77" i="16" s="1"/>
  <c r="AT77" i="16" s="1"/>
  <c r="AU77" i="16" s="1"/>
  <c r="AV77" i="16" s="1"/>
  <c r="AW77" i="16" s="1"/>
  <c r="AX77" i="16" s="1"/>
  <c r="AY77" i="16" s="1"/>
  <c r="AZ77" i="16" s="1"/>
  <c r="BA77" i="16" s="1"/>
  <c r="BB77" i="16" s="1"/>
  <c r="BC77" i="16" s="1"/>
  <c r="BD77" i="16" s="1"/>
  <c r="BE77" i="16" s="1"/>
  <c r="BF77" i="16" s="1"/>
  <c r="BG77" i="16" s="1"/>
  <c r="BH77" i="16" s="1"/>
  <c r="BI77" i="16" s="1"/>
  <c r="BJ77" i="16" s="1"/>
  <c r="BK77" i="16" s="1"/>
  <c r="AR78" i="16"/>
  <c r="AS78" i="16" s="1"/>
  <c r="AT78" i="16" s="1"/>
  <c r="AU78" i="16" s="1"/>
  <c r="AV78" i="16" s="1"/>
  <c r="AW78" i="16" s="1"/>
  <c r="AX78" i="16" s="1"/>
  <c r="AY78" i="16" s="1"/>
  <c r="AZ78" i="16" s="1"/>
  <c r="BA78" i="16" s="1"/>
  <c r="BB78" i="16" s="1"/>
  <c r="BC78" i="16" s="1"/>
  <c r="BD78" i="16" s="1"/>
  <c r="BE78" i="16" s="1"/>
  <c r="BF78" i="16" s="1"/>
  <c r="BG78" i="16" s="1"/>
  <c r="BH78" i="16" s="1"/>
  <c r="BI78" i="16" s="1"/>
  <c r="BJ78" i="16" s="1"/>
  <c r="BK78" i="16" s="1"/>
  <c r="AR79" i="16"/>
  <c r="AS79" i="16" s="1"/>
  <c r="AT79" i="16" s="1"/>
  <c r="AU79" i="16" s="1"/>
  <c r="AV79" i="16"/>
  <c r="AW79" i="16" s="1"/>
  <c r="AX79" i="16" s="1"/>
  <c r="AY79" i="16" s="1"/>
  <c r="AZ79" i="16"/>
  <c r="BA79" i="16" s="1"/>
  <c r="BB79" i="16" s="1"/>
  <c r="BC79" i="16" s="1"/>
  <c r="BD79" i="16" s="1"/>
  <c r="BE79" i="16" s="1"/>
  <c r="BF79" i="16" s="1"/>
  <c r="BG79" i="16" s="1"/>
  <c r="BH79" i="16" s="1"/>
  <c r="BI79" i="16" s="1"/>
  <c r="BJ79" i="16" s="1"/>
  <c r="BK79" i="16" s="1"/>
  <c r="AR80" i="16"/>
  <c r="AS80" i="16" s="1"/>
  <c r="AT80" i="16"/>
  <c r="AU80" i="16" s="1"/>
  <c r="AV80" i="16" s="1"/>
  <c r="AW80" i="16" s="1"/>
  <c r="AX80" i="16" s="1"/>
  <c r="AY80" i="16" s="1"/>
  <c r="AZ80" i="16" s="1"/>
  <c r="BA80" i="16" s="1"/>
  <c r="BB80" i="16" s="1"/>
  <c r="BC80" i="16" s="1"/>
  <c r="BD80" i="16" s="1"/>
  <c r="BE80" i="16" s="1"/>
  <c r="BF80" i="16" s="1"/>
  <c r="BG80" i="16" s="1"/>
  <c r="BH80" i="16" s="1"/>
  <c r="BI80" i="16" s="1"/>
  <c r="BJ80" i="16" s="1"/>
  <c r="BK80" i="16" s="1"/>
  <c r="AR81" i="16"/>
  <c r="AS81" i="16" s="1"/>
  <c r="AT81" i="16" s="1"/>
  <c r="AU81" i="16" s="1"/>
  <c r="AV81" i="16" s="1"/>
  <c r="AW81" i="16" s="1"/>
  <c r="AX81" i="16"/>
  <c r="AY81" i="16" s="1"/>
  <c r="AZ81" i="16" s="1"/>
  <c r="BA81" i="16" s="1"/>
  <c r="BB81" i="16" s="1"/>
  <c r="BC81" i="16" s="1"/>
  <c r="BD81" i="16" s="1"/>
  <c r="BE81" i="16" s="1"/>
  <c r="BF81" i="16" s="1"/>
  <c r="BG81" i="16" s="1"/>
  <c r="BH81" i="16" s="1"/>
  <c r="BI81" i="16" s="1"/>
  <c r="BJ81" i="16" s="1"/>
  <c r="BK81" i="16" s="1"/>
  <c r="AR82" i="16"/>
  <c r="AS82" i="16" s="1"/>
  <c r="AT82" i="16"/>
  <c r="AU82" i="16" s="1"/>
  <c r="AV82" i="16" s="1"/>
  <c r="AW82" i="16" s="1"/>
  <c r="AX82" i="16" s="1"/>
  <c r="AY82" i="16" s="1"/>
  <c r="AZ82" i="16" s="1"/>
  <c r="BA82" i="16" s="1"/>
  <c r="BB82" i="16"/>
  <c r="BC82" i="16" s="1"/>
  <c r="BD82" i="16" s="1"/>
  <c r="BE82" i="16" s="1"/>
  <c r="BF82" i="16" s="1"/>
  <c r="BG82" i="16" s="1"/>
  <c r="BH82" i="16" s="1"/>
  <c r="BI82" i="16" s="1"/>
  <c r="BJ82" i="16" s="1"/>
  <c r="BK82" i="16" s="1"/>
  <c r="AR83" i="16"/>
  <c r="AS83" i="16" s="1"/>
  <c r="AT83" i="16" s="1"/>
  <c r="AU83" i="16" s="1"/>
  <c r="AV83" i="16" s="1"/>
  <c r="AW83" i="16" s="1"/>
  <c r="AX83" i="16" s="1"/>
  <c r="AY83" i="16" s="1"/>
  <c r="AZ83" i="16" s="1"/>
  <c r="BA83" i="16" s="1"/>
  <c r="BB83" i="16" s="1"/>
  <c r="BC83" i="16" s="1"/>
  <c r="BD83" i="16" s="1"/>
  <c r="BE83" i="16" s="1"/>
  <c r="BF83" i="16" s="1"/>
  <c r="BG83" i="16" s="1"/>
  <c r="BH83" i="16" s="1"/>
  <c r="BI83" i="16" s="1"/>
  <c r="BJ83" i="16" s="1"/>
  <c r="BK83" i="16" s="1"/>
  <c r="AR84" i="16"/>
  <c r="AS84" i="16" s="1"/>
  <c r="AT84" i="16"/>
  <c r="AU84" i="16" s="1"/>
  <c r="AV84" i="16" s="1"/>
  <c r="AW84" i="16" s="1"/>
  <c r="AX84" i="16" s="1"/>
  <c r="AY84" i="16" s="1"/>
  <c r="AZ84" i="16" s="1"/>
  <c r="BA84" i="16" s="1"/>
  <c r="BB84" i="16" s="1"/>
  <c r="BC84" i="16" s="1"/>
  <c r="BD84" i="16" s="1"/>
  <c r="BE84" i="16" s="1"/>
  <c r="BF84" i="16" s="1"/>
  <c r="BG84" i="16" s="1"/>
  <c r="BH84" i="16" s="1"/>
  <c r="BI84" i="16" s="1"/>
  <c r="BJ84" i="16" s="1"/>
  <c r="BK84" i="16" s="1"/>
  <c r="AR85" i="16"/>
  <c r="AS85" i="16" s="1"/>
  <c r="AT85" i="16" s="1"/>
  <c r="AU85" i="16" s="1"/>
  <c r="AV85" i="16" s="1"/>
  <c r="AW85" i="16" s="1"/>
  <c r="AX85" i="16"/>
  <c r="AY85" i="16" s="1"/>
  <c r="AZ85" i="16" s="1"/>
  <c r="BA85" i="16" s="1"/>
  <c r="BB85" i="16" s="1"/>
  <c r="BC85" i="16" s="1"/>
  <c r="BD85" i="16" s="1"/>
  <c r="BE85" i="16" s="1"/>
  <c r="BF85" i="16" s="1"/>
  <c r="BG85" i="16" s="1"/>
  <c r="BH85" i="16" s="1"/>
  <c r="BI85" i="16" s="1"/>
  <c r="BJ85" i="16" s="1"/>
  <c r="BK85" i="16" s="1"/>
  <c r="AR86" i="16"/>
  <c r="AS86" i="16" s="1"/>
  <c r="AT86" i="16"/>
  <c r="AU86" i="16" s="1"/>
  <c r="AV86" i="16" s="1"/>
  <c r="AW86" i="16" s="1"/>
  <c r="AX86" i="16" s="1"/>
  <c r="AY86" i="16" s="1"/>
  <c r="AZ86" i="16" s="1"/>
  <c r="BA86" i="16" s="1"/>
  <c r="BB86" i="16"/>
  <c r="BC86" i="16" s="1"/>
  <c r="BD86" i="16" s="1"/>
  <c r="BE86" i="16" s="1"/>
  <c r="BF86" i="16" s="1"/>
  <c r="BG86" i="16" s="1"/>
  <c r="BH86" i="16" s="1"/>
  <c r="BI86" i="16" s="1"/>
  <c r="BJ86" i="16" s="1"/>
  <c r="BK86" i="16" s="1"/>
  <c r="AR87" i="16"/>
  <c r="AS87" i="16" s="1"/>
  <c r="AT87" i="16" s="1"/>
  <c r="AU87" i="16" s="1"/>
  <c r="AV87" i="16" s="1"/>
  <c r="AW87" i="16" s="1"/>
  <c r="AX87" i="16" s="1"/>
  <c r="AY87" i="16" s="1"/>
  <c r="AZ87" i="16" s="1"/>
  <c r="BA87" i="16" s="1"/>
  <c r="BB87" i="16" s="1"/>
  <c r="BC87" i="16" s="1"/>
  <c r="BD87" i="16" s="1"/>
  <c r="BE87" i="16" s="1"/>
  <c r="BF87" i="16" s="1"/>
  <c r="BG87" i="16" s="1"/>
  <c r="BH87" i="16" s="1"/>
  <c r="BI87" i="16" s="1"/>
  <c r="BJ87" i="16" s="1"/>
  <c r="BK87" i="16" s="1"/>
  <c r="AR88" i="16"/>
  <c r="AS88" i="16" s="1"/>
  <c r="AT88" i="16"/>
  <c r="AU88" i="16" s="1"/>
  <c r="AV88" i="16" s="1"/>
  <c r="AW88" i="16" s="1"/>
  <c r="AX88" i="16" s="1"/>
  <c r="AY88" i="16" s="1"/>
  <c r="AZ88" i="16" s="1"/>
  <c r="BA88" i="16" s="1"/>
  <c r="BB88" i="16" s="1"/>
  <c r="BC88" i="16" s="1"/>
  <c r="BD88" i="16" s="1"/>
  <c r="BE88" i="16" s="1"/>
  <c r="BF88" i="16" s="1"/>
  <c r="BG88" i="16" s="1"/>
  <c r="BH88" i="16" s="1"/>
  <c r="BI88" i="16" s="1"/>
  <c r="BJ88" i="16"/>
  <c r="BK88" i="16" s="1"/>
  <c r="AR89" i="16"/>
  <c r="AS89" i="16" s="1"/>
  <c r="AT89" i="16" s="1"/>
  <c r="AU89" i="16" s="1"/>
  <c r="AV89" i="16" s="1"/>
  <c r="AW89" i="16" s="1"/>
  <c r="AX89" i="16"/>
  <c r="AY89" i="16" s="1"/>
  <c r="AZ89" i="16" s="1"/>
  <c r="BA89" i="16" s="1"/>
  <c r="BB89" i="16" s="1"/>
  <c r="BC89" i="16" s="1"/>
  <c r="BD89" i="16" s="1"/>
  <c r="BE89" i="16" s="1"/>
  <c r="BF89" i="16" s="1"/>
  <c r="BG89" i="16" s="1"/>
  <c r="BH89" i="16" s="1"/>
  <c r="BI89" i="16" s="1"/>
  <c r="BJ89" i="16" s="1"/>
  <c r="BK89" i="16" s="1"/>
  <c r="AR90" i="16"/>
  <c r="AS90" i="16" s="1"/>
  <c r="AT90" i="16"/>
  <c r="AU90" i="16" s="1"/>
  <c r="AV90" i="16" s="1"/>
  <c r="AW90" i="16" s="1"/>
  <c r="AX90" i="16" s="1"/>
  <c r="AY90" i="16" s="1"/>
  <c r="AZ90" i="16" s="1"/>
  <c r="BA90" i="16" s="1"/>
  <c r="BB90" i="16"/>
  <c r="BC90" i="16" s="1"/>
  <c r="BD90" i="16" s="1"/>
  <c r="BE90" i="16" s="1"/>
  <c r="BF90" i="16" s="1"/>
  <c r="BG90" i="16" s="1"/>
  <c r="BH90" i="16" s="1"/>
  <c r="BI90" i="16" s="1"/>
  <c r="BJ90" i="16" s="1"/>
  <c r="BK90" i="16" s="1"/>
  <c r="AR91" i="16"/>
  <c r="AS91" i="16" s="1"/>
  <c r="AT91" i="16" s="1"/>
  <c r="AU91" i="16" s="1"/>
  <c r="AV91" i="16" s="1"/>
  <c r="AW91" i="16" s="1"/>
  <c r="AX91" i="16" s="1"/>
  <c r="AY91" i="16" s="1"/>
  <c r="AZ91" i="16" s="1"/>
  <c r="BA91" i="16" s="1"/>
  <c r="BB91" i="16" s="1"/>
  <c r="BC91" i="16" s="1"/>
  <c r="BD91" i="16" s="1"/>
  <c r="BE91" i="16" s="1"/>
  <c r="BF91" i="16" s="1"/>
  <c r="BG91" i="16" s="1"/>
  <c r="BH91" i="16" s="1"/>
  <c r="BI91" i="16" s="1"/>
  <c r="BJ91" i="16" s="1"/>
  <c r="BK91" i="16" s="1"/>
  <c r="AR92" i="16"/>
  <c r="AS92" i="16" s="1"/>
  <c r="AT92" i="16"/>
  <c r="AU92" i="16" s="1"/>
  <c r="AV92" i="16" s="1"/>
  <c r="AW92" i="16" s="1"/>
  <c r="AX92" i="16" s="1"/>
  <c r="AY92" i="16" s="1"/>
  <c r="AZ92" i="16" s="1"/>
  <c r="BA92" i="16" s="1"/>
  <c r="BB92" i="16" s="1"/>
  <c r="BC92" i="16" s="1"/>
  <c r="BD92" i="16" s="1"/>
  <c r="BE92" i="16" s="1"/>
  <c r="BF92" i="16" s="1"/>
  <c r="BG92" i="16" s="1"/>
  <c r="BH92" i="16" s="1"/>
  <c r="BI92" i="16" s="1"/>
  <c r="BJ92" i="16" s="1"/>
  <c r="BK92" i="16" s="1"/>
  <c r="AR93" i="16"/>
  <c r="AS93" i="16" s="1"/>
  <c r="AT93" i="16" s="1"/>
  <c r="AU93" i="16" s="1"/>
  <c r="AV93" i="16" s="1"/>
  <c r="AW93" i="16" s="1"/>
  <c r="AX93" i="16"/>
  <c r="AY93" i="16" s="1"/>
  <c r="AZ93" i="16" s="1"/>
  <c r="BA93" i="16" s="1"/>
  <c r="BB93" i="16" s="1"/>
  <c r="BC93" i="16" s="1"/>
  <c r="BD93" i="16" s="1"/>
  <c r="BE93" i="16" s="1"/>
  <c r="BF93" i="16" s="1"/>
  <c r="BG93" i="16" s="1"/>
  <c r="BH93" i="16" s="1"/>
  <c r="BI93" i="16" s="1"/>
  <c r="BJ93" i="16" s="1"/>
  <c r="BK93" i="16" s="1"/>
  <c r="AR94" i="16"/>
  <c r="AS94" i="16" s="1"/>
  <c r="AT94" i="16"/>
  <c r="AU94" i="16" s="1"/>
  <c r="AV94" i="16" s="1"/>
  <c r="AW94" i="16" s="1"/>
  <c r="AX94" i="16" s="1"/>
  <c r="AY94" i="16" s="1"/>
  <c r="AZ94" i="16" s="1"/>
  <c r="BA94" i="16" s="1"/>
  <c r="BB94" i="16"/>
  <c r="BC94" i="16" s="1"/>
  <c r="BD94" i="16" s="1"/>
  <c r="BE94" i="16" s="1"/>
  <c r="BF94" i="16" s="1"/>
  <c r="BG94" i="16" s="1"/>
  <c r="BH94" i="16" s="1"/>
  <c r="BI94" i="16" s="1"/>
  <c r="BJ94" i="16" s="1"/>
  <c r="BK94" i="16" s="1"/>
  <c r="AR95" i="16"/>
  <c r="AS95" i="16" s="1"/>
  <c r="AT95" i="16" s="1"/>
  <c r="AU95" i="16" s="1"/>
  <c r="AV95" i="16" s="1"/>
  <c r="AW95" i="16" s="1"/>
  <c r="AX95" i="16" s="1"/>
  <c r="AY95" i="16" s="1"/>
  <c r="AZ95" i="16" s="1"/>
  <c r="BA95" i="16" s="1"/>
  <c r="BB95" i="16" s="1"/>
  <c r="BC95" i="16" s="1"/>
  <c r="BD95" i="16" s="1"/>
  <c r="BE95" i="16" s="1"/>
  <c r="BF95" i="16" s="1"/>
  <c r="BG95" i="16" s="1"/>
  <c r="BH95" i="16" s="1"/>
  <c r="BI95" i="16" s="1"/>
  <c r="BJ95" i="16" s="1"/>
  <c r="BK95" i="16" s="1"/>
  <c r="AR96" i="16"/>
  <c r="AS96" i="16" s="1"/>
  <c r="AT96" i="16"/>
  <c r="AU96" i="16" s="1"/>
  <c r="AV96" i="16" s="1"/>
  <c r="AW96" i="16" s="1"/>
  <c r="AX96" i="16" s="1"/>
  <c r="AY96" i="16" s="1"/>
  <c r="AZ96" i="16" s="1"/>
  <c r="BA96" i="16" s="1"/>
  <c r="BB96" i="16" s="1"/>
  <c r="BC96" i="16" s="1"/>
  <c r="BD96" i="16" s="1"/>
  <c r="BE96" i="16" s="1"/>
  <c r="BF96" i="16" s="1"/>
  <c r="BG96" i="16" s="1"/>
  <c r="BH96" i="16" s="1"/>
  <c r="BI96" i="16" s="1"/>
  <c r="BJ96" i="16" s="1"/>
  <c r="BK96" i="16" s="1"/>
  <c r="AR97" i="16"/>
  <c r="AS97" i="16" s="1"/>
  <c r="AT97" i="16" s="1"/>
  <c r="AU97" i="16" s="1"/>
  <c r="AV97" i="16" s="1"/>
  <c r="AW97" i="16"/>
  <c r="AX97" i="16" s="1"/>
  <c r="AY97" i="16" s="1"/>
  <c r="AZ97" i="16" s="1"/>
  <c r="BA97" i="16" s="1"/>
  <c r="BB97" i="16" s="1"/>
  <c r="BC97" i="16" s="1"/>
  <c r="BD97" i="16" s="1"/>
  <c r="BE97" i="16" s="1"/>
  <c r="BF97" i="16" s="1"/>
  <c r="BG97" i="16" s="1"/>
  <c r="BH97" i="16" s="1"/>
  <c r="BI97" i="16" s="1"/>
  <c r="BJ97" i="16" s="1"/>
  <c r="BK97" i="16" s="1"/>
  <c r="AR98" i="16"/>
  <c r="AS98" i="16"/>
  <c r="AT98" i="16"/>
  <c r="AU98" i="16" s="1"/>
  <c r="AV98" i="16" s="1"/>
  <c r="AW98" i="16" s="1"/>
  <c r="AX98" i="16" s="1"/>
  <c r="AY98" i="16" s="1"/>
  <c r="AZ98" i="16" s="1"/>
  <c r="BA98" i="16" s="1"/>
  <c r="BB98" i="16" s="1"/>
  <c r="BC98" i="16" s="1"/>
  <c r="BD98" i="16" s="1"/>
  <c r="BE98" i="16" s="1"/>
  <c r="BF98" i="16" s="1"/>
  <c r="BG98" i="16" s="1"/>
  <c r="BH98" i="16" s="1"/>
  <c r="BI98" i="16" s="1"/>
  <c r="BJ98" i="16" s="1"/>
  <c r="BK98" i="16" s="1"/>
  <c r="AR99" i="16"/>
  <c r="AS99" i="16"/>
  <c r="AT99" i="16"/>
  <c r="AU99" i="16" s="1"/>
  <c r="AV99" i="16" s="1"/>
  <c r="AW99" i="16" s="1"/>
  <c r="AX99" i="16"/>
  <c r="AY99" i="16" s="1"/>
  <c r="AZ99" i="16" s="1"/>
  <c r="BA99" i="16" s="1"/>
  <c r="BB99" i="16" s="1"/>
  <c r="BC99" i="16" s="1"/>
  <c r="BD99" i="16" s="1"/>
  <c r="BE99" i="16" s="1"/>
  <c r="BF99" i="16" s="1"/>
  <c r="BG99" i="16" s="1"/>
  <c r="BH99" i="16" s="1"/>
  <c r="BI99" i="16" s="1"/>
  <c r="BJ99" i="16" s="1"/>
  <c r="BK99" i="16" s="1"/>
  <c r="AR100" i="16"/>
  <c r="AS100" i="16"/>
  <c r="AT100" i="16"/>
  <c r="AU100" i="16" s="1"/>
  <c r="AV100" i="16" s="1"/>
  <c r="AW100" i="16" s="1"/>
  <c r="AX100" i="16" s="1"/>
  <c r="AY100" i="16" s="1"/>
  <c r="AZ100" i="16" s="1"/>
  <c r="BA100" i="16" s="1"/>
  <c r="BB100" i="16"/>
  <c r="BC100" i="16" s="1"/>
  <c r="BD100" i="16" s="1"/>
  <c r="BE100" i="16" s="1"/>
  <c r="BF100" i="16" s="1"/>
  <c r="BG100" i="16" s="1"/>
  <c r="BH100" i="16" s="1"/>
  <c r="BI100" i="16" s="1"/>
  <c r="BJ100" i="16" s="1"/>
  <c r="BK100" i="16" s="1"/>
  <c r="AR101" i="16"/>
  <c r="AS101" i="16"/>
  <c r="AT101" i="16"/>
  <c r="AU101" i="16" s="1"/>
  <c r="AV101" i="16" s="1"/>
  <c r="AW101" i="16" s="1"/>
  <c r="AX101" i="16"/>
  <c r="AY101" i="16" s="1"/>
  <c r="AZ101" i="16" s="1"/>
  <c r="BA101" i="16" s="1"/>
  <c r="BB101" i="16" s="1"/>
  <c r="BC101" i="16" s="1"/>
  <c r="BD101" i="16" s="1"/>
  <c r="BE101" i="16" s="1"/>
  <c r="BF101" i="16" s="1"/>
  <c r="BG101" i="16" s="1"/>
  <c r="BH101" i="16" s="1"/>
  <c r="BI101" i="16" s="1"/>
  <c r="BJ101" i="16" s="1"/>
  <c r="BK101" i="16" s="1"/>
  <c r="AR102" i="16"/>
  <c r="AS102" i="16"/>
  <c r="AT102" i="16"/>
  <c r="AU102" i="16" s="1"/>
  <c r="AV102" i="16" s="1"/>
  <c r="AW102" i="16" s="1"/>
  <c r="AX102" i="16" s="1"/>
  <c r="AY102" i="16" s="1"/>
  <c r="AZ102" i="16" s="1"/>
  <c r="BA102" i="16" s="1"/>
  <c r="BB102" i="16" s="1"/>
  <c r="BC102" i="16" s="1"/>
  <c r="BD102" i="16" s="1"/>
  <c r="BE102" i="16" s="1"/>
  <c r="BF102" i="16" s="1"/>
  <c r="BG102" i="16" s="1"/>
  <c r="BH102" i="16" s="1"/>
  <c r="BI102" i="16" s="1"/>
  <c r="BJ102" i="16" s="1"/>
  <c r="BK102" i="16" s="1"/>
  <c r="AR103" i="16"/>
  <c r="AS103" i="16"/>
  <c r="AT103" i="16"/>
  <c r="AU103" i="16" s="1"/>
  <c r="AV103" i="16" s="1"/>
  <c r="AW103" i="16" s="1"/>
  <c r="AX103" i="16"/>
  <c r="AY103" i="16" s="1"/>
  <c r="AZ103" i="16" s="1"/>
  <c r="BA103" i="16" s="1"/>
  <c r="BB103" i="16" s="1"/>
  <c r="BC103" i="16" s="1"/>
  <c r="BD103" i="16" s="1"/>
  <c r="BE103" i="16" s="1"/>
  <c r="BF103" i="16" s="1"/>
  <c r="BG103" i="16" s="1"/>
  <c r="BH103" i="16" s="1"/>
  <c r="BI103" i="16" s="1"/>
  <c r="BJ103" i="16" s="1"/>
  <c r="BK103" i="16" s="1"/>
  <c r="AR104" i="16"/>
  <c r="AS104" i="16"/>
  <c r="AT104" i="16"/>
  <c r="AU104" i="16" s="1"/>
  <c r="AV104" i="16" s="1"/>
  <c r="AW104" i="16" s="1"/>
  <c r="AX104" i="16" s="1"/>
  <c r="AY104" i="16" s="1"/>
  <c r="AZ104" i="16" s="1"/>
  <c r="BA104" i="16" s="1"/>
  <c r="BB104" i="16" s="1"/>
  <c r="BC104" i="16" s="1"/>
  <c r="BD104" i="16" s="1"/>
  <c r="BE104" i="16" s="1"/>
  <c r="BF104" i="16" s="1"/>
  <c r="BG104" i="16" s="1"/>
  <c r="BH104" i="16" s="1"/>
  <c r="BI104" i="16" s="1"/>
  <c r="BJ104" i="16" s="1"/>
  <c r="BK104" i="16" s="1"/>
  <c r="AR105" i="16"/>
  <c r="AS105" i="16"/>
  <c r="AT105" i="16"/>
  <c r="AU105" i="16" s="1"/>
  <c r="AV105" i="16" s="1"/>
  <c r="AW105" i="16" s="1"/>
  <c r="AX105" i="16"/>
  <c r="AY105" i="16" s="1"/>
  <c r="AZ105" i="16" s="1"/>
  <c r="BA105" i="16" s="1"/>
  <c r="BB105" i="16" s="1"/>
  <c r="BC105" i="16" s="1"/>
  <c r="BD105" i="16" s="1"/>
  <c r="BE105" i="16" s="1"/>
  <c r="BF105" i="16" s="1"/>
  <c r="BG105" i="16" s="1"/>
  <c r="BH105" i="16" s="1"/>
  <c r="BI105" i="16" s="1"/>
  <c r="BJ105" i="16" s="1"/>
  <c r="BK105" i="16" s="1"/>
  <c r="AR106" i="16"/>
  <c r="AS106" i="16"/>
  <c r="AT106" i="16"/>
  <c r="AU106" i="16" s="1"/>
  <c r="AV106" i="16" s="1"/>
  <c r="AW106" i="16" s="1"/>
  <c r="AX106" i="16" s="1"/>
  <c r="AY106" i="16" s="1"/>
  <c r="AZ106" i="16" s="1"/>
  <c r="BA106" i="16" s="1"/>
  <c r="BB106" i="16" s="1"/>
  <c r="BC106" i="16" s="1"/>
  <c r="BD106" i="16" s="1"/>
  <c r="BE106" i="16" s="1"/>
  <c r="BF106" i="16" s="1"/>
  <c r="BG106" i="16" s="1"/>
  <c r="BH106" i="16" s="1"/>
  <c r="BI106" i="16" s="1"/>
  <c r="BJ106" i="16" s="1"/>
  <c r="BK106" i="16" s="1"/>
  <c r="AR107" i="16"/>
  <c r="AS107" i="16"/>
  <c r="AT107" i="16"/>
  <c r="AU107" i="16" s="1"/>
  <c r="AV107" i="16" s="1"/>
  <c r="AW107" i="16" s="1"/>
  <c r="AX107" i="16"/>
  <c r="AY107" i="16" s="1"/>
  <c r="AZ107" i="16" s="1"/>
  <c r="BA107" i="16" s="1"/>
  <c r="BB107" i="16" s="1"/>
  <c r="BC107" i="16" s="1"/>
  <c r="BD107" i="16" s="1"/>
  <c r="BE107" i="16" s="1"/>
  <c r="BF107" i="16" s="1"/>
  <c r="BG107" i="16" s="1"/>
  <c r="BH107" i="16" s="1"/>
  <c r="BI107" i="16" s="1"/>
  <c r="BJ107" i="16" s="1"/>
  <c r="BK107" i="16" s="1"/>
  <c r="AR108" i="16"/>
  <c r="AS108" i="16"/>
  <c r="AT108" i="16"/>
  <c r="AU108" i="16" s="1"/>
  <c r="AV108" i="16" s="1"/>
  <c r="AW108" i="16" s="1"/>
  <c r="AX108" i="16" s="1"/>
  <c r="AY108" i="16" s="1"/>
  <c r="AZ108" i="16" s="1"/>
  <c r="BA108" i="16" s="1"/>
  <c r="BB108" i="16" s="1"/>
  <c r="BC108" i="16" s="1"/>
  <c r="BD108" i="16" s="1"/>
  <c r="BE108" i="16" s="1"/>
  <c r="BF108" i="16" s="1"/>
  <c r="BG108" i="16" s="1"/>
  <c r="BH108" i="16" s="1"/>
  <c r="BI108" i="16" s="1"/>
  <c r="BJ108" i="16" s="1"/>
  <c r="BK108" i="16" s="1"/>
  <c r="AR109" i="16"/>
  <c r="AS109" i="16"/>
  <c r="AT109" i="16"/>
  <c r="AU109" i="16" s="1"/>
  <c r="AV109" i="16" s="1"/>
  <c r="AW109" i="16" s="1"/>
  <c r="AX109" i="16" s="1"/>
  <c r="AY109" i="16" s="1"/>
  <c r="AZ109" i="16" s="1"/>
  <c r="BA109" i="16" s="1"/>
  <c r="BB109" i="16"/>
  <c r="BC109" i="16" s="1"/>
  <c r="BD109" i="16" s="1"/>
  <c r="BE109" i="16" s="1"/>
  <c r="BF109" i="16" s="1"/>
  <c r="BG109" i="16" s="1"/>
  <c r="BH109" i="16" s="1"/>
  <c r="BI109" i="16" s="1"/>
  <c r="BJ109" i="16"/>
  <c r="BK109" i="16" s="1"/>
  <c r="AR110" i="16"/>
  <c r="AS110" i="16"/>
  <c r="AT110" i="16" s="1"/>
  <c r="AU110" i="16" s="1"/>
  <c r="AV110" i="16" s="1"/>
  <c r="AW110" i="16"/>
  <c r="AX110" i="16" s="1"/>
  <c r="AY110" i="16" s="1"/>
  <c r="AZ110" i="16" s="1"/>
  <c r="BA110" i="16" s="1"/>
  <c r="BB110" i="16" s="1"/>
  <c r="BC110" i="16" s="1"/>
  <c r="BD110" i="16" s="1"/>
  <c r="BE110" i="16"/>
  <c r="BF110" i="16" s="1"/>
  <c r="BG110" i="16" s="1"/>
  <c r="BH110" i="16" s="1"/>
  <c r="BI110" i="16" s="1"/>
  <c r="BJ110" i="16" s="1"/>
  <c r="BK110" i="16" s="1"/>
  <c r="AR111" i="16"/>
  <c r="AS111" i="16"/>
  <c r="AT111" i="16"/>
  <c r="AU111" i="16" s="1"/>
  <c r="AV111" i="16" s="1"/>
  <c r="AW111" i="16" s="1"/>
  <c r="AX111" i="16"/>
  <c r="AY111" i="16" s="1"/>
  <c r="AZ111" i="16" s="1"/>
  <c r="BA111" i="16" s="1"/>
  <c r="BB111" i="16" s="1"/>
  <c r="BC111" i="16" s="1"/>
  <c r="BD111" i="16" s="1"/>
  <c r="BE111" i="16" s="1"/>
  <c r="BF111" i="16" s="1"/>
  <c r="BG111" i="16" s="1"/>
  <c r="BH111" i="16" s="1"/>
  <c r="BI111" i="16" s="1"/>
  <c r="BJ111" i="16" s="1"/>
  <c r="BK111" i="16" s="1"/>
  <c r="AR112" i="16"/>
  <c r="AS112" i="16"/>
  <c r="AT112" i="16" s="1"/>
  <c r="AU112" i="16" s="1"/>
  <c r="AV112" i="16" s="1"/>
  <c r="AW112" i="16" s="1"/>
  <c r="AX112" i="16" s="1"/>
  <c r="AY112" i="16" s="1"/>
  <c r="AZ112" i="16" s="1"/>
  <c r="BA112" i="16"/>
  <c r="BB112" i="16" s="1"/>
  <c r="BC112" i="16" s="1"/>
  <c r="BD112" i="16" s="1"/>
  <c r="BE112" i="16" s="1"/>
  <c r="BF112" i="16" s="1"/>
  <c r="BG112" i="16" s="1"/>
  <c r="BH112" i="16" s="1"/>
  <c r="BI112" i="16" s="1"/>
  <c r="BJ112" i="16" s="1"/>
  <c r="BK112" i="16" s="1"/>
  <c r="AR113" i="16"/>
  <c r="AS113" i="16"/>
  <c r="AT113" i="16"/>
  <c r="AU113" i="16" s="1"/>
  <c r="AV113" i="16" s="1"/>
  <c r="AW113" i="16" s="1"/>
  <c r="AX113" i="16" s="1"/>
  <c r="AY113" i="16" s="1"/>
  <c r="AZ113" i="16" s="1"/>
  <c r="BA113" i="16" s="1"/>
  <c r="BB113" i="16" s="1"/>
  <c r="BC113" i="16" s="1"/>
  <c r="BD113" i="16" s="1"/>
  <c r="BE113" i="16" s="1"/>
  <c r="BF113" i="16" s="1"/>
  <c r="BG113" i="16" s="1"/>
  <c r="BH113" i="16" s="1"/>
  <c r="BI113" i="16" s="1"/>
  <c r="BJ113" i="16" s="1"/>
  <c r="BK113" i="16" s="1"/>
  <c r="AR114" i="16"/>
  <c r="AS114" i="16"/>
  <c r="AT114" i="16" s="1"/>
  <c r="AU114" i="16" s="1"/>
  <c r="AV114" i="16" s="1"/>
  <c r="AW114" i="16" s="1"/>
  <c r="AX114" i="16" s="1"/>
  <c r="AY114" i="16" s="1"/>
  <c r="AZ114" i="16" s="1"/>
  <c r="BA114" i="16" s="1"/>
  <c r="BB114" i="16" s="1"/>
  <c r="BC114" i="16" s="1"/>
  <c r="BD114" i="16" s="1"/>
  <c r="BE114" i="16" s="1"/>
  <c r="BF114" i="16" s="1"/>
  <c r="BG114" i="16" s="1"/>
  <c r="BH114" i="16" s="1"/>
  <c r="BI114" i="16" s="1"/>
  <c r="BJ114" i="16" s="1"/>
  <c r="BK114" i="16" s="1"/>
  <c r="AR115" i="16"/>
  <c r="AS115" i="16"/>
  <c r="AT115" i="16"/>
  <c r="AU115" i="16" s="1"/>
  <c r="AV115" i="16" s="1"/>
  <c r="AW115" i="16" s="1"/>
  <c r="AX115" i="16" s="1"/>
  <c r="AY115" i="16" s="1"/>
  <c r="AZ115" i="16" s="1"/>
  <c r="BA115" i="16" s="1"/>
  <c r="BB115" i="16" s="1"/>
  <c r="BC115" i="16" s="1"/>
  <c r="BD115" i="16" s="1"/>
  <c r="BE115" i="16" s="1"/>
  <c r="BF115" i="16" s="1"/>
  <c r="BG115" i="16" s="1"/>
  <c r="BH115" i="16" s="1"/>
  <c r="BI115" i="16" s="1"/>
  <c r="BJ115" i="16" s="1"/>
  <c r="BK115" i="16" s="1"/>
  <c r="AR116" i="16"/>
  <c r="AS116" i="16"/>
  <c r="AT116" i="16" s="1"/>
  <c r="AU116" i="16" s="1"/>
  <c r="AV116" i="16" s="1"/>
  <c r="AW116" i="16" s="1"/>
  <c r="AX116" i="16" s="1"/>
  <c r="AY116" i="16" s="1"/>
  <c r="AZ116" i="16" s="1"/>
  <c r="BA116" i="16" s="1"/>
  <c r="BB116" i="16" s="1"/>
  <c r="BC116" i="16" s="1"/>
  <c r="BD116" i="16" s="1"/>
  <c r="BE116" i="16" s="1"/>
  <c r="BF116" i="16" s="1"/>
  <c r="BG116" i="16" s="1"/>
  <c r="BH116" i="16" s="1"/>
  <c r="BI116" i="16" s="1"/>
  <c r="BJ116" i="16" s="1"/>
  <c r="BK116" i="16" s="1"/>
  <c r="AR117" i="16"/>
  <c r="AS117" i="16"/>
  <c r="AT117" i="16"/>
  <c r="AU117" i="16" s="1"/>
  <c r="AV117" i="16" s="1"/>
  <c r="AW117" i="16" s="1"/>
  <c r="AX117" i="16" s="1"/>
  <c r="AY117" i="16" s="1"/>
  <c r="AZ117" i="16" s="1"/>
  <c r="BA117" i="16" s="1"/>
  <c r="BB117" i="16"/>
  <c r="BC117" i="16" s="1"/>
  <c r="BD117" i="16" s="1"/>
  <c r="BE117" i="16" s="1"/>
  <c r="BF117" i="16" s="1"/>
  <c r="BG117" i="16" s="1"/>
  <c r="BH117" i="16" s="1"/>
  <c r="BI117" i="16" s="1"/>
  <c r="BJ117" i="16" s="1"/>
  <c r="BK117" i="16" s="1"/>
  <c r="AR118" i="16"/>
  <c r="AS118" i="16"/>
  <c r="AT118" i="16" s="1"/>
  <c r="AU118" i="16" s="1"/>
  <c r="AV118" i="16" s="1"/>
  <c r="AW118" i="16"/>
  <c r="AX118" i="16" s="1"/>
  <c r="AY118" i="16" s="1"/>
  <c r="AZ118" i="16" s="1"/>
  <c r="BA118" i="16" s="1"/>
  <c r="BB118" i="16" s="1"/>
  <c r="BC118" i="16" s="1"/>
  <c r="BD118" i="16" s="1"/>
  <c r="BE118" i="16" s="1"/>
  <c r="BF118" i="16" s="1"/>
  <c r="BG118" i="16" s="1"/>
  <c r="BH118" i="16" s="1"/>
  <c r="BI118" i="16" s="1"/>
  <c r="BJ118" i="16" s="1"/>
  <c r="BK118" i="16" s="1"/>
  <c r="AR119" i="16"/>
  <c r="AS119" i="16"/>
  <c r="AT119" i="16"/>
  <c r="AU119" i="16" s="1"/>
  <c r="AV119" i="16" s="1"/>
  <c r="AW119" i="16" s="1"/>
  <c r="AX119" i="16"/>
  <c r="AY119" i="16" s="1"/>
  <c r="AZ119" i="16" s="1"/>
  <c r="BA119" i="16" s="1"/>
  <c r="BB119" i="16" s="1"/>
  <c r="BC119" i="16" s="1"/>
  <c r="BD119" i="16" s="1"/>
  <c r="BE119" i="16" s="1"/>
  <c r="BF119" i="16" s="1"/>
  <c r="BG119" i="16" s="1"/>
  <c r="BH119" i="16" s="1"/>
  <c r="BI119" i="16" s="1"/>
  <c r="BJ119" i="16" s="1"/>
  <c r="BK119" i="16" s="1"/>
  <c r="AR120" i="16"/>
  <c r="AS120" i="16"/>
  <c r="AT120" i="16" s="1"/>
  <c r="AU120" i="16" s="1"/>
  <c r="AV120" i="16" s="1"/>
  <c r="AW120" i="16" s="1"/>
  <c r="AX120" i="16" s="1"/>
  <c r="AY120" i="16" s="1"/>
  <c r="AZ120" i="16" s="1"/>
  <c r="BA120" i="16"/>
  <c r="BB120" i="16" s="1"/>
  <c r="BC120" i="16" s="1"/>
  <c r="BD120" i="16" s="1"/>
  <c r="BE120" i="16" s="1"/>
  <c r="BF120" i="16" s="1"/>
  <c r="BG120" i="16" s="1"/>
  <c r="BH120" i="16" s="1"/>
  <c r="BI120" i="16" s="1"/>
  <c r="BJ120" i="16" s="1"/>
  <c r="BK120" i="16" s="1"/>
  <c r="AR121" i="16"/>
  <c r="AS121" i="16"/>
  <c r="AT121" i="16"/>
  <c r="AU121" i="16" s="1"/>
  <c r="AV121" i="16" s="1"/>
  <c r="AW121" i="16" s="1"/>
  <c r="AX121" i="16" s="1"/>
  <c r="AY121" i="16" s="1"/>
  <c r="AZ121" i="16" s="1"/>
  <c r="BA121" i="16" s="1"/>
  <c r="BB121" i="16" s="1"/>
  <c r="BC121" i="16" s="1"/>
  <c r="BD121" i="16" s="1"/>
  <c r="BE121" i="16" s="1"/>
  <c r="BF121" i="16" s="1"/>
  <c r="BG121" i="16" s="1"/>
  <c r="BH121" i="16" s="1"/>
  <c r="BI121" i="16" s="1"/>
  <c r="BJ121" i="16" s="1"/>
  <c r="BK121" i="16" s="1"/>
  <c r="AR122" i="16"/>
  <c r="AS122" i="16"/>
  <c r="AT122" i="16"/>
  <c r="AU122" i="16" s="1"/>
  <c r="AV122" i="16" s="1"/>
  <c r="AW122" i="16" s="1"/>
  <c r="AX122" i="16" s="1"/>
  <c r="AY122" i="16" s="1"/>
  <c r="AZ122" i="16" s="1"/>
  <c r="BA122" i="16" s="1"/>
  <c r="BB122" i="16" s="1"/>
  <c r="BC122" i="16" s="1"/>
  <c r="BD122" i="16" s="1"/>
  <c r="BE122" i="16" s="1"/>
  <c r="BF122" i="16" s="1"/>
  <c r="BG122" i="16" s="1"/>
  <c r="BH122" i="16" s="1"/>
  <c r="BI122" i="16" s="1"/>
  <c r="BJ122" i="16" s="1"/>
  <c r="BK122" i="16" s="1"/>
  <c r="AR123" i="16"/>
  <c r="AS123" i="16"/>
  <c r="AT123" i="16"/>
  <c r="AU123" i="16" s="1"/>
  <c r="AV123" i="16" s="1"/>
  <c r="AW123" i="16" s="1"/>
  <c r="AX123" i="16" s="1"/>
  <c r="AY123" i="16"/>
  <c r="AZ123" i="16" s="1"/>
  <c r="BA123" i="16" s="1"/>
  <c r="BB123" i="16" s="1"/>
  <c r="BC123" i="16" s="1"/>
  <c r="BD123" i="16" s="1"/>
  <c r="BE123" i="16" s="1"/>
  <c r="BF123" i="16" s="1"/>
  <c r="BG123" i="16" s="1"/>
  <c r="BH123" i="16" s="1"/>
  <c r="BI123" i="16" s="1"/>
  <c r="BJ123" i="16" s="1"/>
  <c r="BK123" i="16" s="1"/>
  <c r="AR124" i="16"/>
  <c r="AS124" i="16"/>
  <c r="AT124" i="16"/>
  <c r="AU124" i="16" s="1"/>
  <c r="AV124" i="16" s="1"/>
  <c r="AW124" i="16" s="1"/>
  <c r="AX124" i="16" s="1"/>
  <c r="AY124" i="16" s="1"/>
  <c r="AZ124" i="16" s="1"/>
  <c r="BA124" i="16" s="1"/>
  <c r="BB124" i="16" s="1"/>
  <c r="BC124" i="16" s="1"/>
  <c r="BD124" i="16" s="1"/>
  <c r="BE124" i="16" s="1"/>
  <c r="BF124" i="16" s="1"/>
  <c r="BG124" i="16" s="1"/>
  <c r="BH124" i="16" s="1"/>
  <c r="BI124" i="16" s="1"/>
  <c r="BJ124" i="16" s="1"/>
  <c r="BK124" i="16" s="1"/>
  <c r="AR125" i="16"/>
  <c r="AS125" i="16"/>
  <c r="AT125" i="16"/>
  <c r="AU125" i="16" s="1"/>
  <c r="AV125" i="16" s="1"/>
  <c r="AW125" i="16" s="1"/>
  <c r="AX125" i="16" s="1"/>
  <c r="AY125" i="16"/>
  <c r="AZ125" i="16" s="1"/>
  <c r="BA125" i="16" s="1"/>
  <c r="BB125" i="16" s="1"/>
  <c r="BC125" i="16" s="1"/>
  <c r="BD125" i="16" s="1"/>
  <c r="BE125" i="16" s="1"/>
  <c r="BF125" i="16" s="1"/>
  <c r="BG125" i="16" s="1"/>
  <c r="BH125" i="16" s="1"/>
  <c r="BI125" i="16" s="1"/>
  <c r="BJ125" i="16" s="1"/>
  <c r="BK125" i="16" s="1"/>
  <c r="AR126" i="16"/>
  <c r="AS126" i="16"/>
  <c r="AT126" i="16"/>
  <c r="AU126" i="16" s="1"/>
  <c r="AV126" i="16" s="1"/>
  <c r="AW126" i="16" s="1"/>
  <c r="AX126" i="16" s="1"/>
  <c r="AY126" i="16" s="1"/>
  <c r="AZ126" i="16" s="1"/>
  <c r="BA126" i="16" s="1"/>
  <c r="BB126" i="16" s="1"/>
  <c r="BC126" i="16" s="1"/>
  <c r="BD126" i="16" s="1"/>
  <c r="BE126" i="16" s="1"/>
  <c r="BF126" i="16" s="1"/>
  <c r="BG126" i="16" s="1"/>
  <c r="BH126" i="16" s="1"/>
  <c r="BI126" i="16" s="1"/>
  <c r="BJ126" i="16" s="1"/>
  <c r="BK126" i="16" s="1"/>
  <c r="AR127" i="16"/>
  <c r="AS127" i="16"/>
  <c r="AT127" i="16"/>
  <c r="AU127" i="16" s="1"/>
  <c r="AV127" i="16" s="1"/>
  <c r="AW127" i="16" s="1"/>
  <c r="AX127" i="16" s="1"/>
  <c r="AY127" i="16"/>
  <c r="AZ127" i="16" s="1"/>
  <c r="BA127" i="16" s="1"/>
  <c r="BB127" i="16" s="1"/>
  <c r="BC127" i="16" s="1"/>
  <c r="BD127" i="16" s="1"/>
  <c r="BE127" i="16" s="1"/>
  <c r="BF127" i="16" s="1"/>
  <c r="BG127" i="16" s="1"/>
  <c r="BH127" i="16" s="1"/>
  <c r="BI127" i="16" s="1"/>
  <c r="BJ127" i="16" s="1"/>
  <c r="BK127" i="16" s="1"/>
  <c r="AR128" i="16"/>
  <c r="AS128" i="16"/>
  <c r="AT128" i="16"/>
  <c r="AU128" i="16" s="1"/>
  <c r="AV128" i="16" s="1"/>
  <c r="AW128" i="16" s="1"/>
  <c r="AX128" i="16" s="1"/>
  <c r="AY128" i="16" s="1"/>
  <c r="AZ128" i="16" s="1"/>
  <c r="BA128" i="16" s="1"/>
  <c r="BB128" i="16" s="1"/>
  <c r="BC128" i="16" s="1"/>
  <c r="BD128" i="16" s="1"/>
  <c r="BE128" i="16" s="1"/>
  <c r="BF128" i="16" s="1"/>
  <c r="BG128" i="16" s="1"/>
  <c r="BH128" i="16" s="1"/>
  <c r="BI128" i="16" s="1"/>
  <c r="BJ128" i="16" s="1"/>
  <c r="BK128" i="16" s="1"/>
  <c r="AR129" i="16"/>
  <c r="AS129" i="16"/>
  <c r="AT129" i="16"/>
  <c r="AU129" i="16" s="1"/>
  <c r="AV129" i="16" s="1"/>
  <c r="AW129" i="16" s="1"/>
  <c r="AX129" i="16" s="1"/>
  <c r="AY129" i="16"/>
  <c r="AZ129" i="16" s="1"/>
  <c r="BA129" i="16" s="1"/>
  <c r="BB129" i="16" s="1"/>
  <c r="BC129" i="16" s="1"/>
  <c r="BD129" i="16" s="1"/>
  <c r="BE129" i="16" s="1"/>
  <c r="BF129" i="16" s="1"/>
  <c r="BG129" i="16" s="1"/>
  <c r="BH129" i="16" s="1"/>
  <c r="BI129" i="16" s="1"/>
  <c r="BJ129" i="16" s="1"/>
  <c r="BK129" i="16" s="1"/>
  <c r="AR130" i="16"/>
  <c r="AS130" i="16"/>
  <c r="AT130" i="16"/>
  <c r="AU130" i="16" s="1"/>
  <c r="AV130" i="16" s="1"/>
  <c r="AW130" i="16" s="1"/>
  <c r="AX130" i="16" s="1"/>
  <c r="AY130" i="16" s="1"/>
  <c r="AZ130" i="16" s="1"/>
  <c r="BA130" i="16" s="1"/>
  <c r="BB130" i="16" s="1"/>
  <c r="BC130" i="16" s="1"/>
  <c r="BD130" i="16" s="1"/>
  <c r="BE130" i="16" s="1"/>
  <c r="BF130" i="16" s="1"/>
  <c r="BG130" i="16" s="1"/>
  <c r="BH130" i="16" s="1"/>
  <c r="BI130" i="16" s="1"/>
  <c r="BJ130" i="16" s="1"/>
  <c r="BK130" i="16" s="1"/>
  <c r="AR131" i="16"/>
  <c r="AS131" i="16"/>
  <c r="AT131" i="16"/>
  <c r="AU131" i="16" s="1"/>
  <c r="AV131" i="16" s="1"/>
  <c r="AW131" i="16" s="1"/>
  <c r="AX131" i="16"/>
  <c r="AY131" i="16" s="1"/>
  <c r="AZ131" i="16" s="1"/>
  <c r="BA131" i="16" s="1"/>
  <c r="BB131" i="16" s="1"/>
  <c r="BC131" i="16" s="1"/>
  <c r="BD131" i="16" s="1"/>
  <c r="BE131" i="16" s="1"/>
  <c r="BF131" i="16" s="1"/>
  <c r="BG131" i="16" s="1"/>
  <c r="BH131" i="16" s="1"/>
  <c r="BI131" i="16" s="1"/>
  <c r="BJ131" i="16" s="1"/>
  <c r="BK131" i="16" s="1"/>
  <c r="AR132" i="16"/>
  <c r="AS132" i="16" s="1"/>
  <c r="AT132" i="16" s="1"/>
  <c r="AU132" i="16" s="1"/>
  <c r="AV132" i="16" s="1"/>
  <c r="AW132" i="16" s="1"/>
  <c r="AX132" i="16" s="1"/>
  <c r="AY132" i="16" s="1"/>
  <c r="AZ132" i="16" s="1"/>
  <c r="BA132" i="16" s="1"/>
  <c r="BB132" i="16" s="1"/>
  <c r="BC132" i="16" s="1"/>
  <c r="BD132" i="16" s="1"/>
  <c r="BE132" i="16" s="1"/>
  <c r="BF132" i="16" s="1"/>
  <c r="BG132" i="16" s="1"/>
  <c r="BH132" i="16" s="1"/>
  <c r="BI132" i="16" s="1"/>
  <c r="BJ132" i="16" s="1"/>
  <c r="BK132" i="16" s="1"/>
  <c r="AR133" i="16"/>
  <c r="AS133" i="16" s="1"/>
  <c r="AT133" i="16"/>
  <c r="AU133" i="16" s="1"/>
  <c r="AV133" i="16" s="1"/>
  <c r="AW133" i="16" s="1"/>
  <c r="AX133" i="16"/>
  <c r="AY133" i="16" s="1"/>
  <c r="AZ133" i="16" s="1"/>
  <c r="BA133" i="16" s="1"/>
  <c r="BB133" i="16" s="1"/>
  <c r="BC133" i="16" s="1"/>
  <c r="BD133" i="16" s="1"/>
  <c r="BE133" i="16" s="1"/>
  <c r="BF133" i="16" s="1"/>
  <c r="BG133" i="16" s="1"/>
  <c r="BH133" i="16" s="1"/>
  <c r="BI133" i="16" s="1"/>
  <c r="BJ133" i="16" s="1"/>
  <c r="BK133" i="16" s="1"/>
  <c r="AR134" i="16"/>
  <c r="AS134" i="16" s="1"/>
  <c r="AT134" i="16" s="1"/>
  <c r="AU134" i="16" s="1"/>
  <c r="AV134" i="16" s="1"/>
  <c r="AW134" i="16" s="1"/>
  <c r="AX134" i="16" s="1"/>
  <c r="AY134" i="16" s="1"/>
  <c r="AZ134" i="16" s="1"/>
  <c r="BA134" i="16" s="1"/>
  <c r="BB134" i="16" s="1"/>
  <c r="BC134" i="16" s="1"/>
  <c r="BD134" i="16" s="1"/>
  <c r="BE134" i="16" s="1"/>
  <c r="BF134" i="16" s="1"/>
  <c r="BG134" i="16" s="1"/>
  <c r="BH134" i="16" s="1"/>
  <c r="BI134" i="16" s="1"/>
  <c r="BJ134" i="16" s="1"/>
  <c r="BK134" i="16" s="1"/>
  <c r="AR135" i="16"/>
  <c r="AS135" i="16" s="1"/>
  <c r="AT135" i="16"/>
  <c r="AU135" i="16" s="1"/>
  <c r="AV135" i="16" s="1"/>
  <c r="AW135" i="16" s="1"/>
  <c r="AX135" i="16"/>
  <c r="AY135" i="16" s="1"/>
  <c r="AZ135" i="16" s="1"/>
  <c r="BA135" i="16" s="1"/>
  <c r="BB135" i="16" s="1"/>
  <c r="BC135" i="16" s="1"/>
  <c r="BD135" i="16" s="1"/>
  <c r="BE135" i="16" s="1"/>
  <c r="BF135" i="16" s="1"/>
  <c r="BG135" i="16" s="1"/>
  <c r="BH135" i="16" s="1"/>
  <c r="BI135" i="16" s="1"/>
  <c r="BJ135" i="16" s="1"/>
  <c r="BK135" i="16" s="1"/>
  <c r="AR136" i="16"/>
  <c r="AS136" i="16" s="1"/>
  <c r="AT136" i="16" s="1"/>
  <c r="AU136" i="16" s="1"/>
  <c r="AV136" i="16" s="1"/>
  <c r="AW136" i="16" s="1"/>
  <c r="AX136" i="16" s="1"/>
  <c r="AY136" i="16" s="1"/>
  <c r="AZ136" i="16" s="1"/>
  <c r="BA136" i="16" s="1"/>
  <c r="BB136" i="16" s="1"/>
  <c r="BC136" i="16" s="1"/>
  <c r="BD136" i="16" s="1"/>
  <c r="BE136" i="16" s="1"/>
  <c r="BF136" i="16" s="1"/>
  <c r="BG136" i="16" s="1"/>
  <c r="BH136" i="16" s="1"/>
  <c r="BI136" i="16" s="1"/>
  <c r="BJ136" i="16" s="1"/>
  <c r="BK136" i="16" s="1"/>
  <c r="AR137" i="16"/>
  <c r="AS137" i="16" s="1"/>
  <c r="AT137" i="16"/>
  <c r="AU137" i="16" s="1"/>
  <c r="AV137" i="16" s="1"/>
  <c r="AW137" i="16" s="1"/>
  <c r="AX137" i="16"/>
  <c r="AY137" i="16" s="1"/>
  <c r="AZ137" i="16" s="1"/>
  <c r="BA137" i="16" s="1"/>
  <c r="BB137" i="16" s="1"/>
  <c r="BC137" i="16" s="1"/>
  <c r="BD137" i="16" s="1"/>
  <c r="BE137" i="16" s="1"/>
  <c r="BF137" i="16" s="1"/>
  <c r="BG137" i="16" s="1"/>
  <c r="BH137" i="16" s="1"/>
  <c r="BI137" i="16" s="1"/>
  <c r="BJ137" i="16" s="1"/>
  <c r="BK137" i="16" s="1"/>
  <c r="AR138" i="16"/>
  <c r="AS138" i="16" s="1"/>
  <c r="AT138" i="16" s="1"/>
  <c r="AU138" i="16" s="1"/>
  <c r="AV138" i="16" s="1"/>
  <c r="AW138" i="16" s="1"/>
  <c r="AX138" i="16" s="1"/>
  <c r="AY138" i="16" s="1"/>
  <c r="AZ138" i="16" s="1"/>
  <c r="BA138" i="16" s="1"/>
  <c r="BB138" i="16" s="1"/>
  <c r="BC138" i="16" s="1"/>
  <c r="BD138" i="16" s="1"/>
  <c r="BE138" i="16" s="1"/>
  <c r="BF138" i="16" s="1"/>
  <c r="BG138" i="16" s="1"/>
  <c r="BH138" i="16" s="1"/>
  <c r="BI138" i="16" s="1"/>
  <c r="BJ138" i="16" s="1"/>
  <c r="BK138" i="16" s="1"/>
  <c r="AR139" i="16"/>
  <c r="AS139" i="16" s="1"/>
  <c r="AT139" i="16"/>
  <c r="AU139" i="16" s="1"/>
  <c r="AV139" i="16" s="1"/>
  <c r="AW139" i="16" s="1"/>
  <c r="AX139" i="16"/>
  <c r="AY139" i="16" s="1"/>
  <c r="AZ139" i="16" s="1"/>
  <c r="BA139" i="16" s="1"/>
  <c r="BB139" i="16" s="1"/>
  <c r="BC139" i="16" s="1"/>
  <c r="BD139" i="16" s="1"/>
  <c r="BE139" i="16" s="1"/>
  <c r="BF139" i="16" s="1"/>
  <c r="BG139" i="16" s="1"/>
  <c r="BH139" i="16" s="1"/>
  <c r="BI139" i="16" s="1"/>
  <c r="BJ139" i="16" s="1"/>
  <c r="BK139" i="16" s="1"/>
  <c r="AR140" i="16"/>
  <c r="AS140" i="16" s="1"/>
  <c r="AT140" i="16" s="1"/>
  <c r="AU140" i="16" s="1"/>
  <c r="AV140" i="16" s="1"/>
  <c r="AW140" i="16" s="1"/>
  <c r="AX140" i="16" s="1"/>
  <c r="AY140" i="16" s="1"/>
  <c r="AZ140" i="16" s="1"/>
  <c r="BA140" i="16" s="1"/>
  <c r="BB140" i="16" s="1"/>
  <c r="BC140" i="16" s="1"/>
  <c r="BD140" i="16" s="1"/>
  <c r="BE140" i="16" s="1"/>
  <c r="BF140" i="16" s="1"/>
  <c r="BG140" i="16" s="1"/>
  <c r="BH140" i="16" s="1"/>
  <c r="BI140" i="16" s="1"/>
  <c r="BJ140" i="16" s="1"/>
  <c r="BK140" i="16" s="1"/>
  <c r="AR141" i="16"/>
  <c r="AS141" i="16" s="1"/>
  <c r="AT141" i="16"/>
  <c r="AU141" i="16" s="1"/>
  <c r="AV141" i="16" s="1"/>
  <c r="AW141" i="16" s="1"/>
  <c r="AX141" i="16"/>
  <c r="AY141" i="16" s="1"/>
  <c r="AZ141" i="16" s="1"/>
  <c r="BA141" i="16" s="1"/>
  <c r="BB141" i="16" s="1"/>
  <c r="BC141" i="16" s="1"/>
  <c r="BD141" i="16" s="1"/>
  <c r="BE141" i="16" s="1"/>
  <c r="BF141" i="16" s="1"/>
  <c r="BG141" i="16" s="1"/>
  <c r="BH141" i="16" s="1"/>
  <c r="BI141" i="16" s="1"/>
  <c r="BJ141" i="16" s="1"/>
  <c r="BK141" i="16" s="1"/>
  <c r="AR142" i="16"/>
  <c r="AS142" i="16" s="1"/>
  <c r="AT142" i="16" s="1"/>
  <c r="AU142" i="16" s="1"/>
  <c r="AV142" i="16" s="1"/>
  <c r="AW142" i="16" s="1"/>
  <c r="AX142" i="16" s="1"/>
  <c r="AY142" i="16" s="1"/>
  <c r="AZ142" i="16" s="1"/>
  <c r="BA142" i="16" s="1"/>
  <c r="BB142" i="16" s="1"/>
  <c r="BC142" i="16" s="1"/>
  <c r="BD142" i="16" s="1"/>
  <c r="BE142" i="16" s="1"/>
  <c r="BF142" i="16" s="1"/>
  <c r="BG142" i="16" s="1"/>
  <c r="BH142" i="16" s="1"/>
  <c r="BI142" i="16" s="1"/>
  <c r="BJ142" i="16" s="1"/>
  <c r="BK142" i="16" s="1"/>
  <c r="AR143" i="16"/>
  <c r="AS143" i="16" s="1"/>
  <c r="AT143" i="16"/>
  <c r="AU143" i="16" s="1"/>
  <c r="AV143" i="16" s="1"/>
  <c r="AW143" i="16" s="1"/>
  <c r="AX143" i="16"/>
  <c r="AY143" i="16" s="1"/>
  <c r="AZ143" i="16" s="1"/>
  <c r="BA143" i="16" s="1"/>
  <c r="BB143" i="16" s="1"/>
  <c r="BC143" i="16" s="1"/>
  <c r="BD143" i="16" s="1"/>
  <c r="BE143" i="16" s="1"/>
  <c r="BF143" i="16" s="1"/>
  <c r="BG143" i="16" s="1"/>
  <c r="BH143" i="16" s="1"/>
  <c r="BI143" i="16" s="1"/>
  <c r="BJ143" i="16" s="1"/>
  <c r="BK143" i="16" s="1"/>
  <c r="AR144" i="16"/>
  <c r="AS144" i="16" s="1"/>
  <c r="AT144" i="16" s="1"/>
  <c r="AU144" i="16" s="1"/>
  <c r="AV144" i="16" s="1"/>
  <c r="AW144" i="16" s="1"/>
  <c r="AX144" i="16" s="1"/>
  <c r="AY144" i="16" s="1"/>
  <c r="AZ144" i="16" s="1"/>
  <c r="BA144" i="16" s="1"/>
  <c r="BB144" i="16" s="1"/>
  <c r="BC144" i="16" s="1"/>
  <c r="BD144" i="16" s="1"/>
  <c r="BE144" i="16" s="1"/>
  <c r="BF144" i="16" s="1"/>
  <c r="BG144" i="16" s="1"/>
  <c r="BH144" i="16" s="1"/>
  <c r="BI144" i="16" s="1"/>
  <c r="BJ144" i="16" s="1"/>
  <c r="BK144" i="16" s="1"/>
  <c r="AR145" i="16"/>
  <c r="AS145" i="16" s="1"/>
  <c r="AT145" i="16"/>
  <c r="AU145" i="16" s="1"/>
  <c r="AV145" i="16" s="1"/>
  <c r="AW145" i="16" s="1"/>
  <c r="AX145" i="16"/>
  <c r="AY145" i="16" s="1"/>
  <c r="AZ145" i="16" s="1"/>
  <c r="BA145" i="16" s="1"/>
  <c r="BB145" i="16" s="1"/>
  <c r="BC145" i="16" s="1"/>
  <c r="BD145" i="16" s="1"/>
  <c r="BE145" i="16" s="1"/>
  <c r="BF145" i="16" s="1"/>
  <c r="BG145" i="16" s="1"/>
  <c r="BH145" i="16" s="1"/>
  <c r="BI145" i="16" s="1"/>
  <c r="BJ145" i="16" s="1"/>
  <c r="BK145" i="16" s="1"/>
  <c r="AR146" i="16"/>
  <c r="AS146" i="16" s="1"/>
  <c r="AT146" i="16"/>
  <c r="AU146" i="16" s="1"/>
  <c r="AV146" i="16"/>
  <c r="AW146" i="16" s="1"/>
  <c r="AX146" i="16" s="1"/>
  <c r="AY146" i="16" s="1"/>
  <c r="AZ146" i="16" s="1"/>
  <c r="BA146" i="16" s="1"/>
  <c r="BB146" i="16" s="1"/>
  <c r="BC146" i="16" s="1"/>
  <c r="BD146" i="16" s="1"/>
  <c r="BE146" i="16" s="1"/>
  <c r="BF146" i="16" s="1"/>
  <c r="BG146" i="16" s="1"/>
  <c r="BH146" i="16" s="1"/>
  <c r="BI146" i="16" s="1"/>
  <c r="BJ146" i="16" s="1"/>
  <c r="BK146" i="16" s="1"/>
  <c r="AR147" i="16"/>
  <c r="AS147" i="16" s="1"/>
  <c r="AT147" i="16" s="1"/>
  <c r="AU147" i="16" s="1"/>
  <c r="AV147" i="16" s="1"/>
  <c r="AW147" i="16" s="1"/>
  <c r="AX147" i="16" s="1"/>
  <c r="AY147" i="16" s="1"/>
  <c r="AZ147" i="16" s="1"/>
  <c r="BA147" i="16" s="1"/>
  <c r="BB147" i="16" s="1"/>
  <c r="BC147" i="16" s="1"/>
  <c r="BD147" i="16" s="1"/>
  <c r="BE147" i="16" s="1"/>
  <c r="BF147" i="16" s="1"/>
  <c r="BG147" i="16" s="1"/>
  <c r="BH147" i="16" s="1"/>
  <c r="BI147" i="16" s="1"/>
  <c r="BJ147" i="16" s="1"/>
  <c r="BK147" i="16" s="1"/>
  <c r="AR148" i="16"/>
  <c r="AS148" i="16" s="1"/>
  <c r="AT148" i="16"/>
  <c r="AU148" i="16" s="1"/>
  <c r="AV148" i="16"/>
  <c r="AW148" i="16" s="1"/>
  <c r="AX148" i="16" s="1"/>
  <c r="AY148" i="16" s="1"/>
  <c r="AZ148" i="16" s="1"/>
  <c r="BA148" i="16" s="1"/>
  <c r="BB148" i="16" s="1"/>
  <c r="BC148" i="16" s="1"/>
  <c r="BD148" i="16" s="1"/>
  <c r="BE148" i="16" s="1"/>
  <c r="BF148" i="16" s="1"/>
  <c r="BG148" i="16" s="1"/>
  <c r="BH148" i="16" s="1"/>
  <c r="BI148" i="16" s="1"/>
  <c r="BJ148" i="16" s="1"/>
  <c r="BK148" i="16" s="1"/>
  <c r="AR149" i="16"/>
  <c r="AS149" i="16" s="1"/>
  <c r="AT149" i="16" s="1"/>
  <c r="AU149" i="16" s="1"/>
  <c r="AV149" i="16" s="1"/>
  <c r="AW149" i="16" s="1"/>
  <c r="AX149" i="16" s="1"/>
  <c r="AY149" i="16" s="1"/>
  <c r="AZ149" i="16" s="1"/>
  <c r="BA149" i="16" s="1"/>
  <c r="BB149" i="16" s="1"/>
  <c r="BC149" i="16" s="1"/>
  <c r="BD149" i="16" s="1"/>
  <c r="BE149" i="16" s="1"/>
  <c r="BF149" i="16" s="1"/>
  <c r="BG149" i="16" s="1"/>
  <c r="BH149" i="16" s="1"/>
  <c r="BI149" i="16" s="1"/>
  <c r="BJ149" i="16" s="1"/>
  <c r="BK149" i="16" s="1"/>
  <c r="AR150" i="16"/>
  <c r="AS150" i="16" s="1"/>
  <c r="AT150" i="16"/>
  <c r="AU150" i="16" s="1"/>
  <c r="AV150" i="16"/>
  <c r="AW150" i="16" s="1"/>
  <c r="AX150" i="16" s="1"/>
  <c r="AY150" i="16" s="1"/>
  <c r="AZ150" i="16" s="1"/>
  <c r="BA150" i="16" s="1"/>
  <c r="BB150" i="16" s="1"/>
  <c r="BC150" i="16" s="1"/>
  <c r="BD150" i="16" s="1"/>
  <c r="BE150" i="16" s="1"/>
  <c r="BF150" i="16" s="1"/>
  <c r="BG150" i="16" s="1"/>
  <c r="BH150" i="16" s="1"/>
  <c r="BI150" i="16" s="1"/>
  <c r="BJ150" i="16" s="1"/>
  <c r="BK150" i="16" s="1"/>
  <c r="AR151" i="16"/>
  <c r="AS151" i="16" s="1"/>
  <c r="AT151" i="16" s="1"/>
  <c r="AU151" i="16" s="1"/>
  <c r="AV151" i="16" s="1"/>
  <c r="AW151" i="16" s="1"/>
  <c r="AX151" i="16" s="1"/>
  <c r="AY151" i="16" s="1"/>
  <c r="AZ151" i="16" s="1"/>
  <c r="BA151" i="16" s="1"/>
  <c r="BB151" i="16" s="1"/>
  <c r="BC151" i="16" s="1"/>
  <c r="BD151" i="16" s="1"/>
  <c r="BE151" i="16" s="1"/>
  <c r="BF151" i="16" s="1"/>
  <c r="BG151" i="16" s="1"/>
  <c r="BH151" i="16" s="1"/>
  <c r="BI151" i="16" s="1"/>
  <c r="BJ151" i="16" s="1"/>
  <c r="BK151" i="16" s="1"/>
  <c r="AR152" i="16"/>
  <c r="AS152" i="16" s="1"/>
  <c r="AT152" i="16"/>
  <c r="AU152" i="16" s="1"/>
  <c r="AV152" i="16"/>
  <c r="AW152" i="16" s="1"/>
  <c r="AX152" i="16" s="1"/>
  <c r="AY152" i="16" s="1"/>
  <c r="AZ152" i="16" s="1"/>
  <c r="BA152" i="16" s="1"/>
  <c r="BB152" i="16" s="1"/>
  <c r="BC152" i="16" s="1"/>
  <c r="BD152" i="16" s="1"/>
  <c r="BE152" i="16" s="1"/>
  <c r="BF152" i="16" s="1"/>
  <c r="BG152" i="16" s="1"/>
  <c r="BH152" i="16" s="1"/>
  <c r="BI152" i="16" s="1"/>
  <c r="BJ152" i="16" s="1"/>
  <c r="BK152" i="16" s="1"/>
  <c r="AR153" i="16"/>
  <c r="AS153" i="16" s="1"/>
  <c r="AT153" i="16" s="1"/>
  <c r="AU153" i="16" s="1"/>
  <c r="AV153" i="16" s="1"/>
  <c r="AW153" i="16" s="1"/>
  <c r="AX153" i="16" s="1"/>
  <c r="AY153" i="16" s="1"/>
  <c r="AZ153" i="16" s="1"/>
  <c r="BA153" i="16" s="1"/>
  <c r="BB153" i="16" s="1"/>
  <c r="BC153" i="16" s="1"/>
  <c r="BD153" i="16" s="1"/>
  <c r="BE153" i="16" s="1"/>
  <c r="BF153" i="16" s="1"/>
  <c r="BG153" i="16" s="1"/>
  <c r="BH153" i="16" s="1"/>
  <c r="BI153" i="16" s="1"/>
  <c r="BJ153" i="16" s="1"/>
  <c r="BK153" i="16" s="1"/>
  <c r="AR154" i="16"/>
  <c r="AS154" i="16" s="1"/>
  <c r="AT154" i="16"/>
  <c r="AU154" i="16" s="1"/>
  <c r="AV154" i="16"/>
  <c r="AW154" i="16" s="1"/>
  <c r="AX154" i="16" s="1"/>
  <c r="AY154" i="16" s="1"/>
  <c r="AZ154" i="16" s="1"/>
  <c r="BA154" i="16" s="1"/>
  <c r="BB154" i="16" s="1"/>
  <c r="BC154" i="16" s="1"/>
  <c r="BD154" i="16" s="1"/>
  <c r="BE154" i="16" s="1"/>
  <c r="BF154" i="16" s="1"/>
  <c r="BG154" i="16" s="1"/>
  <c r="BH154" i="16" s="1"/>
  <c r="BI154" i="16" s="1"/>
  <c r="BJ154" i="16" s="1"/>
  <c r="BK154" i="16" s="1"/>
  <c r="AR155" i="16"/>
  <c r="AS155" i="16" s="1"/>
  <c r="AT155" i="16" s="1"/>
  <c r="AU155" i="16" s="1"/>
  <c r="AV155" i="16" s="1"/>
  <c r="AW155" i="16" s="1"/>
  <c r="AX155" i="16" s="1"/>
  <c r="AY155" i="16" s="1"/>
  <c r="AZ155" i="16" s="1"/>
  <c r="BA155" i="16" s="1"/>
  <c r="BB155" i="16" s="1"/>
  <c r="BC155" i="16" s="1"/>
  <c r="BD155" i="16" s="1"/>
  <c r="BE155" i="16" s="1"/>
  <c r="BF155" i="16" s="1"/>
  <c r="BG155" i="16" s="1"/>
  <c r="BH155" i="16" s="1"/>
  <c r="BI155" i="16" s="1"/>
  <c r="BJ155" i="16" s="1"/>
  <c r="BK155" i="16" s="1"/>
  <c r="AR156" i="16"/>
  <c r="AS156" i="16" s="1"/>
  <c r="AT156" i="16"/>
  <c r="AU156" i="16" s="1"/>
  <c r="AV156" i="16"/>
  <c r="AW156" i="16" s="1"/>
  <c r="AX156" i="16" s="1"/>
  <c r="AY156" i="16" s="1"/>
  <c r="AZ156" i="16" s="1"/>
  <c r="BA156" i="16" s="1"/>
  <c r="BB156" i="16" s="1"/>
  <c r="BC156" i="16" s="1"/>
  <c r="BD156" i="16" s="1"/>
  <c r="BE156" i="16" s="1"/>
  <c r="BF156" i="16" s="1"/>
  <c r="BG156" i="16" s="1"/>
  <c r="BH156" i="16" s="1"/>
  <c r="BI156" i="16" s="1"/>
  <c r="BJ156" i="16" s="1"/>
  <c r="BK156" i="16" s="1"/>
  <c r="AR157" i="16"/>
  <c r="AS157" i="16" s="1"/>
  <c r="AT157" i="16" s="1"/>
  <c r="AU157" i="16" s="1"/>
  <c r="AV157" i="16" s="1"/>
  <c r="AW157" i="16" s="1"/>
  <c r="AX157" i="16" s="1"/>
  <c r="AY157" i="16" s="1"/>
  <c r="AZ157" i="16" s="1"/>
  <c r="BA157" i="16" s="1"/>
  <c r="BB157" i="16" s="1"/>
  <c r="BC157" i="16" s="1"/>
  <c r="BD157" i="16" s="1"/>
  <c r="BE157" i="16" s="1"/>
  <c r="BF157" i="16" s="1"/>
  <c r="BG157" i="16" s="1"/>
  <c r="BH157" i="16" s="1"/>
  <c r="BI157" i="16" s="1"/>
  <c r="BJ157" i="16" s="1"/>
  <c r="BK157" i="16" s="1"/>
  <c r="AR158" i="16"/>
  <c r="AS158" i="16" s="1"/>
  <c r="AT158" i="16"/>
  <c r="AU158" i="16" s="1"/>
  <c r="AV158" i="16"/>
  <c r="AW158" i="16" s="1"/>
  <c r="AX158" i="16" s="1"/>
  <c r="AY158" i="16" s="1"/>
  <c r="AZ158" i="16" s="1"/>
  <c r="BA158" i="16" s="1"/>
  <c r="BB158" i="16" s="1"/>
  <c r="BC158" i="16" s="1"/>
  <c r="BD158" i="16" s="1"/>
  <c r="BE158" i="16" s="1"/>
  <c r="BF158" i="16" s="1"/>
  <c r="BG158" i="16" s="1"/>
  <c r="BH158" i="16" s="1"/>
  <c r="BI158" i="16" s="1"/>
  <c r="BJ158" i="16" s="1"/>
  <c r="BK158" i="16" s="1"/>
  <c r="AR159" i="16"/>
  <c r="AS159" i="16" s="1"/>
  <c r="AT159" i="16" s="1"/>
  <c r="AU159" i="16" s="1"/>
  <c r="AV159" i="16" s="1"/>
  <c r="AW159" i="16" s="1"/>
  <c r="AX159" i="16" s="1"/>
  <c r="AY159" i="16" s="1"/>
  <c r="AZ159" i="16" s="1"/>
  <c r="BA159" i="16" s="1"/>
  <c r="BB159" i="16" s="1"/>
  <c r="BC159" i="16" s="1"/>
  <c r="BD159" i="16" s="1"/>
  <c r="BE159" i="16" s="1"/>
  <c r="BF159" i="16" s="1"/>
  <c r="BG159" i="16" s="1"/>
  <c r="BH159" i="16" s="1"/>
  <c r="BI159" i="16" s="1"/>
  <c r="BJ159" i="16" s="1"/>
  <c r="BK159" i="16" s="1"/>
  <c r="AR160" i="16"/>
  <c r="AS160" i="16" s="1"/>
  <c r="AT160" i="16"/>
  <c r="AU160" i="16" s="1"/>
  <c r="AV160" i="16"/>
  <c r="AW160" i="16" s="1"/>
  <c r="AX160" i="16" s="1"/>
  <c r="AY160" i="16" s="1"/>
  <c r="AZ160" i="16" s="1"/>
  <c r="BA160" i="16" s="1"/>
  <c r="BB160" i="16" s="1"/>
  <c r="BC160" i="16" s="1"/>
  <c r="BD160" i="16" s="1"/>
  <c r="BE160" i="16" s="1"/>
  <c r="BF160" i="16" s="1"/>
  <c r="BG160" i="16" s="1"/>
  <c r="BH160" i="16" s="1"/>
  <c r="BI160" i="16" s="1"/>
  <c r="BJ160" i="16" s="1"/>
  <c r="BK160" i="16" s="1"/>
  <c r="AR161" i="16"/>
  <c r="AS161" i="16" s="1"/>
  <c r="AT161" i="16" s="1"/>
  <c r="AU161" i="16" s="1"/>
  <c r="AV161" i="16" s="1"/>
  <c r="AW161" i="16" s="1"/>
  <c r="AX161" i="16" s="1"/>
  <c r="AY161" i="16" s="1"/>
  <c r="AZ161" i="16" s="1"/>
  <c r="BA161" i="16" s="1"/>
  <c r="BB161" i="16" s="1"/>
  <c r="BC161" i="16" s="1"/>
  <c r="BD161" i="16" s="1"/>
  <c r="BE161" i="16" s="1"/>
  <c r="BF161" i="16" s="1"/>
  <c r="BG161" i="16" s="1"/>
  <c r="BH161" i="16" s="1"/>
  <c r="BI161" i="16" s="1"/>
  <c r="BJ161" i="16" s="1"/>
  <c r="BK161" i="16" s="1"/>
  <c r="AR162" i="16"/>
  <c r="AS162" i="16" s="1"/>
  <c r="AT162" i="16"/>
  <c r="AU162" i="16" s="1"/>
  <c r="AV162" i="16"/>
  <c r="AW162" i="16" s="1"/>
  <c r="AX162" i="16" s="1"/>
  <c r="AY162" i="16" s="1"/>
  <c r="AZ162" i="16" s="1"/>
  <c r="BA162" i="16" s="1"/>
  <c r="BB162" i="16" s="1"/>
  <c r="BC162" i="16" s="1"/>
  <c r="BD162" i="16" s="1"/>
  <c r="BE162" i="16" s="1"/>
  <c r="BF162" i="16" s="1"/>
  <c r="BG162" i="16" s="1"/>
  <c r="BH162" i="16" s="1"/>
  <c r="BI162" i="16" s="1"/>
  <c r="BJ162" i="16" s="1"/>
  <c r="BK162" i="16" s="1"/>
  <c r="AR163" i="16"/>
  <c r="AS163" i="16" s="1"/>
  <c r="AT163" i="16" s="1"/>
  <c r="AU163" i="16" s="1"/>
  <c r="AV163" i="16" s="1"/>
  <c r="AW163" i="16" s="1"/>
  <c r="AX163" i="16" s="1"/>
  <c r="AY163" i="16" s="1"/>
  <c r="AZ163" i="16" s="1"/>
  <c r="BA163" i="16" s="1"/>
  <c r="BB163" i="16" s="1"/>
  <c r="BC163" i="16" s="1"/>
  <c r="BD163" i="16" s="1"/>
  <c r="BE163" i="16" s="1"/>
  <c r="BF163" i="16" s="1"/>
  <c r="BG163" i="16" s="1"/>
  <c r="BH163" i="16" s="1"/>
  <c r="BI163" i="16" s="1"/>
  <c r="BJ163" i="16" s="1"/>
  <c r="BK163" i="16" s="1"/>
  <c r="AR164" i="16"/>
  <c r="AS164" i="16" s="1"/>
  <c r="AT164" i="16"/>
  <c r="AU164" i="16" s="1"/>
  <c r="AV164" i="16"/>
  <c r="AW164" i="16" s="1"/>
  <c r="AX164" i="16" s="1"/>
  <c r="AY164" i="16" s="1"/>
  <c r="AZ164" i="16" s="1"/>
  <c r="BA164" i="16" s="1"/>
  <c r="BB164" i="16" s="1"/>
  <c r="BC164" i="16" s="1"/>
  <c r="BD164" i="16" s="1"/>
  <c r="BE164" i="16" s="1"/>
  <c r="BF164" i="16" s="1"/>
  <c r="BG164" i="16" s="1"/>
  <c r="BH164" i="16" s="1"/>
  <c r="BI164" i="16" s="1"/>
  <c r="BJ164" i="16" s="1"/>
  <c r="BK164" i="16" s="1"/>
  <c r="AR165" i="16"/>
  <c r="AS165" i="16" s="1"/>
  <c r="AT165" i="16" s="1"/>
  <c r="AU165" i="16" s="1"/>
  <c r="AV165" i="16" s="1"/>
  <c r="AW165" i="16" s="1"/>
  <c r="AX165" i="16" s="1"/>
  <c r="AY165" i="16" s="1"/>
  <c r="AZ165" i="16" s="1"/>
  <c r="BA165" i="16" s="1"/>
  <c r="BB165" i="16" s="1"/>
  <c r="BC165" i="16" s="1"/>
  <c r="BD165" i="16" s="1"/>
  <c r="BE165" i="16" s="1"/>
  <c r="BF165" i="16" s="1"/>
  <c r="BG165" i="16" s="1"/>
  <c r="BH165" i="16" s="1"/>
  <c r="BI165" i="16" s="1"/>
  <c r="BJ165" i="16" s="1"/>
  <c r="BK165" i="16" s="1"/>
  <c r="AR166" i="16"/>
  <c r="AS166" i="16" s="1"/>
  <c r="AT166" i="16"/>
  <c r="AU166" i="16" s="1"/>
  <c r="AV166" i="16"/>
  <c r="AW166" i="16" s="1"/>
  <c r="AX166" i="16" s="1"/>
  <c r="AY166" i="16" s="1"/>
  <c r="AZ166" i="16" s="1"/>
  <c r="BA166" i="16" s="1"/>
  <c r="BB166" i="16" s="1"/>
  <c r="BC166" i="16" s="1"/>
  <c r="BD166" i="16" s="1"/>
  <c r="BE166" i="16" s="1"/>
  <c r="BF166" i="16" s="1"/>
  <c r="BG166" i="16" s="1"/>
  <c r="BH166" i="16" s="1"/>
  <c r="BI166" i="16" s="1"/>
  <c r="BJ166" i="16" s="1"/>
  <c r="BK166" i="16" s="1"/>
  <c r="AR167" i="16"/>
  <c r="AS167" i="16" s="1"/>
  <c r="AT167" i="16" s="1"/>
  <c r="AU167" i="16" s="1"/>
  <c r="AV167" i="16" s="1"/>
  <c r="AW167" i="16" s="1"/>
  <c r="AX167" i="16" s="1"/>
  <c r="AY167" i="16" s="1"/>
  <c r="AZ167" i="16" s="1"/>
  <c r="BA167" i="16" s="1"/>
  <c r="BB167" i="16" s="1"/>
  <c r="BC167" i="16" s="1"/>
  <c r="BD167" i="16" s="1"/>
  <c r="BE167" i="16" s="1"/>
  <c r="BF167" i="16" s="1"/>
  <c r="BG167" i="16" s="1"/>
  <c r="BH167" i="16" s="1"/>
  <c r="BI167" i="16" s="1"/>
  <c r="BJ167" i="16" s="1"/>
  <c r="BK167" i="16" s="1"/>
  <c r="AR168" i="16"/>
  <c r="AS168" i="16" s="1"/>
  <c r="AT168" i="16"/>
  <c r="AU168" i="16" s="1"/>
  <c r="AV168" i="16"/>
  <c r="AW168" i="16" s="1"/>
  <c r="AX168" i="16" s="1"/>
  <c r="AY168" i="16" s="1"/>
  <c r="AZ168" i="16" s="1"/>
  <c r="BA168" i="16" s="1"/>
  <c r="BB168" i="16" s="1"/>
  <c r="BC168" i="16" s="1"/>
  <c r="BD168" i="16" s="1"/>
  <c r="BE168" i="16" s="1"/>
  <c r="BF168" i="16" s="1"/>
  <c r="BG168" i="16" s="1"/>
  <c r="BH168" i="16" s="1"/>
  <c r="BI168" i="16" s="1"/>
  <c r="BJ168" i="16" s="1"/>
  <c r="BK168" i="16" s="1"/>
  <c r="AR169" i="16"/>
  <c r="AS169" i="16" s="1"/>
  <c r="AT169" i="16" s="1"/>
  <c r="AU169" i="16" s="1"/>
  <c r="AV169" i="16" s="1"/>
  <c r="AW169" i="16" s="1"/>
  <c r="AX169" i="16" s="1"/>
  <c r="AY169" i="16" s="1"/>
  <c r="AZ169" i="16" s="1"/>
  <c r="BA169" i="16" s="1"/>
  <c r="BB169" i="16" s="1"/>
  <c r="BC169" i="16" s="1"/>
  <c r="BD169" i="16" s="1"/>
  <c r="BE169" i="16" s="1"/>
  <c r="BF169" i="16" s="1"/>
  <c r="BG169" i="16" s="1"/>
  <c r="BH169" i="16" s="1"/>
  <c r="BI169" i="16" s="1"/>
  <c r="BJ169" i="16" s="1"/>
  <c r="BK169" i="16" s="1"/>
  <c r="AR170" i="16"/>
  <c r="AS170" i="16" s="1"/>
  <c r="AT170" i="16"/>
  <c r="AU170" i="16" s="1"/>
  <c r="AV170" i="16"/>
  <c r="AW170" i="16" s="1"/>
  <c r="AX170" i="16" s="1"/>
  <c r="AY170" i="16" s="1"/>
  <c r="AZ170" i="16" s="1"/>
  <c r="BA170" i="16" s="1"/>
  <c r="BB170" i="16" s="1"/>
  <c r="BC170" i="16" s="1"/>
  <c r="BD170" i="16" s="1"/>
  <c r="BE170" i="16" s="1"/>
  <c r="BF170" i="16" s="1"/>
  <c r="BG170" i="16" s="1"/>
  <c r="BH170" i="16" s="1"/>
  <c r="BI170" i="16" s="1"/>
  <c r="BJ170" i="16" s="1"/>
  <c r="BK170" i="16" s="1"/>
  <c r="AR171" i="16"/>
  <c r="AS171" i="16" s="1"/>
  <c r="AT171" i="16" s="1"/>
  <c r="AU171" i="16" s="1"/>
  <c r="AV171" i="16" s="1"/>
  <c r="AW171" i="16" s="1"/>
  <c r="AX171" i="16" s="1"/>
  <c r="AY171" i="16" s="1"/>
  <c r="AZ171" i="16" s="1"/>
  <c r="BA171" i="16" s="1"/>
  <c r="BB171" i="16" s="1"/>
  <c r="BC171" i="16" s="1"/>
  <c r="BD171" i="16" s="1"/>
  <c r="BE171" i="16" s="1"/>
  <c r="BF171" i="16" s="1"/>
  <c r="BG171" i="16" s="1"/>
  <c r="BH171" i="16" s="1"/>
  <c r="BI171" i="16" s="1"/>
  <c r="BJ171" i="16" s="1"/>
  <c r="BK171" i="16" s="1"/>
  <c r="AR172" i="16"/>
  <c r="AS172" i="16" s="1"/>
  <c r="AT172" i="16"/>
  <c r="AU172" i="16" s="1"/>
  <c r="AV172" i="16"/>
  <c r="AW172" i="16" s="1"/>
  <c r="AX172" i="16" s="1"/>
  <c r="AY172" i="16" s="1"/>
  <c r="AZ172" i="16" s="1"/>
  <c r="BA172" i="16" s="1"/>
  <c r="BB172" i="16" s="1"/>
  <c r="BC172" i="16" s="1"/>
  <c r="BD172" i="16" s="1"/>
  <c r="BE172" i="16" s="1"/>
  <c r="BF172" i="16" s="1"/>
  <c r="BG172" i="16" s="1"/>
  <c r="BH172" i="16" s="1"/>
  <c r="BI172" i="16" s="1"/>
  <c r="BJ172" i="16" s="1"/>
  <c r="BK172" i="16" s="1"/>
  <c r="AR173" i="16"/>
  <c r="AS173" i="16" s="1"/>
  <c r="AT173" i="16" s="1"/>
  <c r="AU173" i="16" s="1"/>
  <c r="AV173" i="16" s="1"/>
  <c r="AW173" i="16" s="1"/>
  <c r="AX173" i="16" s="1"/>
  <c r="AY173" i="16" s="1"/>
  <c r="AZ173" i="16" s="1"/>
  <c r="BA173" i="16" s="1"/>
  <c r="BB173" i="16" s="1"/>
  <c r="BC173" i="16" s="1"/>
  <c r="BD173" i="16" s="1"/>
  <c r="BE173" i="16" s="1"/>
  <c r="BF173" i="16" s="1"/>
  <c r="BG173" i="16" s="1"/>
  <c r="BH173" i="16" s="1"/>
  <c r="BI173" i="16" s="1"/>
  <c r="BJ173" i="16" s="1"/>
  <c r="BK173" i="16" s="1"/>
  <c r="AR174" i="16"/>
  <c r="AS174" i="16" s="1"/>
  <c r="AT174" i="16"/>
  <c r="AU174" i="16" s="1"/>
  <c r="AV174" i="16"/>
  <c r="AW174" i="16" s="1"/>
  <c r="AX174" i="16" s="1"/>
  <c r="AY174" i="16" s="1"/>
  <c r="AZ174" i="16" s="1"/>
  <c r="BA174" i="16" s="1"/>
  <c r="BB174" i="16" s="1"/>
  <c r="BC174" i="16" s="1"/>
  <c r="BD174" i="16" s="1"/>
  <c r="BE174" i="16" s="1"/>
  <c r="BF174" i="16" s="1"/>
  <c r="BG174" i="16" s="1"/>
  <c r="BH174" i="16" s="1"/>
  <c r="BI174" i="16" s="1"/>
  <c r="BJ174" i="16" s="1"/>
  <c r="BK174" i="16" s="1"/>
  <c r="AR175" i="16"/>
  <c r="AS175" i="16" s="1"/>
  <c r="AT175" i="16" s="1"/>
  <c r="AU175" i="16" s="1"/>
  <c r="AV175" i="16" s="1"/>
  <c r="AW175" i="16" s="1"/>
  <c r="AX175" i="16" s="1"/>
  <c r="AY175" i="16" s="1"/>
  <c r="AZ175" i="16" s="1"/>
  <c r="BA175" i="16" s="1"/>
  <c r="BB175" i="16" s="1"/>
  <c r="BC175" i="16" s="1"/>
  <c r="BD175" i="16" s="1"/>
  <c r="BE175" i="16" s="1"/>
  <c r="BF175" i="16" s="1"/>
  <c r="BG175" i="16" s="1"/>
  <c r="BH175" i="16" s="1"/>
  <c r="BI175" i="16" s="1"/>
  <c r="BJ175" i="16" s="1"/>
  <c r="BK175" i="16" s="1"/>
  <c r="AR176" i="16"/>
  <c r="AS176" i="16" s="1"/>
  <c r="AT176" i="16"/>
  <c r="AU176" i="16" s="1"/>
  <c r="AV176" i="16"/>
  <c r="AW176" i="16" s="1"/>
  <c r="AX176" i="16" s="1"/>
  <c r="AY176" i="16" s="1"/>
  <c r="AZ176" i="16" s="1"/>
  <c r="BA176" i="16" s="1"/>
  <c r="BB176" i="16" s="1"/>
  <c r="BC176" i="16" s="1"/>
  <c r="BD176" i="16" s="1"/>
  <c r="BE176" i="16" s="1"/>
  <c r="BF176" i="16" s="1"/>
  <c r="BG176" i="16" s="1"/>
  <c r="BH176" i="16" s="1"/>
  <c r="BI176" i="16" s="1"/>
  <c r="BJ176" i="16" s="1"/>
  <c r="BK176" i="16" s="1"/>
  <c r="AR177" i="16"/>
  <c r="AS177" i="16" s="1"/>
  <c r="AT177" i="16" s="1"/>
  <c r="AU177" i="16" s="1"/>
  <c r="AV177" i="16" s="1"/>
  <c r="AW177" i="16" s="1"/>
  <c r="AX177" i="16" s="1"/>
  <c r="AY177" i="16" s="1"/>
  <c r="AZ177" i="16" s="1"/>
  <c r="BA177" i="16" s="1"/>
  <c r="BB177" i="16" s="1"/>
  <c r="BC177" i="16" s="1"/>
  <c r="BD177" i="16" s="1"/>
  <c r="BE177" i="16" s="1"/>
  <c r="BF177" i="16" s="1"/>
  <c r="BG177" i="16" s="1"/>
  <c r="BH177" i="16" s="1"/>
  <c r="BI177" i="16" s="1"/>
  <c r="BJ177" i="16" s="1"/>
  <c r="BK177" i="16" s="1"/>
  <c r="AR178" i="16"/>
  <c r="AS178" i="16" s="1"/>
  <c r="AT178" i="16"/>
  <c r="AU178" i="16" s="1"/>
  <c r="AV178" i="16"/>
  <c r="AW178" i="16" s="1"/>
  <c r="AX178" i="16" s="1"/>
  <c r="AY178" i="16" s="1"/>
  <c r="AZ178" i="16" s="1"/>
  <c r="BA178" i="16" s="1"/>
  <c r="BB178" i="16" s="1"/>
  <c r="BC178" i="16" s="1"/>
  <c r="BD178" i="16" s="1"/>
  <c r="BE178" i="16" s="1"/>
  <c r="BF178" i="16" s="1"/>
  <c r="BG178" i="16" s="1"/>
  <c r="BH178" i="16" s="1"/>
  <c r="BI178" i="16" s="1"/>
  <c r="BJ178" i="16" s="1"/>
  <c r="BK178" i="16" s="1"/>
  <c r="AR179" i="16"/>
  <c r="AS179" i="16"/>
  <c r="AT179" i="16"/>
  <c r="AU179" i="16" s="1"/>
  <c r="AV179" i="16" s="1"/>
  <c r="AW179" i="16" s="1"/>
  <c r="AX179" i="16" s="1"/>
  <c r="AY179" i="16" s="1"/>
  <c r="AZ179" i="16" s="1"/>
  <c r="BA179" i="16" s="1"/>
  <c r="BB179" i="16" s="1"/>
  <c r="BC179" i="16" s="1"/>
  <c r="BD179" i="16" s="1"/>
  <c r="BE179" i="16" s="1"/>
  <c r="BF179" i="16" s="1"/>
  <c r="BG179" i="16" s="1"/>
  <c r="BH179" i="16" s="1"/>
  <c r="BI179" i="16" s="1"/>
  <c r="BJ179" i="16" s="1"/>
  <c r="BK179" i="16" s="1"/>
  <c r="AR180" i="16"/>
  <c r="AS180" i="16" s="1"/>
  <c r="AT180" i="16" s="1"/>
  <c r="AU180" i="16" s="1"/>
  <c r="AV180" i="16" s="1"/>
  <c r="AW180" i="16" s="1"/>
  <c r="AX180" i="16" s="1"/>
  <c r="AY180" i="16" s="1"/>
  <c r="AZ180" i="16" s="1"/>
  <c r="BA180" i="16" s="1"/>
  <c r="BB180" i="16" s="1"/>
  <c r="BC180" i="16" s="1"/>
  <c r="BD180" i="16" s="1"/>
  <c r="BE180" i="16" s="1"/>
  <c r="BF180" i="16" s="1"/>
  <c r="BG180" i="16" s="1"/>
  <c r="BH180" i="16" s="1"/>
  <c r="BI180" i="16" s="1"/>
  <c r="BJ180" i="16" s="1"/>
  <c r="BK180" i="16" s="1"/>
  <c r="AR181" i="16"/>
  <c r="AS181" i="16" s="1"/>
  <c r="AT181" i="16" s="1"/>
  <c r="AU181" i="16" s="1"/>
  <c r="AV181" i="16" s="1"/>
  <c r="AW181" i="16" s="1"/>
  <c r="AX181" i="16" s="1"/>
  <c r="AY181" i="16" s="1"/>
  <c r="AZ181" i="16" s="1"/>
  <c r="BA181" i="16" s="1"/>
  <c r="BB181" i="16" s="1"/>
  <c r="BC181" i="16" s="1"/>
  <c r="BD181" i="16" s="1"/>
  <c r="BE181" i="16" s="1"/>
  <c r="BF181" i="16" s="1"/>
  <c r="BG181" i="16" s="1"/>
  <c r="BH181" i="16" s="1"/>
  <c r="BI181" i="16" s="1"/>
  <c r="BJ181" i="16" s="1"/>
  <c r="BK181" i="16" s="1"/>
  <c r="AR182" i="16"/>
  <c r="AS182" i="16" s="1"/>
  <c r="AT182" i="16" s="1"/>
  <c r="AU182" i="16" s="1"/>
  <c r="AV182" i="16" s="1"/>
  <c r="AW182" i="16" s="1"/>
  <c r="AX182" i="16" s="1"/>
  <c r="AY182" i="16" s="1"/>
  <c r="AZ182" i="16" s="1"/>
  <c r="BA182" i="16" s="1"/>
  <c r="BB182" i="16" s="1"/>
  <c r="BC182" i="16" s="1"/>
  <c r="BD182" i="16" s="1"/>
  <c r="BE182" i="16" s="1"/>
  <c r="BF182" i="16" s="1"/>
  <c r="BG182" i="16" s="1"/>
  <c r="BH182" i="16" s="1"/>
  <c r="BI182" i="16" s="1"/>
  <c r="BJ182" i="16" s="1"/>
  <c r="BK182" i="16" s="1"/>
  <c r="AR183" i="16"/>
  <c r="AS183" i="16" s="1"/>
  <c r="AT183" i="16" s="1"/>
  <c r="AU183" i="16" s="1"/>
  <c r="AV183" i="16" s="1"/>
  <c r="AW183" i="16" s="1"/>
  <c r="AX183" i="16" s="1"/>
  <c r="AY183" i="16" s="1"/>
  <c r="AZ183" i="16" s="1"/>
  <c r="BA183" i="16" s="1"/>
  <c r="BB183" i="16" s="1"/>
  <c r="BC183" i="16" s="1"/>
  <c r="BD183" i="16" s="1"/>
  <c r="BE183" i="16" s="1"/>
  <c r="BF183" i="16" s="1"/>
  <c r="BG183" i="16" s="1"/>
  <c r="BH183" i="16" s="1"/>
  <c r="BI183" i="16" s="1"/>
  <c r="BJ183" i="16" s="1"/>
  <c r="BK183" i="16" s="1"/>
  <c r="AR184" i="16"/>
  <c r="AS184" i="16" s="1"/>
  <c r="AT184" i="16" s="1"/>
  <c r="AU184" i="16" s="1"/>
  <c r="AV184" i="16" s="1"/>
  <c r="AW184" i="16" s="1"/>
  <c r="AX184" i="16" s="1"/>
  <c r="AY184" i="16" s="1"/>
  <c r="AZ184" i="16" s="1"/>
  <c r="BA184" i="16" s="1"/>
  <c r="BB184" i="16" s="1"/>
  <c r="BC184" i="16" s="1"/>
  <c r="BD184" i="16" s="1"/>
  <c r="BE184" i="16" s="1"/>
  <c r="BF184" i="16" s="1"/>
  <c r="BG184" i="16" s="1"/>
  <c r="BH184" i="16" s="1"/>
  <c r="BI184" i="16" s="1"/>
  <c r="BJ184" i="16" s="1"/>
  <c r="BK184" i="16" s="1"/>
  <c r="AR185" i="16"/>
  <c r="AS185" i="16" s="1"/>
  <c r="AT185" i="16" s="1"/>
  <c r="AU185" i="16" s="1"/>
  <c r="AV185" i="16" s="1"/>
  <c r="AW185" i="16" s="1"/>
  <c r="AX185" i="16" s="1"/>
  <c r="AY185" i="16" s="1"/>
  <c r="AZ185" i="16" s="1"/>
  <c r="BA185" i="16" s="1"/>
  <c r="BB185" i="16" s="1"/>
  <c r="BC185" i="16" s="1"/>
  <c r="BD185" i="16" s="1"/>
  <c r="BE185" i="16" s="1"/>
  <c r="BF185" i="16" s="1"/>
  <c r="BG185" i="16" s="1"/>
  <c r="BH185" i="16" s="1"/>
  <c r="BI185" i="16" s="1"/>
  <c r="BJ185" i="16" s="1"/>
  <c r="BK185" i="16" s="1"/>
  <c r="AR186" i="16"/>
  <c r="AS186" i="16" s="1"/>
  <c r="AT186" i="16" s="1"/>
  <c r="AU186" i="16" s="1"/>
  <c r="AV186" i="16" s="1"/>
  <c r="AW186" i="16" s="1"/>
  <c r="AX186" i="16" s="1"/>
  <c r="AY186" i="16" s="1"/>
  <c r="AZ186" i="16" s="1"/>
  <c r="BA186" i="16" s="1"/>
  <c r="BB186" i="16" s="1"/>
  <c r="BC186" i="16" s="1"/>
  <c r="BD186" i="16" s="1"/>
  <c r="BE186" i="16" s="1"/>
  <c r="BF186" i="16" s="1"/>
  <c r="BG186" i="16" s="1"/>
  <c r="BH186" i="16" s="1"/>
  <c r="BI186" i="16" s="1"/>
  <c r="BJ186" i="16" s="1"/>
  <c r="BK186" i="16" s="1"/>
  <c r="AR187" i="16"/>
  <c r="AS187" i="16" s="1"/>
  <c r="AT187" i="16" s="1"/>
  <c r="AU187" i="16" s="1"/>
  <c r="AV187" i="16" s="1"/>
  <c r="AW187" i="16" s="1"/>
  <c r="AX187" i="16" s="1"/>
  <c r="AY187" i="16" s="1"/>
  <c r="AZ187" i="16" s="1"/>
  <c r="BA187" i="16" s="1"/>
  <c r="BB187" i="16" s="1"/>
  <c r="BC187" i="16" s="1"/>
  <c r="BD187" i="16" s="1"/>
  <c r="BE187" i="16" s="1"/>
  <c r="BF187" i="16" s="1"/>
  <c r="BG187" i="16" s="1"/>
  <c r="BH187" i="16" s="1"/>
  <c r="BI187" i="16" s="1"/>
  <c r="BJ187" i="16" s="1"/>
  <c r="BK187" i="16" s="1"/>
  <c r="AR188" i="16"/>
  <c r="AS188" i="16" s="1"/>
  <c r="AT188" i="16" s="1"/>
  <c r="AU188" i="16" s="1"/>
  <c r="AV188" i="16" s="1"/>
  <c r="AW188" i="16" s="1"/>
  <c r="AX188" i="16" s="1"/>
  <c r="AY188" i="16" s="1"/>
  <c r="AZ188" i="16" s="1"/>
  <c r="BA188" i="16" s="1"/>
  <c r="BB188" i="16" s="1"/>
  <c r="BC188" i="16" s="1"/>
  <c r="BD188" i="16" s="1"/>
  <c r="BE188" i="16" s="1"/>
  <c r="BF188" i="16" s="1"/>
  <c r="BG188" i="16" s="1"/>
  <c r="BH188" i="16" s="1"/>
  <c r="BI188" i="16" s="1"/>
  <c r="BJ188" i="16" s="1"/>
  <c r="BK188" i="16" s="1"/>
  <c r="AR189" i="16"/>
  <c r="AS189" i="16" s="1"/>
  <c r="AT189" i="16" s="1"/>
  <c r="AU189" i="16" s="1"/>
  <c r="AV189" i="16" s="1"/>
  <c r="AW189" i="16" s="1"/>
  <c r="AX189" i="16" s="1"/>
  <c r="AY189" i="16" s="1"/>
  <c r="AZ189" i="16" s="1"/>
  <c r="BA189" i="16" s="1"/>
  <c r="BB189" i="16" s="1"/>
  <c r="BC189" i="16" s="1"/>
  <c r="BD189" i="16" s="1"/>
  <c r="BE189" i="16" s="1"/>
  <c r="BF189" i="16" s="1"/>
  <c r="BG189" i="16" s="1"/>
  <c r="BH189" i="16" s="1"/>
  <c r="BI189" i="16" s="1"/>
  <c r="BJ189" i="16" s="1"/>
  <c r="BK189" i="16" s="1"/>
  <c r="AR190" i="16"/>
  <c r="AS190" i="16" s="1"/>
  <c r="AT190" i="16" s="1"/>
  <c r="AU190" i="16" s="1"/>
  <c r="AV190" i="16" s="1"/>
  <c r="AW190" i="16" s="1"/>
  <c r="AX190" i="16" s="1"/>
  <c r="AY190" i="16" s="1"/>
  <c r="AZ190" i="16" s="1"/>
  <c r="BA190" i="16" s="1"/>
  <c r="BB190" i="16" s="1"/>
  <c r="BC190" i="16" s="1"/>
  <c r="BD190" i="16" s="1"/>
  <c r="BE190" i="16" s="1"/>
  <c r="BF190" i="16" s="1"/>
  <c r="BG190" i="16" s="1"/>
  <c r="BH190" i="16" s="1"/>
  <c r="BI190" i="16" s="1"/>
  <c r="BJ190" i="16" s="1"/>
  <c r="BK190" i="16" s="1"/>
  <c r="AR191" i="16"/>
  <c r="AS191" i="16" s="1"/>
  <c r="AT191" i="16" s="1"/>
  <c r="AU191" i="16" s="1"/>
  <c r="AV191" i="16" s="1"/>
  <c r="AW191" i="16" s="1"/>
  <c r="AX191" i="16" s="1"/>
  <c r="AY191" i="16" s="1"/>
  <c r="AZ191" i="16" s="1"/>
  <c r="BA191" i="16" s="1"/>
  <c r="BB191" i="16" s="1"/>
  <c r="BC191" i="16" s="1"/>
  <c r="BD191" i="16" s="1"/>
  <c r="BE191" i="16" s="1"/>
  <c r="BF191" i="16" s="1"/>
  <c r="BG191" i="16" s="1"/>
  <c r="BH191" i="16" s="1"/>
  <c r="BI191" i="16" s="1"/>
  <c r="BJ191" i="16" s="1"/>
  <c r="BK191" i="16" s="1"/>
  <c r="AR192" i="16"/>
  <c r="AS192" i="16" s="1"/>
  <c r="AT192" i="16" s="1"/>
  <c r="AU192" i="16" s="1"/>
  <c r="AV192" i="16" s="1"/>
  <c r="AW192" i="16" s="1"/>
  <c r="AX192" i="16" s="1"/>
  <c r="AY192" i="16" s="1"/>
  <c r="AZ192" i="16" s="1"/>
  <c r="BA192" i="16" s="1"/>
  <c r="BB192" i="16" s="1"/>
  <c r="BC192" i="16" s="1"/>
  <c r="BD192" i="16" s="1"/>
  <c r="BE192" i="16" s="1"/>
  <c r="BF192" i="16" s="1"/>
  <c r="BG192" i="16" s="1"/>
  <c r="BH192" i="16" s="1"/>
  <c r="BI192" i="16" s="1"/>
  <c r="BJ192" i="16" s="1"/>
  <c r="BK192" i="16" s="1"/>
  <c r="AR193" i="16"/>
  <c r="AS193" i="16" s="1"/>
  <c r="AT193" i="16" s="1"/>
  <c r="AU193" i="16" s="1"/>
  <c r="AV193" i="16" s="1"/>
  <c r="AW193" i="16" s="1"/>
  <c r="AX193" i="16" s="1"/>
  <c r="AY193" i="16" s="1"/>
  <c r="AZ193" i="16" s="1"/>
  <c r="BA193" i="16" s="1"/>
  <c r="BB193" i="16" s="1"/>
  <c r="BC193" i="16" s="1"/>
  <c r="BD193" i="16" s="1"/>
  <c r="BE193" i="16" s="1"/>
  <c r="BF193" i="16" s="1"/>
  <c r="BG193" i="16" s="1"/>
  <c r="BH193" i="16" s="1"/>
  <c r="BI193" i="16" s="1"/>
  <c r="BJ193" i="16" s="1"/>
  <c r="BK193" i="16" s="1"/>
  <c r="AR194" i="16"/>
  <c r="AS194" i="16" s="1"/>
  <c r="AT194" i="16" s="1"/>
  <c r="AU194" i="16" s="1"/>
  <c r="AV194" i="16" s="1"/>
  <c r="AW194" i="16" s="1"/>
  <c r="AX194" i="16" s="1"/>
  <c r="AY194" i="16" s="1"/>
  <c r="AZ194" i="16" s="1"/>
  <c r="BA194" i="16" s="1"/>
  <c r="BB194" i="16" s="1"/>
  <c r="BC194" i="16" s="1"/>
  <c r="BD194" i="16" s="1"/>
  <c r="BE194" i="16" s="1"/>
  <c r="BF194" i="16" s="1"/>
  <c r="BG194" i="16" s="1"/>
  <c r="BH194" i="16" s="1"/>
  <c r="BI194" i="16" s="1"/>
  <c r="BJ194" i="16" s="1"/>
  <c r="BK194" i="16" s="1"/>
  <c r="AR195" i="16"/>
  <c r="AS195" i="16" s="1"/>
  <c r="AT195" i="16" s="1"/>
  <c r="AU195" i="16" s="1"/>
  <c r="AV195" i="16" s="1"/>
  <c r="AW195" i="16" s="1"/>
  <c r="AX195" i="16" s="1"/>
  <c r="AY195" i="16" s="1"/>
  <c r="AZ195" i="16" s="1"/>
  <c r="BA195" i="16" s="1"/>
  <c r="BB195" i="16" s="1"/>
  <c r="BC195" i="16" s="1"/>
  <c r="BD195" i="16" s="1"/>
  <c r="BE195" i="16" s="1"/>
  <c r="BF195" i="16" s="1"/>
  <c r="BG195" i="16" s="1"/>
  <c r="BH195" i="16" s="1"/>
  <c r="BI195" i="16" s="1"/>
  <c r="BJ195" i="16" s="1"/>
  <c r="BK195" i="16" s="1"/>
  <c r="AR196" i="16"/>
  <c r="AS196" i="16" s="1"/>
  <c r="AT196" i="16" s="1"/>
  <c r="AU196" i="16" s="1"/>
  <c r="AV196" i="16" s="1"/>
  <c r="AW196" i="16" s="1"/>
  <c r="AX196" i="16" s="1"/>
  <c r="AY196" i="16" s="1"/>
  <c r="AZ196" i="16" s="1"/>
  <c r="BA196" i="16" s="1"/>
  <c r="BB196" i="16" s="1"/>
  <c r="BC196" i="16" s="1"/>
  <c r="BD196" i="16" s="1"/>
  <c r="BE196" i="16" s="1"/>
  <c r="BF196" i="16" s="1"/>
  <c r="BG196" i="16" s="1"/>
  <c r="BH196" i="16" s="1"/>
  <c r="BI196" i="16" s="1"/>
  <c r="BJ196" i="16" s="1"/>
  <c r="BK196" i="16" s="1"/>
  <c r="AR197" i="16"/>
  <c r="AS197" i="16" s="1"/>
  <c r="AT197" i="16" s="1"/>
  <c r="AU197" i="16" s="1"/>
  <c r="AV197" i="16" s="1"/>
  <c r="AW197" i="16" s="1"/>
  <c r="AX197" i="16" s="1"/>
  <c r="AY197" i="16" s="1"/>
  <c r="AZ197" i="16" s="1"/>
  <c r="BA197" i="16" s="1"/>
  <c r="BB197" i="16" s="1"/>
  <c r="BC197" i="16" s="1"/>
  <c r="BD197" i="16" s="1"/>
  <c r="BE197" i="16" s="1"/>
  <c r="BF197" i="16" s="1"/>
  <c r="BG197" i="16" s="1"/>
  <c r="BH197" i="16" s="1"/>
  <c r="BI197" i="16" s="1"/>
  <c r="BJ197" i="16" s="1"/>
  <c r="BK197" i="16" s="1"/>
  <c r="AR198" i="16"/>
  <c r="AS198" i="16" s="1"/>
  <c r="AT198" i="16" s="1"/>
  <c r="AU198" i="16" s="1"/>
  <c r="AV198" i="16" s="1"/>
  <c r="AW198" i="16" s="1"/>
  <c r="AX198" i="16" s="1"/>
  <c r="AY198" i="16" s="1"/>
  <c r="AZ198" i="16" s="1"/>
  <c r="BA198" i="16" s="1"/>
  <c r="BB198" i="16" s="1"/>
  <c r="BC198" i="16" s="1"/>
  <c r="BD198" i="16" s="1"/>
  <c r="BE198" i="16" s="1"/>
  <c r="BF198" i="16" s="1"/>
  <c r="BG198" i="16" s="1"/>
  <c r="BH198" i="16" s="1"/>
  <c r="BI198" i="16" s="1"/>
  <c r="BJ198" i="16" s="1"/>
  <c r="BK198" i="16" s="1"/>
  <c r="AR199" i="16"/>
  <c r="AS199" i="16" s="1"/>
  <c r="AT199" i="16" s="1"/>
  <c r="AU199" i="16" s="1"/>
  <c r="AV199" i="16" s="1"/>
  <c r="AW199" i="16" s="1"/>
  <c r="AX199" i="16" s="1"/>
  <c r="AY199" i="16" s="1"/>
  <c r="AZ199" i="16" s="1"/>
  <c r="BA199" i="16" s="1"/>
  <c r="BB199" i="16" s="1"/>
  <c r="BC199" i="16" s="1"/>
  <c r="BD199" i="16" s="1"/>
  <c r="BE199" i="16" s="1"/>
  <c r="BF199" i="16" s="1"/>
  <c r="BG199" i="16" s="1"/>
  <c r="BH199" i="16" s="1"/>
  <c r="BI199" i="16" s="1"/>
  <c r="BJ199" i="16" s="1"/>
  <c r="BK199" i="16" s="1"/>
  <c r="AR200" i="16"/>
  <c r="AS200" i="16" s="1"/>
  <c r="AT200" i="16" s="1"/>
  <c r="AU200" i="16" s="1"/>
  <c r="AV200" i="16" s="1"/>
  <c r="AW200" i="16" s="1"/>
  <c r="AX200" i="16" s="1"/>
  <c r="AY200" i="16" s="1"/>
  <c r="AZ200" i="16" s="1"/>
  <c r="BA200" i="16" s="1"/>
  <c r="BB200" i="16" s="1"/>
  <c r="BC200" i="16" s="1"/>
  <c r="BD200" i="16" s="1"/>
  <c r="BE200" i="16" s="1"/>
  <c r="BF200" i="16" s="1"/>
  <c r="BG200" i="16" s="1"/>
  <c r="BH200" i="16" s="1"/>
  <c r="BI200" i="16" s="1"/>
  <c r="BJ200" i="16" s="1"/>
  <c r="BK200" i="16" s="1"/>
  <c r="AS3" i="16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AR3" i="16"/>
  <c r="G12" i="15"/>
  <c r="W196" i="16" l="1"/>
  <c r="AG196" i="16"/>
  <c r="AG188" i="16"/>
  <c r="W188" i="16"/>
  <c r="AG184" i="16"/>
  <c r="W184" i="16"/>
  <c r="W198" i="16"/>
  <c r="AG198" i="16"/>
  <c r="AG194" i="16"/>
  <c r="W194" i="16"/>
  <c r="AG190" i="16"/>
  <c r="W190" i="16"/>
  <c r="W186" i="16"/>
  <c r="AG186" i="16"/>
  <c r="W182" i="16"/>
  <c r="AG182" i="16"/>
  <c r="X180" i="16"/>
  <c r="AH180" i="16"/>
  <c r="AG200" i="16"/>
  <c r="W200" i="16"/>
  <c r="AG192" i="16"/>
  <c r="W192" i="16"/>
  <c r="AH181" i="16"/>
  <c r="X181" i="16"/>
  <c r="W168" i="16"/>
  <c r="AG168" i="16"/>
  <c r="W136" i="16"/>
  <c r="AG136" i="16"/>
  <c r="AG133" i="16"/>
  <c r="W133" i="16"/>
  <c r="W128" i="16"/>
  <c r="AG128" i="16"/>
  <c r="W8" i="16"/>
  <c r="AG8" i="16"/>
  <c r="AF200" i="16"/>
  <c r="V199" i="16"/>
  <c r="AF198" i="16"/>
  <c r="V197" i="16"/>
  <c r="AF196" i="16"/>
  <c r="V195" i="16"/>
  <c r="AF194" i="16"/>
  <c r="V193" i="16"/>
  <c r="AF192" i="16"/>
  <c r="V191" i="16"/>
  <c r="AF190" i="16"/>
  <c r="V189" i="16"/>
  <c r="AF188" i="16"/>
  <c r="V187" i="16"/>
  <c r="AF186" i="16"/>
  <c r="V185" i="16"/>
  <c r="AF184" i="16"/>
  <c r="V183" i="16"/>
  <c r="AF182" i="16"/>
  <c r="AG181" i="16"/>
  <c r="X179" i="16"/>
  <c r="X177" i="16"/>
  <c r="AG176" i="16"/>
  <c r="Y176" i="16"/>
  <c r="W175" i="16"/>
  <c r="AG171" i="16"/>
  <c r="W171" i="16"/>
  <c r="W166" i="16"/>
  <c r="AG166" i="16"/>
  <c r="AG163" i="16"/>
  <c r="W163" i="16"/>
  <c r="W158" i="16"/>
  <c r="AG158" i="16"/>
  <c r="AG155" i="16"/>
  <c r="W155" i="16"/>
  <c r="W150" i="16"/>
  <c r="AG150" i="16"/>
  <c r="AG147" i="16"/>
  <c r="W147" i="16"/>
  <c r="W142" i="16"/>
  <c r="AG142" i="16"/>
  <c r="AG139" i="16"/>
  <c r="W139" i="16"/>
  <c r="W134" i="16"/>
  <c r="AG134" i="16"/>
  <c r="AG131" i="16"/>
  <c r="W131" i="16"/>
  <c r="AH125" i="16"/>
  <c r="X125" i="16"/>
  <c r="W124" i="16"/>
  <c r="AG124" i="16"/>
  <c r="V106" i="16"/>
  <c r="AF106" i="16"/>
  <c r="AG103" i="16"/>
  <c r="W103" i="16"/>
  <c r="W94" i="16"/>
  <c r="AG94" i="16"/>
  <c r="AG173" i="16"/>
  <c r="W173" i="16"/>
  <c r="AG157" i="16"/>
  <c r="W157" i="16"/>
  <c r="W152" i="16"/>
  <c r="AG152" i="16"/>
  <c r="W172" i="16"/>
  <c r="AG172" i="16"/>
  <c r="AG169" i="16"/>
  <c r="W169" i="16"/>
  <c r="W164" i="16"/>
  <c r="AG164" i="16"/>
  <c r="AG161" i="16"/>
  <c r="W161" i="16"/>
  <c r="W156" i="16"/>
  <c r="AG156" i="16"/>
  <c r="AG153" i="16"/>
  <c r="W153" i="16"/>
  <c r="W148" i="16"/>
  <c r="AG148" i="16"/>
  <c r="AG145" i="16"/>
  <c r="W145" i="16"/>
  <c r="W140" i="16"/>
  <c r="AG140" i="16"/>
  <c r="AG137" i="16"/>
  <c r="W137" i="16"/>
  <c r="W132" i="16"/>
  <c r="AG132" i="16"/>
  <c r="AG129" i="16"/>
  <c r="W129" i="16"/>
  <c r="Y127" i="16"/>
  <c r="AI127" i="16"/>
  <c r="V114" i="16"/>
  <c r="AF114" i="16"/>
  <c r="AG111" i="16"/>
  <c r="W111" i="16"/>
  <c r="AG165" i="16"/>
  <c r="W165" i="16"/>
  <c r="W160" i="16"/>
  <c r="AG160" i="16"/>
  <c r="AG149" i="16"/>
  <c r="W149" i="16"/>
  <c r="W144" i="16"/>
  <c r="AG144" i="16"/>
  <c r="AG141" i="16"/>
  <c r="W141" i="16"/>
  <c r="X117" i="16"/>
  <c r="AH117" i="16"/>
  <c r="V178" i="16"/>
  <c r="AH174" i="16"/>
  <c r="Z174" i="16"/>
  <c r="W170" i="16"/>
  <c r="AG170" i="16"/>
  <c r="AG167" i="16"/>
  <c r="W167" i="16"/>
  <c r="W162" i="16"/>
  <c r="AG162" i="16"/>
  <c r="AG159" i="16"/>
  <c r="W159" i="16"/>
  <c r="W154" i="16"/>
  <c r="AG154" i="16"/>
  <c r="AG151" i="16"/>
  <c r="W151" i="16"/>
  <c r="W146" i="16"/>
  <c r="AG146" i="16"/>
  <c r="AG143" i="16"/>
  <c r="W143" i="16"/>
  <c r="W138" i="16"/>
  <c r="AG138" i="16"/>
  <c r="AG135" i="16"/>
  <c r="W135" i="16"/>
  <c r="W130" i="16"/>
  <c r="AG130" i="16"/>
  <c r="AJ126" i="16"/>
  <c r="Z126" i="16"/>
  <c r="AG119" i="16"/>
  <c r="W119" i="16"/>
  <c r="X109" i="16"/>
  <c r="AH109" i="16"/>
  <c r="X121" i="16"/>
  <c r="AH121" i="16"/>
  <c r="V120" i="16"/>
  <c r="AF120" i="16"/>
  <c r="X115" i="16"/>
  <c r="AH115" i="16"/>
  <c r="V112" i="16"/>
  <c r="AF112" i="16"/>
  <c r="X107" i="16"/>
  <c r="AH107" i="16"/>
  <c r="V104" i="16"/>
  <c r="AF104" i="16"/>
  <c r="W86" i="16"/>
  <c r="AG86" i="16"/>
  <c r="Y79" i="16"/>
  <c r="AI79" i="16"/>
  <c r="X123" i="16"/>
  <c r="AH123" i="16"/>
  <c r="V122" i="16"/>
  <c r="AF122" i="16"/>
  <c r="V118" i="16"/>
  <c r="AF118" i="16"/>
  <c r="W113" i="16"/>
  <c r="V110" i="16"/>
  <c r="AF110" i="16"/>
  <c r="W105" i="16"/>
  <c r="V102" i="16"/>
  <c r="AF102" i="16"/>
  <c r="AH126" i="16"/>
  <c r="V116" i="16"/>
  <c r="AF116" i="16"/>
  <c r="V108" i="16"/>
  <c r="AF108" i="16"/>
  <c r="W96" i="16"/>
  <c r="AG96" i="16"/>
  <c r="W88" i="16"/>
  <c r="AG88" i="16"/>
  <c r="Y81" i="16"/>
  <c r="AI81" i="16"/>
  <c r="W78" i="16"/>
  <c r="AG78" i="16"/>
  <c r="Y76" i="16"/>
  <c r="AI76" i="16"/>
  <c r="W64" i="16"/>
  <c r="AG64" i="16"/>
  <c r="AG101" i="16"/>
  <c r="W101" i="16"/>
  <c r="W100" i="16"/>
  <c r="AG100" i="16"/>
  <c r="W98" i="16"/>
  <c r="AG98" i="16"/>
  <c r="W90" i="16"/>
  <c r="AG90" i="16"/>
  <c r="Y83" i="16"/>
  <c r="AI83" i="16"/>
  <c r="W80" i="16"/>
  <c r="AG80" i="16"/>
  <c r="W56" i="16"/>
  <c r="AG56" i="16"/>
  <c r="W92" i="16"/>
  <c r="AG92" i="16"/>
  <c r="W84" i="16"/>
  <c r="AG84" i="16"/>
  <c r="W82" i="16"/>
  <c r="AG82" i="16"/>
  <c r="Y77" i="16"/>
  <c r="AI77" i="16"/>
  <c r="W48" i="16"/>
  <c r="AG48" i="16"/>
  <c r="W99" i="16"/>
  <c r="W97" i="16"/>
  <c r="W95" i="16"/>
  <c r="W93" i="16"/>
  <c r="W91" i="16"/>
  <c r="W89" i="16"/>
  <c r="W87" i="16"/>
  <c r="W85" i="16"/>
  <c r="W66" i="16"/>
  <c r="AG66" i="16"/>
  <c r="W58" i="16"/>
  <c r="AG58" i="16"/>
  <c r="W50" i="16"/>
  <c r="AG50" i="16"/>
  <c r="Z35" i="16"/>
  <c r="AJ35" i="16"/>
  <c r="W30" i="16"/>
  <c r="AG30" i="16"/>
  <c r="AG75" i="16"/>
  <c r="W75" i="16"/>
  <c r="W74" i="16"/>
  <c r="AG74" i="16"/>
  <c r="AG73" i="16"/>
  <c r="W73" i="16"/>
  <c r="W72" i="16"/>
  <c r="AG72" i="16"/>
  <c r="W68" i="16"/>
  <c r="AG68" i="16"/>
  <c r="W60" i="16"/>
  <c r="AG60" i="16"/>
  <c r="W52" i="16"/>
  <c r="AG52" i="16"/>
  <c r="W37" i="16"/>
  <c r="AG37" i="16"/>
  <c r="AI35" i="16"/>
  <c r="W70" i="16"/>
  <c r="AG70" i="16"/>
  <c r="W62" i="16"/>
  <c r="AG62" i="16"/>
  <c r="W54" i="16"/>
  <c r="AG54" i="16"/>
  <c r="W46" i="16"/>
  <c r="AG46" i="16"/>
  <c r="W41" i="16"/>
  <c r="AG41" i="16"/>
  <c r="W71" i="16"/>
  <c r="W69" i="16"/>
  <c r="W67" i="16"/>
  <c r="W65" i="16"/>
  <c r="W63" i="16"/>
  <c r="W61" i="16"/>
  <c r="W59" i="16"/>
  <c r="W57" i="16"/>
  <c r="W55" i="16"/>
  <c r="W53" i="16"/>
  <c r="W51" i="16"/>
  <c r="W49" i="16"/>
  <c r="W47" i="16"/>
  <c r="W45" i="16"/>
  <c r="AG42" i="16"/>
  <c r="W42" i="16"/>
  <c r="AG38" i="16"/>
  <c r="W38" i="16"/>
  <c r="W43" i="16"/>
  <c r="AG43" i="16"/>
  <c r="W39" i="16"/>
  <c r="AG39" i="16"/>
  <c r="AG27" i="16"/>
  <c r="W27" i="16"/>
  <c r="AG44" i="16"/>
  <c r="W44" i="16"/>
  <c r="AG40" i="16"/>
  <c r="W40" i="16"/>
  <c r="AG33" i="16"/>
  <c r="W33" i="16"/>
  <c r="Z21" i="16"/>
  <c r="AJ21" i="16"/>
  <c r="V36" i="16"/>
  <c r="AH32" i="16"/>
  <c r="W28" i="16"/>
  <c r="AG28" i="16"/>
  <c r="AG25" i="16"/>
  <c r="W25" i="16"/>
  <c r="Z22" i="16"/>
  <c r="AJ22" i="16"/>
  <c r="X20" i="16"/>
  <c r="AH20" i="16"/>
  <c r="AH13" i="16"/>
  <c r="X13" i="16"/>
  <c r="V34" i="16"/>
  <c r="AG32" i="16"/>
  <c r="Y32" i="16"/>
  <c r="AG31" i="16"/>
  <c r="W31" i="16"/>
  <c r="W26" i="16"/>
  <c r="AG26" i="16"/>
  <c r="AG23" i="16"/>
  <c r="W23" i="16"/>
  <c r="AK14" i="16"/>
  <c r="AA14" i="16"/>
  <c r="AG29" i="16"/>
  <c r="W29" i="16"/>
  <c r="W24" i="16"/>
  <c r="AG24" i="16"/>
  <c r="AI19" i="16"/>
  <c r="Y19" i="16"/>
  <c r="AG18" i="16"/>
  <c r="W18" i="16"/>
  <c r="V17" i="16"/>
  <c r="AF17" i="16"/>
  <c r="AG13" i="16"/>
  <c r="AG11" i="16"/>
  <c r="W11" i="16"/>
  <c r="W16" i="16"/>
  <c r="AF15" i="16"/>
  <c r="X15" i="16"/>
  <c r="W12" i="16"/>
  <c r="AG12" i="16"/>
  <c r="AG9" i="16"/>
  <c r="W9" i="16"/>
  <c r="AI14" i="16"/>
  <c r="W10" i="16"/>
  <c r="AG10" i="16"/>
  <c r="AG7" i="16"/>
  <c r="W7" i="16"/>
  <c r="AF6" i="16"/>
  <c r="H7" i="16"/>
  <c r="U4" i="16"/>
  <c r="V4" i="16" s="1"/>
  <c r="AF4" i="16"/>
  <c r="U5" i="16"/>
  <c r="V5" i="16" s="1"/>
  <c r="AF5" i="16"/>
  <c r="U6" i="16"/>
  <c r="V6" i="16"/>
  <c r="AG6" i="16" s="1"/>
  <c r="AG3" i="16"/>
  <c r="AF3" i="16"/>
  <c r="V3" i="16"/>
  <c r="W3" i="16"/>
  <c r="X3" i="16" s="1"/>
  <c r="X12" i="16" l="1"/>
  <c r="AH12" i="16"/>
  <c r="W17" i="16"/>
  <c r="AG17" i="16"/>
  <c r="AH40" i="16"/>
  <c r="X40" i="16"/>
  <c r="AH42" i="16"/>
  <c r="X42" i="16"/>
  <c r="X37" i="16"/>
  <c r="AH37" i="16"/>
  <c r="X74" i="16"/>
  <c r="AH74" i="16"/>
  <c r="X66" i="16"/>
  <c r="AH66" i="16"/>
  <c r="Z77" i="16"/>
  <c r="AJ77" i="16"/>
  <c r="Z83" i="16"/>
  <c r="AJ83" i="16"/>
  <c r="Z76" i="16"/>
  <c r="AJ76" i="16"/>
  <c r="W116" i="16"/>
  <c r="AG116" i="16"/>
  <c r="X119" i="16"/>
  <c r="AH119" i="16"/>
  <c r="W114" i="16"/>
  <c r="AG114" i="16"/>
  <c r="AG183" i="16"/>
  <c r="W183" i="16"/>
  <c r="AG191" i="16"/>
  <c r="W191" i="16"/>
  <c r="AG199" i="16"/>
  <c r="W199" i="16"/>
  <c r="AH200" i="16"/>
  <c r="X200" i="16"/>
  <c r="AH188" i="16"/>
  <c r="X188" i="16"/>
  <c r="AH9" i="16"/>
  <c r="X9" i="16"/>
  <c r="AI15" i="16"/>
  <c r="Y15" i="16"/>
  <c r="X18" i="16"/>
  <c r="AH18" i="16"/>
  <c r="AB14" i="16"/>
  <c r="AL14" i="16"/>
  <c r="AJ32" i="16"/>
  <c r="Z32" i="16"/>
  <c r="AA22" i="16"/>
  <c r="AK22" i="16"/>
  <c r="X28" i="16"/>
  <c r="AH28" i="16"/>
  <c r="AA21" i="16"/>
  <c r="AK21" i="16"/>
  <c r="X43" i="16"/>
  <c r="AH43" i="16"/>
  <c r="AH51" i="16"/>
  <c r="X51" i="16"/>
  <c r="AH59" i="16"/>
  <c r="X59" i="16"/>
  <c r="AH67" i="16"/>
  <c r="X67" i="16"/>
  <c r="X41" i="16"/>
  <c r="AH41" i="16"/>
  <c r="X54" i="16"/>
  <c r="AH54" i="16"/>
  <c r="X70" i="16"/>
  <c r="AH70" i="16"/>
  <c r="X73" i="16"/>
  <c r="AH73" i="16"/>
  <c r="X75" i="16"/>
  <c r="AH75" i="16"/>
  <c r="AH85" i="16"/>
  <c r="X85" i="16"/>
  <c r="AH93" i="16"/>
  <c r="X93" i="16"/>
  <c r="W118" i="16"/>
  <c r="AG118" i="16"/>
  <c r="Y123" i="16"/>
  <c r="AI123" i="16"/>
  <c r="X86" i="16"/>
  <c r="AH86" i="16"/>
  <c r="Y107" i="16"/>
  <c r="AI107" i="16"/>
  <c r="Y115" i="16"/>
  <c r="AI115" i="16"/>
  <c r="Y121" i="16"/>
  <c r="AI121" i="16"/>
  <c r="X130" i="16"/>
  <c r="AH130" i="16"/>
  <c r="X138" i="16"/>
  <c r="AH138" i="16"/>
  <c r="X146" i="16"/>
  <c r="AH146" i="16"/>
  <c r="X154" i="16"/>
  <c r="AH154" i="16"/>
  <c r="X162" i="16"/>
  <c r="AH162" i="16"/>
  <c r="X170" i="16"/>
  <c r="AH170" i="16"/>
  <c r="X111" i="16"/>
  <c r="AH111" i="16"/>
  <c r="AH157" i="16"/>
  <c r="X157" i="16"/>
  <c r="Y125" i="16"/>
  <c r="AI125" i="16"/>
  <c r="AH175" i="16"/>
  <c r="X175" i="16"/>
  <c r="AI179" i="16"/>
  <c r="Y179" i="16"/>
  <c r="X128" i="16"/>
  <c r="AH128" i="16"/>
  <c r="X136" i="16"/>
  <c r="AH136" i="16"/>
  <c r="AH182" i="16"/>
  <c r="X182" i="16"/>
  <c r="AH198" i="16"/>
  <c r="X198" i="16"/>
  <c r="AH27" i="16"/>
  <c r="X27" i="16"/>
  <c r="AH57" i="16"/>
  <c r="X57" i="16"/>
  <c r="X60" i="16"/>
  <c r="AH60" i="16"/>
  <c r="X30" i="16"/>
  <c r="AH30" i="16"/>
  <c r="AH91" i="16"/>
  <c r="X91" i="16"/>
  <c r="X84" i="16"/>
  <c r="AH84" i="16"/>
  <c r="X98" i="16"/>
  <c r="AH98" i="16"/>
  <c r="Z81" i="16"/>
  <c r="AJ81" i="16"/>
  <c r="X105" i="16"/>
  <c r="AH105" i="16"/>
  <c r="AH190" i="16"/>
  <c r="X190" i="16"/>
  <c r="X24" i="16"/>
  <c r="AH24" i="16"/>
  <c r="X26" i="16"/>
  <c r="AH26" i="16"/>
  <c r="AH25" i="16"/>
  <c r="X25" i="16"/>
  <c r="AH33" i="16"/>
  <c r="X33" i="16"/>
  <c r="AH44" i="16"/>
  <c r="X44" i="16"/>
  <c r="AH38" i="16"/>
  <c r="X38" i="16"/>
  <c r="X45" i="16"/>
  <c r="AH45" i="16"/>
  <c r="AH53" i="16"/>
  <c r="X53" i="16"/>
  <c r="AH61" i="16"/>
  <c r="X61" i="16"/>
  <c r="AH69" i="16"/>
  <c r="X69" i="16"/>
  <c r="X52" i="16"/>
  <c r="AH52" i="16"/>
  <c r="X68" i="16"/>
  <c r="AH68" i="16"/>
  <c r="AA35" i="16"/>
  <c r="AK35" i="16"/>
  <c r="X58" i="16"/>
  <c r="AH58" i="16"/>
  <c r="AH87" i="16"/>
  <c r="X87" i="16"/>
  <c r="AH95" i="16"/>
  <c r="X95" i="16"/>
  <c r="X48" i="16"/>
  <c r="AH48" i="16"/>
  <c r="X82" i="16"/>
  <c r="AH82" i="16"/>
  <c r="X92" i="16"/>
  <c r="AH92" i="16"/>
  <c r="X80" i="16"/>
  <c r="AH80" i="16"/>
  <c r="X90" i="16"/>
  <c r="AH90" i="16"/>
  <c r="X100" i="16"/>
  <c r="AH100" i="16"/>
  <c r="X64" i="16"/>
  <c r="AH64" i="16"/>
  <c r="X78" i="16"/>
  <c r="AH78" i="16"/>
  <c r="X88" i="16"/>
  <c r="AH88" i="16"/>
  <c r="W108" i="16"/>
  <c r="AG108" i="16"/>
  <c r="W110" i="16"/>
  <c r="AG110" i="16"/>
  <c r="AA126" i="16"/>
  <c r="AK126" i="16"/>
  <c r="AH135" i="16"/>
  <c r="X135" i="16"/>
  <c r="AH143" i="16"/>
  <c r="X143" i="16"/>
  <c r="AH151" i="16"/>
  <c r="X151" i="16"/>
  <c r="AH159" i="16"/>
  <c r="X159" i="16"/>
  <c r="AH167" i="16"/>
  <c r="X167" i="16"/>
  <c r="AA174" i="16"/>
  <c r="AK174" i="16"/>
  <c r="Y117" i="16"/>
  <c r="AI117" i="16"/>
  <c r="X144" i="16"/>
  <c r="AH144" i="16"/>
  <c r="X160" i="16"/>
  <c r="AH160" i="16"/>
  <c r="Z127" i="16"/>
  <c r="AJ127" i="16"/>
  <c r="X132" i="16"/>
  <c r="AH132" i="16"/>
  <c r="X140" i="16"/>
  <c r="AH140" i="16"/>
  <c r="X148" i="16"/>
  <c r="AH148" i="16"/>
  <c r="X156" i="16"/>
  <c r="AH156" i="16"/>
  <c r="X164" i="16"/>
  <c r="AH164" i="16"/>
  <c r="X172" i="16"/>
  <c r="AH172" i="16"/>
  <c r="X94" i="16"/>
  <c r="AH94" i="16"/>
  <c r="W106" i="16"/>
  <c r="AG106" i="16"/>
  <c r="X134" i="16"/>
  <c r="AH134" i="16"/>
  <c r="X142" i="16"/>
  <c r="AH142" i="16"/>
  <c r="X150" i="16"/>
  <c r="AH150" i="16"/>
  <c r="X158" i="16"/>
  <c r="AH158" i="16"/>
  <c r="X166" i="16"/>
  <c r="AH166" i="16"/>
  <c r="AJ176" i="16"/>
  <c r="Z176" i="16"/>
  <c r="AG185" i="16"/>
  <c r="W185" i="16"/>
  <c r="AG189" i="16"/>
  <c r="W189" i="16"/>
  <c r="W193" i="16"/>
  <c r="AG193" i="16"/>
  <c r="AG197" i="16"/>
  <c r="W197" i="16"/>
  <c r="AH133" i="16"/>
  <c r="X133" i="16"/>
  <c r="AH192" i="16"/>
  <c r="X192" i="16"/>
  <c r="AH194" i="16"/>
  <c r="X194" i="16"/>
  <c r="AH184" i="16"/>
  <c r="X184" i="16"/>
  <c r="AH7" i="16"/>
  <c r="X7" i="16"/>
  <c r="AH11" i="16"/>
  <c r="X11" i="16"/>
  <c r="Y13" i="16"/>
  <c r="AI13" i="16"/>
  <c r="AH49" i="16"/>
  <c r="X49" i="16"/>
  <c r="AH65" i="16"/>
  <c r="X65" i="16"/>
  <c r="X72" i="16"/>
  <c r="AH72" i="16"/>
  <c r="X50" i="16"/>
  <c r="AH50" i="16"/>
  <c r="AH99" i="16"/>
  <c r="X99" i="16"/>
  <c r="X56" i="16"/>
  <c r="AH56" i="16"/>
  <c r="X96" i="16"/>
  <c r="AH96" i="16"/>
  <c r="AG178" i="16"/>
  <c r="W178" i="16"/>
  <c r="X152" i="16"/>
  <c r="AH152" i="16"/>
  <c r="X124" i="16"/>
  <c r="AH124" i="16"/>
  <c r="Y177" i="16"/>
  <c r="AI177" i="16"/>
  <c r="AG187" i="16"/>
  <c r="W187" i="16"/>
  <c r="W195" i="16"/>
  <c r="AG195" i="16"/>
  <c r="Y181" i="16"/>
  <c r="AI181" i="16"/>
  <c r="X10" i="16"/>
  <c r="AH10" i="16"/>
  <c r="X16" i="16"/>
  <c r="AH16" i="16"/>
  <c r="Z19" i="16"/>
  <c r="AJ19" i="16"/>
  <c r="AH29" i="16"/>
  <c r="X29" i="16"/>
  <c r="AH23" i="16"/>
  <c r="X23" i="16"/>
  <c r="AH31" i="16"/>
  <c r="X31" i="16"/>
  <c r="AG34" i="16"/>
  <c r="W34" i="16"/>
  <c r="Y20" i="16"/>
  <c r="AI20" i="16"/>
  <c r="AG36" i="16"/>
  <c r="W36" i="16"/>
  <c r="X39" i="16"/>
  <c r="AH39" i="16"/>
  <c r="AH47" i="16"/>
  <c r="X47" i="16"/>
  <c r="AH55" i="16"/>
  <c r="X55" i="16"/>
  <c r="AH63" i="16"/>
  <c r="X63" i="16"/>
  <c r="AH71" i="16"/>
  <c r="X71" i="16"/>
  <c r="AH46" i="16"/>
  <c r="X46" i="16"/>
  <c r="X62" i="16"/>
  <c r="AH62" i="16"/>
  <c r="AH89" i="16"/>
  <c r="X89" i="16"/>
  <c r="AH97" i="16"/>
  <c r="X97" i="16"/>
  <c r="AH101" i="16"/>
  <c r="X101" i="16"/>
  <c r="W102" i="16"/>
  <c r="AG102" i="16"/>
  <c r="X113" i="16"/>
  <c r="AH113" i="16"/>
  <c r="W122" i="16"/>
  <c r="AG122" i="16"/>
  <c r="Z79" i="16"/>
  <c r="AJ79" i="16"/>
  <c r="W104" i="16"/>
  <c r="AG104" i="16"/>
  <c r="W112" i="16"/>
  <c r="AG112" i="16"/>
  <c r="W120" i="16"/>
  <c r="AG120" i="16"/>
  <c r="Y109" i="16"/>
  <c r="AI109" i="16"/>
  <c r="AH141" i="16"/>
  <c r="X141" i="16"/>
  <c r="AH149" i="16"/>
  <c r="X149" i="16"/>
  <c r="AH165" i="16"/>
  <c r="X165" i="16"/>
  <c r="AH129" i="16"/>
  <c r="X129" i="16"/>
  <c r="AH137" i="16"/>
  <c r="X137" i="16"/>
  <c r="AH145" i="16"/>
  <c r="X145" i="16"/>
  <c r="AH153" i="16"/>
  <c r="X153" i="16"/>
  <c r="AH161" i="16"/>
  <c r="X161" i="16"/>
  <c r="AH169" i="16"/>
  <c r="X169" i="16"/>
  <c r="AH173" i="16"/>
  <c r="X173" i="16"/>
  <c r="X103" i="16"/>
  <c r="AH103" i="16"/>
  <c r="AH131" i="16"/>
  <c r="X131" i="16"/>
  <c r="AH139" i="16"/>
  <c r="X139" i="16"/>
  <c r="AH147" i="16"/>
  <c r="X147" i="16"/>
  <c r="AH155" i="16"/>
  <c r="X155" i="16"/>
  <c r="AH163" i="16"/>
  <c r="X163" i="16"/>
  <c r="AH171" i="16"/>
  <c r="X171" i="16"/>
  <c r="X8" i="16"/>
  <c r="AH8" i="16"/>
  <c r="X168" i="16"/>
  <c r="AH168" i="16"/>
  <c r="AI180" i="16"/>
  <c r="Y180" i="16"/>
  <c r="AH186" i="16"/>
  <c r="X186" i="16"/>
  <c r="AH196" i="16"/>
  <c r="X196" i="16"/>
  <c r="W6" i="16"/>
  <c r="X6" i="16" s="1"/>
  <c r="AI3" i="16"/>
  <c r="Y3" i="16"/>
  <c r="AH3" i="16"/>
  <c r="AI6" i="16"/>
  <c r="Y6" i="16"/>
  <c r="AG5" i="16"/>
  <c r="W5" i="16"/>
  <c r="AG4" i="16"/>
  <c r="W4" i="16"/>
  <c r="AH6" i="16"/>
  <c r="AJ180" i="16" l="1"/>
  <c r="Z180" i="16"/>
  <c r="Y147" i="16"/>
  <c r="AI147" i="16"/>
  <c r="Y173" i="16"/>
  <c r="AI173" i="16"/>
  <c r="Y129" i="16"/>
  <c r="AI129" i="16"/>
  <c r="Y101" i="16"/>
  <c r="AI101" i="16"/>
  <c r="Y63" i="16"/>
  <c r="AI63" i="16"/>
  <c r="X34" i="16"/>
  <c r="AH34" i="16"/>
  <c r="Y99" i="16"/>
  <c r="AI99" i="16"/>
  <c r="Y49" i="16"/>
  <c r="AI49" i="16"/>
  <c r="Y192" i="16"/>
  <c r="AI192" i="16"/>
  <c r="AA176" i="16"/>
  <c r="AK176" i="16"/>
  <c r="Y143" i="16"/>
  <c r="AI143" i="16"/>
  <c r="Y53" i="16"/>
  <c r="AI53" i="16"/>
  <c r="AI198" i="16"/>
  <c r="Y198" i="16"/>
  <c r="Y85" i="16"/>
  <c r="AI85" i="16"/>
  <c r="Y51" i="16"/>
  <c r="AI51" i="16"/>
  <c r="Z15" i="16"/>
  <c r="AJ15" i="16"/>
  <c r="X199" i="16"/>
  <c r="AH199" i="16"/>
  <c r="X183" i="16"/>
  <c r="AH183" i="16"/>
  <c r="Y42" i="16"/>
  <c r="AI42" i="16"/>
  <c r="AI8" i="16"/>
  <c r="Y8" i="16"/>
  <c r="AJ109" i="16"/>
  <c r="Z109" i="16"/>
  <c r="AH112" i="16"/>
  <c r="X112" i="16"/>
  <c r="AK79" i="16"/>
  <c r="AA79" i="16"/>
  <c r="Y113" i="16"/>
  <c r="AI113" i="16"/>
  <c r="AA19" i="16"/>
  <c r="AK19" i="16"/>
  <c r="AI10" i="16"/>
  <c r="Y10" i="16"/>
  <c r="X195" i="16"/>
  <c r="AH195" i="16"/>
  <c r="Z177" i="16"/>
  <c r="AJ177" i="16"/>
  <c r="AI152" i="16"/>
  <c r="Y152" i="16"/>
  <c r="AI96" i="16"/>
  <c r="Y96" i="16"/>
  <c r="AI72" i="16"/>
  <c r="Y72" i="16"/>
  <c r="AI158" i="16"/>
  <c r="Y158" i="16"/>
  <c r="AI142" i="16"/>
  <c r="Y142" i="16"/>
  <c r="AH106" i="16"/>
  <c r="X106" i="16"/>
  <c r="AI172" i="16"/>
  <c r="Y172" i="16"/>
  <c r="AI156" i="16"/>
  <c r="Y156" i="16"/>
  <c r="AI140" i="16"/>
  <c r="Y140" i="16"/>
  <c r="AA127" i="16"/>
  <c r="AK127" i="16"/>
  <c r="AI144" i="16"/>
  <c r="Y144" i="16"/>
  <c r="AB174" i="16"/>
  <c r="AL174" i="16"/>
  <c r="AB126" i="16"/>
  <c r="AL126" i="16"/>
  <c r="AH108" i="16"/>
  <c r="X108" i="16"/>
  <c r="AI78" i="16"/>
  <c r="Y78" i="16"/>
  <c r="AI100" i="16"/>
  <c r="Y100" i="16"/>
  <c r="AI80" i="16"/>
  <c r="Y80" i="16"/>
  <c r="AI82" i="16"/>
  <c r="Y82" i="16"/>
  <c r="AI58" i="16"/>
  <c r="Y58" i="16"/>
  <c r="AI68" i="16"/>
  <c r="Y68" i="16"/>
  <c r="AI26" i="16"/>
  <c r="Y26" i="16"/>
  <c r="AK81" i="16"/>
  <c r="AA81" i="16"/>
  <c r="AI84" i="16"/>
  <c r="Y84" i="16"/>
  <c r="AI30" i="16"/>
  <c r="Y30" i="16"/>
  <c r="AI136" i="16"/>
  <c r="Y136" i="16"/>
  <c r="Z125" i="16"/>
  <c r="AJ125" i="16"/>
  <c r="Y111" i="16"/>
  <c r="AI111" i="16"/>
  <c r="AI162" i="16"/>
  <c r="Y162" i="16"/>
  <c r="AI146" i="16"/>
  <c r="Y146" i="16"/>
  <c r="AI130" i="16"/>
  <c r="Y130" i="16"/>
  <c r="AJ115" i="16"/>
  <c r="Z115" i="16"/>
  <c r="AI86" i="16"/>
  <c r="Y86" i="16"/>
  <c r="AH118" i="16"/>
  <c r="X118" i="16"/>
  <c r="Y73" i="16"/>
  <c r="AI73" i="16"/>
  <c r="AI54" i="16"/>
  <c r="Y54" i="16"/>
  <c r="AL21" i="16"/>
  <c r="AB21" i="16"/>
  <c r="AB22" i="16"/>
  <c r="AL22" i="16"/>
  <c r="AC14" i="16"/>
  <c r="AM14" i="16"/>
  <c r="Y119" i="16"/>
  <c r="AI119" i="16"/>
  <c r="AA76" i="16"/>
  <c r="AK76" i="16"/>
  <c r="AK77" i="16"/>
  <c r="AA77" i="16"/>
  <c r="AI74" i="16"/>
  <c r="Y74" i="16"/>
  <c r="AH17" i="16"/>
  <c r="X17" i="16"/>
  <c r="Y196" i="16"/>
  <c r="AI196" i="16"/>
  <c r="Y163" i="16"/>
  <c r="AI163" i="16"/>
  <c r="Y161" i="16"/>
  <c r="AI161" i="16"/>
  <c r="Y149" i="16"/>
  <c r="AI149" i="16"/>
  <c r="Y89" i="16"/>
  <c r="AI89" i="16"/>
  <c r="Y47" i="16"/>
  <c r="AI47" i="16"/>
  <c r="Y23" i="16"/>
  <c r="AI23" i="16"/>
  <c r="Y184" i="16"/>
  <c r="AI184" i="16"/>
  <c r="X189" i="16"/>
  <c r="AH189" i="16"/>
  <c r="Y38" i="16"/>
  <c r="AI38" i="16"/>
  <c r="Y57" i="16"/>
  <c r="AI57" i="16"/>
  <c r="Z179" i="16"/>
  <c r="AJ179" i="16"/>
  <c r="Y155" i="16"/>
  <c r="AI155" i="16"/>
  <c r="Y169" i="16"/>
  <c r="AI169" i="16"/>
  <c r="Y137" i="16"/>
  <c r="AI137" i="16"/>
  <c r="Y31" i="16"/>
  <c r="AI31" i="16"/>
  <c r="X187" i="16"/>
  <c r="AH187" i="16"/>
  <c r="X178" i="16"/>
  <c r="AH178" i="16"/>
  <c r="Y65" i="16"/>
  <c r="AI65" i="16"/>
  <c r="Y7" i="16"/>
  <c r="AI7" i="16"/>
  <c r="Y194" i="16"/>
  <c r="AI194" i="16"/>
  <c r="Y133" i="16"/>
  <c r="AI133" i="16"/>
  <c r="X185" i="16"/>
  <c r="AH185" i="16"/>
  <c r="Y167" i="16"/>
  <c r="AI167" i="16"/>
  <c r="Y151" i="16"/>
  <c r="AI151" i="16"/>
  <c r="Y135" i="16"/>
  <c r="AI135" i="16"/>
  <c r="Y87" i="16"/>
  <c r="AI87" i="16"/>
  <c r="Y61" i="16"/>
  <c r="AI61" i="16"/>
  <c r="Y44" i="16"/>
  <c r="AI44" i="16"/>
  <c r="Y25" i="16"/>
  <c r="AI25" i="16"/>
  <c r="Y91" i="16"/>
  <c r="AI91" i="16"/>
  <c r="Y27" i="16"/>
  <c r="AI27" i="16"/>
  <c r="Y182" i="16"/>
  <c r="AI182" i="16"/>
  <c r="Y175" i="16"/>
  <c r="AI175" i="16"/>
  <c r="Y157" i="16"/>
  <c r="AI157" i="16"/>
  <c r="Y93" i="16"/>
  <c r="AI93" i="16"/>
  <c r="Y59" i="16"/>
  <c r="AI59" i="16"/>
  <c r="AA32" i="16"/>
  <c r="AK32" i="16"/>
  <c r="Y9" i="16"/>
  <c r="AI9" i="16"/>
  <c r="AI200" i="16"/>
  <c r="Y200" i="16"/>
  <c r="X191" i="16"/>
  <c r="AH191" i="16"/>
  <c r="Y40" i="16"/>
  <c r="AI40" i="16"/>
  <c r="Y131" i="16"/>
  <c r="AI131" i="16"/>
  <c r="Y145" i="16"/>
  <c r="AI145" i="16"/>
  <c r="Y46" i="16"/>
  <c r="AI46" i="16"/>
  <c r="X36" i="16"/>
  <c r="AH36" i="16"/>
  <c r="Y11" i="16"/>
  <c r="AI11" i="16"/>
  <c r="X197" i="16"/>
  <c r="AH197" i="16"/>
  <c r="Y159" i="16"/>
  <c r="AI159" i="16"/>
  <c r="Y95" i="16"/>
  <c r="AI95" i="16"/>
  <c r="Y69" i="16"/>
  <c r="AI69" i="16"/>
  <c r="Y33" i="16"/>
  <c r="AI33" i="16"/>
  <c r="AI190" i="16"/>
  <c r="Y190" i="16"/>
  <c r="Y67" i="16"/>
  <c r="AI67" i="16"/>
  <c r="Y188" i="16"/>
  <c r="AI188" i="16"/>
  <c r="AI186" i="16"/>
  <c r="Y186" i="16"/>
  <c r="Y171" i="16"/>
  <c r="AI171" i="16"/>
  <c r="Y139" i="16"/>
  <c r="AI139" i="16"/>
  <c r="Y153" i="16"/>
  <c r="AI153" i="16"/>
  <c r="Y165" i="16"/>
  <c r="AI165" i="16"/>
  <c r="Y141" i="16"/>
  <c r="AI141" i="16"/>
  <c r="Y97" i="16"/>
  <c r="AI97" i="16"/>
  <c r="Y71" i="16"/>
  <c r="AI71" i="16"/>
  <c r="Y55" i="16"/>
  <c r="AI55" i="16"/>
  <c r="Y29" i="16"/>
  <c r="AI29" i="16"/>
  <c r="AI168" i="16"/>
  <c r="Y168" i="16"/>
  <c r="Y103" i="16"/>
  <c r="AI103" i="16"/>
  <c r="AH120" i="16"/>
  <c r="X120" i="16"/>
  <c r="AH104" i="16"/>
  <c r="X104" i="16"/>
  <c r="AH122" i="16"/>
  <c r="X122" i="16"/>
  <c r="AH102" i="16"/>
  <c r="X102" i="16"/>
  <c r="AI62" i="16"/>
  <c r="Y62" i="16"/>
  <c r="AI39" i="16"/>
  <c r="Y39" i="16"/>
  <c r="AJ20" i="16"/>
  <c r="Z20" i="16"/>
  <c r="Y16" i="16"/>
  <c r="AI16" i="16"/>
  <c r="Z181" i="16"/>
  <c r="AJ181" i="16"/>
  <c r="AI124" i="16"/>
  <c r="Y124" i="16"/>
  <c r="AI56" i="16"/>
  <c r="Y56" i="16"/>
  <c r="AI50" i="16"/>
  <c r="Y50" i="16"/>
  <c r="Z13" i="16"/>
  <c r="AJ13" i="16"/>
  <c r="X193" i="16"/>
  <c r="AH193" i="16"/>
  <c r="AI166" i="16"/>
  <c r="Y166" i="16"/>
  <c r="AI150" i="16"/>
  <c r="Y150" i="16"/>
  <c r="AI134" i="16"/>
  <c r="Y134" i="16"/>
  <c r="AI94" i="16"/>
  <c r="Y94" i="16"/>
  <c r="AI164" i="16"/>
  <c r="Y164" i="16"/>
  <c r="AI148" i="16"/>
  <c r="Y148" i="16"/>
  <c r="AI132" i="16"/>
  <c r="Y132" i="16"/>
  <c r="AI160" i="16"/>
  <c r="Y160" i="16"/>
  <c r="AJ117" i="16"/>
  <c r="Z117" i="16"/>
  <c r="AH110" i="16"/>
  <c r="X110" i="16"/>
  <c r="AI88" i="16"/>
  <c r="Y88" i="16"/>
  <c r="AI64" i="16"/>
  <c r="Y64" i="16"/>
  <c r="AI90" i="16"/>
  <c r="Y90" i="16"/>
  <c r="AI92" i="16"/>
  <c r="Y92" i="16"/>
  <c r="AI48" i="16"/>
  <c r="Y48" i="16"/>
  <c r="AL35" i="16"/>
  <c r="AB35" i="16"/>
  <c r="AI52" i="16"/>
  <c r="Y52" i="16"/>
  <c r="Y45" i="16"/>
  <c r="AI45" i="16"/>
  <c r="AI24" i="16"/>
  <c r="Y24" i="16"/>
  <c r="Y105" i="16"/>
  <c r="AI105" i="16"/>
  <c r="AI98" i="16"/>
  <c r="Y98" i="16"/>
  <c r="AI60" i="16"/>
  <c r="Y60" i="16"/>
  <c r="AI128" i="16"/>
  <c r="Y128" i="16"/>
  <c r="AI170" i="16"/>
  <c r="Y170" i="16"/>
  <c r="AI154" i="16"/>
  <c r="Y154" i="16"/>
  <c r="AI138" i="16"/>
  <c r="Y138" i="16"/>
  <c r="AJ121" i="16"/>
  <c r="Z121" i="16"/>
  <c r="AJ107" i="16"/>
  <c r="Z107" i="16"/>
  <c r="Z123" i="16"/>
  <c r="AJ123" i="16"/>
  <c r="Y75" i="16"/>
  <c r="AI75" i="16"/>
  <c r="AI70" i="16"/>
  <c r="Y70" i="16"/>
  <c r="AI41" i="16"/>
  <c r="Y41" i="16"/>
  <c r="AI43" i="16"/>
  <c r="Y43" i="16"/>
  <c r="AI28" i="16"/>
  <c r="Y28" i="16"/>
  <c r="Y18" i="16"/>
  <c r="AI18" i="16"/>
  <c r="AH114" i="16"/>
  <c r="X114" i="16"/>
  <c r="AH116" i="16"/>
  <c r="X116" i="16"/>
  <c r="AK83" i="16"/>
  <c r="AA83" i="16"/>
  <c r="AI66" i="16"/>
  <c r="Y66" i="16"/>
  <c r="AI37" i="16"/>
  <c r="Y37" i="16"/>
  <c r="AI12" i="16"/>
  <c r="Y12" i="16"/>
  <c r="AJ3" i="16"/>
  <c r="Z3" i="16"/>
  <c r="AH4" i="16"/>
  <c r="X4" i="16"/>
  <c r="AJ6" i="16"/>
  <c r="Z6" i="16"/>
  <c r="X5" i="16"/>
  <c r="AH5" i="16"/>
  <c r="AJ12" i="16" l="1"/>
  <c r="Z12" i="16"/>
  <c r="AI116" i="16"/>
  <c r="Y116" i="16"/>
  <c r="AJ43" i="16"/>
  <c r="Z43" i="16"/>
  <c r="AK121" i="16"/>
  <c r="AA121" i="16"/>
  <c r="AJ98" i="16"/>
  <c r="Z98" i="16"/>
  <c r="AJ48" i="16"/>
  <c r="Z48" i="16"/>
  <c r="AK117" i="16"/>
  <c r="AA117" i="16"/>
  <c r="AJ134" i="16"/>
  <c r="Z134" i="16"/>
  <c r="AI122" i="16"/>
  <c r="Y122" i="16"/>
  <c r="Z186" i="16"/>
  <c r="AJ186" i="16"/>
  <c r="AL77" i="16"/>
  <c r="AB77" i="16"/>
  <c r="AJ54" i="16"/>
  <c r="Z54" i="16"/>
  <c r="AJ26" i="16"/>
  <c r="Z26" i="16"/>
  <c r="AJ140" i="16"/>
  <c r="Z140" i="16"/>
  <c r="AJ142" i="16"/>
  <c r="Z142" i="16"/>
  <c r="AJ152" i="16"/>
  <c r="Z152" i="16"/>
  <c r="AK109" i="16"/>
  <c r="AA109" i="16"/>
  <c r="AJ18" i="16"/>
  <c r="Z18" i="16"/>
  <c r="AK123" i="16"/>
  <c r="AA123" i="16"/>
  <c r="AA13" i="16"/>
  <c r="AK13" i="16"/>
  <c r="AA181" i="16"/>
  <c r="AK181" i="16"/>
  <c r="Z55" i="16"/>
  <c r="AJ55" i="16"/>
  <c r="Z97" i="16"/>
  <c r="AJ97" i="16"/>
  <c r="Z165" i="16"/>
  <c r="AJ165" i="16"/>
  <c r="Z139" i="16"/>
  <c r="AJ139" i="16"/>
  <c r="Z67" i="16"/>
  <c r="AJ67" i="16"/>
  <c r="Z33" i="16"/>
  <c r="AJ33" i="16"/>
  <c r="Z95" i="16"/>
  <c r="AJ95" i="16"/>
  <c r="Y197" i="16"/>
  <c r="AI197" i="16"/>
  <c r="Y36" i="16"/>
  <c r="AI36" i="16"/>
  <c r="Z145" i="16"/>
  <c r="AJ145" i="16"/>
  <c r="Z40" i="16"/>
  <c r="AJ40" i="16"/>
  <c r="AB32" i="16"/>
  <c r="AL32" i="16"/>
  <c r="Z93" i="16"/>
  <c r="AJ93" i="16"/>
  <c r="Z175" i="16"/>
  <c r="AJ175" i="16"/>
  <c r="Z27" i="16"/>
  <c r="AJ27" i="16"/>
  <c r="Z25" i="16"/>
  <c r="AJ25" i="16"/>
  <c r="Z61" i="16"/>
  <c r="AJ61" i="16"/>
  <c r="Z135" i="16"/>
  <c r="AJ135" i="16"/>
  <c r="Z167" i="16"/>
  <c r="AJ167" i="16"/>
  <c r="Z133" i="16"/>
  <c r="AJ133" i="16"/>
  <c r="Z7" i="16"/>
  <c r="AJ7" i="16"/>
  <c r="Y178" i="16"/>
  <c r="AI178" i="16"/>
  <c r="Z31" i="16"/>
  <c r="AJ31" i="16"/>
  <c r="Z169" i="16"/>
  <c r="AJ169" i="16"/>
  <c r="AA179" i="16"/>
  <c r="AK179" i="16"/>
  <c r="Z38" i="16"/>
  <c r="AJ38" i="16"/>
  <c r="Z184" i="16"/>
  <c r="AJ184" i="16"/>
  <c r="Z47" i="16"/>
  <c r="AJ47" i="16"/>
  <c r="Z149" i="16"/>
  <c r="AJ149" i="16"/>
  <c r="Z163" i="16"/>
  <c r="AJ163" i="16"/>
  <c r="AJ119" i="16"/>
  <c r="Z119" i="16"/>
  <c r="AM22" i="16"/>
  <c r="AC22" i="16"/>
  <c r="AJ111" i="16"/>
  <c r="Z111" i="16"/>
  <c r="AM126" i="16"/>
  <c r="AC126" i="16"/>
  <c r="Y195" i="16"/>
  <c r="AI195" i="16"/>
  <c r="AL19" i="16"/>
  <c r="AB19" i="16"/>
  <c r="Z42" i="16"/>
  <c r="AJ42" i="16"/>
  <c r="Y199" i="16"/>
  <c r="AI199" i="16"/>
  <c r="Z51" i="16"/>
  <c r="AJ51" i="16"/>
  <c r="Z143" i="16"/>
  <c r="AJ143" i="16"/>
  <c r="Z192" i="16"/>
  <c r="AJ192" i="16"/>
  <c r="Z99" i="16"/>
  <c r="AJ99" i="16"/>
  <c r="Z63" i="16"/>
  <c r="AJ63" i="16"/>
  <c r="Z129" i="16"/>
  <c r="AJ129" i="16"/>
  <c r="Z147" i="16"/>
  <c r="AJ147" i="16"/>
  <c r="AJ66" i="16"/>
  <c r="Z66" i="16"/>
  <c r="AJ128" i="16"/>
  <c r="Z128" i="16"/>
  <c r="AJ52" i="16"/>
  <c r="Z52" i="16"/>
  <c r="AJ88" i="16"/>
  <c r="Z88" i="16"/>
  <c r="AJ164" i="16"/>
  <c r="Z164" i="16"/>
  <c r="AK20" i="16"/>
  <c r="AA20" i="16"/>
  <c r="AI120" i="16"/>
  <c r="Y120" i="16"/>
  <c r="Z200" i="16"/>
  <c r="AJ200" i="16"/>
  <c r="AI118" i="16"/>
  <c r="Y118" i="16"/>
  <c r="AJ146" i="16"/>
  <c r="Z146" i="16"/>
  <c r="AJ84" i="16"/>
  <c r="Z84" i="16"/>
  <c r="AJ78" i="16"/>
  <c r="Z78" i="16"/>
  <c r="AJ172" i="16"/>
  <c r="Z172" i="16"/>
  <c r="AI114" i="16"/>
  <c r="Y114" i="16"/>
  <c r="AJ41" i="16"/>
  <c r="Z41" i="16"/>
  <c r="AJ138" i="16"/>
  <c r="Z138" i="16"/>
  <c r="AM35" i="16"/>
  <c r="AC35" i="16"/>
  <c r="AI110" i="16"/>
  <c r="Y110" i="16"/>
  <c r="AJ148" i="16"/>
  <c r="Z148" i="16"/>
  <c r="AJ124" i="16"/>
  <c r="Z124" i="16"/>
  <c r="AJ39" i="16"/>
  <c r="Z39" i="16"/>
  <c r="AI102" i="16"/>
  <c r="Y102" i="16"/>
  <c r="AI104" i="16"/>
  <c r="Y104" i="16"/>
  <c r="Z190" i="16"/>
  <c r="AJ190" i="16"/>
  <c r="AJ74" i="16"/>
  <c r="Z74" i="16"/>
  <c r="AM21" i="16"/>
  <c r="AC21" i="16"/>
  <c r="AJ86" i="16"/>
  <c r="Z86" i="16"/>
  <c r="AJ130" i="16"/>
  <c r="Z130" i="16"/>
  <c r="AJ162" i="16"/>
  <c r="Z162" i="16"/>
  <c r="AJ30" i="16"/>
  <c r="Z30" i="16"/>
  <c r="AL81" i="16"/>
  <c r="AB81" i="16"/>
  <c r="AJ68" i="16"/>
  <c r="Z68" i="16"/>
  <c r="AJ82" i="16"/>
  <c r="Z82" i="16"/>
  <c r="AJ100" i="16"/>
  <c r="Z100" i="16"/>
  <c r="AI108" i="16"/>
  <c r="Y108" i="16"/>
  <c r="AJ156" i="16"/>
  <c r="Z156" i="16"/>
  <c r="AI106" i="16"/>
  <c r="Y106" i="16"/>
  <c r="AJ158" i="16"/>
  <c r="Z158" i="16"/>
  <c r="AJ96" i="16"/>
  <c r="Z96" i="16"/>
  <c r="AJ10" i="16"/>
  <c r="Z10" i="16"/>
  <c r="AI112" i="16"/>
  <c r="Y112" i="16"/>
  <c r="AJ8" i="16"/>
  <c r="Z8" i="16"/>
  <c r="AK180" i="16"/>
  <c r="AA180" i="16"/>
  <c r="AJ70" i="16"/>
  <c r="Z70" i="16"/>
  <c r="AJ154" i="16"/>
  <c r="Z154" i="16"/>
  <c r="AJ24" i="16"/>
  <c r="Z24" i="16"/>
  <c r="AJ90" i="16"/>
  <c r="Z90" i="16"/>
  <c r="AJ132" i="16"/>
  <c r="Z132" i="16"/>
  <c r="AJ166" i="16"/>
  <c r="Z166" i="16"/>
  <c r="AJ56" i="16"/>
  <c r="Z56" i="16"/>
  <c r="AJ62" i="16"/>
  <c r="Z62" i="16"/>
  <c r="AJ168" i="16"/>
  <c r="Z168" i="16"/>
  <c r="AI17" i="16"/>
  <c r="Y17" i="16"/>
  <c r="AK115" i="16"/>
  <c r="AA115" i="16"/>
  <c r="AJ136" i="16"/>
  <c r="Z136" i="16"/>
  <c r="AJ58" i="16"/>
  <c r="Z58" i="16"/>
  <c r="AJ80" i="16"/>
  <c r="Z80" i="16"/>
  <c r="AJ144" i="16"/>
  <c r="Z144" i="16"/>
  <c r="AJ72" i="16"/>
  <c r="Z72" i="16"/>
  <c r="AL79" i="16"/>
  <c r="AB79" i="16"/>
  <c r="Z198" i="16"/>
  <c r="AJ198" i="16"/>
  <c r="AJ37" i="16"/>
  <c r="Z37" i="16"/>
  <c r="AL83" i="16"/>
  <c r="AB83" i="16"/>
  <c r="AJ28" i="16"/>
  <c r="Z28" i="16"/>
  <c r="AK107" i="16"/>
  <c r="AA107" i="16"/>
  <c r="AJ170" i="16"/>
  <c r="Z170" i="16"/>
  <c r="AJ60" i="16"/>
  <c r="Z60" i="16"/>
  <c r="AJ92" i="16"/>
  <c r="Z92" i="16"/>
  <c r="AJ64" i="16"/>
  <c r="Z64" i="16"/>
  <c r="AJ160" i="16"/>
  <c r="Z160" i="16"/>
  <c r="AJ94" i="16"/>
  <c r="Z94" i="16"/>
  <c r="AJ150" i="16"/>
  <c r="Z150" i="16"/>
  <c r="AJ50" i="16"/>
  <c r="Z50" i="16"/>
  <c r="AJ75" i="16"/>
  <c r="Z75" i="16"/>
  <c r="AJ105" i="16"/>
  <c r="Z105" i="16"/>
  <c r="AJ45" i="16"/>
  <c r="Z45" i="16"/>
  <c r="AI193" i="16"/>
  <c r="Y193" i="16"/>
  <c r="AJ16" i="16"/>
  <c r="Z16" i="16"/>
  <c r="AJ103" i="16"/>
  <c r="Z103" i="16"/>
  <c r="Z29" i="16"/>
  <c r="AJ29" i="16"/>
  <c r="Z71" i="16"/>
  <c r="AJ71" i="16"/>
  <c r="Z141" i="16"/>
  <c r="AJ141" i="16"/>
  <c r="Z153" i="16"/>
  <c r="AJ153" i="16"/>
  <c r="Z171" i="16"/>
  <c r="AJ171" i="16"/>
  <c r="Z188" i="16"/>
  <c r="AJ188" i="16"/>
  <c r="Z69" i="16"/>
  <c r="AJ69" i="16"/>
  <c r="Z159" i="16"/>
  <c r="AJ159" i="16"/>
  <c r="Z11" i="16"/>
  <c r="AJ11" i="16"/>
  <c r="Z46" i="16"/>
  <c r="AJ46" i="16"/>
  <c r="Z131" i="16"/>
  <c r="AJ131" i="16"/>
  <c r="Y191" i="16"/>
  <c r="AI191" i="16"/>
  <c r="Z9" i="16"/>
  <c r="AJ9" i="16"/>
  <c r="Z59" i="16"/>
  <c r="AJ59" i="16"/>
  <c r="Z157" i="16"/>
  <c r="AJ157" i="16"/>
  <c r="Z182" i="16"/>
  <c r="AJ182" i="16"/>
  <c r="Z91" i="16"/>
  <c r="AJ91" i="16"/>
  <c r="Z44" i="16"/>
  <c r="AJ44" i="16"/>
  <c r="Z87" i="16"/>
  <c r="AJ87" i="16"/>
  <c r="Z151" i="16"/>
  <c r="AJ151" i="16"/>
  <c r="Y185" i="16"/>
  <c r="AI185" i="16"/>
  <c r="Z194" i="16"/>
  <c r="AJ194" i="16"/>
  <c r="Z65" i="16"/>
  <c r="AJ65" i="16"/>
  <c r="AI187" i="16"/>
  <c r="Y187" i="16"/>
  <c r="Z137" i="16"/>
  <c r="AJ137" i="16"/>
  <c r="Z155" i="16"/>
  <c r="AJ155" i="16"/>
  <c r="Z57" i="16"/>
  <c r="AJ57" i="16"/>
  <c r="AI189" i="16"/>
  <c r="Y189" i="16"/>
  <c r="Z23" i="16"/>
  <c r="AJ23" i="16"/>
  <c r="Z89" i="16"/>
  <c r="AJ89" i="16"/>
  <c r="Z161" i="16"/>
  <c r="AJ161" i="16"/>
  <c r="Z196" i="16"/>
  <c r="AJ196" i="16"/>
  <c r="AB76" i="16"/>
  <c r="AL76" i="16"/>
  <c r="AN14" i="16"/>
  <c r="AD14" i="16"/>
  <c r="AJ73" i="16"/>
  <c r="Z73" i="16"/>
  <c r="AK125" i="16"/>
  <c r="AA125" i="16"/>
  <c r="AM174" i="16"/>
  <c r="AC174" i="16"/>
  <c r="AB127" i="16"/>
  <c r="AL127" i="16"/>
  <c r="AA177" i="16"/>
  <c r="AK177" i="16"/>
  <c r="AJ113" i="16"/>
  <c r="Z113" i="16"/>
  <c r="Y183" i="16"/>
  <c r="AI183" i="16"/>
  <c r="AA15" i="16"/>
  <c r="AK15" i="16"/>
  <c r="Z85" i="16"/>
  <c r="AJ85" i="16"/>
  <c r="Z53" i="16"/>
  <c r="AJ53" i="16"/>
  <c r="AB176" i="16"/>
  <c r="AL176" i="16"/>
  <c r="Z49" i="16"/>
  <c r="AJ49" i="16"/>
  <c r="AI34" i="16"/>
  <c r="Y34" i="16"/>
  <c r="AJ101" i="16"/>
  <c r="Z101" i="16"/>
  <c r="Z173" i="16"/>
  <c r="AJ173" i="16"/>
  <c r="AA3" i="16"/>
  <c r="AK3" i="16"/>
  <c r="AA6" i="16"/>
  <c r="AK6" i="16"/>
  <c r="Y4" i="16"/>
  <c r="AI4" i="16"/>
  <c r="Y5" i="16"/>
  <c r="AI5" i="16"/>
  <c r="AK45" i="16" l="1"/>
  <c r="AA45" i="16"/>
  <c r="AA160" i="16"/>
  <c r="AK160" i="16"/>
  <c r="AA170" i="16"/>
  <c r="AK170" i="16"/>
  <c r="AC79" i="16"/>
  <c r="AM79" i="16"/>
  <c r="AB115" i="16"/>
  <c r="AL115" i="16"/>
  <c r="AA24" i="16"/>
  <c r="AK24" i="16"/>
  <c r="AA70" i="16"/>
  <c r="AK70" i="16"/>
  <c r="AA158" i="16"/>
  <c r="AK158" i="16"/>
  <c r="AA100" i="16"/>
  <c r="AK100" i="16"/>
  <c r="AA130" i="16"/>
  <c r="AK130" i="16"/>
  <c r="Z102" i="16"/>
  <c r="AJ102" i="16"/>
  <c r="AA138" i="16"/>
  <c r="AK138" i="16"/>
  <c r="AA78" i="16"/>
  <c r="AK78" i="16"/>
  <c r="AB20" i="16"/>
  <c r="AL20" i="16"/>
  <c r="AK18" i="16"/>
  <c r="AA18" i="16"/>
  <c r="AA152" i="16"/>
  <c r="AK152" i="16"/>
  <c r="AA140" i="16"/>
  <c r="AK140" i="16"/>
  <c r="AA54" i="16"/>
  <c r="AK54" i="16"/>
  <c r="AA134" i="16"/>
  <c r="AK134" i="16"/>
  <c r="AA48" i="16"/>
  <c r="AK48" i="16"/>
  <c r="AB121" i="16"/>
  <c r="AL121" i="16"/>
  <c r="Z116" i="16"/>
  <c r="AJ116" i="16"/>
  <c r="AK173" i="16"/>
  <c r="AA173" i="16"/>
  <c r="AM176" i="16"/>
  <c r="AC176" i="16"/>
  <c r="AK85" i="16"/>
  <c r="AA85" i="16"/>
  <c r="AJ183" i="16"/>
  <c r="Z183" i="16"/>
  <c r="AL177" i="16"/>
  <c r="AB177" i="16"/>
  <c r="AC76" i="16"/>
  <c r="AM76" i="16"/>
  <c r="AK161" i="16"/>
  <c r="AA161" i="16"/>
  <c r="AK23" i="16"/>
  <c r="AA23" i="16"/>
  <c r="AK57" i="16"/>
  <c r="AA57" i="16"/>
  <c r="AK137" i="16"/>
  <c r="AA137" i="16"/>
  <c r="AK65" i="16"/>
  <c r="AA65" i="16"/>
  <c r="AJ185" i="16"/>
  <c r="Z185" i="16"/>
  <c r="AK87" i="16"/>
  <c r="AA87" i="16"/>
  <c r="AK91" i="16"/>
  <c r="AA91" i="16"/>
  <c r="AK157" i="16"/>
  <c r="AA157" i="16"/>
  <c r="AK9" i="16"/>
  <c r="AA9" i="16"/>
  <c r="AK131" i="16"/>
  <c r="AA131" i="16"/>
  <c r="AK11" i="16"/>
  <c r="AA11" i="16"/>
  <c r="AK69" i="16"/>
  <c r="AA69" i="16"/>
  <c r="AK171" i="16"/>
  <c r="AA171" i="16"/>
  <c r="AK141" i="16"/>
  <c r="AA141" i="16"/>
  <c r="AK29" i="16"/>
  <c r="AA29" i="16"/>
  <c r="AA190" i="16"/>
  <c r="AK190" i="16"/>
  <c r="AA200" i="16"/>
  <c r="AK200" i="16"/>
  <c r="AK147" i="16"/>
  <c r="AA147" i="16"/>
  <c r="AK63" i="16"/>
  <c r="AA63" i="16"/>
  <c r="AA192" i="16"/>
  <c r="AK192" i="16"/>
  <c r="AK51" i="16"/>
  <c r="AA51" i="16"/>
  <c r="AK42" i="16"/>
  <c r="AA42" i="16"/>
  <c r="AJ195" i="16"/>
  <c r="Z195" i="16"/>
  <c r="AK149" i="16"/>
  <c r="AA149" i="16"/>
  <c r="AA184" i="16"/>
  <c r="AK184" i="16"/>
  <c r="AL179" i="16"/>
  <c r="AB179" i="16"/>
  <c r="AK31" i="16"/>
  <c r="AA31" i="16"/>
  <c r="AK7" i="16"/>
  <c r="AA7" i="16"/>
  <c r="AK167" i="16"/>
  <c r="AA167" i="16"/>
  <c r="AK61" i="16"/>
  <c r="AA61" i="16"/>
  <c r="AK27" i="16"/>
  <c r="AA27" i="16"/>
  <c r="AK93" i="16"/>
  <c r="AA93" i="16"/>
  <c r="AK40" i="16"/>
  <c r="AA40" i="16"/>
  <c r="AJ36" i="16"/>
  <c r="Z36" i="16"/>
  <c r="AK95" i="16"/>
  <c r="AA95" i="16"/>
  <c r="AK67" i="16"/>
  <c r="AA67" i="16"/>
  <c r="AK165" i="16"/>
  <c r="AA165" i="16"/>
  <c r="AK55" i="16"/>
  <c r="AA55" i="16"/>
  <c r="AL13" i="16"/>
  <c r="AB13" i="16"/>
  <c r="AA186" i="16"/>
  <c r="AK186" i="16"/>
  <c r="AK73" i="16"/>
  <c r="AA73" i="16"/>
  <c r="AA150" i="16"/>
  <c r="AK150" i="16"/>
  <c r="AA28" i="16"/>
  <c r="AK28" i="16"/>
  <c r="AA58" i="16"/>
  <c r="AK58" i="16"/>
  <c r="AA56" i="16"/>
  <c r="AK56" i="16"/>
  <c r="AA10" i="16"/>
  <c r="AK10" i="16"/>
  <c r="AA68" i="16"/>
  <c r="AK68" i="16"/>
  <c r="AD21" i="16"/>
  <c r="AN21" i="16"/>
  <c r="Z110" i="16"/>
  <c r="AJ110" i="16"/>
  <c r="AA146" i="16"/>
  <c r="AK146" i="16"/>
  <c r="AA128" i="16"/>
  <c r="AK128" i="16"/>
  <c r="AK119" i="16"/>
  <c r="AA119" i="16"/>
  <c r="AK113" i="16"/>
  <c r="AA113" i="16"/>
  <c r="AJ189" i="16"/>
  <c r="Z189" i="16"/>
  <c r="AJ187" i="16"/>
  <c r="Z187" i="16"/>
  <c r="AK103" i="16"/>
  <c r="AA103" i="16"/>
  <c r="AA50" i="16"/>
  <c r="AK50" i="16"/>
  <c r="AA64" i="16"/>
  <c r="AK64" i="16"/>
  <c r="AA60" i="16"/>
  <c r="AK60" i="16"/>
  <c r="AB107" i="16"/>
  <c r="AL107" i="16"/>
  <c r="AC83" i="16"/>
  <c r="AM83" i="16"/>
  <c r="AA72" i="16"/>
  <c r="AK72" i="16"/>
  <c r="AA80" i="16"/>
  <c r="AK80" i="16"/>
  <c r="AA136" i="16"/>
  <c r="AK136" i="16"/>
  <c r="Z17" i="16"/>
  <c r="AJ17" i="16"/>
  <c r="AA62" i="16"/>
  <c r="AK62" i="16"/>
  <c r="AA166" i="16"/>
  <c r="AK166" i="16"/>
  <c r="AA90" i="16"/>
  <c r="AK90" i="16"/>
  <c r="AA154" i="16"/>
  <c r="AK154" i="16"/>
  <c r="AB180" i="16"/>
  <c r="AL180" i="16"/>
  <c r="Z112" i="16"/>
  <c r="AJ112" i="16"/>
  <c r="AA96" i="16"/>
  <c r="AK96" i="16"/>
  <c r="Z106" i="16"/>
  <c r="AJ106" i="16"/>
  <c r="Z108" i="16"/>
  <c r="AJ108" i="16"/>
  <c r="AA82" i="16"/>
  <c r="AK82" i="16"/>
  <c r="AC81" i="16"/>
  <c r="AM81" i="16"/>
  <c r="AA162" i="16"/>
  <c r="AK162" i="16"/>
  <c r="AA86" i="16"/>
  <c r="AK86" i="16"/>
  <c r="AA74" i="16"/>
  <c r="AK74" i="16"/>
  <c r="Z104" i="16"/>
  <c r="AJ104" i="16"/>
  <c r="AA39" i="16"/>
  <c r="AK39" i="16"/>
  <c r="AA148" i="16"/>
  <c r="AK148" i="16"/>
  <c r="AD35" i="16"/>
  <c r="AN35" i="16"/>
  <c r="AA41" i="16"/>
  <c r="AK41" i="16"/>
  <c r="AA172" i="16"/>
  <c r="AK172" i="16"/>
  <c r="AA84" i="16"/>
  <c r="AK84" i="16"/>
  <c r="Z118" i="16"/>
  <c r="AJ118" i="16"/>
  <c r="Z120" i="16"/>
  <c r="AJ120" i="16"/>
  <c r="AA164" i="16"/>
  <c r="AK164" i="16"/>
  <c r="AA52" i="16"/>
  <c r="AK52" i="16"/>
  <c r="AA66" i="16"/>
  <c r="AK66" i="16"/>
  <c r="AM19" i="16"/>
  <c r="AC19" i="16"/>
  <c r="AN126" i="16"/>
  <c r="AD126" i="16"/>
  <c r="AN22" i="16"/>
  <c r="AD22" i="16"/>
  <c r="AB123" i="16"/>
  <c r="AL123" i="16"/>
  <c r="AB109" i="16"/>
  <c r="AL109" i="16"/>
  <c r="AA142" i="16"/>
  <c r="AK142" i="16"/>
  <c r="AA26" i="16"/>
  <c r="AK26" i="16"/>
  <c r="AC77" i="16"/>
  <c r="AM77" i="16"/>
  <c r="Z122" i="16"/>
  <c r="AJ122" i="16"/>
  <c r="AB117" i="16"/>
  <c r="AL117" i="16"/>
  <c r="AA98" i="16"/>
  <c r="AK98" i="16"/>
  <c r="AA43" i="16"/>
  <c r="AK43" i="16"/>
  <c r="AA12" i="16"/>
  <c r="AK12" i="16"/>
  <c r="AJ34" i="16"/>
  <c r="Z34" i="16"/>
  <c r="AN174" i="16"/>
  <c r="AD174" i="16"/>
  <c r="AK16" i="16"/>
  <c r="AA16" i="16"/>
  <c r="AK75" i="16"/>
  <c r="AA75" i="16"/>
  <c r="AA92" i="16"/>
  <c r="AK92" i="16"/>
  <c r="AA37" i="16"/>
  <c r="AK37" i="16"/>
  <c r="AA144" i="16"/>
  <c r="AK144" i="16"/>
  <c r="AA168" i="16"/>
  <c r="AK168" i="16"/>
  <c r="AA132" i="16"/>
  <c r="AK132" i="16"/>
  <c r="AA8" i="16"/>
  <c r="AK8" i="16"/>
  <c r="AA156" i="16"/>
  <c r="AK156" i="16"/>
  <c r="AA30" i="16"/>
  <c r="AK30" i="16"/>
  <c r="AA124" i="16"/>
  <c r="AK124" i="16"/>
  <c r="Z114" i="16"/>
  <c r="AJ114" i="16"/>
  <c r="AA88" i="16"/>
  <c r="AK88" i="16"/>
  <c r="AK111" i="16"/>
  <c r="AA111" i="16"/>
  <c r="AK101" i="16"/>
  <c r="AA101" i="16"/>
  <c r="AL125" i="16"/>
  <c r="AB125" i="16"/>
  <c r="AO14" i="16"/>
  <c r="AE14" i="16"/>
  <c r="AP14" i="16" s="1"/>
  <c r="AJ193" i="16"/>
  <c r="Z193" i="16"/>
  <c r="AK105" i="16"/>
  <c r="AA105" i="16"/>
  <c r="AA94" i="16"/>
  <c r="AK94" i="16"/>
  <c r="AK49" i="16"/>
  <c r="AA49" i="16"/>
  <c r="AK53" i="16"/>
  <c r="AA53" i="16"/>
  <c r="AL15" i="16"/>
  <c r="AB15" i="16"/>
  <c r="AC127" i="16"/>
  <c r="AM127" i="16"/>
  <c r="AA196" i="16"/>
  <c r="AK196" i="16"/>
  <c r="AK89" i="16"/>
  <c r="AA89" i="16"/>
  <c r="AK155" i="16"/>
  <c r="AA155" i="16"/>
  <c r="AA194" i="16"/>
  <c r="AK194" i="16"/>
  <c r="AK151" i="16"/>
  <c r="AA151" i="16"/>
  <c r="AA44" i="16"/>
  <c r="AK44" i="16"/>
  <c r="AA182" i="16"/>
  <c r="AK182" i="16"/>
  <c r="AK59" i="16"/>
  <c r="AA59" i="16"/>
  <c r="AJ191" i="16"/>
  <c r="Z191" i="16"/>
  <c r="AA46" i="16"/>
  <c r="AK46" i="16"/>
  <c r="AK159" i="16"/>
  <c r="AA159" i="16"/>
  <c r="AA188" i="16"/>
  <c r="AK188" i="16"/>
  <c r="AK153" i="16"/>
  <c r="AA153" i="16"/>
  <c r="AK71" i="16"/>
  <c r="AA71" i="16"/>
  <c r="AA198" i="16"/>
  <c r="AK198" i="16"/>
  <c r="AK129" i="16"/>
  <c r="AA129" i="16"/>
  <c r="AK99" i="16"/>
  <c r="AA99" i="16"/>
  <c r="AK143" i="16"/>
  <c r="AA143" i="16"/>
  <c r="AJ199" i="16"/>
  <c r="Z199" i="16"/>
  <c r="AK163" i="16"/>
  <c r="AA163" i="16"/>
  <c r="AK47" i="16"/>
  <c r="AA47" i="16"/>
  <c r="AK38" i="16"/>
  <c r="AA38" i="16"/>
  <c r="AK169" i="16"/>
  <c r="AA169" i="16"/>
  <c r="AJ178" i="16"/>
  <c r="Z178" i="16"/>
  <c r="AK133" i="16"/>
  <c r="AA133" i="16"/>
  <c r="AK135" i="16"/>
  <c r="AA135" i="16"/>
  <c r="AK25" i="16"/>
  <c r="AA25" i="16"/>
  <c r="AK175" i="16"/>
  <c r="AA175" i="16"/>
  <c r="AM32" i="16"/>
  <c r="AC32" i="16"/>
  <c r="AK145" i="16"/>
  <c r="AA145" i="16"/>
  <c r="AJ197" i="16"/>
  <c r="Z197" i="16"/>
  <c r="AK33" i="16"/>
  <c r="AA33" i="16"/>
  <c r="AK139" i="16"/>
  <c r="AA139" i="16"/>
  <c r="AK97" i="16"/>
  <c r="AA97" i="16"/>
  <c r="AB181" i="16"/>
  <c r="AL181" i="16"/>
  <c r="AL3" i="16"/>
  <c r="AB3" i="16"/>
  <c r="Z4" i="16"/>
  <c r="AJ4" i="16"/>
  <c r="Z5" i="16"/>
  <c r="AJ5" i="16"/>
  <c r="AB6" i="16"/>
  <c r="AL6" i="16"/>
  <c r="AK197" i="16" l="1"/>
  <c r="AA197" i="16"/>
  <c r="AL133" i="16"/>
  <c r="AB133" i="16"/>
  <c r="AL47" i="16"/>
  <c r="AB47" i="16"/>
  <c r="AA191" i="16"/>
  <c r="AK191" i="16"/>
  <c r="AL155" i="16"/>
  <c r="AB155" i="16"/>
  <c r="AE126" i="16"/>
  <c r="AP126" i="16" s="1"/>
  <c r="AO126" i="16"/>
  <c r="AB73" i="16"/>
  <c r="AL73" i="16"/>
  <c r="AL95" i="16"/>
  <c r="AB95" i="16"/>
  <c r="AL27" i="16"/>
  <c r="AB27" i="16"/>
  <c r="AL51" i="16"/>
  <c r="AB51" i="16"/>
  <c r="AL29" i="16"/>
  <c r="AB29" i="16"/>
  <c r="AL171" i="16"/>
  <c r="AB171" i="16"/>
  <c r="AL9" i="16"/>
  <c r="AB9" i="16"/>
  <c r="AK185" i="16"/>
  <c r="AA185" i="16"/>
  <c r="AL137" i="16"/>
  <c r="AB137" i="16"/>
  <c r="AL23" i="16"/>
  <c r="AB23" i="16"/>
  <c r="AA183" i="16"/>
  <c r="AK183" i="16"/>
  <c r="AN176" i="16"/>
  <c r="AD176" i="16"/>
  <c r="AM181" i="16"/>
  <c r="AC181" i="16"/>
  <c r="AL198" i="16"/>
  <c r="AB198" i="16"/>
  <c r="AL182" i="16"/>
  <c r="AB182" i="16"/>
  <c r="AL196" i="16"/>
  <c r="AB196" i="16"/>
  <c r="AB88" i="16"/>
  <c r="AL88" i="16"/>
  <c r="AB124" i="16"/>
  <c r="AL124" i="16"/>
  <c r="AB156" i="16"/>
  <c r="AL156" i="16"/>
  <c r="AB132" i="16"/>
  <c r="AL132" i="16"/>
  <c r="AB144" i="16"/>
  <c r="AL144" i="16"/>
  <c r="AB92" i="16"/>
  <c r="AL92" i="16"/>
  <c r="AB43" i="16"/>
  <c r="AL43" i="16"/>
  <c r="AC117" i="16"/>
  <c r="AM117" i="16"/>
  <c r="AD77" i="16"/>
  <c r="AN77" i="16"/>
  <c r="AB142" i="16"/>
  <c r="AL142" i="16"/>
  <c r="AC123" i="16"/>
  <c r="AM123" i="16"/>
  <c r="AB66" i="16"/>
  <c r="AL66" i="16"/>
  <c r="AB164" i="16"/>
  <c r="AL164" i="16"/>
  <c r="AA118" i="16"/>
  <c r="AK118" i="16"/>
  <c r="AB172" i="16"/>
  <c r="AL172" i="16"/>
  <c r="AE35" i="16"/>
  <c r="AP35" i="16" s="1"/>
  <c r="AO35" i="16"/>
  <c r="AB39" i="16"/>
  <c r="AL39" i="16"/>
  <c r="AB74" i="16"/>
  <c r="AL74" i="16"/>
  <c r="AB162" i="16"/>
  <c r="AL162" i="16"/>
  <c r="AB82" i="16"/>
  <c r="AL82" i="16"/>
  <c r="AA106" i="16"/>
  <c r="AK106" i="16"/>
  <c r="AA112" i="16"/>
  <c r="AK112" i="16"/>
  <c r="AB154" i="16"/>
  <c r="AL154" i="16"/>
  <c r="AB166" i="16"/>
  <c r="AL166" i="16"/>
  <c r="AA17" i="16"/>
  <c r="AK17" i="16"/>
  <c r="AB80" i="16"/>
  <c r="AL80" i="16"/>
  <c r="AD83" i="16"/>
  <c r="AN83" i="16"/>
  <c r="AB60" i="16"/>
  <c r="AL60" i="16"/>
  <c r="AB50" i="16"/>
  <c r="AL50" i="16"/>
  <c r="AB128" i="16"/>
  <c r="AL128" i="16"/>
  <c r="AA110" i="16"/>
  <c r="AK110" i="16"/>
  <c r="AB68" i="16"/>
  <c r="AL68" i="16"/>
  <c r="AB56" i="16"/>
  <c r="AL56" i="16"/>
  <c r="AB28" i="16"/>
  <c r="AL28" i="16"/>
  <c r="AL184" i="16"/>
  <c r="AB184" i="16"/>
  <c r="AL200" i="16"/>
  <c r="AB200" i="16"/>
  <c r="AN76" i="16"/>
  <c r="AD76" i="16"/>
  <c r="AA116" i="16"/>
  <c r="AK116" i="16"/>
  <c r="AB48" i="16"/>
  <c r="AL48" i="16"/>
  <c r="AB54" i="16"/>
  <c r="AL54" i="16"/>
  <c r="AB152" i="16"/>
  <c r="AL152" i="16"/>
  <c r="AC20" i="16"/>
  <c r="AM20" i="16"/>
  <c r="AB138" i="16"/>
  <c r="AL138" i="16"/>
  <c r="AB130" i="16"/>
  <c r="AL130" i="16"/>
  <c r="AB158" i="16"/>
  <c r="AL158" i="16"/>
  <c r="AB24" i="16"/>
  <c r="AL24" i="16"/>
  <c r="AD79" i="16"/>
  <c r="AN79" i="16"/>
  <c r="AB160" i="16"/>
  <c r="AL160" i="16"/>
  <c r="AL139" i="16"/>
  <c r="AB139" i="16"/>
  <c r="AL25" i="16"/>
  <c r="AB25" i="16"/>
  <c r="AA199" i="16"/>
  <c r="AK199" i="16"/>
  <c r="AL159" i="16"/>
  <c r="AB159" i="16"/>
  <c r="AL151" i="16"/>
  <c r="AB151" i="16"/>
  <c r="AM15" i="16"/>
  <c r="AC15" i="16"/>
  <c r="AB105" i="16"/>
  <c r="AL105" i="16"/>
  <c r="AB16" i="16"/>
  <c r="AL16" i="16"/>
  <c r="AK187" i="16"/>
  <c r="AA187" i="16"/>
  <c r="AC13" i="16"/>
  <c r="AM13" i="16"/>
  <c r="AL167" i="16"/>
  <c r="AB167" i="16"/>
  <c r="AL11" i="16"/>
  <c r="AB11" i="16"/>
  <c r="AL33" i="16"/>
  <c r="AB33" i="16"/>
  <c r="AL135" i="16"/>
  <c r="AB135" i="16"/>
  <c r="AL163" i="16"/>
  <c r="AB163" i="16"/>
  <c r="AK193" i="16"/>
  <c r="AA193" i="16"/>
  <c r="AE174" i="16"/>
  <c r="AP174" i="16" s="1"/>
  <c r="AO174" i="16"/>
  <c r="AE22" i="16"/>
  <c r="AP22" i="16" s="1"/>
  <c r="AO22" i="16"/>
  <c r="AD19" i="16"/>
  <c r="AN19" i="16"/>
  <c r="AB103" i="16"/>
  <c r="AL103" i="16"/>
  <c r="AA189" i="16"/>
  <c r="AK189" i="16"/>
  <c r="AB119" i="16"/>
  <c r="AL119" i="16"/>
  <c r="AL55" i="16"/>
  <c r="AB55" i="16"/>
  <c r="AL67" i="16"/>
  <c r="AB67" i="16"/>
  <c r="AK36" i="16"/>
  <c r="AA36" i="16"/>
  <c r="AL93" i="16"/>
  <c r="AB93" i="16"/>
  <c r="AL61" i="16"/>
  <c r="AB61" i="16"/>
  <c r="AL7" i="16"/>
  <c r="AB7" i="16"/>
  <c r="AM179" i="16"/>
  <c r="AC179" i="16"/>
  <c r="AL149" i="16"/>
  <c r="AB149" i="16"/>
  <c r="AL42" i="16"/>
  <c r="AB42" i="16"/>
  <c r="AL147" i="16"/>
  <c r="AB147" i="16"/>
  <c r="AL141" i="16"/>
  <c r="AB141" i="16"/>
  <c r="AL69" i="16"/>
  <c r="AB69" i="16"/>
  <c r="AL131" i="16"/>
  <c r="AB131" i="16"/>
  <c r="AL157" i="16"/>
  <c r="AB157" i="16"/>
  <c r="AL87" i="16"/>
  <c r="AB87" i="16"/>
  <c r="AL65" i="16"/>
  <c r="AB65" i="16"/>
  <c r="AL57" i="16"/>
  <c r="AB57" i="16"/>
  <c r="AL161" i="16"/>
  <c r="AB161" i="16"/>
  <c r="AM177" i="16"/>
  <c r="AC177" i="16"/>
  <c r="AL85" i="16"/>
  <c r="AB85" i="16"/>
  <c r="AL173" i="16"/>
  <c r="AB173" i="16"/>
  <c r="AB18" i="16"/>
  <c r="AL18" i="16"/>
  <c r="AB45" i="16"/>
  <c r="AL45" i="16"/>
  <c r="AN32" i="16"/>
  <c r="AD32" i="16"/>
  <c r="AL169" i="16"/>
  <c r="AB169" i="16"/>
  <c r="AL99" i="16"/>
  <c r="AB99" i="16"/>
  <c r="AL153" i="16"/>
  <c r="AB153" i="16"/>
  <c r="AL49" i="16"/>
  <c r="AB49" i="16"/>
  <c r="AB101" i="16"/>
  <c r="AL101" i="16"/>
  <c r="AK34" i="16"/>
  <c r="AA34" i="16"/>
  <c r="AB113" i="16"/>
  <c r="AL113" i="16"/>
  <c r="AL165" i="16"/>
  <c r="AB165" i="16"/>
  <c r="AL40" i="16"/>
  <c r="AB40" i="16"/>
  <c r="AL31" i="16"/>
  <c r="AB31" i="16"/>
  <c r="AK195" i="16"/>
  <c r="AA195" i="16"/>
  <c r="AL63" i="16"/>
  <c r="AB63" i="16"/>
  <c r="AL91" i="16"/>
  <c r="AB91" i="16"/>
  <c r="AL97" i="16"/>
  <c r="AB97" i="16"/>
  <c r="AL145" i="16"/>
  <c r="AB145" i="16"/>
  <c r="AL175" i="16"/>
  <c r="AB175" i="16"/>
  <c r="AA178" i="16"/>
  <c r="AK178" i="16"/>
  <c r="AL38" i="16"/>
  <c r="AB38" i="16"/>
  <c r="AL143" i="16"/>
  <c r="AB143" i="16"/>
  <c r="AL129" i="16"/>
  <c r="AB129" i="16"/>
  <c r="AL71" i="16"/>
  <c r="AB71" i="16"/>
  <c r="AL59" i="16"/>
  <c r="AB59" i="16"/>
  <c r="AL89" i="16"/>
  <c r="AB89" i="16"/>
  <c r="AL53" i="16"/>
  <c r="AB53" i="16"/>
  <c r="AC125" i="16"/>
  <c r="AM125" i="16"/>
  <c r="AB111" i="16"/>
  <c r="AL111" i="16"/>
  <c r="AB75" i="16"/>
  <c r="AL75" i="16"/>
  <c r="AL188" i="16"/>
  <c r="AB188" i="16"/>
  <c r="AB46" i="16"/>
  <c r="AL46" i="16"/>
  <c r="AL44" i="16"/>
  <c r="AB44" i="16"/>
  <c r="AL194" i="16"/>
  <c r="AB194" i="16"/>
  <c r="AD127" i="16"/>
  <c r="AN127" i="16"/>
  <c r="AB94" i="16"/>
  <c r="AL94" i="16"/>
  <c r="AA114" i="16"/>
  <c r="AK114" i="16"/>
  <c r="AB30" i="16"/>
  <c r="AL30" i="16"/>
  <c r="AB8" i="16"/>
  <c r="AL8" i="16"/>
  <c r="AB168" i="16"/>
  <c r="AL168" i="16"/>
  <c r="AB37" i="16"/>
  <c r="AL37" i="16"/>
  <c r="AB12" i="16"/>
  <c r="AL12" i="16"/>
  <c r="AB98" i="16"/>
  <c r="AL98" i="16"/>
  <c r="AA122" i="16"/>
  <c r="AK122" i="16"/>
  <c r="AB26" i="16"/>
  <c r="AL26" i="16"/>
  <c r="AC109" i="16"/>
  <c r="AM109" i="16"/>
  <c r="AB52" i="16"/>
  <c r="AL52" i="16"/>
  <c r="AA120" i="16"/>
  <c r="AK120" i="16"/>
  <c r="AB84" i="16"/>
  <c r="AL84" i="16"/>
  <c r="AB41" i="16"/>
  <c r="AL41" i="16"/>
  <c r="AB148" i="16"/>
  <c r="AL148" i="16"/>
  <c r="AA104" i="16"/>
  <c r="AK104" i="16"/>
  <c r="AB86" i="16"/>
  <c r="AL86" i="16"/>
  <c r="AD81" i="16"/>
  <c r="AN81" i="16"/>
  <c r="AA108" i="16"/>
  <c r="AK108" i="16"/>
  <c r="AB96" i="16"/>
  <c r="AL96" i="16"/>
  <c r="AC180" i="16"/>
  <c r="AM180" i="16"/>
  <c r="AB90" i="16"/>
  <c r="AL90" i="16"/>
  <c r="AB62" i="16"/>
  <c r="AL62" i="16"/>
  <c r="AB136" i="16"/>
  <c r="AL136" i="16"/>
  <c r="AB72" i="16"/>
  <c r="AL72" i="16"/>
  <c r="AC107" i="16"/>
  <c r="AM107" i="16"/>
  <c r="AB64" i="16"/>
  <c r="AL64" i="16"/>
  <c r="AB146" i="16"/>
  <c r="AL146" i="16"/>
  <c r="AE21" i="16"/>
  <c r="AP21" i="16" s="1"/>
  <c r="AO21" i="16"/>
  <c r="AB10" i="16"/>
  <c r="AL10" i="16"/>
  <c r="AB58" i="16"/>
  <c r="AL58" i="16"/>
  <c r="AB150" i="16"/>
  <c r="AL150" i="16"/>
  <c r="AL186" i="16"/>
  <c r="AB186" i="16"/>
  <c r="AL192" i="16"/>
  <c r="AB192" i="16"/>
  <c r="AL190" i="16"/>
  <c r="AB190" i="16"/>
  <c r="AC121" i="16"/>
  <c r="AM121" i="16"/>
  <c r="AB134" i="16"/>
  <c r="AL134" i="16"/>
  <c r="AB140" i="16"/>
  <c r="AL140" i="16"/>
  <c r="AB78" i="16"/>
  <c r="AL78" i="16"/>
  <c r="AA102" i="16"/>
  <c r="AK102" i="16"/>
  <c r="AB100" i="16"/>
  <c r="AL100" i="16"/>
  <c r="AB70" i="16"/>
  <c r="AL70" i="16"/>
  <c r="AC115" i="16"/>
  <c r="AM115" i="16"/>
  <c r="AB170" i="16"/>
  <c r="AL170" i="16"/>
  <c r="AC3" i="16"/>
  <c r="AM3" i="16"/>
  <c r="AK5" i="16"/>
  <c r="AA5" i="16"/>
  <c r="AM6" i="16"/>
  <c r="AC6" i="16"/>
  <c r="AK4" i="16"/>
  <c r="AA4" i="16"/>
  <c r="AC190" i="16" l="1"/>
  <c r="AM190" i="16"/>
  <c r="AC44" i="16"/>
  <c r="AM44" i="16"/>
  <c r="AC59" i="16"/>
  <c r="AM59" i="16"/>
  <c r="AC175" i="16"/>
  <c r="AM175" i="16"/>
  <c r="AC63" i="16"/>
  <c r="AM63" i="16"/>
  <c r="AC165" i="16"/>
  <c r="AM165" i="16"/>
  <c r="AC99" i="16"/>
  <c r="AM99" i="16"/>
  <c r="AC161" i="16"/>
  <c r="AM161" i="16"/>
  <c r="AC157" i="16"/>
  <c r="AM157" i="16"/>
  <c r="AC149" i="16"/>
  <c r="AM149" i="16"/>
  <c r="AC93" i="16"/>
  <c r="AM93" i="16"/>
  <c r="AB193" i="16"/>
  <c r="AL193" i="16"/>
  <c r="AC11" i="16"/>
  <c r="AM11" i="16"/>
  <c r="AC196" i="16"/>
  <c r="AM196" i="16"/>
  <c r="AE176" i="16"/>
  <c r="AP176" i="16" s="1"/>
  <c r="AO176" i="16"/>
  <c r="AC23" i="16"/>
  <c r="AM23" i="16"/>
  <c r="AC171" i="16"/>
  <c r="AM171" i="16"/>
  <c r="AC51" i="16"/>
  <c r="AM51" i="16"/>
  <c r="AC95" i="16"/>
  <c r="AM95" i="16"/>
  <c r="AC133" i="16"/>
  <c r="AM133" i="16"/>
  <c r="AN115" i="16"/>
  <c r="AD115" i="16"/>
  <c r="AM100" i="16"/>
  <c r="AC100" i="16"/>
  <c r="AM78" i="16"/>
  <c r="AC78" i="16"/>
  <c r="AM134" i="16"/>
  <c r="AC134" i="16"/>
  <c r="AM58" i="16"/>
  <c r="AC58" i="16"/>
  <c r="AM64" i="16"/>
  <c r="AC64" i="16"/>
  <c r="AM72" i="16"/>
  <c r="AC72" i="16"/>
  <c r="AM62" i="16"/>
  <c r="AC62" i="16"/>
  <c r="AN180" i="16"/>
  <c r="AD180" i="16"/>
  <c r="AL108" i="16"/>
  <c r="AB108" i="16"/>
  <c r="AM86" i="16"/>
  <c r="AC86" i="16"/>
  <c r="AM148" i="16"/>
  <c r="AC148" i="16"/>
  <c r="AM84" i="16"/>
  <c r="AC84" i="16"/>
  <c r="AM52" i="16"/>
  <c r="AC52" i="16"/>
  <c r="AM26" i="16"/>
  <c r="AC26" i="16"/>
  <c r="AM98" i="16"/>
  <c r="AC98" i="16"/>
  <c r="AM37" i="16"/>
  <c r="AC37" i="16"/>
  <c r="AM8" i="16"/>
  <c r="AC8" i="16"/>
  <c r="AL114" i="16"/>
  <c r="AB114" i="16"/>
  <c r="AO127" i="16"/>
  <c r="AE127" i="16"/>
  <c r="AP127" i="16" s="1"/>
  <c r="AC111" i="16"/>
  <c r="AM111" i="16"/>
  <c r="AC18" i="16"/>
  <c r="AM18" i="16"/>
  <c r="AC119" i="16"/>
  <c r="AM119" i="16"/>
  <c r="AC103" i="16"/>
  <c r="AM103" i="16"/>
  <c r="AD13" i="16"/>
  <c r="AN13" i="16"/>
  <c r="AC16" i="16"/>
  <c r="AM16" i="16"/>
  <c r="AM160" i="16"/>
  <c r="AC160" i="16"/>
  <c r="AM24" i="16"/>
  <c r="AC24" i="16"/>
  <c r="AM130" i="16"/>
  <c r="AC130" i="16"/>
  <c r="AN20" i="16"/>
  <c r="AD20" i="16"/>
  <c r="AM54" i="16"/>
  <c r="AC54" i="16"/>
  <c r="AL116" i="16"/>
  <c r="AB116" i="16"/>
  <c r="AM28" i="16"/>
  <c r="AC28" i="16"/>
  <c r="AM68" i="16"/>
  <c r="AC68" i="16"/>
  <c r="AM128" i="16"/>
  <c r="AC128" i="16"/>
  <c r="AM60" i="16"/>
  <c r="AC60" i="16"/>
  <c r="AM80" i="16"/>
  <c r="AC80" i="16"/>
  <c r="AM166" i="16"/>
  <c r="AC166" i="16"/>
  <c r="AL112" i="16"/>
  <c r="AB112" i="16"/>
  <c r="AM82" i="16"/>
  <c r="AC82" i="16"/>
  <c r="AM74" i="16"/>
  <c r="AC74" i="16"/>
  <c r="AL118" i="16"/>
  <c r="AB118" i="16"/>
  <c r="AM66" i="16"/>
  <c r="AC66" i="16"/>
  <c r="AM142" i="16"/>
  <c r="AC142" i="16"/>
  <c r="AN117" i="16"/>
  <c r="AD117" i="16"/>
  <c r="AM92" i="16"/>
  <c r="AC92" i="16"/>
  <c r="AM132" i="16"/>
  <c r="AC132" i="16"/>
  <c r="AM124" i="16"/>
  <c r="AC124" i="16"/>
  <c r="AB191" i="16"/>
  <c r="AL191" i="16"/>
  <c r="AC129" i="16"/>
  <c r="AM129" i="16"/>
  <c r="AC49" i="16"/>
  <c r="AM49" i="16"/>
  <c r="AC69" i="16"/>
  <c r="AM69" i="16"/>
  <c r="AC159" i="16"/>
  <c r="AM159" i="16"/>
  <c r="AM198" i="16"/>
  <c r="AC198" i="16"/>
  <c r="AM192" i="16"/>
  <c r="AC192" i="16"/>
  <c r="AM194" i="16"/>
  <c r="AC194" i="16"/>
  <c r="AC89" i="16"/>
  <c r="AM89" i="16"/>
  <c r="AC71" i="16"/>
  <c r="AM71" i="16"/>
  <c r="AC143" i="16"/>
  <c r="AM143" i="16"/>
  <c r="AC145" i="16"/>
  <c r="AM145" i="16"/>
  <c r="AC91" i="16"/>
  <c r="AM91" i="16"/>
  <c r="AB195" i="16"/>
  <c r="AL195" i="16"/>
  <c r="AC40" i="16"/>
  <c r="AM40" i="16"/>
  <c r="AC153" i="16"/>
  <c r="AM153" i="16"/>
  <c r="AC169" i="16"/>
  <c r="AM169" i="16"/>
  <c r="AC173" i="16"/>
  <c r="AM173" i="16"/>
  <c r="AD177" i="16"/>
  <c r="AN177" i="16"/>
  <c r="AC57" i="16"/>
  <c r="AM57" i="16"/>
  <c r="AC87" i="16"/>
  <c r="AM87" i="16"/>
  <c r="AC131" i="16"/>
  <c r="AM131" i="16"/>
  <c r="AC141" i="16"/>
  <c r="AM141" i="16"/>
  <c r="AC42" i="16"/>
  <c r="AM42" i="16"/>
  <c r="AD179" i="16"/>
  <c r="AN179" i="16"/>
  <c r="AC61" i="16"/>
  <c r="AM61" i="16"/>
  <c r="AB36" i="16"/>
  <c r="AL36" i="16"/>
  <c r="AC55" i="16"/>
  <c r="AM55" i="16"/>
  <c r="AC163" i="16"/>
  <c r="AM163" i="16"/>
  <c r="AC33" i="16"/>
  <c r="AM33" i="16"/>
  <c r="AC167" i="16"/>
  <c r="AM167" i="16"/>
  <c r="AB187" i="16"/>
  <c r="AL187" i="16"/>
  <c r="AC151" i="16"/>
  <c r="AM151" i="16"/>
  <c r="AC139" i="16"/>
  <c r="AM139" i="16"/>
  <c r="AE76" i="16"/>
  <c r="AP76" i="16" s="1"/>
  <c r="AO76" i="16"/>
  <c r="AM184" i="16"/>
  <c r="AC184" i="16"/>
  <c r="AC182" i="16"/>
  <c r="AM182" i="16"/>
  <c r="AD181" i="16"/>
  <c r="AN181" i="16"/>
  <c r="AC137" i="16"/>
  <c r="AM137" i="16"/>
  <c r="AC9" i="16"/>
  <c r="AM9" i="16"/>
  <c r="AC29" i="16"/>
  <c r="AM29" i="16"/>
  <c r="AC27" i="16"/>
  <c r="AM27" i="16"/>
  <c r="AC155" i="16"/>
  <c r="AM155" i="16"/>
  <c r="AC47" i="16"/>
  <c r="AM47" i="16"/>
  <c r="AB197" i="16"/>
  <c r="AL197" i="16"/>
  <c r="AC186" i="16"/>
  <c r="AM186" i="16"/>
  <c r="AM188" i="16"/>
  <c r="AC188" i="16"/>
  <c r="AC53" i="16"/>
  <c r="AM53" i="16"/>
  <c r="AC38" i="16"/>
  <c r="AM38" i="16"/>
  <c r="AC97" i="16"/>
  <c r="AM97" i="16"/>
  <c r="AC31" i="16"/>
  <c r="AM31" i="16"/>
  <c r="AB34" i="16"/>
  <c r="AL34" i="16"/>
  <c r="AE32" i="16"/>
  <c r="AP32" i="16" s="1"/>
  <c r="AO32" i="16"/>
  <c r="AC85" i="16"/>
  <c r="AM85" i="16"/>
  <c r="AC65" i="16"/>
  <c r="AM65" i="16"/>
  <c r="AC147" i="16"/>
  <c r="AM147" i="16"/>
  <c r="AC7" i="16"/>
  <c r="AM7" i="16"/>
  <c r="AC67" i="16"/>
  <c r="AM67" i="16"/>
  <c r="AC135" i="16"/>
  <c r="AM135" i="16"/>
  <c r="AD15" i="16"/>
  <c r="AN15" i="16"/>
  <c r="AC25" i="16"/>
  <c r="AM25" i="16"/>
  <c r="AM200" i="16"/>
  <c r="AC200" i="16"/>
  <c r="AB185" i="16"/>
  <c r="AL185" i="16"/>
  <c r="AM170" i="16"/>
  <c r="AC170" i="16"/>
  <c r="AM70" i="16"/>
  <c r="AC70" i="16"/>
  <c r="AL102" i="16"/>
  <c r="AB102" i="16"/>
  <c r="AM140" i="16"/>
  <c r="AC140" i="16"/>
  <c r="AN121" i="16"/>
  <c r="AD121" i="16"/>
  <c r="AM150" i="16"/>
  <c r="AC150" i="16"/>
  <c r="AM10" i="16"/>
  <c r="AC10" i="16"/>
  <c r="AM146" i="16"/>
  <c r="AC146" i="16"/>
  <c r="AN107" i="16"/>
  <c r="AD107" i="16"/>
  <c r="AM136" i="16"/>
  <c r="AC136" i="16"/>
  <c r="AM90" i="16"/>
  <c r="AC90" i="16"/>
  <c r="AM96" i="16"/>
  <c r="AC96" i="16"/>
  <c r="AO81" i="16"/>
  <c r="AE81" i="16"/>
  <c r="AP81" i="16" s="1"/>
  <c r="AL104" i="16"/>
  <c r="AB104" i="16"/>
  <c r="AM41" i="16"/>
  <c r="AC41" i="16"/>
  <c r="AL120" i="16"/>
  <c r="AB120" i="16"/>
  <c r="AN109" i="16"/>
  <c r="AD109" i="16"/>
  <c r="AL122" i="16"/>
  <c r="AB122" i="16"/>
  <c r="AM12" i="16"/>
  <c r="AC12" i="16"/>
  <c r="AM168" i="16"/>
  <c r="AC168" i="16"/>
  <c r="AM30" i="16"/>
  <c r="AC30" i="16"/>
  <c r="AM94" i="16"/>
  <c r="AC94" i="16"/>
  <c r="AM46" i="16"/>
  <c r="AC46" i="16"/>
  <c r="AC75" i="16"/>
  <c r="AM75" i="16"/>
  <c r="AD125" i="16"/>
  <c r="AN125" i="16"/>
  <c r="AB178" i="16"/>
  <c r="AL178" i="16"/>
  <c r="AC113" i="16"/>
  <c r="AM113" i="16"/>
  <c r="AC101" i="16"/>
  <c r="AM101" i="16"/>
  <c r="AC45" i="16"/>
  <c r="AM45" i="16"/>
  <c r="AB189" i="16"/>
  <c r="AL189" i="16"/>
  <c r="AE19" i="16"/>
  <c r="AP19" i="16" s="1"/>
  <c r="AO19" i="16"/>
  <c r="AC105" i="16"/>
  <c r="AM105" i="16"/>
  <c r="AB199" i="16"/>
  <c r="AL199" i="16"/>
  <c r="AO79" i="16"/>
  <c r="AE79" i="16"/>
  <c r="AP79" i="16" s="1"/>
  <c r="AM158" i="16"/>
  <c r="AC158" i="16"/>
  <c r="AM138" i="16"/>
  <c r="AC138" i="16"/>
  <c r="AM152" i="16"/>
  <c r="AC152" i="16"/>
  <c r="AM48" i="16"/>
  <c r="AC48" i="16"/>
  <c r="AM56" i="16"/>
  <c r="AC56" i="16"/>
  <c r="AL110" i="16"/>
  <c r="AB110" i="16"/>
  <c r="AM50" i="16"/>
  <c r="AC50" i="16"/>
  <c r="AO83" i="16"/>
  <c r="AE83" i="16"/>
  <c r="AP83" i="16" s="1"/>
  <c r="AL17" i="16"/>
  <c r="AB17" i="16"/>
  <c r="AM154" i="16"/>
  <c r="AC154" i="16"/>
  <c r="AL106" i="16"/>
  <c r="AB106" i="16"/>
  <c r="AM162" i="16"/>
  <c r="AC162" i="16"/>
  <c r="AM39" i="16"/>
  <c r="AC39" i="16"/>
  <c r="AM172" i="16"/>
  <c r="AC172" i="16"/>
  <c r="AM164" i="16"/>
  <c r="AC164" i="16"/>
  <c r="AD123" i="16"/>
  <c r="AN123" i="16"/>
  <c r="AO77" i="16"/>
  <c r="AE77" i="16"/>
  <c r="AP77" i="16" s="1"/>
  <c r="AM43" i="16"/>
  <c r="AC43" i="16"/>
  <c r="AM144" i="16"/>
  <c r="AC144" i="16"/>
  <c r="AM156" i="16"/>
  <c r="AC156" i="16"/>
  <c r="AM88" i="16"/>
  <c r="AC88" i="16"/>
  <c r="AB183" i="16"/>
  <c r="AL183" i="16"/>
  <c r="AC73" i="16"/>
  <c r="AM73" i="16"/>
  <c r="AD3" i="16"/>
  <c r="AN3" i="16"/>
  <c r="AN6" i="16"/>
  <c r="AD6" i="16"/>
  <c r="AL4" i="16"/>
  <c r="AB4" i="16"/>
  <c r="AB5" i="16"/>
  <c r="AL5" i="16"/>
  <c r="AN88" i="16" l="1"/>
  <c r="AD88" i="16"/>
  <c r="AN164" i="16"/>
  <c r="AD164" i="16"/>
  <c r="AM106" i="16"/>
  <c r="AC106" i="16"/>
  <c r="AN56" i="16"/>
  <c r="AD56" i="16"/>
  <c r="AN30" i="16"/>
  <c r="AD30" i="16"/>
  <c r="AO107" i="16"/>
  <c r="AE107" i="16"/>
  <c r="AP107" i="16" s="1"/>
  <c r="AO121" i="16"/>
  <c r="AE121" i="16"/>
  <c r="AP121" i="16" s="1"/>
  <c r="AN170" i="16"/>
  <c r="AD170" i="16"/>
  <c r="AD184" i="16"/>
  <c r="AN184" i="16"/>
  <c r="AD194" i="16"/>
  <c r="AN194" i="16"/>
  <c r="AN124" i="16"/>
  <c r="AD124" i="16"/>
  <c r="AN142" i="16"/>
  <c r="AD142" i="16"/>
  <c r="AN82" i="16"/>
  <c r="AD82" i="16"/>
  <c r="AN166" i="16"/>
  <c r="AD166" i="16"/>
  <c r="AN68" i="16"/>
  <c r="AD68" i="16"/>
  <c r="AO20" i="16"/>
  <c r="AE20" i="16"/>
  <c r="AP20" i="16" s="1"/>
  <c r="AN98" i="16"/>
  <c r="AD98" i="16"/>
  <c r="AN148" i="16"/>
  <c r="AD148" i="16"/>
  <c r="AN62" i="16"/>
  <c r="AD62" i="16"/>
  <c r="AN134" i="16"/>
  <c r="AD134" i="16"/>
  <c r="AD73" i="16"/>
  <c r="AN73" i="16"/>
  <c r="AC199" i="16"/>
  <c r="AM199" i="16"/>
  <c r="AN45" i="16"/>
  <c r="AD45" i="16"/>
  <c r="AN113" i="16"/>
  <c r="AD113" i="16"/>
  <c r="AO125" i="16"/>
  <c r="AE125" i="16"/>
  <c r="AP125" i="16" s="1"/>
  <c r="AE15" i="16"/>
  <c r="AP15" i="16" s="1"/>
  <c r="AO15" i="16"/>
  <c r="AD67" i="16"/>
  <c r="AN67" i="16"/>
  <c r="AD147" i="16"/>
  <c r="AN147" i="16"/>
  <c r="AD85" i="16"/>
  <c r="AN85" i="16"/>
  <c r="AC34" i="16"/>
  <c r="AM34" i="16"/>
  <c r="AD97" i="16"/>
  <c r="AN97" i="16"/>
  <c r="AD53" i="16"/>
  <c r="AN53" i="16"/>
  <c r="AD186" i="16"/>
  <c r="AN186" i="16"/>
  <c r="AD47" i="16"/>
  <c r="AN47" i="16"/>
  <c r="AD27" i="16"/>
  <c r="AN27" i="16"/>
  <c r="AD9" i="16"/>
  <c r="AN9" i="16"/>
  <c r="AE181" i="16"/>
  <c r="AP181" i="16" s="1"/>
  <c r="AO181" i="16"/>
  <c r="AD139" i="16"/>
  <c r="AN139" i="16"/>
  <c r="AC187" i="16"/>
  <c r="AM187" i="16"/>
  <c r="AD33" i="16"/>
  <c r="AN33" i="16"/>
  <c r="AD55" i="16"/>
  <c r="AN55" i="16"/>
  <c r="AD61" i="16"/>
  <c r="AN61" i="16"/>
  <c r="AD42" i="16"/>
  <c r="AN42" i="16"/>
  <c r="AD131" i="16"/>
  <c r="AN131" i="16"/>
  <c r="AD57" i="16"/>
  <c r="AN57" i="16"/>
  <c r="AD173" i="16"/>
  <c r="AN173" i="16"/>
  <c r="AD153" i="16"/>
  <c r="AN153" i="16"/>
  <c r="AC195" i="16"/>
  <c r="AM195" i="16"/>
  <c r="AD145" i="16"/>
  <c r="AN145" i="16"/>
  <c r="AD71" i="16"/>
  <c r="AN71" i="16"/>
  <c r="AD69" i="16"/>
  <c r="AN69" i="16"/>
  <c r="AD129" i="16"/>
  <c r="AN129" i="16"/>
  <c r="AN16" i="16"/>
  <c r="AD16" i="16"/>
  <c r="AN103" i="16"/>
  <c r="AD103" i="16"/>
  <c r="AN18" i="16"/>
  <c r="AD18" i="16"/>
  <c r="AD133" i="16"/>
  <c r="AN133" i="16"/>
  <c r="AD51" i="16"/>
  <c r="AN51" i="16"/>
  <c r="AD23" i="16"/>
  <c r="AN23" i="16"/>
  <c r="AD196" i="16"/>
  <c r="AN196" i="16"/>
  <c r="AC193" i="16"/>
  <c r="AM193" i="16"/>
  <c r="AD149" i="16"/>
  <c r="AN149" i="16"/>
  <c r="AD161" i="16"/>
  <c r="AN161" i="16"/>
  <c r="AD165" i="16"/>
  <c r="AN165" i="16"/>
  <c r="AD175" i="16"/>
  <c r="AN175" i="16"/>
  <c r="AD44" i="16"/>
  <c r="AN44" i="16"/>
  <c r="AN144" i="16"/>
  <c r="AD144" i="16"/>
  <c r="AN39" i="16"/>
  <c r="AD39" i="16"/>
  <c r="AN50" i="16"/>
  <c r="AD50" i="16"/>
  <c r="AN158" i="16"/>
  <c r="AD158" i="16"/>
  <c r="AN12" i="16"/>
  <c r="AD12" i="16"/>
  <c r="AO109" i="16"/>
  <c r="AE109" i="16"/>
  <c r="AP109" i="16" s="1"/>
  <c r="AN90" i="16"/>
  <c r="AD90" i="16"/>
  <c r="AN10" i="16"/>
  <c r="AD10" i="16"/>
  <c r="AM102" i="16"/>
  <c r="AC102" i="16"/>
  <c r="AD200" i="16"/>
  <c r="AN200" i="16"/>
  <c r="AD198" i="16"/>
  <c r="AN198" i="16"/>
  <c r="AN92" i="16"/>
  <c r="AD92" i="16"/>
  <c r="AM118" i="16"/>
  <c r="AC118" i="16"/>
  <c r="AN60" i="16"/>
  <c r="AD60" i="16"/>
  <c r="AM116" i="16"/>
  <c r="AC116" i="16"/>
  <c r="AN24" i="16"/>
  <c r="AD24" i="16"/>
  <c r="AN8" i="16"/>
  <c r="AD8" i="16"/>
  <c r="AN52" i="16"/>
  <c r="AD52" i="16"/>
  <c r="AM108" i="16"/>
  <c r="AC108" i="16"/>
  <c r="AN64" i="16"/>
  <c r="AD64" i="16"/>
  <c r="AD100" i="16"/>
  <c r="AN100" i="16"/>
  <c r="AN156" i="16"/>
  <c r="AD156" i="16"/>
  <c r="AN43" i="16"/>
  <c r="AD43" i="16"/>
  <c r="AN172" i="16"/>
  <c r="AD172" i="16"/>
  <c r="AN162" i="16"/>
  <c r="AD162" i="16"/>
  <c r="AN154" i="16"/>
  <c r="AD154" i="16"/>
  <c r="AM110" i="16"/>
  <c r="AC110" i="16"/>
  <c r="AN48" i="16"/>
  <c r="AD48" i="16"/>
  <c r="AN138" i="16"/>
  <c r="AD138" i="16"/>
  <c r="AN94" i="16"/>
  <c r="AD94" i="16"/>
  <c r="AN168" i="16"/>
  <c r="AD168" i="16"/>
  <c r="AM122" i="16"/>
  <c r="AC122" i="16"/>
  <c r="AM120" i="16"/>
  <c r="AC120" i="16"/>
  <c r="AM104" i="16"/>
  <c r="AC104" i="16"/>
  <c r="AN96" i="16"/>
  <c r="AD96" i="16"/>
  <c r="AN136" i="16"/>
  <c r="AD136" i="16"/>
  <c r="AN146" i="16"/>
  <c r="AD146" i="16"/>
  <c r="AN150" i="16"/>
  <c r="AD150" i="16"/>
  <c r="AN140" i="16"/>
  <c r="AD140" i="16"/>
  <c r="AN70" i="16"/>
  <c r="AD70" i="16"/>
  <c r="AD188" i="16"/>
  <c r="AN188" i="16"/>
  <c r="AD192" i="16"/>
  <c r="AN192" i="16"/>
  <c r="AN132" i="16"/>
  <c r="AD132" i="16"/>
  <c r="AO117" i="16"/>
  <c r="AE117" i="16"/>
  <c r="AP117" i="16" s="1"/>
  <c r="AN66" i="16"/>
  <c r="AD66" i="16"/>
  <c r="AD74" i="16"/>
  <c r="AN74" i="16"/>
  <c r="AM112" i="16"/>
  <c r="AC112" i="16"/>
  <c r="AN80" i="16"/>
  <c r="AD80" i="16"/>
  <c r="AN128" i="16"/>
  <c r="AD128" i="16"/>
  <c r="AN28" i="16"/>
  <c r="AD28" i="16"/>
  <c r="AN54" i="16"/>
  <c r="AD54" i="16"/>
  <c r="AN130" i="16"/>
  <c r="AD130" i="16"/>
  <c r="AN160" i="16"/>
  <c r="AD160" i="16"/>
  <c r="AM114" i="16"/>
  <c r="AC114" i="16"/>
  <c r="AN37" i="16"/>
  <c r="AD37" i="16"/>
  <c r="AN26" i="16"/>
  <c r="AD26" i="16"/>
  <c r="AN84" i="16"/>
  <c r="AD84" i="16"/>
  <c r="AN86" i="16"/>
  <c r="AD86" i="16"/>
  <c r="AE180" i="16"/>
  <c r="AP180" i="16" s="1"/>
  <c r="AO180" i="16"/>
  <c r="AD72" i="16"/>
  <c r="AN72" i="16"/>
  <c r="AN58" i="16"/>
  <c r="AD58" i="16"/>
  <c r="AN78" i="16"/>
  <c r="AD78" i="16"/>
  <c r="AO115" i="16"/>
  <c r="AE115" i="16"/>
  <c r="AP115" i="16" s="1"/>
  <c r="AM17" i="16"/>
  <c r="AC17" i="16"/>
  <c r="AN152" i="16"/>
  <c r="AD152" i="16"/>
  <c r="AD46" i="16"/>
  <c r="AN46" i="16"/>
  <c r="AN41" i="16"/>
  <c r="AD41" i="16"/>
  <c r="AM183" i="16"/>
  <c r="AC183" i="16"/>
  <c r="AO123" i="16"/>
  <c r="AE123" i="16"/>
  <c r="AP123" i="16" s="1"/>
  <c r="AN105" i="16"/>
  <c r="AD105" i="16"/>
  <c r="AC189" i="16"/>
  <c r="AM189" i="16"/>
  <c r="AD101" i="16"/>
  <c r="AN101" i="16"/>
  <c r="AC178" i="16"/>
  <c r="AM178" i="16"/>
  <c r="AD75" i="16"/>
  <c r="AN75" i="16"/>
  <c r="AC185" i="16"/>
  <c r="AM185" i="16"/>
  <c r="AD25" i="16"/>
  <c r="AN25" i="16"/>
  <c r="AD135" i="16"/>
  <c r="AN135" i="16"/>
  <c r="AD7" i="16"/>
  <c r="AN7" i="16"/>
  <c r="AD65" i="16"/>
  <c r="AN65" i="16"/>
  <c r="AD31" i="16"/>
  <c r="AN31" i="16"/>
  <c r="AD38" i="16"/>
  <c r="AN38" i="16"/>
  <c r="AC197" i="16"/>
  <c r="AM197" i="16"/>
  <c r="AD155" i="16"/>
  <c r="AN155" i="16"/>
  <c r="AD29" i="16"/>
  <c r="AN29" i="16"/>
  <c r="AD137" i="16"/>
  <c r="AN137" i="16"/>
  <c r="AD182" i="16"/>
  <c r="AN182" i="16"/>
  <c r="AD151" i="16"/>
  <c r="AN151" i="16"/>
  <c r="AD167" i="16"/>
  <c r="AN167" i="16"/>
  <c r="AD163" i="16"/>
  <c r="AN163" i="16"/>
  <c r="AM36" i="16"/>
  <c r="AC36" i="16"/>
  <c r="AE179" i="16"/>
  <c r="AP179" i="16" s="1"/>
  <c r="AO179" i="16"/>
  <c r="AD141" i="16"/>
  <c r="AN141" i="16"/>
  <c r="AD87" i="16"/>
  <c r="AN87" i="16"/>
  <c r="AE177" i="16"/>
  <c r="AP177" i="16" s="1"/>
  <c r="AO177" i="16"/>
  <c r="AD169" i="16"/>
  <c r="AN169" i="16"/>
  <c r="AD40" i="16"/>
  <c r="AN40" i="16"/>
  <c r="AD91" i="16"/>
  <c r="AN91" i="16"/>
  <c r="AD143" i="16"/>
  <c r="AN143" i="16"/>
  <c r="AD89" i="16"/>
  <c r="AN89" i="16"/>
  <c r="AD159" i="16"/>
  <c r="AN159" i="16"/>
  <c r="AD49" i="16"/>
  <c r="AN49" i="16"/>
  <c r="AM191" i="16"/>
  <c r="AC191" i="16"/>
  <c r="AE13" i="16"/>
  <c r="AP13" i="16" s="1"/>
  <c r="AO13" i="16"/>
  <c r="AN119" i="16"/>
  <c r="AD119" i="16"/>
  <c r="AN111" i="16"/>
  <c r="AD111" i="16"/>
  <c r="AD95" i="16"/>
  <c r="AN95" i="16"/>
  <c r="AD171" i="16"/>
  <c r="AN171" i="16"/>
  <c r="AD11" i="16"/>
  <c r="AN11" i="16"/>
  <c r="AD93" i="16"/>
  <c r="AN93" i="16"/>
  <c r="AD157" i="16"/>
  <c r="AN157" i="16"/>
  <c r="AD99" i="16"/>
  <c r="AN99" i="16"/>
  <c r="AD63" i="16"/>
  <c r="AN63" i="16"/>
  <c r="AD59" i="16"/>
  <c r="AN59" i="16"/>
  <c r="AD190" i="16"/>
  <c r="AN190" i="16"/>
  <c r="AE3" i="16"/>
  <c r="AP3" i="16" s="1"/>
  <c r="AO3" i="16"/>
  <c r="AC4" i="16"/>
  <c r="AM4" i="16"/>
  <c r="AE6" i="16"/>
  <c r="AP6" i="16" s="1"/>
  <c r="AO6" i="16"/>
  <c r="AC5" i="16"/>
  <c r="AM5" i="16"/>
  <c r="AE41" i="16" l="1"/>
  <c r="AP41" i="16" s="1"/>
  <c r="AO41" i="16"/>
  <c r="AE152" i="16"/>
  <c r="AP152" i="16" s="1"/>
  <c r="AO152" i="16"/>
  <c r="AE58" i="16"/>
  <c r="AP58" i="16" s="1"/>
  <c r="AO58" i="16"/>
  <c r="AE84" i="16"/>
  <c r="AP84" i="16" s="1"/>
  <c r="AO84" i="16"/>
  <c r="AE160" i="16"/>
  <c r="AP160" i="16" s="1"/>
  <c r="AO160" i="16"/>
  <c r="AE128" i="16"/>
  <c r="AP128" i="16" s="1"/>
  <c r="AO128" i="16"/>
  <c r="AE66" i="16"/>
  <c r="AP66" i="16" s="1"/>
  <c r="AO66" i="16"/>
  <c r="AE146" i="16"/>
  <c r="AP146" i="16" s="1"/>
  <c r="AO146" i="16"/>
  <c r="AD120" i="16"/>
  <c r="AN120" i="16"/>
  <c r="AE138" i="16"/>
  <c r="AP138" i="16" s="1"/>
  <c r="AO138" i="16"/>
  <c r="AE162" i="16"/>
  <c r="AP162" i="16" s="1"/>
  <c r="AO162" i="16"/>
  <c r="AE8" i="16"/>
  <c r="AP8" i="16" s="1"/>
  <c r="AO8" i="16"/>
  <c r="AD118" i="16"/>
  <c r="AN118" i="16"/>
  <c r="AD102" i="16"/>
  <c r="AN102" i="16"/>
  <c r="AE12" i="16"/>
  <c r="AP12" i="16" s="1"/>
  <c r="AO12" i="16"/>
  <c r="AE144" i="16"/>
  <c r="AP144" i="16" s="1"/>
  <c r="AO144" i="16"/>
  <c r="AO103" i="16"/>
  <c r="AE103" i="16"/>
  <c r="AP103" i="16" s="1"/>
  <c r="AO113" i="16"/>
  <c r="AE113" i="16"/>
  <c r="AP113" i="16" s="1"/>
  <c r="AE134" i="16"/>
  <c r="AP134" i="16" s="1"/>
  <c r="AO134" i="16"/>
  <c r="AE148" i="16"/>
  <c r="AP148" i="16" s="1"/>
  <c r="AO148" i="16"/>
  <c r="AE166" i="16"/>
  <c r="AP166" i="16" s="1"/>
  <c r="AO166" i="16"/>
  <c r="AE170" i="16"/>
  <c r="AP170" i="16" s="1"/>
  <c r="AO170" i="16"/>
  <c r="AE164" i="16"/>
  <c r="AP164" i="16" s="1"/>
  <c r="AO164" i="16"/>
  <c r="AO59" i="16"/>
  <c r="AE59" i="16"/>
  <c r="AP59" i="16" s="1"/>
  <c r="AO99" i="16"/>
  <c r="AE99" i="16"/>
  <c r="AP99" i="16" s="1"/>
  <c r="AO93" i="16"/>
  <c r="AE93" i="16"/>
  <c r="AP93" i="16" s="1"/>
  <c r="AO171" i="16"/>
  <c r="AE171" i="16"/>
  <c r="AP171" i="16" s="1"/>
  <c r="AO49" i="16"/>
  <c r="AE49" i="16"/>
  <c r="AP49" i="16" s="1"/>
  <c r="AO89" i="16"/>
  <c r="AE89" i="16"/>
  <c r="AP89" i="16" s="1"/>
  <c r="AO91" i="16"/>
  <c r="AE91" i="16"/>
  <c r="AP91" i="16" s="1"/>
  <c r="AO169" i="16"/>
  <c r="AE169" i="16"/>
  <c r="AP169" i="16" s="1"/>
  <c r="AO87" i="16"/>
  <c r="AE87" i="16"/>
  <c r="AP87" i="16" s="1"/>
  <c r="AO163" i="16"/>
  <c r="AE163" i="16"/>
  <c r="AP163" i="16" s="1"/>
  <c r="AO151" i="16"/>
  <c r="AE151" i="16"/>
  <c r="AP151" i="16" s="1"/>
  <c r="AO137" i="16"/>
  <c r="AE137" i="16"/>
  <c r="AP137" i="16" s="1"/>
  <c r="AO155" i="16"/>
  <c r="AE155" i="16"/>
  <c r="AP155" i="16" s="1"/>
  <c r="AO38" i="16"/>
  <c r="AE38" i="16"/>
  <c r="AP38" i="16" s="1"/>
  <c r="AO65" i="16"/>
  <c r="AE65" i="16"/>
  <c r="AP65" i="16" s="1"/>
  <c r="AO135" i="16"/>
  <c r="AE135" i="16"/>
  <c r="AP135" i="16" s="1"/>
  <c r="AN185" i="16"/>
  <c r="AD185" i="16"/>
  <c r="AN178" i="16"/>
  <c r="AD178" i="16"/>
  <c r="AN189" i="16"/>
  <c r="AD189" i="16"/>
  <c r="AE188" i="16"/>
  <c r="AP188" i="16" s="1"/>
  <c r="AO188" i="16"/>
  <c r="AE100" i="16"/>
  <c r="AP100" i="16" s="1"/>
  <c r="AO100" i="16"/>
  <c r="AO198" i="16"/>
  <c r="AE198" i="16"/>
  <c r="AP198" i="16" s="1"/>
  <c r="AO175" i="16"/>
  <c r="AE175" i="16"/>
  <c r="AP175" i="16" s="1"/>
  <c r="AO161" i="16"/>
  <c r="AE161" i="16"/>
  <c r="AP161" i="16" s="1"/>
  <c r="AN193" i="16"/>
  <c r="AD193" i="16"/>
  <c r="AO23" i="16"/>
  <c r="AE23" i="16"/>
  <c r="AP23" i="16" s="1"/>
  <c r="AO133" i="16"/>
  <c r="AE133" i="16"/>
  <c r="AP133" i="16" s="1"/>
  <c r="AO129" i="16"/>
  <c r="AE129" i="16"/>
  <c r="AP129" i="16" s="1"/>
  <c r="AO71" i="16"/>
  <c r="AE71" i="16"/>
  <c r="AP71" i="16" s="1"/>
  <c r="AN195" i="16"/>
  <c r="AD195" i="16"/>
  <c r="AO173" i="16"/>
  <c r="AE173" i="16"/>
  <c r="AP173" i="16" s="1"/>
  <c r="AO131" i="16"/>
  <c r="AE131" i="16"/>
  <c r="AP131" i="16" s="1"/>
  <c r="AO61" i="16"/>
  <c r="AE61" i="16"/>
  <c r="AP61" i="16" s="1"/>
  <c r="AE33" i="16"/>
  <c r="AP33" i="16" s="1"/>
  <c r="AO33" i="16"/>
  <c r="AO139" i="16"/>
  <c r="AE139" i="16"/>
  <c r="AP139" i="16" s="1"/>
  <c r="AO9" i="16"/>
  <c r="AE9" i="16"/>
  <c r="AP9" i="16" s="1"/>
  <c r="AO47" i="16"/>
  <c r="AE47" i="16"/>
  <c r="AP47" i="16" s="1"/>
  <c r="AO53" i="16"/>
  <c r="AE53" i="16"/>
  <c r="AP53" i="16" s="1"/>
  <c r="AN34" i="16"/>
  <c r="AD34" i="16"/>
  <c r="AO147" i="16"/>
  <c r="AE147" i="16"/>
  <c r="AP147" i="16" s="1"/>
  <c r="AN199" i="16"/>
  <c r="AD199" i="16"/>
  <c r="AE194" i="16"/>
  <c r="AP194" i="16" s="1"/>
  <c r="AO194" i="16"/>
  <c r="AE37" i="16"/>
  <c r="AP37" i="16" s="1"/>
  <c r="AO37" i="16"/>
  <c r="AE54" i="16"/>
  <c r="AP54" i="16" s="1"/>
  <c r="AO54" i="16"/>
  <c r="AD112" i="16"/>
  <c r="AN112" i="16"/>
  <c r="AE132" i="16"/>
  <c r="AP132" i="16" s="1"/>
  <c r="AO132" i="16"/>
  <c r="AE140" i="16"/>
  <c r="AP140" i="16" s="1"/>
  <c r="AO140" i="16"/>
  <c r="AE96" i="16"/>
  <c r="AP96" i="16" s="1"/>
  <c r="AO96" i="16"/>
  <c r="AE168" i="16"/>
  <c r="AP168" i="16" s="1"/>
  <c r="AO168" i="16"/>
  <c r="AD110" i="16"/>
  <c r="AN110" i="16"/>
  <c r="AE43" i="16"/>
  <c r="AP43" i="16" s="1"/>
  <c r="AO43" i="16"/>
  <c r="AD108" i="16"/>
  <c r="AN108" i="16"/>
  <c r="AD116" i="16"/>
  <c r="AN116" i="16"/>
  <c r="AE90" i="16"/>
  <c r="AP90" i="16" s="1"/>
  <c r="AO90" i="16"/>
  <c r="AE50" i="16"/>
  <c r="AP50" i="16" s="1"/>
  <c r="AO50" i="16"/>
  <c r="AE142" i="16"/>
  <c r="AP142" i="16" s="1"/>
  <c r="AO142" i="16"/>
  <c r="AE56" i="16"/>
  <c r="AP56" i="16" s="1"/>
  <c r="AO56" i="16"/>
  <c r="AO119" i="16"/>
  <c r="AE119" i="16"/>
  <c r="AP119" i="16" s="1"/>
  <c r="AN191" i="16"/>
  <c r="AD191" i="16"/>
  <c r="AN36" i="16"/>
  <c r="AD36" i="16"/>
  <c r="AO105" i="16"/>
  <c r="AE105" i="16"/>
  <c r="AP105" i="16" s="1"/>
  <c r="AN183" i="16"/>
  <c r="AD183" i="16"/>
  <c r="AD17" i="16"/>
  <c r="AN17" i="16"/>
  <c r="AE78" i="16"/>
  <c r="AP78" i="16" s="1"/>
  <c r="AO78" i="16"/>
  <c r="AE86" i="16"/>
  <c r="AP86" i="16" s="1"/>
  <c r="AO86" i="16"/>
  <c r="AE26" i="16"/>
  <c r="AP26" i="16" s="1"/>
  <c r="AO26" i="16"/>
  <c r="AD114" i="16"/>
  <c r="AN114" i="16"/>
  <c r="AE130" i="16"/>
  <c r="AP130" i="16" s="1"/>
  <c r="AO130" i="16"/>
  <c r="AE28" i="16"/>
  <c r="AP28" i="16" s="1"/>
  <c r="AO28" i="16"/>
  <c r="AE80" i="16"/>
  <c r="AP80" i="16" s="1"/>
  <c r="AO80" i="16"/>
  <c r="AE70" i="16"/>
  <c r="AP70" i="16" s="1"/>
  <c r="AO70" i="16"/>
  <c r="AE150" i="16"/>
  <c r="AP150" i="16" s="1"/>
  <c r="AO150" i="16"/>
  <c r="AE136" i="16"/>
  <c r="AP136" i="16" s="1"/>
  <c r="AO136" i="16"/>
  <c r="AD104" i="16"/>
  <c r="AN104" i="16"/>
  <c r="AD122" i="16"/>
  <c r="AN122" i="16"/>
  <c r="AE94" i="16"/>
  <c r="AP94" i="16" s="1"/>
  <c r="AO94" i="16"/>
  <c r="AE48" i="16"/>
  <c r="AP48" i="16" s="1"/>
  <c r="AO48" i="16"/>
  <c r="AE154" i="16"/>
  <c r="AP154" i="16" s="1"/>
  <c r="AO154" i="16"/>
  <c r="AE172" i="16"/>
  <c r="AP172" i="16" s="1"/>
  <c r="AO172" i="16"/>
  <c r="AE156" i="16"/>
  <c r="AP156" i="16" s="1"/>
  <c r="AO156" i="16"/>
  <c r="AE64" i="16"/>
  <c r="AP64" i="16" s="1"/>
  <c r="AO64" i="16"/>
  <c r="AE52" i="16"/>
  <c r="AP52" i="16" s="1"/>
  <c r="AO52" i="16"/>
  <c r="AE24" i="16"/>
  <c r="AP24" i="16" s="1"/>
  <c r="AO24" i="16"/>
  <c r="AE60" i="16"/>
  <c r="AP60" i="16" s="1"/>
  <c r="AO60" i="16"/>
  <c r="AE92" i="16"/>
  <c r="AP92" i="16" s="1"/>
  <c r="AO92" i="16"/>
  <c r="AE10" i="16"/>
  <c r="AP10" i="16" s="1"/>
  <c r="AO10" i="16"/>
  <c r="AE158" i="16"/>
  <c r="AP158" i="16" s="1"/>
  <c r="AO158" i="16"/>
  <c r="AE39" i="16"/>
  <c r="AP39" i="16" s="1"/>
  <c r="AO39" i="16"/>
  <c r="AO18" i="16"/>
  <c r="AE18" i="16"/>
  <c r="AP18" i="16" s="1"/>
  <c r="AO16" i="16"/>
  <c r="AE16" i="16"/>
  <c r="AP16" i="16" s="1"/>
  <c r="AO45" i="16"/>
  <c r="AE45" i="16"/>
  <c r="AP45" i="16" s="1"/>
  <c r="AE62" i="16"/>
  <c r="AP62" i="16" s="1"/>
  <c r="AO62" i="16"/>
  <c r="AE98" i="16"/>
  <c r="AP98" i="16" s="1"/>
  <c r="AO98" i="16"/>
  <c r="AE68" i="16"/>
  <c r="AP68" i="16" s="1"/>
  <c r="AO68" i="16"/>
  <c r="AE82" i="16"/>
  <c r="AP82" i="16" s="1"/>
  <c r="AO82" i="16"/>
  <c r="AE124" i="16"/>
  <c r="AP124" i="16" s="1"/>
  <c r="AO124" i="16"/>
  <c r="AE30" i="16"/>
  <c r="AP30" i="16" s="1"/>
  <c r="AO30" i="16"/>
  <c r="AD106" i="16"/>
  <c r="AN106" i="16"/>
  <c r="AE88" i="16"/>
  <c r="AP88" i="16" s="1"/>
  <c r="AO88" i="16"/>
  <c r="AO111" i="16"/>
  <c r="AE111" i="16"/>
  <c r="AP111" i="16" s="1"/>
  <c r="AE190" i="16"/>
  <c r="AP190" i="16" s="1"/>
  <c r="AO190" i="16"/>
  <c r="AO63" i="16"/>
  <c r="AE63" i="16"/>
  <c r="AP63" i="16" s="1"/>
  <c r="AO157" i="16"/>
  <c r="AE157" i="16"/>
  <c r="AP157" i="16" s="1"/>
  <c r="AO11" i="16"/>
  <c r="AE11" i="16"/>
  <c r="AP11" i="16" s="1"/>
  <c r="AO95" i="16"/>
  <c r="AE95" i="16"/>
  <c r="AP95" i="16" s="1"/>
  <c r="AO159" i="16"/>
  <c r="AE159" i="16"/>
  <c r="AP159" i="16" s="1"/>
  <c r="AO143" i="16"/>
  <c r="AE143" i="16"/>
  <c r="AP143" i="16" s="1"/>
  <c r="AO40" i="16"/>
  <c r="AE40" i="16"/>
  <c r="AP40" i="16" s="1"/>
  <c r="AO141" i="16"/>
  <c r="AE141" i="16"/>
  <c r="AP141" i="16" s="1"/>
  <c r="AO167" i="16"/>
  <c r="AE167" i="16"/>
  <c r="AP167" i="16" s="1"/>
  <c r="AO182" i="16"/>
  <c r="AE182" i="16"/>
  <c r="AP182" i="16" s="1"/>
  <c r="AO29" i="16"/>
  <c r="AE29" i="16"/>
  <c r="AP29" i="16" s="1"/>
  <c r="AN197" i="16"/>
  <c r="AD197" i="16"/>
  <c r="AO31" i="16"/>
  <c r="AE31" i="16"/>
  <c r="AP31" i="16" s="1"/>
  <c r="AO7" i="16"/>
  <c r="AE7" i="16"/>
  <c r="AP7" i="16" s="1"/>
  <c r="AO25" i="16"/>
  <c r="AE25" i="16"/>
  <c r="AP25" i="16" s="1"/>
  <c r="AO75" i="16"/>
  <c r="AE75" i="16"/>
  <c r="AP75" i="16" s="1"/>
  <c r="AO101" i="16"/>
  <c r="AE101" i="16"/>
  <c r="AP101" i="16" s="1"/>
  <c r="AE46" i="16"/>
  <c r="AP46" i="16" s="1"/>
  <c r="AO46" i="16"/>
  <c r="AE72" i="16"/>
  <c r="AP72" i="16" s="1"/>
  <c r="AO72" i="16"/>
  <c r="AE74" i="16"/>
  <c r="AP74" i="16" s="1"/>
  <c r="AO74" i="16"/>
  <c r="AE192" i="16"/>
  <c r="AP192" i="16" s="1"/>
  <c r="AO192" i="16"/>
  <c r="AE200" i="16"/>
  <c r="AP200" i="16" s="1"/>
  <c r="AO200" i="16"/>
  <c r="AE44" i="16"/>
  <c r="AP44" i="16" s="1"/>
  <c r="AO44" i="16"/>
  <c r="AO165" i="16"/>
  <c r="AE165" i="16"/>
  <c r="AP165" i="16" s="1"/>
  <c r="AO149" i="16"/>
  <c r="AE149" i="16"/>
  <c r="AP149" i="16" s="1"/>
  <c r="AO196" i="16"/>
  <c r="AE196" i="16"/>
  <c r="AP196" i="16" s="1"/>
  <c r="AO51" i="16"/>
  <c r="AE51" i="16"/>
  <c r="AP51" i="16" s="1"/>
  <c r="AO69" i="16"/>
  <c r="AE69" i="16"/>
  <c r="AP69" i="16" s="1"/>
  <c r="AO145" i="16"/>
  <c r="AE145" i="16"/>
  <c r="AP145" i="16" s="1"/>
  <c r="AO153" i="16"/>
  <c r="AE153" i="16"/>
  <c r="AP153" i="16" s="1"/>
  <c r="AO57" i="16"/>
  <c r="AE57" i="16"/>
  <c r="AP57" i="16" s="1"/>
  <c r="AO42" i="16"/>
  <c r="AE42" i="16"/>
  <c r="AP42" i="16" s="1"/>
  <c r="AO55" i="16"/>
  <c r="AE55" i="16"/>
  <c r="AP55" i="16" s="1"/>
  <c r="AN187" i="16"/>
  <c r="AD187" i="16"/>
  <c r="AO27" i="16"/>
  <c r="AE27" i="16"/>
  <c r="AP27" i="16" s="1"/>
  <c r="AO186" i="16"/>
  <c r="AE186" i="16"/>
  <c r="AP186" i="16" s="1"/>
  <c r="AO97" i="16"/>
  <c r="AE97" i="16"/>
  <c r="AP97" i="16" s="1"/>
  <c r="AO85" i="16"/>
  <c r="AE85" i="16"/>
  <c r="AP85" i="16" s="1"/>
  <c r="AO67" i="16"/>
  <c r="AE67" i="16"/>
  <c r="AP67" i="16" s="1"/>
  <c r="AO73" i="16"/>
  <c r="AE73" i="16"/>
  <c r="AP73" i="16" s="1"/>
  <c r="AO184" i="16"/>
  <c r="AE184" i="16"/>
  <c r="AP184" i="16" s="1"/>
  <c r="AN5" i="16"/>
  <c r="AD5" i="16"/>
  <c r="AD4" i="16"/>
  <c r="AN4" i="16"/>
  <c r="AE187" i="16" l="1"/>
  <c r="AP187" i="16" s="1"/>
  <c r="AO187" i="16"/>
  <c r="AE197" i="16"/>
  <c r="AP197" i="16" s="1"/>
  <c r="AO197" i="16"/>
  <c r="AO191" i="16"/>
  <c r="AE191" i="16"/>
  <c r="AP191" i="16" s="1"/>
  <c r="AE34" i="16"/>
  <c r="AP34" i="16" s="1"/>
  <c r="AO34" i="16"/>
  <c r="AO193" i="16"/>
  <c r="AE193" i="16"/>
  <c r="AP193" i="16" s="1"/>
  <c r="AE122" i="16"/>
  <c r="AP122" i="16" s="1"/>
  <c r="AO122" i="16"/>
  <c r="AE114" i="16"/>
  <c r="AP114" i="16" s="1"/>
  <c r="AO114" i="16"/>
  <c r="AE17" i="16"/>
  <c r="AP17" i="16" s="1"/>
  <c r="AO17" i="16"/>
  <c r="AE116" i="16"/>
  <c r="AP116" i="16" s="1"/>
  <c r="AO116" i="16"/>
  <c r="AE112" i="16"/>
  <c r="AP112" i="16" s="1"/>
  <c r="AO112" i="16"/>
  <c r="AE102" i="16"/>
  <c r="AP102" i="16" s="1"/>
  <c r="AO102" i="16"/>
  <c r="AO199" i="16"/>
  <c r="AE199" i="16"/>
  <c r="AP199" i="16" s="1"/>
  <c r="AO189" i="16"/>
  <c r="AE189" i="16"/>
  <c r="AP189" i="16" s="1"/>
  <c r="AE185" i="16"/>
  <c r="AP185" i="16" s="1"/>
  <c r="AO185" i="16"/>
  <c r="AO183" i="16"/>
  <c r="AE183" i="16"/>
  <c r="AP183" i="16" s="1"/>
  <c r="AO36" i="16"/>
  <c r="AE36" i="16"/>
  <c r="AP36" i="16" s="1"/>
  <c r="AE195" i="16"/>
  <c r="AP195" i="16" s="1"/>
  <c r="AO195" i="16"/>
  <c r="AE178" i="16"/>
  <c r="AP178" i="16" s="1"/>
  <c r="AO178" i="16"/>
  <c r="AE106" i="16"/>
  <c r="AP106" i="16" s="1"/>
  <c r="AO106" i="16"/>
  <c r="AE104" i="16"/>
  <c r="AP104" i="16" s="1"/>
  <c r="AO104" i="16"/>
  <c r="AE108" i="16"/>
  <c r="AP108" i="16" s="1"/>
  <c r="AO108" i="16"/>
  <c r="AE110" i="16"/>
  <c r="AP110" i="16" s="1"/>
  <c r="AO110" i="16"/>
  <c r="AE118" i="16"/>
  <c r="AP118" i="16" s="1"/>
  <c r="AO118" i="16"/>
  <c r="AE120" i="16"/>
  <c r="AP120" i="16" s="1"/>
  <c r="AO120" i="16"/>
  <c r="AO4" i="16"/>
  <c r="AE4" i="16"/>
  <c r="AP4" i="16" s="1"/>
  <c r="AO5" i="16"/>
  <c r="AE5" i="16"/>
  <c r="AP5" i="16" s="1"/>
  <c r="O4" i="16" l="1"/>
  <c r="Q4" i="16" s="1"/>
  <c r="R4" i="16" s="1"/>
  <c r="O6" i="16" l="1"/>
  <c r="P6" i="16" s="1"/>
  <c r="Q6" i="16" l="1"/>
  <c r="R6" i="16" s="1"/>
  <c r="H4" i="16"/>
  <c r="O3" i="16"/>
  <c r="P3" i="16" s="1"/>
  <c r="Q3" i="16" s="1"/>
  <c r="R3" i="16" s="1"/>
  <c r="U3" i="16" l="1"/>
  <c r="G18" i="15" l="1"/>
  <c r="G16" i="15"/>
  <c r="H12" i="15"/>
  <c r="I12" i="15" l="1"/>
  <c r="J12" i="15"/>
  <c r="K12" i="15" s="1"/>
  <c r="L12" i="15" s="1"/>
  <c r="M12" i="15" s="1"/>
  <c r="N12" i="15" s="1"/>
  <c r="O12" i="15" s="1"/>
  <c r="O13" i="15" s="1"/>
  <c r="N13" i="15" s="1"/>
  <c r="M13" i="15" s="1"/>
  <c r="L13" i="15" s="1"/>
  <c r="K13" i="15" s="1"/>
  <c r="J13" i="15" s="1"/>
  <c r="I13" i="15" s="1"/>
  <c r="H13" i="15" s="1"/>
  <c r="G13" i="15" s="1"/>
  <c r="F13" i="15" s="1"/>
  <c r="F14" i="15" s="1"/>
  <c r="C14" i="15"/>
  <c r="C11" i="15"/>
  <c r="AI23" i="13" l="1"/>
  <c r="AJ23" i="13" s="1"/>
  <c r="AI22" i="13"/>
  <c r="AJ22" i="13" s="1"/>
  <c r="AI21" i="13"/>
  <c r="AJ21" i="13" s="1"/>
  <c r="AJ4" i="13"/>
  <c r="AJ8" i="13"/>
  <c r="AJ14" i="13"/>
  <c r="AJ17" i="13"/>
  <c r="AJ18" i="13"/>
  <c r="AJ2" i="13"/>
  <c r="AI3" i="13"/>
  <c r="AJ3" i="13" s="1"/>
  <c r="AI4" i="13"/>
  <c r="AI5" i="13"/>
  <c r="AJ5" i="13" s="1"/>
  <c r="AI6" i="13"/>
  <c r="AJ6" i="13" s="1"/>
  <c r="AI7" i="13"/>
  <c r="AJ7" i="13" s="1"/>
  <c r="AI8" i="13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I15" i="13"/>
  <c r="AJ15" i="13" s="1"/>
  <c r="AI16" i="13"/>
  <c r="AJ16" i="13" s="1"/>
  <c r="AI17" i="13"/>
  <c r="AI18" i="13"/>
  <c r="AI19" i="13"/>
  <c r="AJ19" i="13" s="1"/>
  <c r="AI20" i="13"/>
  <c r="AJ20" i="13" s="1"/>
  <c r="AI2" i="13"/>
  <c r="U4" i="13" l="1"/>
  <c r="AA6" i="13"/>
  <c r="AA7" i="13" s="1"/>
  <c r="Q15" i="13" l="1"/>
  <c r="W3" i="13"/>
  <c r="W11" i="13" s="1"/>
  <c r="C5" i="13" l="1"/>
  <c r="I3" i="13"/>
  <c r="K7" i="10"/>
  <c r="K6" i="10"/>
  <c r="O7" i="16" l="1"/>
  <c r="O11" i="16"/>
  <c r="O8" i="16"/>
  <c r="O10" i="16"/>
  <c r="O9" i="16"/>
  <c r="O12" i="16"/>
  <c r="P12" i="16" s="1"/>
  <c r="N3" i="12"/>
  <c r="M3" i="12"/>
  <c r="I3" i="12"/>
  <c r="P7" i="16" l="1"/>
  <c r="Q7" i="16" s="1"/>
  <c r="R7" i="16" s="1"/>
  <c r="P8" i="16"/>
  <c r="Q8" i="16" s="1"/>
  <c r="R8" i="16" s="1"/>
  <c r="Q12" i="16"/>
  <c r="R12" i="16" s="1"/>
  <c r="P11" i="16"/>
  <c r="Q11" i="16" s="1"/>
  <c r="R11" i="16" s="1"/>
  <c r="P10" i="16"/>
  <c r="Q10" i="16" s="1"/>
  <c r="R10" i="16" s="1"/>
  <c r="P9" i="16"/>
  <c r="Q9" i="16" s="1"/>
  <c r="R9" i="16" s="1"/>
  <c r="O13" i="16"/>
  <c r="Q3" i="10"/>
  <c r="Q4" i="10"/>
  <c r="P7" i="10"/>
  <c r="J3" i="10"/>
  <c r="C13" i="10"/>
  <c r="C11" i="10"/>
  <c r="J5" i="10"/>
  <c r="K5" i="10" s="1"/>
  <c r="P13" i="16" l="1"/>
  <c r="Q13" i="16" s="1"/>
  <c r="R13" i="16" s="1"/>
  <c r="O14" i="16"/>
  <c r="S3" i="9"/>
  <c r="P11" i="9"/>
  <c r="Q13" i="9"/>
  <c r="Q11" i="9"/>
  <c r="K12" i="9"/>
  <c r="R20" i="9"/>
  <c r="R19" i="9"/>
  <c r="I15" i="9"/>
  <c r="D9" i="9"/>
  <c r="D16" i="9"/>
  <c r="D11" i="9"/>
  <c r="P14" i="16" l="1"/>
  <c r="Q14" i="16" s="1"/>
  <c r="R14" i="16" s="1"/>
  <c r="O15" i="16"/>
  <c r="T2" i="5"/>
  <c r="Y8" i="5"/>
  <c r="W7" i="5"/>
  <c r="Y7" i="5"/>
  <c r="Y6" i="5"/>
  <c r="V15" i="5"/>
  <c r="S18" i="5"/>
  <c r="V19" i="5" s="1"/>
  <c r="N6" i="5"/>
  <c r="Y3" i="5"/>
  <c r="Y4" i="5"/>
  <c r="Y2" i="5"/>
  <c r="F32" i="5"/>
  <c r="D32" i="5"/>
  <c r="E34" i="5"/>
  <c r="P15" i="16" l="1"/>
  <c r="Q15" i="16" s="1"/>
  <c r="R15" i="16" s="1"/>
  <c r="O16" i="16"/>
  <c r="Q12" i="5"/>
  <c r="P16" i="16" l="1"/>
  <c r="Q16" i="16" s="1"/>
  <c r="R16" i="16" s="1"/>
  <c r="O17" i="16"/>
  <c r="H21" i="5"/>
  <c r="P17" i="16" l="1"/>
  <c r="Q17" i="16" s="1"/>
  <c r="R17" i="16" s="1"/>
  <c r="O18" i="16"/>
  <c r="D10" i="4"/>
  <c r="P18" i="16" l="1"/>
  <c r="Q18" i="16" s="1"/>
  <c r="R18" i="16" s="1"/>
  <c r="O19" i="16"/>
  <c r="S4" i="3"/>
  <c r="U4" i="3" s="1"/>
  <c r="S5" i="3"/>
  <c r="U5" i="3" s="1"/>
  <c r="S6" i="3"/>
  <c r="U6" i="3" s="1"/>
  <c r="S8" i="3"/>
  <c r="S9" i="3"/>
  <c r="S10" i="3"/>
  <c r="S11" i="3"/>
  <c r="S12" i="3"/>
  <c r="S13" i="3"/>
  <c r="S14" i="3"/>
  <c r="S3" i="3"/>
  <c r="U3" i="3" s="1"/>
  <c r="P19" i="16" l="1"/>
  <c r="Q19" i="16" s="1"/>
  <c r="R19" i="16" s="1"/>
  <c r="O20" i="16"/>
  <c r="G7" i="3"/>
  <c r="S7" i="3" s="1"/>
  <c r="U7" i="3" s="1"/>
  <c r="P20" i="16" l="1"/>
  <c r="Q20" i="16" s="1"/>
  <c r="R20" i="16" s="1"/>
  <c r="O21" i="16"/>
  <c r="B8" i="2"/>
  <c r="P21" i="16" l="1"/>
  <c r="Q21" i="16" s="1"/>
  <c r="R21" i="16" s="1"/>
  <c r="O22" i="16"/>
  <c r="AE3" i="1"/>
  <c r="AG3" i="1" s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E12" i="1"/>
  <c r="AE13" i="1"/>
  <c r="AE14" i="1"/>
  <c r="AE15" i="1"/>
  <c r="AE22" i="1"/>
  <c r="AE17" i="1"/>
  <c r="AE18" i="1"/>
  <c r="AE19" i="1"/>
  <c r="AE20" i="1"/>
  <c r="AE2" i="1"/>
  <c r="AG2" i="1" s="1"/>
  <c r="P22" i="16" l="1"/>
  <c r="Q22" i="16" s="1"/>
  <c r="R22" i="16" s="1"/>
  <c r="O23" i="16"/>
  <c r="P23" i="16" l="1"/>
  <c r="Q23" i="16" s="1"/>
  <c r="R23" i="16" s="1"/>
  <c r="O24" i="16"/>
  <c r="P24" i="16" l="1"/>
  <c r="Q24" i="16" s="1"/>
  <c r="R24" i="16" s="1"/>
  <c r="O25" i="16"/>
  <c r="P25" i="16" l="1"/>
  <c r="Q25" i="16" s="1"/>
  <c r="R25" i="16" s="1"/>
  <c r="O26" i="16"/>
  <c r="P26" i="16" l="1"/>
  <c r="Q26" i="16" s="1"/>
  <c r="R26" i="16" s="1"/>
  <c r="O27" i="16"/>
  <c r="P27" i="16" l="1"/>
  <c r="Q27" i="16" s="1"/>
  <c r="R27" i="16" s="1"/>
  <c r="O28" i="16"/>
  <c r="P28" i="16" l="1"/>
  <c r="Q28" i="16" s="1"/>
  <c r="R28" i="16" s="1"/>
  <c r="O29" i="16"/>
  <c r="P29" i="16" l="1"/>
  <c r="Q29" i="16" s="1"/>
  <c r="R29" i="16" s="1"/>
  <c r="O30" i="16"/>
  <c r="P30" i="16" l="1"/>
  <c r="Q30" i="16" s="1"/>
  <c r="R30" i="16" s="1"/>
  <c r="O31" i="16"/>
  <c r="P31" i="16" l="1"/>
  <c r="Q31" i="16" s="1"/>
  <c r="R31" i="16" s="1"/>
  <c r="O32" i="16"/>
  <c r="P32" i="16" l="1"/>
  <c r="Q32" i="16" s="1"/>
  <c r="R32" i="16" s="1"/>
  <c r="O33" i="16"/>
  <c r="P33" i="16" l="1"/>
  <c r="Q33" i="16" s="1"/>
  <c r="R33" i="16" s="1"/>
  <c r="O34" i="16"/>
  <c r="P34" i="16" l="1"/>
  <c r="Q34" i="16" s="1"/>
  <c r="R34" i="16" s="1"/>
  <c r="O35" i="16"/>
  <c r="P35" i="16" l="1"/>
  <c r="Q35" i="16" s="1"/>
  <c r="R35" i="16" s="1"/>
  <c r="O36" i="16"/>
  <c r="P36" i="16" l="1"/>
  <c r="Q36" i="16" s="1"/>
  <c r="R36" i="16" s="1"/>
  <c r="O37" i="16"/>
  <c r="P37" i="16" l="1"/>
  <c r="Q37" i="16" s="1"/>
  <c r="R37" i="16" s="1"/>
  <c r="O38" i="16"/>
  <c r="P38" i="16" l="1"/>
  <c r="Q38" i="16" s="1"/>
  <c r="R38" i="16" s="1"/>
  <c r="O39" i="16"/>
  <c r="P39" i="16" l="1"/>
  <c r="Q39" i="16" s="1"/>
  <c r="R39" i="16" s="1"/>
  <c r="O40" i="16"/>
  <c r="P40" i="16" l="1"/>
  <c r="Q40" i="16" s="1"/>
  <c r="R40" i="16" s="1"/>
  <c r="O41" i="16"/>
  <c r="P41" i="16" l="1"/>
  <c r="Q41" i="16" s="1"/>
  <c r="R41" i="16" s="1"/>
  <c r="O42" i="16"/>
  <c r="P42" i="16" l="1"/>
  <c r="Q42" i="16" s="1"/>
  <c r="R42" i="16" s="1"/>
  <c r="O43" i="16"/>
  <c r="P43" i="16" l="1"/>
  <c r="Q43" i="16" s="1"/>
  <c r="R43" i="16" s="1"/>
  <c r="O44" i="16"/>
  <c r="P44" i="16" l="1"/>
  <c r="Q44" i="16" s="1"/>
  <c r="R44" i="16" s="1"/>
  <c r="O45" i="16"/>
  <c r="P45" i="16" l="1"/>
  <c r="Q45" i="16" s="1"/>
  <c r="R45" i="16" s="1"/>
  <c r="O46" i="16"/>
  <c r="P46" i="16" l="1"/>
  <c r="Q46" i="16" s="1"/>
  <c r="R46" i="16" s="1"/>
  <c r="O47" i="16"/>
  <c r="P47" i="16" l="1"/>
  <c r="Q47" i="16" s="1"/>
  <c r="R47" i="16" s="1"/>
  <c r="O48" i="16"/>
  <c r="P48" i="16" l="1"/>
  <c r="Q48" i="16" s="1"/>
  <c r="R48" i="16" s="1"/>
  <c r="O49" i="16"/>
  <c r="P49" i="16" l="1"/>
  <c r="Q49" i="16" s="1"/>
  <c r="R49" i="16" s="1"/>
  <c r="O50" i="16"/>
  <c r="P50" i="16" l="1"/>
  <c r="Q50" i="16" s="1"/>
  <c r="R50" i="16" s="1"/>
  <c r="O51" i="16"/>
  <c r="P51" i="16" l="1"/>
  <c r="Q51" i="16" s="1"/>
  <c r="R51" i="16" s="1"/>
  <c r="O52" i="16"/>
  <c r="P52" i="16" l="1"/>
  <c r="Q52" i="16" s="1"/>
  <c r="R52" i="16" s="1"/>
  <c r="O53" i="16"/>
  <c r="P53" i="16" l="1"/>
  <c r="Q53" i="16" s="1"/>
  <c r="R53" i="16" s="1"/>
  <c r="O54" i="16"/>
  <c r="P54" i="16" l="1"/>
  <c r="Q54" i="16" s="1"/>
  <c r="R54" i="16" s="1"/>
  <c r="O55" i="16"/>
  <c r="P55" i="16" l="1"/>
  <c r="Q55" i="16" s="1"/>
  <c r="R55" i="16" s="1"/>
  <c r="O56" i="16"/>
  <c r="P56" i="16" l="1"/>
  <c r="Q56" i="16" s="1"/>
  <c r="R56" i="16" s="1"/>
  <c r="O57" i="16"/>
  <c r="P57" i="16" l="1"/>
  <c r="Q57" i="16" s="1"/>
  <c r="R57" i="16" s="1"/>
  <c r="O58" i="16"/>
  <c r="P58" i="16" l="1"/>
  <c r="Q58" i="16" s="1"/>
  <c r="R58" i="16" s="1"/>
  <c r="O59" i="16"/>
  <c r="P59" i="16" l="1"/>
  <c r="Q59" i="16" s="1"/>
  <c r="R59" i="16" s="1"/>
  <c r="O60" i="16"/>
  <c r="P60" i="16" l="1"/>
  <c r="Q60" i="16" s="1"/>
  <c r="R60" i="16" s="1"/>
  <c r="O61" i="16"/>
  <c r="P61" i="16" l="1"/>
  <c r="Q61" i="16" s="1"/>
  <c r="R61" i="16" s="1"/>
  <c r="O62" i="16"/>
  <c r="P62" i="16" l="1"/>
  <c r="Q62" i="16" s="1"/>
  <c r="R62" i="16" s="1"/>
  <c r="O63" i="16"/>
  <c r="P63" i="16" l="1"/>
  <c r="Q63" i="16" s="1"/>
  <c r="R63" i="16" s="1"/>
  <c r="O64" i="16"/>
  <c r="P64" i="16" l="1"/>
  <c r="Q64" i="16" s="1"/>
  <c r="R64" i="16" s="1"/>
  <c r="O65" i="16"/>
  <c r="P65" i="16" l="1"/>
  <c r="Q65" i="16" s="1"/>
  <c r="R65" i="16" s="1"/>
  <c r="O66" i="16"/>
  <c r="P66" i="16" l="1"/>
  <c r="Q66" i="16" s="1"/>
  <c r="R66" i="16" s="1"/>
  <c r="O67" i="16"/>
  <c r="P67" i="16" l="1"/>
  <c r="Q67" i="16" s="1"/>
  <c r="R67" i="16" s="1"/>
  <c r="O68" i="16"/>
  <c r="P68" i="16" l="1"/>
  <c r="Q68" i="16" s="1"/>
  <c r="R68" i="16" s="1"/>
  <c r="O69" i="16"/>
  <c r="P69" i="16" l="1"/>
  <c r="Q69" i="16" s="1"/>
  <c r="R69" i="16" s="1"/>
  <c r="O70" i="16"/>
  <c r="P70" i="16" l="1"/>
  <c r="Q70" i="16" s="1"/>
  <c r="R70" i="16" s="1"/>
  <c r="O71" i="16"/>
  <c r="P71" i="16" l="1"/>
  <c r="Q71" i="16" s="1"/>
  <c r="R71" i="16" s="1"/>
  <c r="O72" i="16"/>
  <c r="P72" i="16" l="1"/>
  <c r="Q72" i="16" s="1"/>
  <c r="R72" i="16" s="1"/>
  <c r="O73" i="16"/>
  <c r="P73" i="16" l="1"/>
  <c r="Q73" i="16" s="1"/>
  <c r="R73" i="16" s="1"/>
  <c r="O74" i="16"/>
  <c r="P74" i="16" l="1"/>
  <c r="Q74" i="16" s="1"/>
  <c r="R74" i="16" s="1"/>
  <c r="O75" i="16"/>
  <c r="P75" i="16" l="1"/>
  <c r="Q75" i="16" s="1"/>
  <c r="R75" i="16" s="1"/>
  <c r="O76" i="16"/>
  <c r="P76" i="16" l="1"/>
  <c r="Q76" i="16" s="1"/>
  <c r="R76" i="16" s="1"/>
  <c r="O77" i="16"/>
  <c r="P77" i="16" l="1"/>
  <c r="Q77" i="16" s="1"/>
  <c r="R77" i="16" s="1"/>
  <c r="O78" i="16"/>
  <c r="P78" i="16" l="1"/>
  <c r="Q78" i="16" s="1"/>
  <c r="R78" i="16" s="1"/>
  <c r="O79" i="16"/>
  <c r="P79" i="16" l="1"/>
  <c r="Q79" i="16" s="1"/>
  <c r="R79" i="16" s="1"/>
  <c r="O80" i="16"/>
  <c r="P80" i="16" l="1"/>
  <c r="Q80" i="16" s="1"/>
  <c r="R80" i="16" s="1"/>
  <c r="O81" i="16"/>
  <c r="P81" i="16" l="1"/>
  <c r="Q81" i="16" s="1"/>
  <c r="R81" i="16" s="1"/>
  <c r="O82" i="16"/>
  <c r="P82" i="16" l="1"/>
  <c r="Q82" i="16" s="1"/>
  <c r="R82" i="16" s="1"/>
  <c r="O83" i="16"/>
  <c r="P83" i="16" l="1"/>
  <c r="Q83" i="16" s="1"/>
  <c r="R83" i="16" s="1"/>
  <c r="O84" i="16"/>
  <c r="P84" i="16" l="1"/>
  <c r="Q84" i="16" s="1"/>
  <c r="R84" i="16" s="1"/>
  <c r="O85" i="16"/>
  <c r="P85" i="16" l="1"/>
  <c r="Q85" i="16" s="1"/>
  <c r="R85" i="16" s="1"/>
  <c r="O86" i="16"/>
  <c r="P86" i="16" l="1"/>
  <c r="Q86" i="16" s="1"/>
  <c r="R86" i="16" s="1"/>
  <c r="O87" i="16"/>
  <c r="P87" i="16" l="1"/>
  <c r="Q87" i="16" s="1"/>
  <c r="R87" i="16" s="1"/>
  <c r="O88" i="16"/>
  <c r="P88" i="16" l="1"/>
  <c r="Q88" i="16" s="1"/>
  <c r="R88" i="16" s="1"/>
  <c r="O89" i="16"/>
  <c r="P89" i="16" l="1"/>
  <c r="Q89" i="16" s="1"/>
  <c r="R89" i="16" s="1"/>
  <c r="O90" i="16"/>
  <c r="P90" i="16" l="1"/>
  <c r="Q90" i="16" s="1"/>
  <c r="R90" i="16" s="1"/>
  <c r="O91" i="16"/>
  <c r="P91" i="16" l="1"/>
  <c r="Q91" i="16" s="1"/>
  <c r="R91" i="16" s="1"/>
  <c r="O92" i="16"/>
  <c r="P92" i="16" l="1"/>
  <c r="Q92" i="16" s="1"/>
  <c r="R92" i="16" s="1"/>
  <c r="O93" i="16"/>
  <c r="O5" i="16"/>
  <c r="P93" i="16" l="1"/>
  <c r="Q93" i="16" s="1"/>
  <c r="R93" i="16" s="1"/>
  <c r="P5" i="16"/>
  <c r="Q5" i="16" s="1"/>
  <c r="R5" i="16" s="1"/>
  <c r="O94" i="16"/>
  <c r="P94" i="16" l="1"/>
  <c r="Q94" i="16" s="1"/>
  <c r="R94" i="16" s="1"/>
  <c r="O95" i="16"/>
  <c r="P95" i="16" l="1"/>
  <c r="Q95" i="16" s="1"/>
  <c r="R95" i="16" s="1"/>
  <c r="O96" i="16"/>
  <c r="P96" i="16" l="1"/>
  <c r="Q96" i="16" s="1"/>
  <c r="R96" i="16" s="1"/>
  <c r="O97" i="16"/>
  <c r="P97" i="16" l="1"/>
  <c r="Q97" i="16" s="1"/>
  <c r="R97" i="16" s="1"/>
  <c r="O98" i="16"/>
  <c r="P98" i="16" l="1"/>
  <c r="Q98" i="16" s="1"/>
  <c r="R98" i="16" s="1"/>
  <c r="O100" i="16"/>
  <c r="O99" i="16"/>
  <c r="P100" i="16" l="1"/>
  <c r="Q100" i="16" s="1"/>
  <c r="R100" i="16" s="1"/>
  <c r="P99" i="16"/>
  <c r="Q99" i="16" s="1"/>
  <c r="R99" i="16" s="1"/>
</calcChain>
</file>

<file path=xl/sharedStrings.xml><?xml version="1.0" encoding="utf-8"?>
<sst xmlns="http://schemas.openxmlformats.org/spreadsheetml/2006/main" count="682" uniqueCount="447">
  <si>
    <t>RAJ</t>
  </si>
  <si>
    <t>SAAB</t>
  </si>
  <si>
    <t>ISSAC</t>
  </si>
  <si>
    <t>Gold</t>
  </si>
  <si>
    <t>Prave</t>
  </si>
  <si>
    <t>Ram P</t>
  </si>
  <si>
    <t>Sandeep</t>
  </si>
  <si>
    <t>Issac</t>
  </si>
  <si>
    <t>Raj</t>
  </si>
  <si>
    <t>Ram</t>
  </si>
  <si>
    <t>Contributions</t>
  </si>
  <si>
    <t>karthick</t>
  </si>
  <si>
    <t>i</t>
  </si>
  <si>
    <t>k</t>
  </si>
  <si>
    <t>boob</t>
  </si>
  <si>
    <t>g</t>
  </si>
  <si>
    <t>r</t>
  </si>
  <si>
    <t>b</t>
  </si>
  <si>
    <t>p</t>
  </si>
  <si>
    <t>r+i</t>
  </si>
  <si>
    <t>ram</t>
  </si>
  <si>
    <t>kathir</t>
  </si>
  <si>
    <t>gold</t>
  </si>
  <si>
    <t xml:space="preserve">ram </t>
  </si>
  <si>
    <t>to ram</t>
  </si>
  <si>
    <t/>
  </si>
  <si>
    <t xml:space="preserve">sapadu 230 from gold + 216 from issac </t>
  </si>
  <si>
    <t>600 from praveen</t>
  </si>
  <si>
    <t>arrear</t>
  </si>
  <si>
    <t>575 from room</t>
  </si>
  <si>
    <t>food</t>
  </si>
  <si>
    <t>night dosa</t>
  </si>
  <si>
    <t>mrng chapthi</t>
  </si>
  <si>
    <t>night chicken</t>
  </si>
  <si>
    <t>arr</t>
  </si>
  <si>
    <t>gift</t>
  </si>
  <si>
    <t>1330-kar</t>
  </si>
  <si>
    <t>19 rice and potato</t>
  </si>
  <si>
    <t>ckn</t>
  </si>
  <si>
    <t>Total</t>
  </si>
  <si>
    <t>paid</t>
  </si>
  <si>
    <t>Final</t>
  </si>
  <si>
    <t>Kath</t>
  </si>
  <si>
    <t>Sand</t>
  </si>
  <si>
    <t>Muk</t>
  </si>
  <si>
    <t>Praveen</t>
  </si>
  <si>
    <t>dec</t>
  </si>
  <si>
    <t>things - cab</t>
  </si>
  <si>
    <t>water</t>
  </si>
  <si>
    <t>karthi</t>
  </si>
  <si>
    <t>kathick</t>
  </si>
  <si>
    <t>Melan</t>
  </si>
  <si>
    <t>Harsh</t>
  </si>
  <si>
    <t>Food</t>
  </si>
  <si>
    <t>karthi anna</t>
  </si>
  <si>
    <t>adv</t>
  </si>
  <si>
    <t>ESTIMATED</t>
  </si>
  <si>
    <t>Actual</t>
  </si>
  <si>
    <t>muk</t>
  </si>
  <si>
    <t>pra</t>
  </si>
  <si>
    <t>2000 each</t>
  </si>
  <si>
    <t>Sandy</t>
  </si>
  <si>
    <t>issac</t>
  </si>
  <si>
    <t>net</t>
  </si>
  <si>
    <t>add remaining</t>
  </si>
  <si>
    <t>rent</t>
  </si>
  <si>
    <t>electric</t>
  </si>
  <si>
    <t>tot</t>
  </si>
  <si>
    <t>cuboard</t>
  </si>
  <si>
    <t>e-bill</t>
  </si>
  <si>
    <t>pending</t>
  </si>
  <si>
    <t>June-rent</t>
  </si>
  <si>
    <t>TBC</t>
  </si>
  <si>
    <t>PAID</t>
  </si>
  <si>
    <t>eb adj</t>
  </si>
  <si>
    <t>suj</t>
  </si>
  <si>
    <t>Nara</t>
  </si>
  <si>
    <t>Dev</t>
  </si>
  <si>
    <t>Dil</t>
  </si>
  <si>
    <t>J</t>
  </si>
  <si>
    <t>kad</t>
  </si>
  <si>
    <t>May</t>
  </si>
  <si>
    <t>EB</t>
  </si>
  <si>
    <t>cake</t>
  </si>
  <si>
    <t>value</t>
  </si>
  <si>
    <t>varun</t>
  </si>
  <si>
    <t>hogenikal</t>
  </si>
  <si>
    <t>Nandan</t>
  </si>
  <si>
    <t>CAN</t>
  </si>
  <si>
    <t>HDFC</t>
  </si>
  <si>
    <t>DBS</t>
  </si>
  <si>
    <t>saraku+sooru</t>
  </si>
  <si>
    <t>vinoth</t>
  </si>
  <si>
    <t>ADV-ADJ</t>
  </si>
  <si>
    <t>cub adv</t>
  </si>
  <si>
    <t>hogene</t>
  </si>
  <si>
    <t>Final-OCT</t>
  </si>
  <si>
    <t>saab</t>
  </si>
  <si>
    <t>Cab-food</t>
  </si>
  <si>
    <t>Data science</t>
  </si>
  <si>
    <t>Python - R</t>
  </si>
  <si>
    <t>Tamil</t>
  </si>
  <si>
    <t>Magilvom</t>
  </si>
  <si>
    <t>ellam yesuve</t>
  </si>
  <si>
    <t>Preminchadan adikamuga</t>
  </si>
  <si>
    <t>Jeeva nadhi ne</t>
  </si>
  <si>
    <t>parishuddha</t>
  </si>
  <si>
    <t>chirakala snehithuda</t>
  </si>
  <si>
    <t>aa haleluyah</t>
  </si>
  <si>
    <t>devuni shuthiyinchudi</t>
  </si>
  <si>
    <t>Aaviyanavare anbin</t>
  </si>
  <si>
    <t>devapitha</t>
  </si>
  <si>
    <t>santhosham pongudhe</t>
  </si>
  <si>
    <t>neer mathram podhum</t>
  </si>
  <si>
    <t>How great is our god</t>
  </si>
  <si>
    <t>Great is thy faithullness</t>
  </si>
  <si>
    <t>for you are great</t>
  </si>
  <si>
    <t>Ath yunatha simhasanam pai</t>
  </si>
  <si>
    <t>um alghzna kangal</t>
  </si>
  <si>
    <t>Nithya snehathal</t>
  </si>
  <si>
    <t>lekinchaleni</t>
  </si>
  <si>
    <t>Engalukulle vasam saiyum</t>
  </si>
  <si>
    <t>Yesune namamulo</t>
  </si>
  <si>
    <t>uyirodu yelndhavare</t>
  </si>
  <si>
    <t>Aradhani aaradhani</t>
  </si>
  <si>
    <t>ungal dhukkam</t>
  </si>
  <si>
    <t xml:space="preserve">enduko naninthaga </t>
  </si>
  <si>
    <t>10000 reason</t>
  </si>
  <si>
    <t>kuyavane kuyavane</t>
  </si>
  <si>
    <t>kirubayal nelainikirom</t>
  </si>
  <si>
    <t>pavangal pokave</t>
  </si>
  <si>
    <t>Deva presanam taarume</t>
  </si>
  <si>
    <t>Jeyam kodukum</t>
  </si>
  <si>
    <t>Neer sonnal podhum</t>
  </si>
  <si>
    <t>Enda kaalathilum</t>
  </si>
  <si>
    <t>Anni namamulaku iyna pai naamam</t>
  </si>
  <si>
    <t>Ye paata</t>
  </si>
  <si>
    <t>Raja nee</t>
  </si>
  <si>
    <t>Yuddamu yehovadhe</t>
  </si>
  <si>
    <t>ninne preminthunu</t>
  </si>
  <si>
    <t xml:space="preserve">yesu rakthamu rakthamu </t>
  </si>
  <si>
    <t>seluvalo sagindhi yaatra</t>
  </si>
  <si>
    <t>nadipinchu na na va</t>
  </si>
  <si>
    <t>nuvvu unte naaku chaalu yesiyah</t>
  </si>
  <si>
    <t>kaanerelamma</t>
  </si>
  <si>
    <t>krupa kshemamu</t>
  </si>
  <si>
    <t>Yen yesu raja sothiramu</t>
  </si>
  <si>
    <t>halleluyah sruthi magaima</t>
  </si>
  <si>
    <t>sosthiram saivene</t>
  </si>
  <si>
    <t>Thooya aaviya</t>
  </si>
  <si>
    <t>En yuirana yesu</t>
  </si>
  <si>
    <t>Asaivadum aaviye</t>
  </si>
  <si>
    <t>najareyuda naa yesaiyah</t>
  </si>
  <si>
    <t>Snehithuda na snehithuda</t>
  </si>
  <si>
    <t>Tham kirubai peridhallo</t>
  </si>
  <si>
    <t>Nee premaye naaku chaalu</t>
  </si>
  <si>
    <t>Tel</t>
  </si>
  <si>
    <t>Eng</t>
  </si>
  <si>
    <t>Chords</t>
  </si>
  <si>
    <t>Relative chords</t>
  </si>
  <si>
    <t>Dm</t>
  </si>
  <si>
    <t>13,50,000</t>
  </si>
  <si>
    <t>Aug</t>
  </si>
  <si>
    <t>sabari</t>
  </si>
  <si>
    <t>07:00 - 07:30</t>
  </si>
  <si>
    <t>07:30 - 08:00</t>
  </si>
  <si>
    <t>Wakeup</t>
  </si>
  <si>
    <t>Fresh up</t>
  </si>
  <si>
    <t>Exercise</t>
  </si>
  <si>
    <t>Piano</t>
  </si>
  <si>
    <t>Rest</t>
  </si>
  <si>
    <t>Ready</t>
  </si>
  <si>
    <t>Travel</t>
  </si>
  <si>
    <t>Eat</t>
  </si>
  <si>
    <t>Work</t>
  </si>
  <si>
    <t>place</t>
  </si>
  <si>
    <t>cent</t>
  </si>
  <si>
    <t xml:space="preserve">cost </t>
  </si>
  <si>
    <t>total</t>
  </si>
  <si>
    <t>college</t>
  </si>
  <si>
    <t>front</t>
  </si>
  <si>
    <t>kamathmmoor</t>
  </si>
  <si>
    <t>FEB</t>
  </si>
  <si>
    <t>kamathor new</t>
  </si>
  <si>
    <t>vepamaram</t>
  </si>
  <si>
    <t>Sivaji</t>
  </si>
  <si>
    <t>Nancy</t>
  </si>
  <si>
    <t>sudheer hospital</t>
  </si>
  <si>
    <t>Malai</t>
  </si>
  <si>
    <t>Chandu</t>
  </si>
  <si>
    <t>Munna</t>
  </si>
  <si>
    <t>Yash</t>
  </si>
  <si>
    <t>Sri</t>
  </si>
  <si>
    <t>Tharun</t>
  </si>
  <si>
    <t>Rajesh</t>
  </si>
  <si>
    <t>Room</t>
  </si>
  <si>
    <t>Room paid</t>
  </si>
  <si>
    <t>Bike</t>
  </si>
  <si>
    <t>fuel</t>
  </si>
  <si>
    <t>each</t>
  </si>
  <si>
    <t>BF</t>
  </si>
  <si>
    <t>Lunch</t>
  </si>
  <si>
    <t>dinner</t>
  </si>
  <si>
    <t>chicken+Ing</t>
  </si>
  <si>
    <t>D1-BF+Lunch+Dinner</t>
  </si>
  <si>
    <t>D2-BF+Lunch</t>
  </si>
  <si>
    <t>Adjustments</t>
  </si>
  <si>
    <t>Drinks+Snacks</t>
  </si>
  <si>
    <t>D0-Dinner</t>
  </si>
  <si>
    <t>Juice + Water</t>
  </si>
  <si>
    <t>D2-Dinner+Movie</t>
  </si>
  <si>
    <t>Paid</t>
  </si>
  <si>
    <t>Prak</t>
  </si>
  <si>
    <t>HDT</t>
  </si>
  <si>
    <t>PP</t>
  </si>
  <si>
    <t>Kir</t>
  </si>
  <si>
    <t>d4</t>
  </si>
  <si>
    <t>Din</t>
  </si>
  <si>
    <t>sai</t>
  </si>
  <si>
    <t>2900 send to Kiran</t>
  </si>
  <si>
    <t>35+1</t>
  </si>
  <si>
    <t>missing_values</t>
  </si>
  <si>
    <t>missing_val</t>
  </si>
  <si>
    <t>mono_bin</t>
  </si>
  <si>
    <t>binning</t>
  </si>
  <si>
    <t>calculate</t>
  </si>
  <si>
    <t>cal</t>
  </si>
  <si>
    <t>classification metrics</t>
  </si>
  <si>
    <t>plot_confusion_matrix</t>
  </si>
  <si>
    <t>confusion_matrix</t>
  </si>
  <si>
    <t>sensitivity_vs_specificity_curve</t>
  </si>
  <si>
    <t>cal_app_score</t>
  </si>
  <si>
    <t>demo_cat = demo.select_dtypes(include=['object'])</t>
  </si>
  <si>
    <t>demo_cat_final = pd.get_dummies(demo_cat,drop_first=True)</t>
  </si>
  <si>
    <t>demo["Marital_Status_at_the_time_of_application"].fillna("Married", inplace = True)</t>
  </si>
  <si>
    <t>demo.dropna(subset = ['Gender'],inplace=True)</t>
  </si>
  <si>
    <t>#demo["Gender"].fillna("M", inplace = True)</t>
  </si>
  <si>
    <t>demo_woe_bkp</t>
  </si>
  <si>
    <t>settled</t>
  </si>
  <si>
    <t>Kiran</t>
  </si>
  <si>
    <t>Prav</t>
  </si>
  <si>
    <t>Reddy</t>
  </si>
  <si>
    <t>Prev</t>
  </si>
  <si>
    <t>Anil</t>
  </si>
  <si>
    <t>Har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</si>
  <si>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</si>
  <si>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</si>
  <si>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</si>
  <si>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</si>
  <si>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</si>
  <si>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</si>
  <si>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</si>
  <si>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</si>
  <si>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</si>
  <si>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</si>
  <si>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</si>
  <si>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case</t>
  </si>
  <si>
    <t>given</t>
  </si>
  <si>
    <t>Pending</t>
  </si>
  <si>
    <t>Goa</t>
  </si>
  <si>
    <t xml:space="preserve">investment </t>
  </si>
  <si>
    <t>paid to sri</t>
  </si>
  <si>
    <t>10k</t>
  </si>
  <si>
    <t>Kadir</t>
  </si>
  <si>
    <t>Varun</t>
  </si>
  <si>
    <t>Flight</t>
  </si>
  <si>
    <t>kodai</t>
  </si>
  <si>
    <t>ready</t>
  </si>
  <si>
    <t>breakfast</t>
  </si>
  <si>
    <t>work</t>
  </si>
  <si>
    <t>Python 3 programs</t>
  </si>
  <si>
    <t>lunch</t>
  </si>
  <si>
    <t>Motivational video</t>
  </si>
  <si>
    <t>machine learning article</t>
  </si>
  <si>
    <t>New project</t>
  </si>
  <si>
    <t>Target 45-Jul</t>
  </si>
  <si>
    <t>rest</t>
  </si>
  <si>
    <t>Garden</t>
  </si>
  <si>
    <t>Bath</t>
  </si>
  <si>
    <t>pray</t>
  </si>
  <si>
    <t>sql + interview</t>
  </si>
  <si>
    <t>Sleep</t>
  </si>
  <si>
    <t>eat</t>
  </si>
  <si>
    <t>mobile+apply for jobs</t>
  </si>
  <si>
    <t xml:space="preserve">50k </t>
  </si>
  <si>
    <t>Land investment</t>
  </si>
  <si>
    <t>do pending</t>
  </si>
  <si>
    <t>-</t>
  </si>
  <si>
    <t>given to bun</t>
  </si>
  <si>
    <t>10k given to bun</t>
  </si>
  <si>
    <t>Me</t>
  </si>
  <si>
    <t>Sri EMI</t>
  </si>
  <si>
    <t>Tot</t>
  </si>
  <si>
    <t>EMI Charges</t>
  </si>
  <si>
    <t>Jun</t>
  </si>
  <si>
    <t>Jul</t>
  </si>
  <si>
    <t>Sep</t>
  </si>
  <si>
    <t>Oct</t>
  </si>
  <si>
    <t>Nov</t>
  </si>
  <si>
    <t>Dec</t>
  </si>
  <si>
    <t>Jan</t>
  </si>
  <si>
    <t>Feb</t>
  </si>
  <si>
    <t>Mar</t>
  </si>
  <si>
    <t>Apr</t>
  </si>
  <si>
    <t>M</t>
  </si>
  <si>
    <t>I</t>
  </si>
  <si>
    <t>Stock</t>
  </si>
  <si>
    <t>Market price</t>
  </si>
  <si>
    <t>Market cap</t>
  </si>
  <si>
    <t>holdings</t>
  </si>
  <si>
    <t>Buy price</t>
  </si>
  <si>
    <t>Dept ratio</t>
  </si>
  <si>
    <t>sector</t>
  </si>
  <si>
    <t>Stock Name</t>
  </si>
  <si>
    <t>returns in wk</t>
  </si>
  <si>
    <t>month</t>
  </si>
  <si>
    <t xml:space="preserve"> year </t>
  </si>
  <si>
    <t xml:space="preserve">5 yr </t>
  </si>
  <si>
    <t>10 Yr</t>
  </si>
  <si>
    <t>divident %</t>
  </si>
  <si>
    <t>Promoters share</t>
  </si>
  <si>
    <t>revenue over years</t>
  </si>
  <si>
    <t>dept ratio</t>
  </si>
  <si>
    <t xml:space="preserve">current price </t>
  </si>
  <si>
    <t>best price for entry</t>
  </si>
  <si>
    <t>face value</t>
  </si>
  <si>
    <t>volume</t>
  </si>
  <si>
    <t>20D Avg Volume</t>
  </si>
  <si>
    <t>20D Avg Delivery</t>
  </si>
  <si>
    <t>net profit over years</t>
  </si>
  <si>
    <t>eps</t>
  </si>
  <si>
    <t>Sector</t>
  </si>
  <si>
    <t>Market Capital</t>
  </si>
  <si>
    <t>r_day</t>
  </si>
  <si>
    <t>r_week</t>
  </si>
  <si>
    <t>r_month</t>
  </si>
  <si>
    <t>r_yr</t>
  </si>
  <si>
    <t>r_10_yr</t>
  </si>
  <si>
    <t>dept_2020</t>
  </si>
  <si>
    <t>dept_2019</t>
  </si>
  <si>
    <t>dept_2018</t>
  </si>
  <si>
    <t>dept_2017</t>
  </si>
  <si>
    <t>dept_2016</t>
  </si>
  <si>
    <t>promoters %</t>
  </si>
  <si>
    <t>np_20120</t>
  </si>
  <si>
    <t>np_2019</t>
  </si>
  <si>
    <t>np_2018</t>
  </si>
  <si>
    <t>np_2017</t>
  </si>
  <si>
    <t>dept_ratio</t>
  </si>
  <si>
    <t>face_value</t>
  </si>
  <si>
    <t xml:space="preserve">sales </t>
  </si>
  <si>
    <t xml:space="preserve">Profit </t>
  </si>
  <si>
    <t>cash flow</t>
  </si>
  <si>
    <t>operating margin</t>
  </si>
  <si>
    <t>total dept equity &lt; 0.5</t>
  </si>
  <si>
    <t>Intrinsic value</t>
  </si>
  <si>
    <t>Infosys</t>
  </si>
  <si>
    <t>Computer</t>
  </si>
  <si>
    <t>r_2016</t>
  </si>
  <si>
    <t>r_2017</t>
  </si>
  <si>
    <t>r_2018</t>
  </si>
  <si>
    <t>r_2019</t>
  </si>
  <si>
    <t>r_2020</t>
  </si>
  <si>
    <t>Stock_Name</t>
  </si>
  <si>
    <t>Market_Cap</t>
  </si>
  <si>
    <t>Revenue_2016</t>
  </si>
  <si>
    <t>Revenue_2017</t>
  </si>
  <si>
    <t>Revenue_2018</t>
  </si>
  <si>
    <t>Revenue_2019</t>
  </si>
  <si>
    <t>Revenue_2020</t>
  </si>
  <si>
    <t>Net_profit_2016</t>
  </si>
  <si>
    <t>Net_profit_2020</t>
  </si>
  <si>
    <t>Net_profit_2019</t>
  </si>
  <si>
    <t>Net_profit_2018</t>
  </si>
  <si>
    <t>Net_profit_2017</t>
  </si>
  <si>
    <t>EPS_2016</t>
  </si>
  <si>
    <t>EPS_2017</t>
  </si>
  <si>
    <t>EPS_2018</t>
  </si>
  <si>
    <t>EPS_2019</t>
  </si>
  <si>
    <t>EPS_2020</t>
  </si>
  <si>
    <t>ROE_2016</t>
  </si>
  <si>
    <t>ROE_2017</t>
  </si>
  <si>
    <t>ROE_2018</t>
  </si>
  <si>
    <t>ROE_2019</t>
  </si>
  <si>
    <t>ROE_2020</t>
  </si>
  <si>
    <t>Total_income</t>
  </si>
  <si>
    <t>Total_Expenditure</t>
  </si>
  <si>
    <t xml:space="preserve">Revenue  </t>
  </si>
  <si>
    <t>Net Profit</t>
  </si>
  <si>
    <t>EPS</t>
  </si>
  <si>
    <t>ROE</t>
  </si>
  <si>
    <t>Total Income</t>
  </si>
  <si>
    <t>Total Liablilities</t>
  </si>
  <si>
    <t>Total Assests</t>
  </si>
  <si>
    <t>Net cashflow</t>
  </si>
  <si>
    <t>3YR CAGR Sales</t>
  </si>
  <si>
    <t>3YR CAGR Net Profit</t>
  </si>
  <si>
    <t>Promoter</t>
  </si>
  <si>
    <t>Divident</t>
  </si>
  <si>
    <t>Federal Bank</t>
  </si>
  <si>
    <t>EPS (TTM)</t>
  </si>
  <si>
    <t>Growth Rate</t>
  </si>
  <si>
    <t xml:space="preserve">Minimum retruns </t>
  </si>
  <si>
    <t>Margin safety</t>
  </si>
  <si>
    <t>PE Ratio</t>
  </si>
  <si>
    <t>5YR high PE</t>
  </si>
  <si>
    <t>5 YR low PE</t>
  </si>
  <si>
    <t>GR 5YR</t>
  </si>
  <si>
    <t>GR 10 YR</t>
  </si>
  <si>
    <t>dropped by half</t>
  </si>
  <si>
    <t>Discount</t>
  </si>
  <si>
    <t>Terminal value</t>
  </si>
  <si>
    <t>MULTIPLE of FCF</t>
  </si>
  <si>
    <t>Y1 Free cash flow</t>
  </si>
  <si>
    <t>197.63B</t>
  </si>
  <si>
    <t>CASH</t>
  </si>
  <si>
    <t>3,57,61,033</t>
  </si>
  <si>
    <t>Growth Rate (yrs 1 -5)</t>
  </si>
  <si>
    <t>Growth rate (yrs 6 - 10)</t>
  </si>
  <si>
    <t>Discount Rate</t>
  </si>
  <si>
    <t>Terminal Value (multiple of FCF)</t>
  </si>
  <si>
    <t>Year 1 Free Cash Flow</t>
  </si>
  <si>
    <t>Net Cash/(Net Debt)</t>
  </si>
  <si>
    <t>Stock Ticker</t>
  </si>
  <si>
    <t>Shares outstanding</t>
  </si>
  <si>
    <t>future</t>
  </si>
  <si>
    <t>Present Value of Future Cash Flows (billions)</t>
  </si>
  <si>
    <t>Intrinsic Value (billions)</t>
  </si>
  <si>
    <t>Intrinsic Value (per share)</t>
  </si>
  <si>
    <t>test</t>
  </si>
  <si>
    <t>MOS %</t>
  </si>
  <si>
    <t>FB</t>
  </si>
  <si>
    <t>Federal</t>
  </si>
  <si>
    <t>FED</t>
  </si>
  <si>
    <t>Free Cash Flow</t>
  </si>
  <si>
    <t>Present value</t>
  </si>
  <si>
    <t>HDFC LIFE</t>
  </si>
  <si>
    <t>Uniliver</t>
  </si>
  <si>
    <t>TATA Motors</t>
  </si>
  <si>
    <t>PER</t>
  </si>
  <si>
    <t>Returns</t>
  </si>
  <si>
    <t>Current value</t>
  </si>
  <si>
    <t>EPS + Growth</t>
  </si>
  <si>
    <t>Target</t>
  </si>
  <si>
    <t>Reliance</t>
  </si>
  <si>
    <t>Torront power</t>
  </si>
  <si>
    <t>Trident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</si>
</sst>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55555"/>
      <name val="Arial"/>
      <family val="2"/>
    </font>
    <font>
      <sz val="8"/>
      <color rgb="FF808080"/>
      <name val="Arial"/>
      <family val="2"/>
    </font>
    <font>
      <b/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rgb="FFE5E7E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0" fontId="0" fillId="0" borderId="0" xfId="0" quotePrefix="1"/>
    <xf numFmtId="16" fontId="0" fillId="0" borderId="0" xfId="0" applyNumberFormat="1"/>
    <xf numFmtId="0" fontId="2" fillId="3" borderId="0" xfId="2"/>
    <xf numFmtId="0" fontId="1" fillId="2" borderId="0" xfId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7" borderId="2" xfId="0" applyFill="1" applyBorder="1"/>
    <xf numFmtId="4" fontId="0" fillId="0" borderId="0" xfId="0" applyNumberFormat="1"/>
    <xf numFmtId="4" fontId="5" fillId="0" borderId="0" xfId="0" applyNumberFormat="1" applyFont="1"/>
    <xf numFmtId="0" fontId="3" fillId="0" borderId="0" xfId="0" applyFont="1"/>
    <xf numFmtId="0" fontId="6" fillId="8" borderId="3" xfId="0" applyFont="1" applyFill="1" applyBorder="1" applyAlignment="1">
      <alignment vertical="center" wrapText="1"/>
    </xf>
    <xf numFmtId="3" fontId="7" fillId="8" borderId="3" xfId="0" applyNumberFormat="1" applyFont="1" applyFill="1" applyBorder="1" applyAlignment="1">
      <alignment horizontal="right" vertical="center" wrapText="1"/>
    </xf>
    <xf numFmtId="10" fontId="0" fillId="0" borderId="0" xfId="0" applyNumberFormat="1"/>
    <xf numFmtId="9" fontId="0" fillId="0" borderId="0" xfId="0" applyNumberFormat="1"/>
    <xf numFmtId="0" fontId="3" fillId="10" borderId="1" xfId="0" applyFont="1" applyFill="1" applyBorder="1" applyAlignment="1">
      <alignment horizontal="center"/>
    </xf>
    <xf numFmtId="0" fontId="0" fillId="0" borderId="2" xfId="0" applyFill="1" applyBorder="1"/>
    <xf numFmtId="0" fontId="3" fillId="1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4" borderId="0" xfId="0" applyFill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workbookViewId="0">
      <pane xSplit="10" ySplit="12" topLeftCell="Q13" activePane="bottomRight" state="frozen"/>
      <selection pane="topRight" activeCell="K1" sqref="K1"/>
      <selection pane="bottomLeft" activeCell="A13" sqref="A13"/>
      <selection pane="bottomRight" activeCell="AL8" sqref="AL8:AL9"/>
    </sheetView>
  </sheetViews>
  <sheetFormatPr defaultRowHeight="15" x14ac:dyDescent="0.25"/>
  <sheetData>
    <row r="1" spans="1:39" x14ac:dyDescent="0.25">
      <c r="B1" t="s">
        <v>12</v>
      </c>
      <c r="C1" t="s">
        <v>12</v>
      </c>
      <c r="D1" t="s">
        <v>12</v>
      </c>
      <c r="E1" t="s">
        <v>13</v>
      </c>
      <c r="F1" t="s">
        <v>15</v>
      </c>
      <c r="G1" t="s">
        <v>12</v>
      </c>
      <c r="H1" t="s">
        <v>16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16</v>
      </c>
      <c r="O1" t="s">
        <v>12</v>
      </c>
      <c r="P1" t="s">
        <v>17</v>
      </c>
      <c r="Q1" t="s">
        <v>12</v>
      </c>
      <c r="R1" t="s">
        <v>16</v>
      </c>
      <c r="S1" t="s">
        <v>16</v>
      </c>
      <c r="T1" t="s">
        <v>13</v>
      </c>
      <c r="U1" t="s">
        <v>18</v>
      </c>
      <c r="V1" t="s">
        <v>16</v>
      </c>
      <c r="W1" t="s">
        <v>12</v>
      </c>
      <c r="X1" t="s">
        <v>12</v>
      </c>
      <c r="Y1" t="s">
        <v>12</v>
      </c>
      <c r="Z1" t="s">
        <v>19</v>
      </c>
      <c r="AA1" t="s">
        <v>13</v>
      </c>
      <c r="AB1" t="s">
        <v>16</v>
      </c>
      <c r="AC1" t="s">
        <v>12</v>
      </c>
      <c r="AD1" t="s">
        <v>12</v>
      </c>
    </row>
    <row r="2" spans="1:39" x14ac:dyDescent="0.25">
      <c r="A2" t="s">
        <v>0</v>
      </c>
      <c r="B2">
        <v>56</v>
      </c>
      <c r="C2">
        <v>24</v>
      </c>
      <c r="D2">
        <v>15</v>
      </c>
      <c r="E2">
        <v>22</v>
      </c>
      <c r="G2">
        <v>56</v>
      </c>
      <c r="H2">
        <v>34</v>
      </c>
      <c r="I2">
        <v>250</v>
      </c>
      <c r="J2">
        <v>82</v>
      </c>
      <c r="K2">
        <v>25</v>
      </c>
      <c r="L2">
        <v>300</v>
      </c>
      <c r="M2">
        <v>90</v>
      </c>
      <c r="N2">
        <v>30</v>
      </c>
      <c r="O2">
        <v>80</v>
      </c>
      <c r="P2">
        <v>22</v>
      </c>
      <c r="Q2">
        <v>35</v>
      </c>
      <c r="R2">
        <v>13</v>
      </c>
      <c r="W2">
        <v>320</v>
      </c>
      <c r="X2">
        <v>105</v>
      </c>
      <c r="Y2">
        <v>30</v>
      </c>
      <c r="Z2">
        <v>10</v>
      </c>
      <c r="AA2">
        <v>18</v>
      </c>
      <c r="AB2">
        <v>117</v>
      </c>
      <c r="AC2">
        <v>40</v>
      </c>
      <c r="AD2">
        <v>300</v>
      </c>
      <c r="AE2">
        <f>SUM(B2:AD2)</f>
        <v>2074</v>
      </c>
      <c r="AF2">
        <v>650</v>
      </c>
      <c r="AG2">
        <f>SUM(AE2:AF2)</f>
        <v>2724</v>
      </c>
      <c r="AJ2">
        <v>100</v>
      </c>
      <c r="AK2">
        <v>-400</v>
      </c>
      <c r="AL2">
        <v>2800</v>
      </c>
    </row>
    <row r="3" spans="1:39" x14ac:dyDescent="0.25">
      <c r="A3" t="s">
        <v>1</v>
      </c>
      <c r="B3">
        <v>56</v>
      </c>
      <c r="C3">
        <v>24</v>
      </c>
      <c r="D3">
        <v>15</v>
      </c>
      <c r="E3">
        <v>22</v>
      </c>
      <c r="F3">
        <v>33</v>
      </c>
      <c r="G3">
        <v>56</v>
      </c>
      <c r="H3">
        <v>34</v>
      </c>
      <c r="I3">
        <v>250</v>
      </c>
      <c r="J3">
        <v>82</v>
      </c>
      <c r="K3">
        <v>25</v>
      </c>
      <c r="L3">
        <v>300</v>
      </c>
      <c r="M3">
        <v>90</v>
      </c>
      <c r="R3">
        <v>13</v>
      </c>
      <c r="AC3">
        <v>40</v>
      </c>
      <c r="AD3">
        <v>300</v>
      </c>
      <c r="AE3">
        <f t="shared" ref="AE3:AE20" si="0">SUM(B3:AD3)</f>
        <v>1340</v>
      </c>
      <c r="AF3">
        <v>650</v>
      </c>
      <c r="AG3">
        <f t="shared" ref="AG3:AG9" si="1">SUM(AE3:AF3)</f>
        <v>1990</v>
      </c>
      <c r="AJ3">
        <v>2000</v>
      </c>
      <c r="AK3">
        <v>1500</v>
      </c>
      <c r="AL3">
        <v>1500</v>
      </c>
    </row>
    <row r="4" spans="1:39" x14ac:dyDescent="0.25">
      <c r="A4" t="s">
        <v>2</v>
      </c>
      <c r="B4">
        <v>56</v>
      </c>
      <c r="C4">
        <v>24</v>
      </c>
      <c r="D4">
        <v>15</v>
      </c>
      <c r="E4">
        <v>22</v>
      </c>
      <c r="G4">
        <v>56</v>
      </c>
      <c r="H4">
        <v>34</v>
      </c>
      <c r="I4">
        <v>250</v>
      </c>
      <c r="J4">
        <v>82</v>
      </c>
      <c r="K4">
        <v>25</v>
      </c>
      <c r="M4">
        <v>90</v>
      </c>
      <c r="N4">
        <v>30</v>
      </c>
      <c r="O4">
        <v>80</v>
      </c>
      <c r="P4">
        <v>22</v>
      </c>
      <c r="Q4">
        <v>35</v>
      </c>
      <c r="R4">
        <v>13</v>
      </c>
      <c r="V4">
        <v>720</v>
      </c>
      <c r="W4">
        <v>320</v>
      </c>
      <c r="X4">
        <v>105</v>
      </c>
      <c r="Y4">
        <v>30</v>
      </c>
      <c r="Z4">
        <v>10</v>
      </c>
      <c r="AE4">
        <f t="shared" si="0"/>
        <v>2019</v>
      </c>
      <c r="AG4">
        <f t="shared" si="1"/>
        <v>2019</v>
      </c>
      <c r="AJ4">
        <v>2020</v>
      </c>
    </row>
    <row r="5" spans="1:39" x14ac:dyDescent="0.25">
      <c r="A5" t="s">
        <v>11</v>
      </c>
      <c r="D5">
        <v>15</v>
      </c>
      <c r="E5">
        <v>22</v>
      </c>
      <c r="G5">
        <v>56</v>
      </c>
      <c r="H5">
        <v>34</v>
      </c>
      <c r="I5">
        <v>250</v>
      </c>
      <c r="J5">
        <v>82</v>
      </c>
      <c r="K5">
        <v>25</v>
      </c>
      <c r="M5">
        <v>90</v>
      </c>
      <c r="N5">
        <v>30</v>
      </c>
      <c r="O5">
        <v>80</v>
      </c>
      <c r="P5">
        <v>22</v>
      </c>
      <c r="Q5">
        <v>35</v>
      </c>
      <c r="R5">
        <v>13</v>
      </c>
      <c r="S5">
        <v>125</v>
      </c>
      <c r="T5">
        <v>25</v>
      </c>
      <c r="U5">
        <v>25</v>
      </c>
      <c r="V5">
        <v>250</v>
      </c>
      <c r="W5">
        <v>320</v>
      </c>
      <c r="X5">
        <v>105</v>
      </c>
      <c r="Y5">
        <v>30</v>
      </c>
      <c r="Z5">
        <v>30</v>
      </c>
      <c r="AA5">
        <v>18</v>
      </c>
      <c r="AB5">
        <v>147</v>
      </c>
      <c r="AC5">
        <v>40</v>
      </c>
      <c r="AE5">
        <f t="shared" si="0"/>
        <v>1869</v>
      </c>
      <c r="AF5">
        <v>650</v>
      </c>
      <c r="AG5">
        <f t="shared" si="1"/>
        <v>2519</v>
      </c>
      <c r="AJ5">
        <v>2520</v>
      </c>
      <c r="AK5">
        <v>2320</v>
      </c>
      <c r="AL5">
        <v>2350</v>
      </c>
    </row>
    <row r="6" spans="1:39" x14ac:dyDescent="0.25">
      <c r="A6" t="s">
        <v>14</v>
      </c>
      <c r="D6">
        <v>15</v>
      </c>
      <c r="E6">
        <v>22</v>
      </c>
      <c r="F6">
        <v>33</v>
      </c>
      <c r="G6">
        <v>56</v>
      </c>
      <c r="H6">
        <v>34</v>
      </c>
      <c r="K6">
        <v>25</v>
      </c>
      <c r="L6">
        <v>300</v>
      </c>
      <c r="M6">
        <v>90</v>
      </c>
      <c r="N6">
        <v>30</v>
      </c>
      <c r="O6">
        <v>80</v>
      </c>
      <c r="P6">
        <v>22</v>
      </c>
      <c r="Q6">
        <v>35</v>
      </c>
      <c r="R6">
        <v>13</v>
      </c>
      <c r="AC6">
        <v>340</v>
      </c>
      <c r="AD6">
        <v>300</v>
      </c>
      <c r="AE6">
        <f t="shared" si="0"/>
        <v>1395</v>
      </c>
      <c r="AF6">
        <v>650</v>
      </c>
      <c r="AG6">
        <f t="shared" si="1"/>
        <v>2045</v>
      </c>
      <c r="AJ6">
        <v>2050</v>
      </c>
      <c r="AK6">
        <v>1050</v>
      </c>
      <c r="AL6">
        <v>1150</v>
      </c>
    </row>
    <row r="7" spans="1:39" x14ac:dyDescent="0.25">
      <c r="A7" t="s">
        <v>3</v>
      </c>
      <c r="B7">
        <v>56</v>
      </c>
      <c r="C7">
        <v>24</v>
      </c>
      <c r="D7">
        <v>15</v>
      </c>
      <c r="E7">
        <v>22</v>
      </c>
      <c r="F7">
        <v>33</v>
      </c>
      <c r="G7">
        <v>56</v>
      </c>
      <c r="H7">
        <v>34</v>
      </c>
      <c r="I7">
        <v>250</v>
      </c>
      <c r="J7">
        <v>82</v>
      </c>
      <c r="K7">
        <v>25</v>
      </c>
      <c r="M7">
        <v>90</v>
      </c>
      <c r="R7">
        <v>13</v>
      </c>
      <c r="AC7">
        <v>40</v>
      </c>
      <c r="AE7">
        <f t="shared" si="0"/>
        <v>740</v>
      </c>
      <c r="AF7">
        <v>650</v>
      </c>
      <c r="AG7">
        <f t="shared" si="1"/>
        <v>1390</v>
      </c>
      <c r="AJ7">
        <v>1400</v>
      </c>
      <c r="AK7">
        <v>-200</v>
      </c>
      <c r="AL7">
        <v>4400</v>
      </c>
      <c r="AM7">
        <v>-3500</v>
      </c>
    </row>
    <row r="8" spans="1:39" x14ac:dyDescent="0.25">
      <c r="A8" t="s">
        <v>4</v>
      </c>
      <c r="C8">
        <v>0</v>
      </c>
      <c r="D8">
        <v>15</v>
      </c>
      <c r="E8">
        <v>22</v>
      </c>
      <c r="G8">
        <v>56</v>
      </c>
      <c r="H8">
        <v>34</v>
      </c>
      <c r="I8">
        <v>250</v>
      </c>
      <c r="J8">
        <v>82</v>
      </c>
      <c r="K8">
        <v>25</v>
      </c>
      <c r="M8">
        <v>90</v>
      </c>
      <c r="O8">
        <v>80</v>
      </c>
      <c r="P8">
        <v>22</v>
      </c>
      <c r="Q8">
        <v>35</v>
      </c>
      <c r="R8">
        <v>13</v>
      </c>
      <c r="S8">
        <v>125</v>
      </c>
      <c r="T8">
        <v>25</v>
      </c>
      <c r="U8">
        <v>25</v>
      </c>
      <c r="V8">
        <v>40</v>
      </c>
      <c r="W8">
        <v>320</v>
      </c>
      <c r="X8">
        <v>105</v>
      </c>
      <c r="Y8">
        <v>30</v>
      </c>
      <c r="Z8">
        <v>10</v>
      </c>
      <c r="AE8">
        <f t="shared" si="0"/>
        <v>1404</v>
      </c>
      <c r="AF8">
        <v>650</v>
      </c>
      <c r="AG8">
        <f t="shared" si="1"/>
        <v>2054</v>
      </c>
      <c r="AJ8">
        <v>2060</v>
      </c>
      <c r="AK8">
        <v>1260</v>
      </c>
      <c r="AL8">
        <v>4620</v>
      </c>
    </row>
    <row r="9" spans="1:39" x14ac:dyDescent="0.25">
      <c r="A9" t="s">
        <v>5</v>
      </c>
      <c r="C9">
        <v>0</v>
      </c>
      <c r="D9">
        <v>15</v>
      </c>
      <c r="E9">
        <v>22</v>
      </c>
      <c r="G9">
        <v>56</v>
      </c>
      <c r="H9">
        <v>34</v>
      </c>
      <c r="K9">
        <v>25</v>
      </c>
      <c r="M9">
        <v>90</v>
      </c>
      <c r="N9">
        <v>30</v>
      </c>
      <c r="O9">
        <v>80</v>
      </c>
      <c r="P9">
        <v>22</v>
      </c>
      <c r="Q9">
        <v>35</v>
      </c>
      <c r="R9">
        <v>13</v>
      </c>
      <c r="S9">
        <v>125</v>
      </c>
      <c r="T9">
        <v>25</v>
      </c>
      <c r="U9">
        <v>25</v>
      </c>
      <c r="V9">
        <v>40</v>
      </c>
      <c r="W9">
        <v>320</v>
      </c>
      <c r="X9">
        <v>105</v>
      </c>
      <c r="Y9">
        <v>30</v>
      </c>
      <c r="Z9">
        <v>10</v>
      </c>
      <c r="AC9">
        <v>40</v>
      </c>
      <c r="AE9">
        <f t="shared" si="0"/>
        <v>1142</v>
      </c>
      <c r="AG9">
        <f t="shared" si="1"/>
        <v>1142</v>
      </c>
      <c r="AJ9">
        <v>1150</v>
      </c>
      <c r="AK9">
        <v>1150</v>
      </c>
      <c r="AL9">
        <v>1150</v>
      </c>
    </row>
    <row r="10" spans="1:39" x14ac:dyDescent="0.25">
      <c r="A10" t="s">
        <v>6</v>
      </c>
      <c r="B10">
        <v>56</v>
      </c>
      <c r="C10">
        <v>24</v>
      </c>
      <c r="D10">
        <v>15</v>
      </c>
      <c r="E10">
        <v>22</v>
      </c>
      <c r="G10">
        <v>56</v>
      </c>
      <c r="H10">
        <v>34</v>
      </c>
      <c r="I10">
        <v>250</v>
      </c>
      <c r="J10">
        <v>82</v>
      </c>
      <c r="K10">
        <v>25</v>
      </c>
      <c r="L10">
        <v>300</v>
      </c>
      <c r="M10">
        <v>90</v>
      </c>
      <c r="N10">
        <v>30</v>
      </c>
      <c r="O10">
        <v>80</v>
      </c>
      <c r="P10">
        <v>22</v>
      </c>
      <c r="Q10">
        <v>35</v>
      </c>
      <c r="R10">
        <v>13</v>
      </c>
      <c r="S10">
        <v>125</v>
      </c>
      <c r="T10">
        <v>25</v>
      </c>
      <c r="U10">
        <v>25</v>
      </c>
      <c r="V10">
        <v>100</v>
      </c>
      <c r="W10">
        <v>320</v>
      </c>
      <c r="X10">
        <v>105</v>
      </c>
      <c r="Y10">
        <v>30</v>
      </c>
      <c r="Z10">
        <v>10</v>
      </c>
      <c r="AA10">
        <v>158</v>
      </c>
      <c r="AB10">
        <v>177</v>
      </c>
      <c r="AC10">
        <v>40</v>
      </c>
      <c r="AD10">
        <v>300</v>
      </c>
      <c r="AE10">
        <f t="shared" si="0"/>
        <v>2549</v>
      </c>
      <c r="AF10">
        <v>650</v>
      </c>
      <c r="AG10">
        <f>SUM(AE10:AF10)</f>
        <v>3199</v>
      </c>
      <c r="AJ10">
        <v>3200</v>
      </c>
      <c r="AK10">
        <v>3200</v>
      </c>
      <c r="AL10">
        <v>6350</v>
      </c>
    </row>
    <row r="11" spans="1:39" x14ac:dyDescent="0.25">
      <c r="A11" t="s">
        <v>20</v>
      </c>
      <c r="AE11">
        <f t="shared" si="0"/>
        <v>0</v>
      </c>
    </row>
    <row r="12" spans="1:39" x14ac:dyDescent="0.25">
      <c r="A12" t="s">
        <v>10</v>
      </c>
      <c r="AE12">
        <f t="shared" si="0"/>
        <v>0</v>
      </c>
    </row>
    <row r="13" spans="1:39" x14ac:dyDescent="0.25">
      <c r="A13" t="s">
        <v>7</v>
      </c>
      <c r="B13">
        <v>280</v>
      </c>
      <c r="C13">
        <v>120</v>
      </c>
      <c r="D13">
        <v>135</v>
      </c>
      <c r="G13">
        <v>500</v>
      </c>
      <c r="I13">
        <v>1750</v>
      </c>
      <c r="J13">
        <v>574</v>
      </c>
      <c r="K13">
        <v>225</v>
      </c>
      <c r="L13">
        <v>1200</v>
      </c>
      <c r="M13">
        <v>810</v>
      </c>
      <c r="O13">
        <v>560</v>
      </c>
      <c r="Q13">
        <v>80</v>
      </c>
      <c r="W13">
        <v>1090</v>
      </c>
      <c r="X13">
        <v>630</v>
      </c>
      <c r="Y13">
        <v>162</v>
      </c>
      <c r="Z13">
        <v>50</v>
      </c>
      <c r="AC13">
        <v>300</v>
      </c>
      <c r="AD13">
        <v>1200</v>
      </c>
      <c r="AE13">
        <f t="shared" si="0"/>
        <v>9666</v>
      </c>
    </row>
    <row r="14" spans="1:39" x14ac:dyDescent="0.25">
      <c r="A14" t="s">
        <v>8</v>
      </c>
      <c r="H14">
        <v>306</v>
      </c>
      <c r="N14">
        <v>150</v>
      </c>
      <c r="R14">
        <v>117</v>
      </c>
      <c r="S14">
        <v>500</v>
      </c>
      <c r="V14">
        <v>1090</v>
      </c>
      <c r="Z14">
        <v>25</v>
      </c>
      <c r="AB14">
        <v>440</v>
      </c>
      <c r="AE14">
        <f t="shared" si="0"/>
        <v>2628</v>
      </c>
    </row>
    <row r="15" spans="1:39" x14ac:dyDescent="0.25">
      <c r="A15" t="s">
        <v>9</v>
      </c>
      <c r="AE15">
        <f t="shared" si="0"/>
        <v>0</v>
      </c>
    </row>
    <row r="17" spans="1:38" x14ac:dyDescent="0.25">
      <c r="A17" t="s">
        <v>11</v>
      </c>
      <c r="E17">
        <v>200</v>
      </c>
      <c r="T17">
        <v>100</v>
      </c>
      <c r="AA17">
        <v>194</v>
      </c>
      <c r="AE17">
        <f t="shared" si="0"/>
        <v>494</v>
      </c>
    </row>
    <row r="18" spans="1:38" x14ac:dyDescent="0.25">
      <c r="A18" t="s">
        <v>22</v>
      </c>
      <c r="F18">
        <v>100</v>
      </c>
      <c r="AE18">
        <f t="shared" si="0"/>
        <v>100</v>
      </c>
    </row>
    <row r="19" spans="1:38" x14ac:dyDescent="0.25">
      <c r="A19" t="s">
        <v>14</v>
      </c>
      <c r="P19">
        <v>150</v>
      </c>
      <c r="AE19">
        <f t="shared" si="0"/>
        <v>150</v>
      </c>
    </row>
    <row r="20" spans="1:38" x14ac:dyDescent="0.25">
      <c r="A20" t="s">
        <v>4</v>
      </c>
      <c r="U20">
        <v>100</v>
      </c>
      <c r="AE20">
        <f t="shared" si="0"/>
        <v>100</v>
      </c>
    </row>
    <row r="22" spans="1:38" x14ac:dyDescent="0.25">
      <c r="A22" t="s">
        <v>21</v>
      </c>
      <c r="B22">
        <v>1000</v>
      </c>
      <c r="C22">
        <v>250</v>
      </c>
      <c r="D22">
        <v>800</v>
      </c>
      <c r="AE22">
        <f>SUM(B22:AD22)</f>
        <v>2050</v>
      </c>
      <c r="AG22">
        <v>1250</v>
      </c>
      <c r="AL22">
        <v>6000</v>
      </c>
    </row>
    <row r="23" spans="1:38" x14ac:dyDescent="0.25">
      <c r="A23" t="s">
        <v>23</v>
      </c>
      <c r="B23">
        <v>800</v>
      </c>
      <c r="C23">
        <v>650</v>
      </c>
      <c r="D23" t="s">
        <v>24</v>
      </c>
      <c r="E23" t="s">
        <v>29</v>
      </c>
      <c r="F23" t="s">
        <v>26</v>
      </c>
    </row>
    <row r="24" spans="1:38" x14ac:dyDescent="0.25">
      <c r="A24" s="1" t="s">
        <v>25</v>
      </c>
      <c r="B24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0EF4-C7CF-42B8-96BF-456954FE167F}">
  <dimension ref="B2:G9"/>
  <sheetViews>
    <sheetView topLeftCell="A12" workbookViewId="0">
      <selection activeCell="C4" sqref="C4"/>
    </sheetView>
  </sheetViews>
  <sheetFormatPr defaultRowHeight="15" x14ac:dyDescent="0.25"/>
  <cols>
    <col min="2" max="2" width="13.140625" bestFit="1" customWidth="1"/>
    <col min="3" max="3" width="26.7109375" bestFit="1" customWidth="1"/>
    <col min="7" max="7" width="71.7109375" bestFit="1" customWidth="1"/>
  </cols>
  <sheetData>
    <row r="2" spans="2:7" x14ac:dyDescent="0.25">
      <c r="B2" t="s">
        <v>221</v>
      </c>
      <c r="C2" t="s">
        <v>222</v>
      </c>
      <c r="G2" t="s">
        <v>232</v>
      </c>
    </row>
    <row r="3" spans="2:7" x14ac:dyDescent="0.25">
      <c r="B3" t="s">
        <v>223</v>
      </c>
      <c r="C3" t="s">
        <v>224</v>
      </c>
      <c r="G3" t="s">
        <v>233</v>
      </c>
    </row>
    <row r="4" spans="2:7" x14ac:dyDescent="0.25">
      <c r="B4" t="s">
        <v>225</v>
      </c>
      <c r="C4" t="s">
        <v>226</v>
      </c>
      <c r="D4" t="s">
        <v>227</v>
      </c>
      <c r="G4" t="s">
        <v>234</v>
      </c>
    </row>
    <row r="5" spans="2:7" x14ac:dyDescent="0.25">
      <c r="B5" t="s">
        <v>228</v>
      </c>
      <c r="C5" t="s">
        <v>229</v>
      </c>
      <c r="G5" t="s">
        <v>235</v>
      </c>
    </row>
    <row r="6" spans="2:7" x14ac:dyDescent="0.25">
      <c r="C6" t="s">
        <v>230</v>
      </c>
      <c r="G6" t="s">
        <v>236</v>
      </c>
    </row>
    <row r="7" spans="2:7" x14ac:dyDescent="0.25">
      <c r="C7" t="s">
        <v>231</v>
      </c>
    </row>
    <row r="9" spans="2:7" x14ac:dyDescent="0.25">
      <c r="C9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5873-7B81-4234-A416-7D5DF673704E}">
  <dimension ref="B2:I29"/>
  <sheetViews>
    <sheetView workbookViewId="0">
      <selection activeCell="E12" sqref="E12"/>
    </sheetView>
  </sheetViews>
  <sheetFormatPr defaultRowHeight="15" x14ac:dyDescent="0.25"/>
  <cols>
    <col min="2" max="2" width="22.28515625" bestFit="1" customWidth="1"/>
    <col min="4" max="4" width="13.5703125" bestFit="1" customWidth="1"/>
    <col min="5" max="5" width="13.5703125" customWidth="1"/>
    <col min="6" max="6" width="30.28515625" bestFit="1" customWidth="1"/>
    <col min="9" max="9" width="20.140625" bestFit="1" customWidth="1"/>
  </cols>
  <sheetData>
    <row r="2" spans="2:9" x14ac:dyDescent="0.25">
      <c r="B2" t="s">
        <v>101</v>
      </c>
      <c r="C2" t="s">
        <v>158</v>
      </c>
      <c r="D2" t="s">
        <v>159</v>
      </c>
      <c r="F2" t="s">
        <v>156</v>
      </c>
      <c r="I2" t="s">
        <v>157</v>
      </c>
    </row>
    <row r="3" spans="2:9" x14ac:dyDescent="0.25">
      <c r="B3" t="s">
        <v>102</v>
      </c>
      <c r="F3" t="s">
        <v>104</v>
      </c>
      <c r="I3" t="s">
        <v>114</v>
      </c>
    </row>
    <row r="4" spans="2:9" x14ac:dyDescent="0.25">
      <c r="B4" t="s">
        <v>103</v>
      </c>
      <c r="F4" t="s">
        <v>105</v>
      </c>
      <c r="I4" t="s">
        <v>115</v>
      </c>
    </row>
    <row r="5" spans="2:9" x14ac:dyDescent="0.25">
      <c r="B5" t="s">
        <v>110</v>
      </c>
      <c r="F5" t="s">
        <v>106</v>
      </c>
      <c r="I5" t="s">
        <v>116</v>
      </c>
    </row>
    <row r="6" spans="2:9" x14ac:dyDescent="0.25">
      <c r="B6" t="s">
        <v>111</v>
      </c>
      <c r="F6" t="s">
        <v>107</v>
      </c>
      <c r="I6" t="s">
        <v>127</v>
      </c>
    </row>
    <row r="7" spans="2:9" x14ac:dyDescent="0.25">
      <c r="B7" t="s">
        <v>112</v>
      </c>
      <c r="F7" t="s">
        <v>108</v>
      </c>
    </row>
    <row r="8" spans="2:9" x14ac:dyDescent="0.25">
      <c r="B8" t="s">
        <v>113</v>
      </c>
      <c r="F8" t="s">
        <v>109</v>
      </c>
    </row>
    <row r="9" spans="2:9" x14ac:dyDescent="0.25">
      <c r="B9" t="s">
        <v>118</v>
      </c>
      <c r="F9" t="s">
        <v>117</v>
      </c>
    </row>
    <row r="10" spans="2:9" x14ac:dyDescent="0.25">
      <c r="B10" t="s">
        <v>119</v>
      </c>
      <c r="F10" t="s">
        <v>104</v>
      </c>
    </row>
    <row r="11" spans="2:9" x14ac:dyDescent="0.25">
      <c r="B11" t="s">
        <v>128</v>
      </c>
      <c r="F11" t="s">
        <v>120</v>
      </c>
    </row>
    <row r="12" spans="2:9" x14ac:dyDescent="0.25">
      <c r="B12" t="s">
        <v>121</v>
      </c>
      <c r="F12" t="s">
        <v>122</v>
      </c>
    </row>
    <row r="13" spans="2:9" x14ac:dyDescent="0.25">
      <c r="B13" t="s">
        <v>123</v>
      </c>
      <c r="F13" t="s">
        <v>126</v>
      </c>
    </row>
    <row r="14" spans="2:9" x14ac:dyDescent="0.25">
      <c r="B14" t="s">
        <v>124</v>
      </c>
      <c r="F14" t="s">
        <v>135</v>
      </c>
    </row>
    <row r="15" spans="2:9" x14ac:dyDescent="0.25">
      <c r="B15" t="s">
        <v>125</v>
      </c>
      <c r="F15" t="s">
        <v>120</v>
      </c>
    </row>
    <row r="16" spans="2:9" x14ac:dyDescent="0.25">
      <c r="B16" t="s">
        <v>129</v>
      </c>
      <c r="C16" t="s">
        <v>160</v>
      </c>
      <c r="F16" t="s">
        <v>136</v>
      </c>
    </row>
    <row r="17" spans="2:6" x14ac:dyDescent="0.25">
      <c r="B17" t="s">
        <v>130</v>
      </c>
      <c r="F17" t="s">
        <v>137</v>
      </c>
    </row>
    <row r="18" spans="2:6" x14ac:dyDescent="0.25">
      <c r="B18" t="s">
        <v>131</v>
      </c>
      <c r="F18" t="s">
        <v>138</v>
      </c>
    </row>
    <row r="19" spans="2:6" x14ac:dyDescent="0.25">
      <c r="B19" t="s">
        <v>132</v>
      </c>
      <c r="F19" t="s">
        <v>139</v>
      </c>
    </row>
    <row r="20" spans="2:6" x14ac:dyDescent="0.25">
      <c r="B20" t="s">
        <v>133</v>
      </c>
      <c r="F20" t="s">
        <v>140</v>
      </c>
    </row>
    <row r="21" spans="2:6" x14ac:dyDescent="0.25">
      <c r="B21" t="s">
        <v>134</v>
      </c>
      <c r="F21" t="s">
        <v>141</v>
      </c>
    </row>
    <row r="22" spans="2:6" x14ac:dyDescent="0.25">
      <c r="B22" t="s">
        <v>146</v>
      </c>
      <c r="F22" t="s">
        <v>142</v>
      </c>
    </row>
    <row r="23" spans="2:6" x14ac:dyDescent="0.25">
      <c r="B23" t="s">
        <v>148</v>
      </c>
      <c r="F23" t="s">
        <v>143</v>
      </c>
    </row>
    <row r="24" spans="2:6" x14ac:dyDescent="0.25">
      <c r="B24" t="s">
        <v>149</v>
      </c>
      <c r="F24" t="s">
        <v>144</v>
      </c>
    </row>
    <row r="25" spans="2:6" x14ac:dyDescent="0.25">
      <c r="B25" t="s">
        <v>150</v>
      </c>
      <c r="F25" t="s">
        <v>145</v>
      </c>
    </row>
    <row r="26" spans="2:6" x14ac:dyDescent="0.25">
      <c r="B26" t="s">
        <v>151</v>
      </c>
      <c r="F26" t="s">
        <v>147</v>
      </c>
    </row>
    <row r="27" spans="2:6" x14ac:dyDescent="0.25">
      <c r="B27" t="s">
        <v>154</v>
      </c>
      <c r="F27" t="s">
        <v>152</v>
      </c>
    </row>
    <row r="28" spans="2:6" x14ac:dyDescent="0.25">
      <c r="F28" t="s">
        <v>153</v>
      </c>
    </row>
    <row r="29" spans="2:6" x14ac:dyDescent="0.25">
      <c r="F29" t="s">
        <v>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38BD-018B-400F-AFB9-50BF9CB5793B}">
  <dimension ref="C3:K41"/>
  <sheetViews>
    <sheetView workbookViewId="0">
      <selection activeCell="I48" sqref="I48"/>
    </sheetView>
  </sheetViews>
  <sheetFormatPr defaultRowHeight="15" x14ac:dyDescent="0.25"/>
  <cols>
    <col min="3" max="3" width="11.7109375" bestFit="1" customWidth="1"/>
    <col min="6" max="6" width="14.28515625" bestFit="1" customWidth="1"/>
  </cols>
  <sheetData>
    <row r="3" spans="3:11" x14ac:dyDescent="0.25">
      <c r="C3" t="s">
        <v>164</v>
      </c>
    </row>
    <row r="4" spans="3:11" x14ac:dyDescent="0.25">
      <c r="C4" t="s">
        <v>165</v>
      </c>
    </row>
    <row r="7" spans="3:11" x14ac:dyDescent="0.25">
      <c r="D7" s="11">
        <v>0.29166666666666669</v>
      </c>
      <c r="F7" t="s">
        <v>166</v>
      </c>
    </row>
    <row r="8" spans="3:11" x14ac:dyDescent="0.25">
      <c r="D8" s="11">
        <v>0.3125</v>
      </c>
      <c r="F8" t="s">
        <v>167</v>
      </c>
      <c r="G8" t="s">
        <v>272</v>
      </c>
    </row>
    <row r="9" spans="3:11" x14ac:dyDescent="0.25">
      <c r="D9" s="11">
        <v>0.33333333333333298</v>
      </c>
      <c r="F9" t="s">
        <v>168</v>
      </c>
      <c r="G9" t="s">
        <v>273</v>
      </c>
    </row>
    <row r="10" spans="3:11" x14ac:dyDescent="0.25">
      <c r="D10" s="11">
        <v>0.35416666666666702</v>
      </c>
      <c r="F10" t="s">
        <v>169</v>
      </c>
      <c r="G10" t="s">
        <v>267</v>
      </c>
    </row>
    <row r="11" spans="3:11" x14ac:dyDescent="0.25">
      <c r="D11" s="11">
        <v>0.375</v>
      </c>
      <c r="F11" t="s">
        <v>169</v>
      </c>
      <c r="G11" t="s">
        <v>268</v>
      </c>
    </row>
    <row r="12" spans="3:11" x14ac:dyDescent="0.25">
      <c r="D12" s="11">
        <v>0.39583333333333398</v>
      </c>
      <c r="F12" t="s">
        <v>170</v>
      </c>
      <c r="H12" t="s">
        <v>270</v>
      </c>
      <c r="J12" t="s">
        <v>274</v>
      </c>
      <c r="K12" t="s">
        <v>275</v>
      </c>
    </row>
    <row r="13" spans="3:11" x14ac:dyDescent="0.25">
      <c r="D13" s="11">
        <v>0.41666666666666702</v>
      </c>
      <c r="F13" t="s">
        <v>171</v>
      </c>
      <c r="G13" t="s">
        <v>269</v>
      </c>
    </row>
    <row r="14" spans="3:11" x14ac:dyDescent="0.25">
      <c r="D14" s="11">
        <v>0.4375</v>
      </c>
      <c r="F14" t="s">
        <v>172</v>
      </c>
      <c r="G14" t="s">
        <v>269</v>
      </c>
    </row>
    <row r="15" spans="3:11" x14ac:dyDescent="0.25">
      <c r="D15" s="11">
        <v>0.45833333333333398</v>
      </c>
      <c r="F15" t="s">
        <v>173</v>
      </c>
      <c r="G15" t="s">
        <v>269</v>
      </c>
    </row>
    <row r="16" spans="3:11" x14ac:dyDescent="0.25">
      <c r="D16" s="11">
        <v>0.47916666666666702</v>
      </c>
      <c r="F16" t="s">
        <v>174</v>
      </c>
      <c r="G16" t="s">
        <v>269</v>
      </c>
    </row>
    <row r="17" spans="4:8" x14ac:dyDescent="0.25">
      <c r="D17" s="11">
        <v>0.5</v>
      </c>
      <c r="F17" t="s">
        <v>174</v>
      </c>
      <c r="H17" t="s">
        <v>276</v>
      </c>
    </row>
    <row r="18" spans="4:8" x14ac:dyDescent="0.25">
      <c r="D18" s="11">
        <v>0.52083333333333304</v>
      </c>
      <c r="F18" t="s">
        <v>174</v>
      </c>
      <c r="G18" t="s">
        <v>269</v>
      </c>
    </row>
    <row r="19" spans="4:8" x14ac:dyDescent="0.25">
      <c r="D19" s="11">
        <v>0.54166666666666696</v>
      </c>
      <c r="F19" t="s">
        <v>174</v>
      </c>
      <c r="G19" t="s">
        <v>269</v>
      </c>
    </row>
    <row r="20" spans="4:8" x14ac:dyDescent="0.25">
      <c r="D20" s="11">
        <v>0.5625</v>
      </c>
      <c r="F20" t="s">
        <v>174</v>
      </c>
      <c r="G20" t="s">
        <v>271</v>
      </c>
    </row>
    <row r="21" spans="4:8" x14ac:dyDescent="0.25">
      <c r="D21" s="11">
        <v>0.58333333333333304</v>
      </c>
      <c r="F21" t="s">
        <v>174</v>
      </c>
      <c r="G21" t="s">
        <v>269</v>
      </c>
      <c r="H21" t="s">
        <v>283</v>
      </c>
    </row>
    <row r="22" spans="4:8" x14ac:dyDescent="0.25">
      <c r="D22" s="11">
        <v>0.60416666666666696</v>
      </c>
      <c r="F22" t="s">
        <v>174</v>
      </c>
      <c r="G22" t="s">
        <v>269</v>
      </c>
    </row>
    <row r="23" spans="4:8" x14ac:dyDescent="0.25">
      <c r="D23" s="11">
        <v>0.625</v>
      </c>
      <c r="F23" t="s">
        <v>174</v>
      </c>
      <c r="G23" t="s">
        <v>269</v>
      </c>
    </row>
    <row r="24" spans="4:8" x14ac:dyDescent="0.25">
      <c r="D24" s="11">
        <v>0.64583333333333304</v>
      </c>
      <c r="F24" t="s">
        <v>174</v>
      </c>
      <c r="G24" t="s">
        <v>269</v>
      </c>
    </row>
    <row r="25" spans="4:8" x14ac:dyDescent="0.25">
      <c r="D25" s="11">
        <v>0.66666666666666696</v>
      </c>
      <c r="F25" t="s">
        <v>174</v>
      </c>
      <c r="H25" t="s">
        <v>280</v>
      </c>
    </row>
    <row r="26" spans="4:8" x14ac:dyDescent="0.25">
      <c r="D26" s="11">
        <v>0.6875</v>
      </c>
      <c r="F26" t="s">
        <v>174</v>
      </c>
      <c r="G26" t="s">
        <v>269</v>
      </c>
    </row>
    <row r="27" spans="4:8" x14ac:dyDescent="0.25">
      <c r="D27" s="11">
        <v>0.70833333333333304</v>
      </c>
      <c r="F27" t="s">
        <v>174</v>
      </c>
      <c r="G27" t="s">
        <v>269</v>
      </c>
    </row>
    <row r="28" spans="4:8" x14ac:dyDescent="0.25">
      <c r="D28" s="11">
        <v>0.72916666666666696</v>
      </c>
      <c r="F28" t="s">
        <v>174</v>
      </c>
      <c r="H28" t="s">
        <v>277</v>
      </c>
    </row>
    <row r="29" spans="4:8" x14ac:dyDescent="0.25">
      <c r="D29" s="11">
        <v>0.75</v>
      </c>
      <c r="F29" t="s">
        <v>174</v>
      </c>
      <c r="H29" t="s">
        <v>278</v>
      </c>
    </row>
    <row r="30" spans="4:8" x14ac:dyDescent="0.25">
      <c r="D30" s="11">
        <v>0.77083333333333304</v>
      </c>
      <c r="F30" t="s">
        <v>174</v>
      </c>
    </row>
    <row r="31" spans="4:8" x14ac:dyDescent="0.25">
      <c r="D31" s="11">
        <v>0.79166666666666696</v>
      </c>
      <c r="F31" t="s">
        <v>174</v>
      </c>
      <c r="H31" t="s">
        <v>279</v>
      </c>
    </row>
    <row r="32" spans="4:8" x14ac:dyDescent="0.25">
      <c r="D32" s="11">
        <v>0.8125</v>
      </c>
      <c r="F32" t="s">
        <v>174</v>
      </c>
    </row>
    <row r="33" spans="4:8" x14ac:dyDescent="0.25">
      <c r="D33" s="11">
        <v>0.83333333333333304</v>
      </c>
      <c r="G33" t="s">
        <v>269</v>
      </c>
    </row>
    <row r="34" spans="4:8" x14ac:dyDescent="0.25">
      <c r="D34" s="11">
        <v>0.85416666666666696</v>
      </c>
    </row>
    <row r="35" spans="4:8" x14ac:dyDescent="0.25">
      <c r="D35" s="11">
        <v>0.875</v>
      </c>
      <c r="G35" t="s">
        <v>269</v>
      </c>
    </row>
    <row r="36" spans="4:8" x14ac:dyDescent="0.25">
      <c r="D36" s="11">
        <v>0.89583333333333304</v>
      </c>
      <c r="F36" t="s">
        <v>173</v>
      </c>
      <c r="G36" t="s">
        <v>269</v>
      </c>
      <c r="H36" t="s">
        <v>282</v>
      </c>
    </row>
    <row r="37" spans="4:8" x14ac:dyDescent="0.25">
      <c r="D37" s="11">
        <v>0.91666666666666596</v>
      </c>
      <c r="F37" t="s">
        <v>173</v>
      </c>
      <c r="H37" t="s">
        <v>276</v>
      </c>
    </row>
    <row r="38" spans="4:8" x14ac:dyDescent="0.25">
      <c r="D38" s="11">
        <v>0.9375</v>
      </c>
      <c r="F38" t="s">
        <v>170</v>
      </c>
      <c r="H38" t="s">
        <v>286</v>
      </c>
    </row>
    <row r="39" spans="4:8" x14ac:dyDescent="0.25">
      <c r="D39" s="11">
        <v>0.95833333333333304</v>
      </c>
      <c r="H39" t="s">
        <v>286</v>
      </c>
    </row>
    <row r="40" spans="4:8" x14ac:dyDescent="0.25">
      <c r="D40" s="11">
        <v>0.97916666666666596</v>
      </c>
      <c r="H40" t="s">
        <v>276</v>
      </c>
    </row>
    <row r="41" spans="4:8" x14ac:dyDescent="0.25">
      <c r="D41" s="11">
        <v>1</v>
      </c>
      <c r="H41" t="s">
        <v>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08B-7822-4208-9DBA-D111331AC204}">
  <dimension ref="A1:AJ32"/>
  <sheetViews>
    <sheetView workbookViewId="0">
      <selection activeCell="AG14" sqref="AG14"/>
    </sheetView>
  </sheetViews>
  <sheetFormatPr defaultRowHeight="15" x14ac:dyDescent="0.25"/>
  <sheetData>
    <row r="1" spans="1:36" x14ac:dyDescent="0.25">
      <c r="K1" t="s">
        <v>266</v>
      </c>
      <c r="T1" t="s">
        <v>257</v>
      </c>
      <c r="U1" t="s">
        <v>258</v>
      </c>
      <c r="V1" t="s">
        <v>291</v>
      </c>
      <c r="AF1" t="s">
        <v>304</v>
      </c>
      <c r="AG1" t="s">
        <v>305</v>
      </c>
    </row>
    <row r="2" spans="1:36" x14ac:dyDescent="0.25">
      <c r="B2" t="s">
        <v>242</v>
      </c>
      <c r="I2">
        <v>51000</v>
      </c>
      <c r="K2">
        <v>2900</v>
      </c>
      <c r="R2" t="s">
        <v>244</v>
      </c>
      <c r="S2" s="18">
        <v>36598.79</v>
      </c>
      <c r="T2">
        <v>4000</v>
      </c>
      <c r="V2" t="s">
        <v>255</v>
      </c>
      <c r="W2">
        <v>7185</v>
      </c>
      <c r="Z2" t="s">
        <v>290</v>
      </c>
      <c r="AA2">
        <v>35400</v>
      </c>
      <c r="AB2">
        <v>67000</v>
      </c>
      <c r="AE2" t="s">
        <v>294</v>
      </c>
      <c r="AF2">
        <v>3800</v>
      </c>
      <c r="AG2">
        <v>7600</v>
      </c>
      <c r="AI2">
        <f>AF2*2</f>
        <v>7600</v>
      </c>
      <c r="AJ2">
        <f>AG2-AI2</f>
        <v>0</v>
      </c>
    </row>
    <row r="3" spans="1:36" x14ac:dyDescent="0.25">
      <c r="A3" t="s">
        <v>239</v>
      </c>
      <c r="D3">
        <v>6000</v>
      </c>
      <c r="E3">
        <v>6000</v>
      </c>
      <c r="I3">
        <f>51000/5</f>
        <v>10200</v>
      </c>
      <c r="K3">
        <v>400</v>
      </c>
      <c r="R3" t="s">
        <v>256</v>
      </c>
      <c r="S3">
        <v>799</v>
      </c>
      <c r="T3">
        <v>400</v>
      </c>
      <c r="V3" t="s">
        <v>46</v>
      </c>
      <c r="W3">
        <f>7059+112</f>
        <v>7171</v>
      </c>
      <c r="Z3" t="s">
        <v>192</v>
      </c>
      <c r="AA3">
        <v>64014</v>
      </c>
      <c r="AE3" t="s">
        <v>295</v>
      </c>
      <c r="AF3">
        <v>3890</v>
      </c>
      <c r="AG3">
        <v>7790</v>
      </c>
      <c r="AI3">
        <f t="shared" ref="AI3:AI23" si="0">AF3*2</f>
        <v>7780</v>
      </c>
      <c r="AJ3">
        <f t="shared" ref="AJ3:AJ23" si="1">AG3-AI3</f>
        <v>10</v>
      </c>
    </row>
    <row r="4" spans="1:36" x14ac:dyDescent="0.25">
      <c r="A4" t="s">
        <v>79</v>
      </c>
      <c r="B4">
        <v>2000</v>
      </c>
      <c r="C4">
        <v>3400</v>
      </c>
      <c r="E4">
        <v>5400</v>
      </c>
      <c r="K4">
        <v>500</v>
      </c>
      <c r="O4" t="s">
        <v>245</v>
      </c>
      <c r="S4" s="17">
        <v>37400</v>
      </c>
      <c r="T4">
        <v>4400</v>
      </c>
      <c r="U4" s="17">
        <f>S4-T4</f>
        <v>33000</v>
      </c>
      <c r="V4" t="s">
        <v>245</v>
      </c>
      <c r="W4">
        <v>7158</v>
      </c>
      <c r="Z4" t="s">
        <v>290</v>
      </c>
      <c r="AA4">
        <v>20000</v>
      </c>
      <c r="AE4" t="s">
        <v>162</v>
      </c>
      <c r="AF4">
        <v>3960</v>
      </c>
      <c r="AG4">
        <v>7940</v>
      </c>
      <c r="AI4">
        <f t="shared" si="0"/>
        <v>7920</v>
      </c>
      <c r="AJ4">
        <f t="shared" si="1"/>
        <v>20</v>
      </c>
    </row>
    <row r="5" spans="1:36" x14ac:dyDescent="0.25">
      <c r="A5" t="s">
        <v>240</v>
      </c>
      <c r="B5">
        <v>5000</v>
      </c>
      <c r="C5">
        <f>11000-6000</f>
        <v>5000</v>
      </c>
      <c r="E5">
        <v>9800</v>
      </c>
      <c r="K5">
        <v>400</v>
      </c>
      <c r="O5" t="s">
        <v>246</v>
      </c>
      <c r="R5" t="s">
        <v>293</v>
      </c>
      <c r="S5">
        <v>1400</v>
      </c>
      <c r="V5" t="s">
        <v>246</v>
      </c>
      <c r="W5">
        <v>7059</v>
      </c>
      <c r="AE5" t="s">
        <v>296</v>
      </c>
      <c r="AF5">
        <v>4070</v>
      </c>
      <c r="AG5">
        <v>8140</v>
      </c>
      <c r="AI5">
        <f t="shared" si="0"/>
        <v>8140</v>
      </c>
      <c r="AJ5">
        <f t="shared" si="1"/>
        <v>0</v>
      </c>
    </row>
    <row r="6" spans="1:36" x14ac:dyDescent="0.25">
      <c r="A6" t="s">
        <v>241</v>
      </c>
      <c r="B6">
        <v>2000</v>
      </c>
      <c r="E6">
        <v>2000</v>
      </c>
      <c r="K6">
        <v>12000</v>
      </c>
      <c r="O6" t="s">
        <v>247</v>
      </c>
      <c r="R6" t="s">
        <v>259</v>
      </c>
      <c r="U6">
        <v>1000</v>
      </c>
      <c r="V6" t="s">
        <v>247</v>
      </c>
      <c r="W6">
        <v>7059</v>
      </c>
      <c r="AA6">
        <f>SUM(AA2:AA4)</f>
        <v>119414</v>
      </c>
      <c r="AE6" t="s">
        <v>297</v>
      </c>
      <c r="AF6">
        <v>4190</v>
      </c>
      <c r="AG6">
        <v>8270</v>
      </c>
      <c r="AI6">
        <f t="shared" si="0"/>
        <v>8380</v>
      </c>
      <c r="AJ6">
        <f t="shared" si="1"/>
        <v>-110</v>
      </c>
    </row>
    <row r="7" spans="1:36" x14ac:dyDescent="0.25">
      <c r="A7" t="s">
        <v>77</v>
      </c>
      <c r="B7">
        <v>8000</v>
      </c>
      <c r="E7">
        <v>8000</v>
      </c>
      <c r="K7">
        <v>400</v>
      </c>
      <c r="O7" t="s">
        <v>248</v>
      </c>
      <c r="R7" t="s">
        <v>260</v>
      </c>
      <c r="S7">
        <v>50000</v>
      </c>
      <c r="V7" t="s">
        <v>248</v>
      </c>
      <c r="W7">
        <v>7118</v>
      </c>
      <c r="Z7" t="s">
        <v>258</v>
      </c>
      <c r="AA7" s="19">
        <f>AA6-AB2</f>
        <v>52414</v>
      </c>
      <c r="AE7" t="s">
        <v>298</v>
      </c>
      <c r="AF7">
        <v>4270</v>
      </c>
      <c r="AG7">
        <v>8390</v>
      </c>
      <c r="AI7">
        <f t="shared" si="0"/>
        <v>8540</v>
      </c>
      <c r="AJ7">
        <f t="shared" si="1"/>
        <v>-150</v>
      </c>
    </row>
    <row r="8" spans="1:36" x14ac:dyDescent="0.25">
      <c r="A8" t="s">
        <v>243</v>
      </c>
      <c r="B8">
        <v>7999</v>
      </c>
      <c r="E8">
        <v>8000</v>
      </c>
      <c r="K8">
        <v>2300</v>
      </c>
      <c r="O8" t="s">
        <v>249</v>
      </c>
      <c r="V8" t="s">
        <v>249</v>
      </c>
      <c r="W8">
        <v>7102</v>
      </c>
      <c r="AE8" t="s">
        <v>299</v>
      </c>
      <c r="AF8">
        <v>4380</v>
      </c>
      <c r="AG8">
        <v>8500</v>
      </c>
      <c r="AI8">
        <f t="shared" si="0"/>
        <v>8760</v>
      </c>
      <c r="AJ8">
        <f t="shared" si="1"/>
        <v>-260</v>
      </c>
    </row>
    <row r="9" spans="1:36" x14ac:dyDescent="0.25">
      <c r="A9" t="s">
        <v>244</v>
      </c>
      <c r="K9">
        <v>310</v>
      </c>
      <c r="O9" t="s">
        <v>250</v>
      </c>
      <c r="V9" t="s">
        <v>250</v>
      </c>
      <c r="W9">
        <v>7088</v>
      </c>
      <c r="AE9" t="s">
        <v>300</v>
      </c>
      <c r="AF9">
        <v>4440</v>
      </c>
      <c r="AG9">
        <v>8630</v>
      </c>
      <c r="AI9">
        <f t="shared" si="0"/>
        <v>8880</v>
      </c>
      <c r="AJ9">
        <f t="shared" si="1"/>
        <v>-250</v>
      </c>
    </row>
    <row r="10" spans="1:36" x14ac:dyDescent="0.25">
      <c r="A10" t="s">
        <v>218</v>
      </c>
      <c r="B10" t="s">
        <v>262</v>
      </c>
      <c r="E10">
        <v>10000</v>
      </c>
      <c r="K10">
        <v>1000</v>
      </c>
      <c r="O10" t="s">
        <v>251</v>
      </c>
      <c r="U10">
        <v>72000</v>
      </c>
      <c r="V10" t="s">
        <v>251</v>
      </c>
      <c r="W10">
        <v>7074</v>
      </c>
      <c r="AE10" t="s">
        <v>301</v>
      </c>
      <c r="AF10">
        <v>4490</v>
      </c>
      <c r="AG10">
        <v>8790</v>
      </c>
      <c r="AI10">
        <f t="shared" si="0"/>
        <v>8980</v>
      </c>
      <c r="AJ10">
        <f t="shared" si="1"/>
        <v>-190</v>
      </c>
    </row>
    <row r="11" spans="1:36" x14ac:dyDescent="0.25">
      <c r="A11" t="s">
        <v>263</v>
      </c>
      <c r="E11">
        <v>20270</v>
      </c>
      <c r="K11">
        <v>700</v>
      </c>
      <c r="O11" t="s">
        <v>252</v>
      </c>
      <c r="Q11" t="s">
        <v>287</v>
      </c>
      <c r="V11" t="s">
        <v>292</v>
      </c>
      <c r="W11">
        <f>SUM(W2:W10)</f>
        <v>64014</v>
      </c>
      <c r="AE11" t="s">
        <v>302</v>
      </c>
      <c r="AF11">
        <v>4550</v>
      </c>
      <c r="AG11">
        <v>8900</v>
      </c>
      <c r="AI11">
        <f t="shared" si="0"/>
        <v>9100</v>
      </c>
      <c r="AJ11">
        <f t="shared" si="1"/>
        <v>-200</v>
      </c>
    </row>
    <row r="12" spans="1:36" x14ac:dyDescent="0.25">
      <c r="A12" t="s">
        <v>264</v>
      </c>
      <c r="B12">
        <v>2500</v>
      </c>
      <c r="C12">
        <v>10000</v>
      </c>
      <c r="E12">
        <v>6000</v>
      </c>
      <c r="H12" t="s">
        <v>265</v>
      </c>
      <c r="I12">
        <v>4500</v>
      </c>
      <c r="K12">
        <v>460</v>
      </c>
      <c r="O12" t="s">
        <v>253</v>
      </c>
      <c r="Q12" t="s">
        <v>287</v>
      </c>
      <c r="AE12" t="s">
        <v>303</v>
      </c>
      <c r="AF12">
        <v>0</v>
      </c>
      <c r="AG12">
        <v>0</v>
      </c>
      <c r="AI12">
        <f t="shared" si="0"/>
        <v>0</v>
      </c>
      <c r="AJ12">
        <f t="shared" si="1"/>
        <v>0</v>
      </c>
    </row>
    <row r="13" spans="1:36" x14ac:dyDescent="0.25">
      <c r="I13">
        <v>2000</v>
      </c>
      <c r="K13">
        <v>3000</v>
      </c>
      <c r="O13" t="s">
        <v>254</v>
      </c>
      <c r="AE13" t="s">
        <v>81</v>
      </c>
      <c r="AF13">
        <v>0</v>
      </c>
      <c r="AG13">
        <v>0</v>
      </c>
      <c r="AI13">
        <f t="shared" si="0"/>
        <v>0</v>
      </c>
      <c r="AJ13">
        <f t="shared" si="1"/>
        <v>0</v>
      </c>
    </row>
    <row r="14" spans="1:36" x14ac:dyDescent="0.25">
      <c r="K14">
        <v>3000</v>
      </c>
      <c r="O14" t="s">
        <v>255</v>
      </c>
      <c r="Q14">
        <v>7185</v>
      </c>
      <c r="S14" t="s">
        <v>255</v>
      </c>
      <c r="T14">
        <v>10000</v>
      </c>
      <c r="AE14" t="s">
        <v>294</v>
      </c>
      <c r="AF14">
        <v>4600</v>
      </c>
      <c r="AG14">
        <v>9000</v>
      </c>
      <c r="AI14">
        <f t="shared" si="0"/>
        <v>9200</v>
      </c>
      <c r="AJ14">
        <f t="shared" si="1"/>
        <v>-200</v>
      </c>
    </row>
    <row r="15" spans="1:36" x14ac:dyDescent="0.25">
      <c r="A15" t="s">
        <v>244</v>
      </c>
      <c r="B15" t="s">
        <v>284</v>
      </c>
      <c r="C15" t="s">
        <v>285</v>
      </c>
      <c r="K15">
        <v>150</v>
      </c>
      <c r="O15" t="s">
        <v>46</v>
      </c>
      <c r="Q15">
        <f>7059+112</f>
        <v>7171</v>
      </c>
      <c r="S15" t="s">
        <v>46</v>
      </c>
      <c r="T15">
        <v>10000</v>
      </c>
      <c r="AE15" t="s">
        <v>295</v>
      </c>
      <c r="AF15">
        <v>4650</v>
      </c>
      <c r="AG15">
        <v>9200</v>
      </c>
      <c r="AI15">
        <f t="shared" si="0"/>
        <v>9300</v>
      </c>
      <c r="AJ15">
        <f t="shared" si="1"/>
        <v>-100</v>
      </c>
    </row>
    <row r="16" spans="1:36" x14ac:dyDescent="0.25">
      <c r="K16">
        <v>250</v>
      </c>
      <c r="O16" t="s">
        <v>245</v>
      </c>
      <c r="Q16">
        <v>7158</v>
      </c>
      <c r="S16" t="s">
        <v>245</v>
      </c>
      <c r="T16">
        <v>7000</v>
      </c>
      <c r="AE16" t="s">
        <v>162</v>
      </c>
      <c r="AF16">
        <v>4700</v>
      </c>
      <c r="AG16">
        <v>9300</v>
      </c>
      <c r="AI16">
        <f t="shared" si="0"/>
        <v>9400</v>
      </c>
      <c r="AJ16">
        <f t="shared" si="1"/>
        <v>-100</v>
      </c>
    </row>
    <row r="17" spans="11:36" x14ac:dyDescent="0.25">
      <c r="K17">
        <v>880</v>
      </c>
      <c r="O17" t="s">
        <v>246</v>
      </c>
      <c r="Q17">
        <v>7059</v>
      </c>
      <c r="S17" t="s">
        <v>246</v>
      </c>
      <c r="T17">
        <v>10000</v>
      </c>
      <c r="U17" t="s">
        <v>261</v>
      </c>
      <c r="AE17" t="s">
        <v>296</v>
      </c>
      <c r="AF17">
        <v>4750</v>
      </c>
      <c r="AG17">
        <v>9400</v>
      </c>
      <c r="AI17">
        <f t="shared" si="0"/>
        <v>9500</v>
      </c>
      <c r="AJ17">
        <f t="shared" si="1"/>
        <v>-100</v>
      </c>
    </row>
    <row r="18" spans="11:36" x14ac:dyDescent="0.25">
      <c r="K18">
        <v>930</v>
      </c>
      <c r="O18" t="s">
        <v>247</v>
      </c>
      <c r="Q18">
        <v>7059</v>
      </c>
      <c r="S18" t="s">
        <v>247</v>
      </c>
      <c r="AE18" t="s">
        <v>297</v>
      </c>
      <c r="AF18">
        <v>4800</v>
      </c>
      <c r="AG18">
        <v>9500</v>
      </c>
      <c r="AI18">
        <f t="shared" si="0"/>
        <v>9600</v>
      </c>
      <c r="AJ18">
        <f t="shared" si="1"/>
        <v>-100</v>
      </c>
    </row>
    <row r="19" spans="11:36" x14ac:dyDescent="0.25">
      <c r="K19">
        <v>950</v>
      </c>
      <c r="O19" t="s">
        <v>248</v>
      </c>
      <c r="Q19">
        <v>7118</v>
      </c>
      <c r="S19" t="s">
        <v>248</v>
      </c>
      <c r="AE19" t="s">
        <v>298</v>
      </c>
      <c r="AF19">
        <v>4840</v>
      </c>
      <c r="AG19">
        <v>9600</v>
      </c>
      <c r="AI19">
        <f t="shared" si="0"/>
        <v>9680</v>
      </c>
      <c r="AJ19">
        <f t="shared" si="1"/>
        <v>-80</v>
      </c>
    </row>
    <row r="20" spans="11:36" x14ac:dyDescent="0.25">
      <c r="K20">
        <v>800</v>
      </c>
      <c r="O20" t="s">
        <v>249</v>
      </c>
      <c r="Q20">
        <v>7102</v>
      </c>
      <c r="S20" t="s">
        <v>249</v>
      </c>
      <c r="T20">
        <v>10000</v>
      </c>
      <c r="U20" t="s">
        <v>289</v>
      </c>
      <c r="V20">
        <v>-20000</v>
      </c>
      <c r="AE20" t="s">
        <v>299</v>
      </c>
      <c r="AF20">
        <v>4890</v>
      </c>
      <c r="AG20">
        <v>9700</v>
      </c>
      <c r="AI20">
        <f t="shared" si="0"/>
        <v>9780</v>
      </c>
      <c r="AJ20">
        <f t="shared" si="1"/>
        <v>-80</v>
      </c>
    </row>
    <row r="21" spans="11:36" x14ac:dyDescent="0.25">
      <c r="K21">
        <v>300</v>
      </c>
      <c r="O21" t="s">
        <v>250</v>
      </c>
      <c r="Q21">
        <v>7088</v>
      </c>
      <c r="S21" t="s">
        <v>250</v>
      </c>
      <c r="T21">
        <v>10000</v>
      </c>
      <c r="AE21" t="s">
        <v>300</v>
      </c>
      <c r="AF21">
        <v>4940</v>
      </c>
      <c r="AG21">
        <v>9800</v>
      </c>
      <c r="AI21">
        <f t="shared" si="0"/>
        <v>9880</v>
      </c>
      <c r="AJ21">
        <f t="shared" si="1"/>
        <v>-80</v>
      </c>
    </row>
    <row r="22" spans="11:36" x14ac:dyDescent="0.25">
      <c r="K22">
        <v>180</v>
      </c>
      <c r="O22" t="s">
        <v>251</v>
      </c>
      <c r="Q22">
        <v>7074</v>
      </c>
      <c r="S22" t="s">
        <v>251</v>
      </c>
      <c r="T22">
        <v>10000</v>
      </c>
      <c r="U22" t="s">
        <v>288</v>
      </c>
      <c r="AE22" t="s">
        <v>301</v>
      </c>
      <c r="AF22">
        <v>5050</v>
      </c>
      <c r="AG22">
        <v>9900</v>
      </c>
      <c r="AI22">
        <f t="shared" si="0"/>
        <v>10100</v>
      </c>
      <c r="AJ22">
        <f t="shared" si="1"/>
        <v>-200</v>
      </c>
    </row>
    <row r="23" spans="11:36" x14ac:dyDescent="0.25">
      <c r="K23">
        <v>3000</v>
      </c>
      <c r="O23" t="s">
        <v>252</v>
      </c>
      <c r="S23" t="s">
        <v>252</v>
      </c>
      <c r="T23">
        <v>0</v>
      </c>
      <c r="AE23" t="s">
        <v>302</v>
      </c>
      <c r="AF23">
        <v>5110</v>
      </c>
      <c r="AG23">
        <v>10000</v>
      </c>
      <c r="AI23">
        <f t="shared" si="0"/>
        <v>10220</v>
      </c>
      <c r="AJ23">
        <f t="shared" si="1"/>
        <v>-220</v>
      </c>
    </row>
    <row r="24" spans="11:36" x14ac:dyDescent="0.25">
      <c r="K24">
        <v>150</v>
      </c>
      <c r="O24" t="s">
        <v>253</v>
      </c>
      <c r="S24" t="s">
        <v>253</v>
      </c>
      <c r="T24">
        <v>0</v>
      </c>
      <c r="AE24" t="s">
        <v>303</v>
      </c>
    </row>
    <row r="25" spans="11:36" x14ac:dyDescent="0.25">
      <c r="K25">
        <v>3000</v>
      </c>
      <c r="AE25" t="s">
        <v>81</v>
      </c>
    </row>
    <row r="26" spans="11:36" x14ac:dyDescent="0.25">
      <c r="K26">
        <v>800</v>
      </c>
      <c r="R26">
        <v>64014</v>
      </c>
      <c r="AE26" t="s">
        <v>294</v>
      </c>
    </row>
    <row r="27" spans="11:36" x14ac:dyDescent="0.25">
      <c r="K27">
        <v>750</v>
      </c>
      <c r="AE27" t="s">
        <v>295</v>
      </c>
    </row>
    <row r="28" spans="11:36" x14ac:dyDescent="0.25">
      <c r="K28">
        <v>700</v>
      </c>
      <c r="AE28" t="s">
        <v>162</v>
      </c>
    </row>
    <row r="29" spans="11:36" x14ac:dyDescent="0.25">
      <c r="K29">
        <v>300</v>
      </c>
      <c r="AE29" t="s">
        <v>296</v>
      </c>
    </row>
    <row r="30" spans="11:36" x14ac:dyDescent="0.25">
      <c r="K30">
        <v>600</v>
      </c>
      <c r="AE30" t="s">
        <v>297</v>
      </c>
    </row>
    <row r="31" spans="11:36" x14ac:dyDescent="0.25">
      <c r="K31">
        <v>200</v>
      </c>
      <c r="AE31" t="s">
        <v>298</v>
      </c>
    </row>
    <row r="32" spans="11:36" x14ac:dyDescent="0.25">
      <c r="K32">
        <v>9500</v>
      </c>
      <c r="AE32" t="s">
        <v>299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D852-958B-4CD0-BD9B-EB7BB9F0DF55}">
  <dimension ref="A2:AB11"/>
  <sheetViews>
    <sheetView workbookViewId="0">
      <selection activeCell="A11" sqref="A11"/>
    </sheetView>
  </sheetViews>
  <sheetFormatPr defaultRowHeight="15" x14ac:dyDescent="0.25"/>
  <cols>
    <col min="2" max="2" width="11.28515625" bestFit="1" customWidth="1"/>
    <col min="10" max="10" width="16.5703125" bestFit="1" customWidth="1"/>
  </cols>
  <sheetData>
    <row r="2" spans="1:28" x14ac:dyDescent="0.25">
      <c r="A2" t="s">
        <v>306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</row>
    <row r="4" spans="1:28" ht="22.5" x14ac:dyDescent="0.25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320</v>
      </c>
      <c r="I4" t="s">
        <v>312</v>
      </c>
      <c r="J4" t="s">
        <v>321</v>
      </c>
      <c r="K4" t="s">
        <v>308</v>
      </c>
      <c r="L4" t="s">
        <v>322</v>
      </c>
      <c r="M4" t="s">
        <v>323</v>
      </c>
      <c r="N4" t="s">
        <v>324</v>
      </c>
      <c r="Q4" t="s">
        <v>325</v>
      </c>
      <c r="S4" t="s">
        <v>326</v>
      </c>
      <c r="T4" s="20" t="s">
        <v>327</v>
      </c>
      <c r="U4" s="21">
        <v>48067086</v>
      </c>
    </row>
    <row r="5" spans="1:28" ht="22.5" x14ac:dyDescent="0.25">
      <c r="J5" t="s">
        <v>329</v>
      </c>
      <c r="T5" s="20" t="s">
        <v>328</v>
      </c>
      <c r="U5" s="21">
        <v>12172907</v>
      </c>
    </row>
    <row r="6" spans="1:28" x14ac:dyDescent="0.25">
      <c r="J6" t="s">
        <v>330</v>
      </c>
    </row>
    <row r="11" spans="1:28" x14ac:dyDescent="0.25">
      <c r="A11" t="s">
        <v>313</v>
      </c>
      <c r="B11" t="s">
        <v>331</v>
      </c>
      <c r="C11" t="s">
        <v>332</v>
      </c>
      <c r="D11" t="s">
        <v>333</v>
      </c>
      <c r="E11" t="s">
        <v>334</v>
      </c>
      <c r="F11" t="s">
        <v>335</v>
      </c>
      <c r="G11" t="s">
        <v>336</v>
      </c>
      <c r="H11" t="s">
        <v>337</v>
      </c>
      <c r="I11" t="s">
        <v>338</v>
      </c>
      <c r="J11" t="s">
        <v>339</v>
      </c>
      <c r="K11" t="s">
        <v>340</v>
      </c>
      <c r="L11" t="s">
        <v>341</v>
      </c>
      <c r="M11" t="s">
        <v>342</v>
      </c>
      <c r="N11" t="s">
        <v>319</v>
      </c>
      <c r="O11" t="s">
        <v>343</v>
      </c>
      <c r="P11" t="s">
        <v>344</v>
      </c>
      <c r="Q11" t="s">
        <v>345</v>
      </c>
      <c r="R11" t="s">
        <v>346</v>
      </c>
      <c r="S11" t="s">
        <v>347</v>
      </c>
      <c r="T11" t="s">
        <v>348</v>
      </c>
      <c r="U11" t="s">
        <v>349</v>
      </c>
      <c r="V11" t="s">
        <v>350</v>
      </c>
      <c r="W11" t="s">
        <v>351</v>
      </c>
      <c r="X11" t="s">
        <v>352</v>
      </c>
      <c r="Y11" t="s">
        <v>353</v>
      </c>
      <c r="Z11" t="s">
        <v>354</v>
      </c>
      <c r="AB11" t="s">
        <v>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597-7FC4-4B5B-A570-449DC23F6A81}">
  <dimension ref="A1:AM23"/>
  <sheetViews>
    <sheetView topLeftCell="B1" workbookViewId="0">
      <selection activeCell="F8" sqref="F8"/>
    </sheetView>
  </sheetViews>
  <sheetFormatPr defaultRowHeight="15" x14ac:dyDescent="0.25"/>
  <cols>
    <col min="1" max="1" width="11.28515625" bestFit="1" customWidth="1"/>
    <col min="3" max="7" width="13.140625" bestFit="1" customWidth="1"/>
  </cols>
  <sheetData>
    <row r="1" spans="1:39" x14ac:dyDescent="0.25">
      <c r="A1" t="s">
        <v>313</v>
      </c>
      <c r="B1" t="s">
        <v>331</v>
      </c>
      <c r="C1" t="s">
        <v>332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J1" t="s">
        <v>333</v>
      </c>
      <c r="K1" t="s">
        <v>334</v>
      </c>
      <c r="L1" t="s">
        <v>335</v>
      </c>
      <c r="M1" t="s">
        <v>336</v>
      </c>
      <c r="N1" t="s">
        <v>337</v>
      </c>
      <c r="O1" t="s">
        <v>338</v>
      </c>
      <c r="P1" t="s">
        <v>339</v>
      </c>
      <c r="Q1" t="s">
        <v>340</v>
      </c>
      <c r="R1" t="s">
        <v>341</v>
      </c>
      <c r="S1" t="s">
        <v>342</v>
      </c>
      <c r="T1" t="s">
        <v>319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</row>
    <row r="2" spans="1:39" x14ac:dyDescent="0.25">
      <c r="A2" t="s">
        <v>356</v>
      </c>
      <c r="B2" t="s">
        <v>357</v>
      </c>
      <c r="D2">
        <v>53983</v>
      </c>
      <c r="E2">
        <v>59298</v>
      </c>
    </row>
    <row r="4" spans="1:39" x14ac:dyDescent="0.25">
      <c r="A4" t="s">
        <v>363</v>
      </c>
      <c r="B4" t="s">
        <v>331</v>
      </c>
      <c r="C4" t="s">
        <v>364</v>
      </c>
      <c r="D4" t="s">
        <v>365</v>
      </c>
      <c r="E4" t="s">
        <v>366</v>
      </c>
      <c r="F4" t="s">
        <v>367</v>
      </c>
      <c r="G4" t="s">
        <v>368</v>
      </c>
      <c r="H4" t="s">
        <v>369</v>
      </c>
      <c r="I4" t="s">
        <v>370</v>
      </c>
      <c r="J4" t="s">
        <v>374</v>
      </c>
      <c r="K4" t="s">
        <v>373</v>
      </c>
      <c r="L4" t="s">
        <v>372</v>
      </c>
      <c r="M4" t="s">
        <v>371</v>
      </c>
      <c r="N4" t="s">
        <v>375</v>
      </c>
      <c r="O4" t="s">
        <v>376</v>
      </c>
      <c r="P4" t="s">
        <v>377</v>
      </c>
      <c r="Q4" t="s">
        <v>378</v>
      </c>
      <c r="R4" t="s">
        <v>379</v>
      </c>
      <c r="S4" t="s">
        <v>380</v>
      </c>
      <c r="T4" t="s">
        <v>381</v>
      </c>
      <c r="U4" t="s">
        <v>382</v>
      </c>
      <c r="V4" t="s">
        <v>383</v>
      </c>
      <c r="W4" t="s">
        <v>384</v>
      </c>
      <c r="X4" t="s">
        <v>385</v>
      </c>
      <c r="Y4" t="s">
        <v>386</v>
      </c>
    </row>
    <row r="5" spans="1:39" x14ac:dyDescent="0.25">
      <c r="D5" s="30" t="s">
        <v>387</v>
      </c>
      <c r="E5" s="30"/>
      <c r="F5" s="30"/>
      <c r="G5" s="30"/>
      <c r="H5" s="30" t="s">
        <v>388</v>
      </c>
      <c r="I5" s="30"/>
      <c r="J5" s="30"/>
      <c r="K5" s="30"/>
      <c r="L5" s="30" t="s">
        <v>389</v>
      </c>
      <c r="M5" s="30"/>
      <c r="N5" s="30"/>
      <c r="O5" s="30"/>
      <c r="P5" s="30" t="s">
        <v>390</v>
      </c>
      <c r="Q5" s="30"/>
      <c r="R5" s="30"/>
      <c r="S5" s="30"/>
      <c r="T5" t="s">
        <v>391</v>
      </c>
      <c r="X5" t="s">
        <v>392</v>
      </c>
      <c r="AB5" t="s">
        <v>393</v>
      </c>
      <c r="AF5" t="s">
        <v>394</v>
      </c>
      <c r="AJ5" t="s">
        <v>395</v>
      </c>
      <c r="AK5" t="s">
        <v>396</v>
      </c>
      <c r="AL5" t="s">
        <v>397</v>
      </c>
      <c r="AM5" t="s">
        <v>398</v>
      </c>
    </row>
    <row r="6" spans="1:39" x14ac:dyDescent="0.25">
      <c r="A6" t="s">
        <v>363</v>
      </c>
      <c r="B6" t="s">
        <v>331</v>
      </c>
      <c r="C6" t="s">
        <v>364</v>
      </c>
      <c r="D6">
        <v>2017</v>
      </c>
      <c r="E6">
        <v>2018</v>
      </c>
      <c r="F6">
        <v>2019</v>
      </c>
      <c r="G6">
        <v>2020</v>
      </c>
      <c r="H6">
        <v>2017</v>
      </c>
      <c r="I6">
        <v>2018</v>
      </c>
      <c r="J6">
        <v>2019</v>
      </c>
      <c r="K6">
        <v>2020</v>
      </c>
      <c r="L6">
        <v>2017</v>
      </c>
      <c r="M6">
        <v>2018</v>
      </c>
      <c r="N6">
        <v>2019</v>
      </c>
      <c r="O6">
        <v>2020</v>
      </c>
      <c r="P6">
        <v>2017</v>
      </c>
      <c r="Q6">
        <v>2018</v>
      </c>
      <c r="R6">
        <v>2019</v>
      </c>
      <c r="S6">
        <v>2020</v>
      </c>
      <c r="T6">
        <v>2017</v>
      </c>
      <c r="U6">
        <v>2018</v>
      </c>
      <c r="V6">
        <v>2019</v>
      </c>
      <c r="W6">
        <v>2020</v>
      </c>
      <c r="X6">
        <v>2017</v>
      </c>
      <c r="Y6">
        <v>2018</v>
      </c>
      <c r="Z6">
        <v>2019</v>
      </c>
      <c r="AA6">
        <v>2020</v>
      </c>
      <c r="AB6">
        <v>2017</v>
      </c>
      <c r="AC6">
        <v>2018</v>
      </c>
      <c r="AD6">
        <v>2019</v>
      </c>
      <c r="AE6">
        <v>2020</v>
      </c>
      <c r="AF6">
        <v>2017</v>
      </c>
      <c r="AG6">
        <v>2018</v>
      </c>
      <c r="AH6">
        <v>2019</v>
      </c>
      <c r="AI6">
        <v>2020</v>
      </c>
    </row>
    <row r="8" spans="1:39" x14ac:dyDescent="0.25">
      <c r="B8" t="s">
        <v>400</v>
      </c>
      <c r="C8" t="s">
        <v>401</v>
      </c>
      <c r="D8" t="s">
        <v>402</v>
      </c>
      <c r="E8" t="s">
        <v>403</v>
      </c>
      <c r="F8" t="s">
        <v>404</v>
      </c>
    </row>
    <row r="9" spans="1:39" x14ac:dyDescent="0.25">
      <c r="A9" t="s">
        <v>399</v>
      </c>
      <c r="B9">
        <v>7.34</v>
      </c>
      <c r="C9" s="22">
        <v>0.31059999999999999</v>
      </c>
      <c r="D9" s="23">
        <v>0.15</v>
      </c>
      <c r="E9" s="23">
        <v>0.5</v>
      </c>
      <c r="F9">
        <v>11.82</v>
      </c>
    </row>
    <row r="11" spans="1:39" x14ac:dyDescent="0.25">
      <c r="C11">
        <f>C9*2</f>
        <v>0.62119999999999997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</row>
    <row r="12" spans="1:39" x14ac:dyDescent="0.25">
      <c r="C12" t="s">
        <v>405</v>
      </c>
      <c r="D12" t="s">
        <v>406</v>
      </c>
      <c r="F12">
        <v>7.34</v>
      </c>
      <c r="G12">
        <f>F12+(F12*$C$9)</f>
        <v>9.6198040000000002</v>
      </c>
      <c r="H12">
        <f>G12+(G12*$C$9)</f>
        <v>12.6077151224</v>
      </c>
      <c r="I12">
        <f t="shared" ref="I12:O12" si="0">H12+(H12*$C$9)</f>
        <v>16.523671439417441</v>
      </c>
      <c r="J12">
        <f t="shared" si="0"/>
        <v>21.655923788500498</v>
      </c>
      <c r="K12">
        <f t="shared" si="0"/>
        <v>28.382253717208751</v>
      </c>
      <c r="L12">
        <f t="shared" si="0"/>
        <v>37.197781721773794</v>
      </c>
      <c r="M12">
        <f t="shared" si="0"/>
        <v>48.751412724556729</v>
      </c>
      <c r="N12">
        <f t="shared" si="0"/>
        <v>63.893601516804047</v>
      </c>
      <c r="O12">
        <f t="shared" si="0"/>
        <v>83.73895414792338</v>
      </c>
    </row>
    <row r="13" spans="1:39" x14ac:dyDescent="0.25">
      <c r="C13">
        <v>18.43</v>
      </c>
      <c r="D13">
        <v>5.21</v>
      </c>
      <c r="F13">
        <f t="shared" ref="F13:M13" si="1">G13/(1+$D$9)</f>
        <v>281.36135437788903</v>
      </c>
      <c r="G13">
        <f t="shared" si="1"/>
        <v>323.56555753457235</v>
      </c>
      <c r="H13">
        <f t="shared" si="1"/>
        <v>372.10039116475815</v>
      </c>
      <c r="I13">
        <f t="shared" si="1"/>
        <v>427.91544983947182</v>
      </c>
      <c r="J13">
        <f t="shared" si="1"/>
        <v>492.10276731539255</v>
      </c>
      <c r="K13">
        <f t="shared" si="1"/>
        <v>565.91818241270141</v>
      </c>
      <c r="L13">
        <f t="shared" si="1"/>
        <v>650.80590977460656</v>
      </c>
      <c r="M13">
        <f t="shared" si="1"/>
        <v>748.42679624079744</v>
      </c>
      <c r="N13">
        <f>O13/(1+$D$9)</f>
        <v>860.69081567691694</v>
      </c>
      <c r="O13">
        <f>O12*F9</f>
        <v>989.79443802845435</v>
      </c>
    </row>
    <row r="14" spans="1:39" x14ac:dyDescent="0.25">
      <c r="C14">
        <f>(C13+D13)/2</f>
        <v>11.82</v>
      </c>
      <c r="F14">
        <f>E9*F13</f>
        <v>140.68067718894451</v>
      </c>
    </row>
    <row r="16" spans="1:39" x14ac:dyDescent="0.25">
      <c r="G16">
        <f>B9*(1+D18/F11)</f>
        <v>235.32040000000001</v>
      </c>
    </row>
    <row r="17" spans="2:7" x14ac:dyDescent="0.25">
      <c r="G17">
        <v>1.31</v>
      </c>
    </row>
    <row r="18" spans="2:7" x14ac:dyDescent="0.25">
      <c r="C18" t="s">
        <v>407</v>
      </c>
      <c r="D18">
        <v>31.06</v>
      </c>
      <c r="G18">
        <f>G17*F12</f>
        <v>9.6154000000000011</v>
      </c>
    </row>
    <row r="19" spans="2:7" x14ac:dyDescent="0.25">
      <c r="C19" t="s">
        <v>408</v>
      </c>
      <c r="D19">
        <v>15</v>
      </c>
      <c r="E19" t="s">
        <v>409</v>
      </c>
    </row>
    <row r="20" spans="2:7" x14ac:dyDescent="0.25">
      <c r="C20" t="s">
        <v>410</v>
      </c>
      <c r="D20">
        <v>10</v>
      </c>
    </row>
    <row r="21" spans="2:7" x14ac:dyDescent="0.25">
      <c r="B21" t="s">
        <v>412</v>
      </c>
      <c r="C21" t="s">
        <v>411</v>
      </c>
      <c r="D21">
        <v>15</v>
      </c>
    </row>
    <row r="22" spans="2:7" x14ac:dyDescent="0.25">
      <c r="C22" t="s">
        <v>413</v>
      </c>
      <c r="D22" s="17">
        <v>3576.11</v>
      </c>
      <c r="E22" t="s">
        <v>416</v>
      </c>
    </row>
    <row r="23" spans="2:7" x14ac:dyDescent="0.25">
      <c r="C23" t="s">
        <v>415</v>
      </c>
      <c r="D23" s="17">
        <v>19763</v>
      </c>
      <c r="E23" t="s">
        <v>414</v>
      </c>
    </row>
  </sheetData>
  <mergeCells count="4">
    <mergeCell ref="D5:G5"/>
    <mergeCell ref="H5:K5"/>
    <mergeCell ref="L5:O5"/>
    <mergeCell ref="P5:S5"/>
  </mergeCells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845B-2C85-4494-8597-CD00ED82C48F}">
  <dimension ref="A1:BM200"/>
  <sheetViews>
    <sheetView tabSelected="1" zoomScale="90" zoomScaleNormal="90"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" max="1" width="12.28515625" bestFit="1" customWidth="1"/>
    <col min="2" max="2" width="0" hidden="1" customWidth="1"/>
    <col min="3" max="3" width="8.5703125" customWidth="1"/>
    <col min="4" max="4" width="9.42578125" customWidth="1"/>
    <col min="5" max="5" width="13.28515625" bestFit="1" customWidth="1"/>
    <col min="6" max="6" width="7.140625" customWidth="1"/>
    <col min="8" max="8" width="9" customWidth="1"/>
    <col min="9" max="10" width="6.28515625" customWidth="1"/>
    <col min="11" max="11" width="6" customWidth="1"/>
    <col min="12" max="12" width="6.28515625" customWidth="1"/>
    <col min="13" max="13" width="7" customWidth="1"/>
    <col min="14" max="14" width="5.140625" customWidth="1"/>
    <col min="15" max="15" width="16.42578125" customWidth="1"/>
    <col min="16" max="16" width="15.85546875" customWidth="1"/>
    <col min="17" max="17" width="12.7109375" customWidth="1"/>
    <col min="18" max="18" width="13.140625" customWidth="1"/>
    <col min="19" max="19" width="9.85546875" customWidth="1"/>
    <col min="20" max="20" width="12" customWidth="1"/>
  </cols>
  <sheetData>
    <row r="1" spans="1:65" x14ac:dyDescent="0.25">
      <c r="A1" s="28" t="s">
        <v>306</v>
      </c>
      <c r="B1" s="31"/>
      <c r="C1" s="27" t="s">
        <v>417</v>
      </c>
      <c r="D1" s="27" t="s">
        <v>418</v>
      </c>
      <c r="E1" s="27" t="s">
        <v>419</v>
      </c>
      <c r="F1" s="27" t="s">
        <v>420</v>
      </c>
      <c r="G1" s="27" t="s">
        <v>421</v>
      </c>
      <c r="H1" s="27" t="s">
        <v>422</v>
      </c>
      <c r="I1" s="27" t="s">
        <v>423</v>
      </c>
      <c r="J1" s="27" t="s">
        <v>424</v>
      </c>
      <c r="K1" s="27" t="s">
        <v>425</v>
      </c>
      <c r="L1" s="37" t="s">
        <v>389</v>
      </c>
      <c r="M1" s="29" t="s">
        <v>439</v>
      </c>
      <c r="N1" s="29" t="s">
        <v>440</v>
      </c>
      <c r="O1" s="29" t="s">
        <v>426</v>
      </c>
      <c r="P1" s="33" t="s">
        <v>427</v>
      </c>
      <c r="Q1" s="34" t="s">
        <v>428</v>
      </c>
      <c r="R1" s="26" t="s">
        <v>443</v>
      </c>
      <c r="S1" s="35" t="s">
        <v>430</v>
      </c>
      <c r="T1" s="36" t="s">
        <v>442</v>
      </c>
      <c r="U1" s="31" t="s">
        <v>434</v>
      </c>
      <c r="V1" s="31"/>
      <c r="W1" s="31"/>
      <c r="X1" s="31"/>
      <c r="Y1" s="31"/>
      <c r="Z1" s="31"/>
      <c r="AA1" s="31"/>
      <c r="AB1" s="31"/>
      <c r="AC1" s="31"/>
      <c r="AD1" s="31"/>
      <c r="AF1" s="32" t="s">
        <v>435</v>
      </c>
      <c r="AG1" s="32"/>
      <c r="AH1" s="32"/>
      <c r="AI1" s="32"/>
      <c r="AJ1" s="32"/>
      <c r="AK1" s="32"/>
      <c r="AL1" s="32"/>
      <c r="AM1" s="32"/>
      <c r="AN1" s="32"/>
      <c r="AO1" s="32"/>
      <c r="AR1" s="30" t="s">
        <v>439</v>
      </c>
      <c r="AS1" s="30"/>
      <c r="AT1" s="30"/>
      <c r="AU1" s="30"/>
      <c r="AV1" s="30"/>
      <c r="AW1" s="30"/>
      <c r="AX1" s="30"/>
      <c r="AY1" s="30"/>
      <c r="AZ1" s="30"/>
      <c r="BA1" s="30"/>
      <c r="BB1" s="30" t="s">
        <v>439</v>
      </c>
      <c r="BC1" s="30"/>
      <c r="BD1" s="30"/>
      <c r="BE1" s="30"/>
      <c r="BF1" s="30"/>
      <c r="BG1" s="30"/>
      <c r="BH1" s="30"/>
      <c r="BI1" s="30"/>
      <c r="BJ1" s="30"/>
      <c r="BK1" s="30"/>
    </row>
    <row r="2" spans="1:65" x14ac:dyDescent="0.25">
      <c r="A2" s="28"/>
      <c r="B2" s="31"/>
      <c r="C2" s="27"/>
      <c r="D2" s="27"/>
      <c r="E2" s="27"/>
      <c r="F2" s="27"/>
      <c r="G2" s="27"/>
      <c r="H2" s="27"/>
      <c r="I2" s="27"/>
      <c r="J2" s="27"/>
      <c r="K2" s="27"/>
      <c r="L2" s="38"/>
      <c r="M2" s="29"/>
      <c r="N2" s="24" t="s">
        <v>440</v>
      </c>
      <c r="O2" s="29"/>
      <c r="P2" s="33"/>
      <c r="Q2" s="34"/>
      <c r="R2" s="26"/>
      <c r="S2" s="35"/>
      <c r="T2" s="36" t="s">
        <v>441</v>
      </c>
      <c r="U2" s="8">
        <v>1</v>
      </c>
      <c r="V2" s="8">
        <v>2</v>
      </c>
      <c r="W2" s="8">
        <v>3</v>
      </c>
      <c r="X2" s="8">
        <v>4</v>
      </c>
      <c r="Y2" s="8">
        <v>5</v>
      </c>
      <c r="Z2" s="8">
        <v>6</v>
      </c>
      <c r="AA2" s="8">
        <v>7</v>
      </c>
      <c r="AB2" s="8">
        <v>8</v>
      </c>
      <c r="AC2" s="8">
        <v>9</v>
      </c>
      <c r="AD2" s="8">
        <v>10</v>
      </c>
      <c r="AE2" s="8">
        <v>10</v>
      </c>
      <c r="AF2" s="8">
        <v>1</v>
      </c>
      <c r="AG2" s="8">
        <v>2</v>
      </c>
      <c r="AH2" s="8">
        <v>3</v>
      </c>
      <c r="AI2" s="8">
        <v>4</v>
      </c>
      <c r="AJ2" s="8">
        <v>5</v>
      </c>
      <c r="AK2" s="8">
        <v>6</v>
      </c>
      <c r="AL2" s="8">
        <v>7</v>
      </c>
      <c r="AM2" s="8">
        <v>8</v>
      </c>
      <c r="AN2" s="8">
        <v>9</v>
      </c>
      <c r="AO2" s="8">
        <v>10</v>
      </c>
      <c r="AP2" s="25">
        <v>10</v>
      </c>
      <c r="AR2" s="8">
        <v>1</v>
      </c>
      <c r="AS2" s="8">
        <v>2</v>
      </c>
      <c r="AT2" s="8">
        <v>3</v>
      </c>
      <c r="AU2" s="8">
        <v>4</v>
      </c>
      <c r="AV2" s="8">
        <v>5</v>
      </c>
      <c r="AW2" s="8">
        <v>6</v>
      </c>
      <c r="AX2" s="8">
        <v>7</v>
      </c>
      <c r="AY2" s="8">
        <v>8</v>
      </c>
      <c r="AZ2" s="8">
        <v>9</v>
      </c>
      <c r="BA2" s="8">
        <v>10</v>
      </c>
      <c r="BB2" s="8">
        <v>10</v>
      </c>
      <c r="BC2" s="8">
        <v>9</v>
      </c>
      <c r="BD2" s="8">
        <v>8</v>
      </c>
      <c r="BE2" s="8">
        <v>7</v>
      </c>
      <c r="BF2" s="8">
        <v>6</v>
      </c>
      <c r="BG2" s="8">
        <v>5</v>
      </c>
      <c r="BH2" s="8">
        <v>4</v>
      </c>
      <c r="BI2" s="8">
        <v>3</v>
      </c>
      <c r="BJ2" s="8">
        <v>2</v>
      </c>
      <c r="BK2" s="8">
        <v>1</v>
      </c>
    </row>
    <row r="3" spans="1:65" x14ac:dyDescent="0.25">
      <c r="A3" t="s">
        <v>429</v>
      </c>
      <c r="C3">
        <v>31.06</v>
      </c>
      <c r="D3">
        <v>31.06</v>
      </c>
      <c r="E3">
        <v>10</v>
      </c>
      <c r="F3">
        <v>15</v>
      </c>
      <c r="G3">
        <v>21.2</v>
      </c>
      <c r="H3">
        <v>47</v>
      </c>
      <c r="J3">
        <v>2.4</v>
      </c>
      <c r="K3">
        <v>10</v>
      </c>
      <c r="L3">
        <v>7.34</v>
      </c>
      <c r="M3">
        <v>11.82</v>
      </c>
      <c r="N3">
        <v>15</v>
      </c>
      <c r="O3">
        <f>SUM(AF3:AP3)</f>
        <v>1878.3579222049184</v>
      </c>
      <c r="P3">
        <f>O3+H3</f>
        <v>1925.3579222049184</v>
      </c>
      <c r="Q3">
        <f>P3/J3</f>
        <v>802.23246758538266</v>
      </c>
      <c r="R3">
        <f>Q3*(1-S3/100)</f>
        <v>561.56272730976787</v>
      </c>
      <c r="S3">
        <v>30</v>
      </c>
      <c r="T3">
        <f>BK3*(1-S3/100)</f>
        <v>196.9529480645223</v>
      </c>
      <c r="U3">
        <f>G3</f>
        <v>21.2</v>
      </c>
      <c r="V3">
        <f>U3+(U3*C3/100)</f>
        <v>27.78472</v>
      </c>
      <c r="W3">
        <f>V3+(V3*C3/100)</f>
        <v>36.414654032000001</v>
      </c>
      <c r="X3">
        <f>W3+(W3*C3/100)</f>
        <v>47.725045574339205</v>
      </c>
      <c r="Y3">
        <f t="shared" ref="Y3:Z6" si="0">X3+(X3*C3/100)</f>
        <v>62.548444729728963</v>
      </c>
      <c r="Z3">
        <f t="shared" si="0"/>
        <v>81.975991662782775</v>
      </c>
      <c r="AA3">
        <f>Z3+(Z3*D3/100)</f>
        <v>107.4377346732431</v>
      </c>
      <c r="AB3">
        <f>AA3+(AA3*D3/100)</f>
        <v>140.80789506275241</v>
      </c>
      <c r="AC3">
        <f>AB3+(AB3*D3/100)</f>
        <v>184.5428272692433</v>
      </c>
      <c r="AD3">
        <f>AC3+(AC3*D3/100)</f>
        <v>241.86182941907026</v>
      </c>
      <c r="AE3">
        <f>AD3*F3</f>
        <v>3627.9274412860541</v>
      </c>
      <c r="AF3">
        <f>U3/(1+E3/100)^AF$2</f>
        <v>19.27272727272727</v>
      </c>
      <c r="AG3">
        <f>V3/(1+E3/100)^AG$2</f>
        <v>22.962578512396689</v>
      </c>
      <c r="AH3">
        <f>W3/(1+E3/100)^AH$2</f>
        <v>27.358868543951907</v>
      </c>
      <c r="AI3">
        <f>X3/(1+E3/100)^AI$2</f>
        <v>32.596848285184883</v>
      </c>
      <c r="AJ3">
        <f>Y3/(1+E3/100)^AJ$2</f>
        <v>38.837663056875734</v>
      </c>
      <c r="AK3">
        <f>Z3/(1+E3/100)^AK$2</f>
        <v>46.273310183946663</v>
      </c>
      <c r="AL3">
        <f>AA3/(1+E3/100)^AL$2</f>
        <v>55.13254575189135</v>
      </c>
      <c r="AM3">
        <f>AB3/(1+E3/100)^AM$2</f>
        <v>65.687922238571645</v>
      </c>
      <c r="AN3">
        <f>AC3/(1+E3/100)^AN$2</f>
        <v>78.264173532610897</v>
      </c>
      <c r="AO3">
        <f>AD3/(1+E3/100)^AO$2</f>
        <v>93.24820530167257</v>
      </c>
      <c r="AP3">
        <f>AE3/(1+E3/100)^AP$2</f>
        <v>1398.7230795250887</v>
      </c>
      <c r="AR3">
        <f>L3</f>
        <v>7.34</v>
      </c>
      <c r="AS3">
        <f>AR3+(AR3*C3/100)</f>
        <v>9.6198040000000002</v>
      </c>
      <c r="AT3">
        <f>AS3+(AS3*C3/100)</f>
        <v>12.6077151224</v>
      </c>
      <c r="AU3">
        <f>AT3+(AT3*C3/100)</f>
        <v>16.523671439417441</v>
      </c>
      <c r="AV3">
        <f>AU3+(AU3*C3/100)</f>
        <v>21.655923788500498</v>
      </c>
      <c r="AW3">
        <f>AV3+(AV3*D3/100)</f>
        <v>28.382253717208751</v>
      </c>
      <c r="AX3">
        <f>AW3+(AW3*D3/100)</f>
        <v>37.197781721773787</v>
      </c>
      <c r="AY3">
        <f>AX3+(AX3*D3/100)</f>
        <v>48.751412724556722</v>
      </c>
      <c r="AZ3">
        <f>AY3+(AY3*D3/100)</f>
        <v>63.89360151680404</v>
      </c>
      <c r="BA3">
        <f>AZ3+(AZ3*D3/100)</f>
        <v>83.73895414792338</v>
      </c>
      <c r="BB3">
        <f>BA3*M3</f>
        <v>989.79443802845435</v>
      </c>
      <c r="BC3">
        <f>BB3/(1+N3/100)</f>
        <v>860.69081567691694</v>
      </c>
      <c r="BD3">
        <f>BC3/(1+N3/100)</f>
        <v>748.42679624079744</v>
      </c>
      <c r="BE3">
        <f>BD3/(1+N3/100)</f>
        <v>650.80590977460656</v>
      </c>
      <c r="BF3">
        <f>BE3/(1+N3/100)</f>
        <v>565.91818241270141</v>
      </c>
      <c r="BG3">
        <f>BF3/(1+N3/100)</f>
        <v>492.10276731539255</v>
      </c>
      <c r="BH3">
        <f>BG3/(1+N3/100)</f>
        <v>427.91544983947182</v>
      </c>
      <c r="BI3">
        <f>BH3/(1+N3/100)</f>
        <v>372.10039116475815</v>
      </c>
      <c r="BJ3">
        <f>BI3/(1+N3/100)</f>
        <v>323.56555753457235</v>
      </c>
      <c r="BK3">
        <f>BJ3/(1+N3/100)</f>
        <v>281.36135437788903</v>
      </c>
    </row>
    <row r="4" spans="1:65" x14ac:dyDescent="0.25">
      <c r="A4" t="s">
        <v>89</v>
      </c>
      <c r="C4">
        <v>20.98</v>
      </c>
      <c r="D4">
        <v>10</v>
      </c>
      <c r="E4">
        <v>10</v>
      </c>
      <c r="F4">
        <v>15</v>
      </c>
      <c r="G4">
        <v>1600</v>
      </c>
      <c r="H4">
        <f>877-1620</f>
        <v>-743</v>
      </c>
      <c r="J4">
        <v>5.51</v>
      </c>
      <c r="K4">
        <v>10</v>
      </c>
      <c r="L4">
        <v>10</v>
      </c>
      <c r="M4">
        <v>20</v>
      </c>
      <c r="N4">
        <v>15</v>
      </c>
      <c r="O4">
        <f t="shared" ref="O4:O67" si="1">SUM(AF4:AP4)</f>
        <v>51440.778710408085</v>
      </c>
      <c r="P4">
        <f t="shared" ref="P4:P67" si="2">O4+H4</f>
        <v>50697.778710408085</v>
      </c>
      <c r="Q4">
        <f t="shared" ref="Q4:Q67" si="3">P4/J4</f>
        <v>9201.0487677691635</v>
      </c>
      <c r="R4">
        <f t="shared" ref="R4:R67" si="4">Q4*(1-S4/100)</f>
        <v>6440.7341374384141</v>
      </c>
      <c r="S4">
        <v>30</v>
      </c>
      <c r="T4">
        <f t="shared" ref="T4:T67" si="5">BK4*(1-S4/100)</f>
        <v>137.29831866789738</v>
      </c>
      <c r="U4">
        <f>G4</f>
        <v>1600</v>
      </c>
      <c r="V4">
        <f>U4+(U4*C4/100)</f>
        <v>1935.68</v>
      </c>
      <c r="W4">
        <f>V4+(V4*C4/100)</f>
        <v>2341.785664</v>
      </c>
      <c r="X4">
        <f>W4+(W4*C4/100)</f>
        <v>2833.0922963071998</v>
      </c>
      <c r="Y4">
        <f t="shared" si="0"/>
        <v>3427.4750600724506</v>
      </c>
      <c r="Z4">
        <f t="shared" si="0"/>
        <v>3770.2225660796958</v>
      </c>
      <c r="AA4">
        <f>Z4+(Z4*D4/100)</f>
        <v>4147.244822687665</v>
      </c>
      <c r="AB4">
        <f>AA4+(AA4*D4/100)</f>
        <v>4561.9693049564312</v>
      </c>
      <c r="AC4">
        <f>AB4+(AB4*D4/100)</f>
        <v>5018.166235452074</v>
      </c>
      <c r="AD4">
        <f>AC4+(AC4*D4/100)</f>
        <v>5519.9828589972813</v>
      </c>
      <c r="AE4">
        <f>AD4*F4</f>
        <v>82799.742884959225</v>
      </c>
      <c r="AF4">
        <f t="shared" ref="AF4:AF6" si="6">U4/(1+E4/100)^AF$2</f>
        <v>1454.5454545454545</v>
      </c>
      <c r="AG4">
        <f>V4/(1+E4/100)^AG$2</f>
        <v>1599.7355371900824</v>
      </c>
      <c r="AH4">
        <f>W4/(1+E4/100)^AH$2</f>
        <v>1759.4182299023284</v>
      </c>
      <c r="AI4">
        <f>X4/(1+E4/100)^AI$2</f>
        <v>1935.0401586689427</v>
      </c>
      <c r="AJ4">
        <f>Y4/(1+E4/100)^AJ$2</f>
        <v>2128.1923490524428</v>
      </c>
      <c r="AK4">
        <f>Z4/(1+E4/100)^AK$2</f>
        <v>2128.1923490524423</v>
      </c>
      <c r="AL4">
        <f>AA4/(1+E4/100)^AL$2</f>
        <v>2128.1923490524418</v>
      </c>
      <c r="AM4">
        <f>AB4/(1+E4/100)^AM$2</f>
        <v>2128.1923490524418</v>
      </c>
      <c r="AN4">
        <f>AC4/(1+E4/100)^AN$2</f>
        <v>2128.1923490524418</v>
      </c>
      <c r="AO4">
        <f>AD4/(1+E4/100)^AO$2</f>
        <v>2128.1923490524414</v>
      </c>
      <c r="AP4">
        <f t="shared" ref="AP4:AP67" si="7">AE4/(1+E4/100)^AP$2</f>
        <v>31922.885235786624</v>
      </c>
      <c r="AR4">
        <f t="shared" ref="AR4:AR67" si="8">L4</f>
        <v>10</v>
      </c>
      <c r="AS4">
        <f t="shared" ref="AS4:AS67" si="9">AR4+(AR4*C4/100)</f>
        <v>12.098000000000001</v>
      </c>
      <c r="AT4">
        <f t="shared" ref="AT4:AT67" si="10">AS4+(AS4*C4/100)</f>
        <v>14.636160400000001</v>
      </c>
      <c r="AU4">
        <f t="shared" ref="AU4:AU67" si="11">AT4+(AT4*C4/100)</f>
        <v>17.706826851920002</v>
      </c>
      <c r="AV4">
        <f t="shared" ref="AV4:AW4" si="12">AU4+(AU4*C4/100)</f>
        <v>21.421719125452817</v>
      </c>
      <c r="AW4">
        <f t="shared" si="12"/>
        <v>23.563891037998101</v>
      </c>
      <c r="AX4">
        <f t="shared" ref="AX4:AX67" si="13">AW4+(AW4*D4/100)</f>
        <v>25.92028014179791</v>
      </c>
      <c r="AY4">
        <f t="shared" ref="AY4:AY67" si="14">AX4+(AX4*D4/100)</f>
        <v>28.512308155977703</v>
      </c>
      <c r="AZ4">
        <f t="shared" ref="AZ4:AZ67" si="15">AY4+(AY4*D4/100)</f>
        <v>31.363538971575473</v>
      </c>
      <c r="BA4">
        <f t="shared" ref="BA4:BA67" si="16">AZ4+(AZ4*D4/100)</f>
        <v>34.499892868733021</v>
      </c>
      <c r="BB4">
        <f t="shared" ref="BB4:BB67" si="17">BA4*M4</f>
        <v>689.99785737466038</v>
      </c>
      <c r="BC4">
        <f t="shared" ref="BC4:BC67" si="18">BB4/(1+N4/100)</f>
        <v>599.99813684753076</v>
      </c>
      <c r="BD4">
        <f t="shared" ref="BD4:BD67" si="19">BC4/(1+N4/100)</f>
        <v>521.73751030220069</v>
      </c>
      <c r="BE4">
        <f t="shared" ref="BE4:BE67" si="20">BD4/(1+N4/100)</f>
        <v>453.68479156713107</v>
      </c>
      <c r="BF4">
        <f t="shared" ref="BF4:BF67" si="21">BE4/(1+N4/100)</f>
        <v>394.50851440620096</v>
      </c>
      <c r="BG4">
        <f t="shared" ref="BG4:BG67" si="22">BF4/(1+N4/100)</f>
        <v>343.05088209234867</v>
      </c>
      <c r="BH4">
        <f t="shared" ref="BH4:BH67" si="23">BG4/(1+N4/100)</f>
        <v>298.30511486291192</v>
      </c>
      <c r="BI4">
        <f t="shared" ref="BI4:BI67" si="24">BH4/(1+N4/100)</f>
        <v>259.39575205470607</v>
      </c>
      <c r="BJ4">
        <f t="shared" ref="BJ4:BJ67" si="25">BI4/(1+N4/100)</f>
        <v>225.56152352583138</v>
      </c>
      <c r="BK4">
        <f t="shared" ref="BK4:BK67" si="26">BJ4/(1+N4/100)</f>
        <v>196.1404552398534</v>
      </c>
    </row>
    <row r="5" spans="1:65" x14ac:dyDescent="0.25">
      <c r="A5" t="s">
        <v>431</v>
      </c>
      <c r="C5">
        <v>10</v>
      </c>
      <c r="D5">
        <v>10</v>
      </c>
      <c r="E5">
        <v>10</v>
      </c>
      <c r="F5">
        <v>15</v>
      </c>
      <c r="G5">
        <v>21.2</v>
      </c>
      <c r="H5">
        <v>21.2</v>
      </c>
      <c r="J5">
        <v>2.4</v>
      </c>
      <c r="K5">
        <v>10</v>
      </c>
      <c r="N5">
        <v>15</v>
      </c>
      <c r="O5">
        <f t="shared" si="1"/>
        <v>481.81818181818153</v>
      </c>
      <c r="P5">
        <f t="shared" si="2"/>
        <v>503.01818181818152</v>
      </c>
      <c r="Q5">
        <f t="shared" si="3"/>
        <v>209.59090909090898</v>
      </c>
      <c r="R5">
        <f t="shared" si="4"/>
        <v>146.71363636363628</v>
      </c>
      <c r="S5">
        <v>30</v>
      </c>
      <c r="T5">
        <f t="shared" si="5"/>
        <v>0</v>
      </c>
      <c r="U5">
        <f>G5</f>
        <v>21.2</v>
      </c>
      <c r="V5">
        <f>U5+(U5*C5/100)</f>
        <v>23.32</v>
      </c>
      <c r="W5">
        <f>V5+(V5*C5/100)</f>
        <v>25.652000000000001</v>
      </c>
      <c r="X5">
        <f>W5+(W5*C5/100)</f>
        <v>28.217200000000002</v>
      </c>
      <c r="Y5">
        <f t="shared" si="0"/>
        <v>31.038920000000001</v>
      </c>
      <c r="Z5">
        <f t="shared" si="0"/>
        <v>34.142811999999999</v>
      </c>
      <c r="AA5">
        <f>Z5+(Z5*D5/100)</f>
        <v>37.557093199999997</v>
      </c>
      <c r="AB5">
        <f>AA5+(AA5*D5/100)</f>
        <v>41.312802519999998</v>
      </c>
      <c r="AC5">
        <f>AB5+(AB5*D5/100)</f>
        <v>45.444082772000002</v>
      </c>
      <c r="AD5">
        <f>AC5+(AC5*D5/100)</f>
        <v>49.9884910492</v>
      </c>
      <c r="AE5">
        <f>AD5*F5</f>
        <v>749.82736573800003</v>
      </c>
      <c r="AF5">
        <f t="shared" si="6"/>
        <v>19.27272727272727</v>
      </c>
      <c r="AG5">
        <f>V5/(1+E5/100)^AG$2</f>
        <v>19.27272727272727</v>
      </c>
      <c r="AH5">
        <f>W5/(1+E5/100)^AH$2</f>
        <v>19.272727272727266</v>
      </c>
      <c r="AI5">
        <f>X5/(1+E5/100)^AI$2</f>
        <v>19.27272727272727</v>
      </c>
      <c r="AJ5">
        <f>Y5/(1+E5/100)^AJ$2</f>
        <v>19.272727272727266</v>
      </c>
      <c r="AK5">
        <f>Z5/(1+E5/100)^AK$2</f>
        <v>19.272727272727263</v>
      </c>
      <c r="AL5">
        <f>AA5/(1+E5/100)^AL$2</f>
        <v>19.272727272727259</v>
      </c>
      <c r="AM5">
        <f>AB5/(1+E5/100)^AM$2</f>
        <v>19.272727272727263</v>
      </c>
      <c r="AN5">
        <f>AC5/(1+E5/100)^AN$2</f>
        <v>19.272727272727263</v>
      </c>
      <c r="AO5">
        <f>AD5/(1+E5/100)^AO$2</f>
        <v>19.272727272727259</v>
      </c>
      <c r="AP5">
        <f t="shared" si="7"/>
        <v>289.09090909090889</v>
      </c>
      <c r="AR5">
        <f t="shared" si="8"/>
        <v>0</v>
      </c>
      <c r="AS5">
        <f t="shared" si="9"/>
        <v>0</v>
      </c>
      <c r="AT5">
        <f t="shared" si="10"/>
        <v>0</v>
      </c>
      <c r="AU5">
        <f t="shared" si="11"/>
        <v>0</v>
      </c>
      <c r="AV5">
        <f t="shared" ref="AV5:AW5" si="27">AU5+(AU5*C5/100)</f>
        <v>0</v>
      </c>
      <c r="AW5">
        <f t="shared" si="27"/>
        <v>0</v>
      </c>
      <c r="AX5">
        <f t="shared" si="13"/>
        <v>0</v>
      </c>
      <c r="AY5">
        <f t="shared" si="14"/>
        <v>0</v>
      </c>
      <c r="AZ5">
        <f t="shared" si="15"/>
        <v>0</v>
      </c>
      <c r="BA5">
        <f t="shared" si="16"/>
        <v>0</v>
      </c>
      <c r="BB5">
        <f t="shared" si="17"/>
        <v>0</v>
      </c>
      <c r="BC5">
        <f t="shared" si="18"/>
        <v>0</v>
      </c>
      <c r="BD5">
        <f t="shared" si="19"/>
        <v>0</v>
      </c>
      <c r="BE5">
        <f t="shared" si="20"/>
        <v>0</v>
      </c>
      <c r="BF5">
        <f t="shared" si="21"/>
        <v>0</v>
      </c>
      <c r="BG5">
        <f t="shared" si="22"/>
        <v>0</v>
      </c>
      <c r="BH5">
        <f t="shared" si="23"/>
        <v>0</v>
      </c>
      <c r="BI5">
        <f t="shared" si="24"/>
        <v>0</v>
      </c>
      <c r="BJ5">
        <f t="shared" si="25"/>
        <v>0</v>
      </c>
      <c r="BK5">
        <f t="shared" si="26"/>
        <v>0</v>
      </c>
    </row>
    <row r="6" spans="1:65" x14ac:dyDescent="0.25">
      <c r="A6" s="36" t="s">
        <v>432</v>
      </c>
      <c r="C6">
        <v>10</v>
      </c>
      <c r="D6">
        <v>10</v>
      </c>
      <c r="E6">
        <v>10</v>
      </c>
      <c r="F6">
        <v>13</v>
      </c>
      <c r="G6">
        <v>3576.1</v>
      </c>
      <c r="H6">
        <v>6920</v>
      </c>
      <c r="I6" t="s">
        <v>433</v>
      </c>
      <c r="J6">
        <v>200</v>
      </c>
      <c r="K6">
        <v>10</v>
      </c>
      <c r="N6">
        <v>15</v>
      </c>
      <c r="O6">
        <f t="shared" si="1"/>
        <v>74772.999999999971</v>
      </c>
      <c r="P6">
        <f t="shared" si="2"/>
        <v>81692.999999999971</v>
      </c>
      <c r="Q6">
        <f t="shared" si="3"/>
        <v>408.46499999999986</v>
      </c>
      <c r="R6">
        <f t="shared" si="4"/>
        <v>285.92549999999989</v>
      </c>
      <c r="S6">
        <v>30</v>
      </c>
      <c r="T6">
        <f t="shared" si="5"/>
        <v>0</v>
      </c>
      <c r="U6">
        <f>G6</f>
        <v>3576.1</v>
      </c>
      <c r="V6">
        <f>U6+(U6*C6/100)</f>
        <v>3933.71</v>
      </c>
      <c r="W6">
        <f>V6+(V6*C6/100)</f>
        <v>4327.0810000000001</v>
      </c>
      <c r="X6">
        <f>W6+(W6*C6/100)</f>
        <v>4759.7891</v>
      </c>
      <c r="Y6">
        <f t="shared" si="0"/>
        <v>5235.7680099999998</v>
      </c>
      <c r="Z6">
        <f t="shared" si="0"/>
        <v>5759.3448109999999</v>
      </c>
      <c r="AA6">
        <f>Z6+(Z6*D6/100)</f>
        <v>6335.2792921</v>
      </c>
      <c r="AB6">
        <f>AA6+(AA6*D6/100)</f>
        <v>6968.8072213100004</v>
      </c>
      <c r="AC6">
        <f>AB6+(AB6*D6/100)</f>
        <v>7665.6879434410002</v>
      </c>
      <c r="AD6">
        <f>AC6+(AC6*D6/100)</f>
        <v>8432.256737785101</v>
      </c>
      <c r="AE6">
        <f>AD6*F6</f>
        <v>109619.33759120631</v>
      </c>
      <c r="AF6">
        <f t="shared" si="6"/>
        <v>3250.9999999999995</v>
      </c>
      <c r="AG6">
        <f>V6/(1+E6/100)^AG$2</f>
        <v>3250.9999999999995</v>
      </c>
      <c r="AH6">
        <f>W6/(1+E6/100)^AH$2</f>
        <v>3250.9999999999991</v>
      </c>
      <c r="AI6">
        <f>X6/(1+E6/100)^AI$2</f>
        <v>3250.9999999999991</v>
      </c>
      <c r="AJ6">
        <f>Y6/(1+E6/100)^AJ$2</f>
        <v>3250.9999999999986</v>
      </c>
      <c r="AK6">
        <f>Z6/(1+E6/100)^AK$2</f>
        <v>3250.9999999999986</v>
      </c>
      <c r="AL6">
        <f>AA6/(1+E6/100)^AL$2</f>
        <v>3250.9999999999982</v>
      </c>
      <c r="AM6">
        <f>AB6/(1+E6/100)^AM$2</f>
        <v>3250.9999999999986</v>
      </c>
      <c r="AN6">
        <f>AC6/(1+E6/100)^AN$2</f>
        <v>3250.9999999999982</v>
      </c>
      <c r="AO6">
        <f>AD6/(1+E6/100)^AO$2</f>
        <v>3250.9999999999982</v>
      </c>
      <c r="AP6">
        <f t="shared" si="7"/>
        <v>42262.999999999971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0</v>
      </c>
      <c r="AV6">
        <f t="shared" ref="AV6:AW6" si="28">AU6+(AU6*C6/100)</f>
        <v>0</v>
      </c>
      <c r="AW6">
        <f t="shared" si="28"/>
        <v>0</v>
      </c>
      <c r="AX6">
        <f t="shared" si="13"/>
        <v>0</v>
      </c>
      <c r="AY6">
        <f t="shared" si="14"/>
        <v>0</v>
      </c>
      <c r="AZ6">
        <f t="shared" si="15"/>
        <v>0</v>
      </c>
      <c r="BA6">
        <f t="shared" si="16"/>
        <v>0</v>
      </c>
      <c r="BB6">
        <f t="shared" si="17"/>
        <v>0</v>
      </c>
      <c r="BC6">
        <f t="shared" si="18"/>
        <v>0</v>
      </c>
      <c r="BD6">
        <f t="shared" si="19"/>
        <v>0</v>
      </c>
      <c r="BE6">
        <f t="shared" si="20"/>
        <v>0</v>
      </c>
      <c r="BF6">
        <f t="shared" si="21"/>
        <v>0</v>
      </c>
      <c r="BG6">
        <f t="shared" si="22"/>
        <v>0</v>
      </c>
      <c r="BH6">
        <f t="shared" si="23"/>
        <v>0</v>
      </c>
      <c r="BI6">
        <f t="shared" si="24"/>
        <v>0</v>
      </c>
      <c r="BJ6">
        <f t="shared" si="25"/>
        <v>0</v>
      </c>
      <c r="BK6">
        <f t="shared" si="26"/>
        <v>0</v>
      </c>
    </row>
    <row r="7" spans="1:65" x14ac:dyDescent="0.25">
      <c r="A7" t="s">
        <v>436</v>
      </c>
      <c r="C7">
        <v>10.09</v>
      </c>
      <c r="D7">
        <v>8</v>
      </c>
      <c r="E7">
        <v>10</v>
      </c>
      <c r="F7">
        <v>12</v>
      </c>
      <c r="G7">
        <v>7339</v>
      </c>
      <c r="H7">
        <f>316-600</f>
        <v>-284</v>
      </c>
      <c r="J7">
        <v>200</v>
      </c>
      <c r="K7">
        <v>10</v>
      </c>
      <c r="N7">
        <v>15</v>
      </c>
      <c r="O7">
        <f t="shared" si="1"/>
        <v>138382.94516157149</v>
      </c>
      <c r="P7">
        <f t="shared" si="2"/>
        <v>138098.94516157149</v>
      </c>
      <c r="Q7">
        <f t="shared" si="3"/>
        <v>690.49472580785744</v>
      </c>
      <c r="R7">
        <f t="shared" si="4"/>
        <v>483.34630806550018</v>
      </c>
      <c r="S7">
        <v>30</v>
      </c>
      <c r="T7">
        <f t="shared" si="5"/>
        <v>0</v>
      </c>
      <c r="U7">
        <f t="shared" ref="U7:U70" si="29">G7</f>
        <v>7339</v>
      </c>
      <c r="V7">
        <f t="shared" ref="V7:V70" si="30">U7+(U7*C7/100)</f>
        <v>8079.5051000000003</v>
      </c>
      <c r="W7">
        <f t="shared" ref="W7:W70" si="31">V7+(V7*C7/100)</f>
        <v>8894.72716459</v>
      </c>
      <c r="X7">
        <f t="shared" ref="X7:X70" si="32">W7+(W7*C7/100)</f>
        <v>9792.2051354971318</v>
      </c>
      <c r="Y7">
        <f t="shared" ref="Y7:Y70" si="33">X7+(X7*C7/100)</f>
        <v>10780.238633668792</v>
      </c>
      <c r="Z7">
        <f t="shared" ref="Z7:Z70" si="34">Y7+(Y7*D7/100)</f>
        <v>11642.657724362296</v>
      </c>
      <c r="AA7">
        <f t="shared" ref="AA7:AA70" si="35">Z7+(Z7*D7/100)</f>
        <v>12574.070342311279</v>
      </c>
      <c r="AB7">
        <f t="shared" ref="AB7:AB70" si="36">AA7+(AA7*D7/100)</f>
        <v>13579.995969696181</v>
      </c>
      <c r="AC7">
        <f t="shared" ref="AC7:AC70" si="37">AB7+(AB7*D7/100)</f>
        <v>14666.395647271876</v>
      </c>
      <c r="AD7">
        <f t="shared" ref="AD7:AD70" si="38">AC7+(AC7*D7/100)</f>
        <v>15839.707299053627</v>
      </c>
      <c r="AE7">
        <f t="shared" ref="AE7:AE70" si="39">AD7*F7</f>
        <v>190076.48758864353</v>
      </c>
      <c r="AF7">
        <f t="shared" ref="AF7:AF70" si="40">U7/(1+E7/100)^AF$2</f>
        <v>6671.8181818181811</v>
      </c>
      <c r="AG7">
        <f t="shared" ref="AG7:AG70" si="41">V7/(1+E7/100)^AG$2</f>
        <v>6677.2769421487592</v>
      </c>
      <c r="AH7">
        <f t="shared" ref="AH7:AH70" si="42">W7/(1+E7/100)^AH$2</f>
        <v>6682.7401687377887</v>
      </c>
      <c r="AI7">
        <f t="shared" ref="AI7:AI70" si="43">X7/(1+E7/100)^AI$2</f>
        <v>6688.2078652394848</v>
      </c>
      <c r="AJ7">
        <f t="shared" ref="AJ7:AJ70" si="44">Y7/(1+E7/100)^AJ$2</f>
        <v>6693.6800353110439</v>
      </c>
      <c r="AK7">
        <f t="shared" ref="AK7:AK70" si="45">Z7/(1+E7/100)^AK$2</f>
        <v>6571.9767619417507</v>
      </c>
      <c r="AL7">
        <f t="shared" ref="AL7:AL70" si="46">AA7/(1+E7/100)^AL$2</f>
        <v>6452.4862753609905</v>
      </c>
      <c r="AM7">
        <f t="shared" ref="AM7:AM70" si="47">AB7/(1+E7/100)^AM$2</f>
        <v>6335.1683430817002</v>
      </c>
      <c r="AN7">
        <f t="shared" ref="AN7:AN70" si="48">AC7/(1+E7/100)^AN$2</f>
        <v>6219.983464116578</v>
      </c>
      <c r="AO7">
        <f t="shared" ref="AO7:AO70" si="49">AD7/(1+E7/100)^AO$2</f>
        <v>6106.8928556780947</v>
      </c>
      <c r="AP7">
        <f t="shared" ref="AP7:AP70" si="50">AE7/(1+E7/100)^AP$2</f>
        <v>73282.714268137133</v>
      </c>
      <c r="AR7">
        <f t="shared" si="8"/>
        <v>0</v>
      </c>
      <c r="AS7">
        <f t="shared" si="9"/>
        <v>0</v>
      </c>
      <c r="AT7">
        <f t="shared" si="10"/>
        <v>0</v>
      </c>
      <c r="AU7">
        <f t="shared" si="11"/>
        <v>0</v>
      </c>
      <c r="AV7">
        <f t="shared" ref="AV7:AW7" si="51">AU7+(AU7*C7/100)</f>
        <v>0</v>
      </c>
      <c r="AW7">
        <f t="shared" si="51"/>
        <v>0</v>
      </c>
      <c r="AX7">
        <f t="shared" si="13"/>
        <v>0</v>
      </c>
      <c r="AY7">
        <f t="shared" si="14"/>
        <v>0</v>
      </c>
      <c r="AZ7">
        <f t="shared" si="15"/>
        <v>0</v>
      </c>
      <c r="BA7">
        <f t="shared" si="16"/>
        <v>0</v>
      </c>
      <c r="BB7">
        <f t="shared" si="17"/>
        <v>0</v>
      </c>
      <c r="BC7">
        <f t="shared" si="18"/>
        <v>0</v>
      </c>
      <c r="BD7">
        <f t="shared" si="19"/>
        <v>0</v>
      </c>
      <c r="BE7">
        <f t="shared" si="20"/>
        <v>0</v>
      </c>
      <c r="BF7">
        <f t="shared" si="21"/>
        <v>0</v>
      </c>
      <c r="BG7">
        <f t="shared" si="22"/>
        <v>0</v>
      </c>
      <c r="BH7">
        <f t="shared" si="23"/>
        <v>0</v>
      </c>
      <c r="BI7">
        <f t="shared" si="24"/>
        <v>0</v>
      </c>
      <c r="BJ7">
        <f t="shared" si="25"/>
        <v>0</v>
      </c>
      <c r="BK7">
        <f t="shared" si="26"/>
        <v>0</v>
      </c>
    </row>
    <row r="8" spans="1:65" x14ac:dyDescent="0.25">
      <c r="A8" t="s">
        <v>437</v>
      </c>
      <c r="C8">
        <v>15</v>
      </c>
      <c r="D8">
        <v>10</v>
      </c>
      <c r="E8">
        <v>10</v>
      </c>
      <c r="F8">
        <v>15</v>
      </c>
      <c r="G8">
        <v>6761</v>
      </c>
      <c r="H8">
        <v>6900</v>
      </c>
      <c r="J8">
        <v>235</v>
      </c>
      <c r="K8">
        <v>10</v>
      </c>
      <c r="N8">
        <v>15</v>
      </c>
      <c r="O8">
        <f t="shared" si="1"/>
        <v>180503.80427240426</v>
      </c>
      <c r="P8">
        <f t="shared" si="2"/>
        <v>187403.80427240426</v>
      </c>
      <c r="Q8">
        <f t="shared" si="3"/>
        <v>797.46299690384797</v>
      </c>
      <c r="R8">
        <f t="shared" si="4"/>
        <v>558.22409783269359</v>
      </c>
      <c r="S8">
        <v>30</v>
      </c>
      <c r="T8">
        <f t="shared" si="5"/>
        <v>0</v>
      </c>
      <c r="U8">
        <f t="shared" si="29"/>
        <v>6761</v>
      </c>
      <c r="V8">
        <f t="shared" si="30"/>
        <v>7775.15</v>
      </c>
      <c r="W8">
        <f t="shared" si="31"/>
        <v>8941.4225000000006</v>
      </c>
      <c r="X8">
        <f t="shared" si="32"/>
        <v>10282.635875</v>
      </c>
      <c r="Y8">
        <f t="shared" si="33"/>
        <v>11825.03125625</v>
      </c>
      <c r="Z8">
        <f t="shared" si="34"/>
        <v>13007.534381875001</v>
      </c>
      <c r="AA8">
        <f t="shared" si="35"/>
        <v>14308.2878200625</v>
      </c>
      <c r="AB8">
        <f t="shared" si="36"/>
        <v>15739.116602068751</v>
      </c>
      <c r="AC8">
        <f t="shared" si="37"/>
        <v>17313.028262275624</v>
      </c>
      <c r="AD8">
        <f t="shared" si="38"/>
        <v>19044.331088503186</v>
      </c>
      <c r="AE8">
        <f t="shared" si="39"/>
        <v>285664.96632754779</v>
      </c>
      <c r="AF8">
        <f t="shared" si="40"/>
        <v>6146.363636363636</v>
      </c>
      <c r="AG8">
        <f t="shared" si="41"/>
        <v>6425.7438016528913</v>
      </c>
      <c r="AH8">
        <f t="shared" si="42"/>
        <v>6717.8230653643859</v>
      </c>
      <c r="AI8">
        <f t="shared" si="43"/>
        <v>7023.1786592445851</v>
      </c>
      <c r="AJ8">
        <f t="shared" si="44"/>
        <v>7342.4140528466114</v>
      </c>
      <c r="AK8">
        <f t="shared" si="45"/>
        <v>7342.4140528466105</v>
      </c>
      <c r="AL8">
        <f t="shared" si="46"/>
        <v>7342.4140528466096</v>
      </c>
      <c r="AM8">
        <f t="shared" si="47"/>
        <v>7342.4140528466105</v>
      </c>
      <c r="AN8">
        <f t="shared" si="48"/>
        <v>7342.4140528466087</v>
      </c>
      <c r="AO8">
        <f t="shared" si="49"/>
        <v>7342.4140528466078</v>
      </c>
      <c r="AP8">
        <f t="shared" si="50"/>
        <v>110136.21079269912</v>
      </c>
      <c r="AR8">
        <f t="shared" si="8"/>
        <v>0</v>
      </c>
      <c r="AS8">
        <f t="shared" si="9"/>
        <v>0</v>
      </c>
      <c r="AT8">
        <f t="shared" si="10"/>
        <v>0</v>
      </c>
      <c r="AU8">
        <f t="shared" si="11"/>
        <v>0</v>
      </c>
      <c r="AV8">
        <f t="shared" ref="AV8:AW8" si="52">AU8+(AU8*C8/100)</f>
        <v>0</v>
      </c>
      <c r="AW8">
        <f t="shared" si="52"/>
        <v>0</v>
      </c>
      <c r="AX8">
        <f t="shared" si="13"/>
        <v>0</v>
      </c>
      <c r="AY8">
        <f t="shared" si="14"/>
        <v>0</v>
      </c>
      <c r="AZ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0</v>
      </c>
      <c r="BI8">
        <f t="shared" si="24"/>
        <v>0</v>
      </c>
      <c r="BJ8">
        <f t="shared" si="25"/>
        <v>0</v>
      </c>
      <c r="BK8">
        <f t="shared" si="26"/>
        <v>0</v>
      </c>
    </row>
    <row r="9" spans="1:65" x14ac:dyDescent="0.25">
      <c r="A9" t="s">
        <v>438</v>
      </c>
      <c r="C9">
        <v>15</v>
      </c>
      <c r="D9">
        <v>8</v>
      </c>
      <c r="E9">
        <v>10</v>
      </c>
      <c r="F9">
        <v>12</v>
      </c>
      <c r="G9">
        <v>-881</v>
      </c>
      <c r="H9">
        <f>42560-115000</f>
        <v>-72440</v>
      </c>
      <c r="J9">
        <v>309</v>
      </c>
      <c r="K9">
        <v>10</v>
      </c>
      <c r="L9">
        <v>-41.11</v>
      </c>
      <c r="N9">
        <v>15</v>
      </c>
      <c r="O9">
        <f t="shared" si="1"/>
        <v>-19389.30867820877</v>
      </c>
      <c r="P9">
        <f t="shared" si="2"/>
        <v>-91829.308678208763</v>
      </c>
      <c r="Q9">
        <f t="shared" si="3"/>
        <v>-297.18222873206719</v>
      </c>
      <c r="R9">
        <f t="shared" si="4"/>
        <v>-208.02756011244702</v>
      </c>
      <c r="S9">
        <v>30</v>
      </c>
      <c r="T9">
        <f t="shared" si="5"/>
        <v>0</v>
      </c>
      <c r="U9">
        <f t="shared" si="29"/>
        <v>-881</v>
      </c>
      <c r="V9">
        <f t="shared" si="30"/>
        <v>-1013.15</v>
      </c>
      <c r="W9">
        <f t="shared" si="31"/>
        <v>-1165.1224999999999</v>
      </c>
      <c r="X9">
        <f t="shared" si="32"/>
        <v>-1339.8908750000001</v>
      </c>
      <c r="Y9">
        <f t="shared" si="33"/>
        <v>-1540.87450625</v>
      </c>
      <c r="Z9">
        <f t="shared" si="34"/>
        <v>-1664.14446675</v>
      </c>
      <c r="AA9">
        <f t="shared" si="35"/>
        <v>-1797.27602409</v>
      </c>
      <c r="AB9">
        <f t="shared" si="36"/>
        <v>-1941.0581060171999</v>
      </c>
      <c r="AC9">
        <f t="shared" si="37"/>
        <v>-2096.3427544985757</v>
      </c>
      <c r="AD9">
        <f t="shared" si="38"/>
        <v>-2264.0501748584616</v>
      </c>
      <c r="AE9">
        <f t="shared" si="39"/>
        <v>-27168.602098301541</v>
      </c>
      <c r="AF9">
        <f t="shared" si="40"/>
        <v>-800.90909090909088</v>
      </c>
      <c r="AG9">
        <f t="shared" si="41"/>
        <v>-837.31404958677672</v>
      </c>
      <c r="AH9">
        <f t="shared" si="42"/>
        <v>-875.37377911344822</v>
      </c>
      <c r="AI9">
        <f t="shared" si="43"/>
        <v>-915.16349634587777</v>
      </c>
      <c r="AJ9">
        <f t="shared" si="44"/>
        <v>-956.76183708887208</v>
      </c>
      <c r="AK9">
        <f t="shared" si="45"/>
        <v>-939.36616732361983</v>
      </c>
      <c r="AL9">
        <f t="shared" si="46"/>
        <v>-922.28678246319021</v>
      </c>
      <c r="AM9">
        <f t="shared" si="47"/>
        <v>-905.51793187295038</v>
      </c>
      <c r="AN9">
        <f t="shared" si="48"/>
        <v>-889.05396947526026</v>
      </c>
      <c r="AO9">
        <f t="shared" si="49"/>
        <v>-872.88935184843717</v>
      </c>
      <c r="AP9">
        <f t="shared" si="50"/>
        <v>-10474.672222181247</v>
      </c>
      <c r="AR9">
        <f t="shared" si="8"/>
        <v>-41.11</v>
      </c>
      <c r="AS9">
        <f t="shared" si="9"/>
        <v>-47.276499999999999</v>
      </c>
      <c r="AT9">
        <f t="shared" si="10"/>
        <v>-54.367975000000001</v>
      </c>
      <c r="AU9">
        <f t="shared" si="11"/>
        <v>-62.523171250000004</v>
      </c>
      <c r="AV9">
        <f t="shared" ref="AV9:AW9" si="53">AU9+(AU9*C9/100)</f>
        <v>-71.901646937500004</v>
      </c>
      <c r="AW9">
        <f t="shared" si="53"/>
        <v>-77.653778692499998</v>
      </c>
      <c r="AX9">
        <f t="shared" si="13"/>
        <v>-83.866080987899991</v>
      </c>
      <c r="AY9">
        <f t="shared" si="14"/>
        <v>-90.575367466931993</v>
      </c>
      <c r="AZ9">
        <f t="shared" si="15"/>
        <v>-97.821396864286555</v>
      </c>
      <c r="BA9">
        <f t="shared" si="16"/>
        <v>-105.64710861342948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0</v>
      </c>
      <c r="BI9">
        <f t="shared" si="24"/>
        <v>0</v>
      </c>
      <c r="BJ9">
        <f t="shared" si="25"/>
        <v>0</v>
      </c>
      <c r="BK9">
        <f t="shared" si="26"/>
        <v>0</v>
      </c>
    </row>
    <row r="10" spans="1:65" x14ac:dyDescent="0.25">
      <c r="A10" t="s">
        <v>444</v>
      </c>
      <c r="C10">
        <v>13.82</v>
      </c>
      <c r="D10">
        <v>8</v>
      </c>
      <c r="E10">
        <v>10</v>
      </c>
      <c r="F10">
        <v>10</v>
      </c>
      <c r="G10">
        <v>2155.6999999999998</v>
      </c>
      <c r="H10">
        <v>-90000</v>
      </c>
      <c r="J10">
        <v>676</v>
      </c>
      <c r="K10">
        <v>10</v>
      </c>
      <c r="L10">
        <v>65.39</v>
      </c>
      <c r="M10">
        <v>31.37</v>
      </c>
      <c r="N10">
        <v>15</v>
      </c>
      <c r="O10">
        <f t="shared" si="1"/>
        <v>41632.85088734077</v>
      </c>
      <c r="P10">
        <f t="shared" si="2"/>
        <v>-48367.14911265923</v>
      </c>
      <c r="Q10">
        <f t="shared" si="3"/>
        <v>-71.549037148904191</v>
      </c>
      <c r="R10">
        <f t="shared" si="4"/>
        <v>-35.774518574452095</v>
      </c>
      <c r="S10">
        <v>50</v>
      </c>
      <c r="T10">
        <f t="shared" si="5"/>
        <v>718.96607733522842</v>
      </c>
      <c r="U10">
        <f t="shared" si="29"/>
        <v>2155.6999999999998</v>
      </c>
      <c r="V10">
        <f t="shared" si="30"/>
        <v>2453.6177399999997</v>
      </c>
      <c r="W10">
        <f t="shared" si="31"/>
        <v>2792.7077116679998</v>
      </c>
      <c r="X10">
        <f t="shared" si="32"/>
        <v>3178.6599174205176</v>
      </c>
      <c r="Y10">
        <f t="shared" si="33"/>
        <v>3617.9507180080332</v>
      </c>
      <c r="Z10">
        <f t="shared" si="34"/>
        <v>3907.386775448676</v>
      </c>
      <c r="AA10">
        <f t="shared" si="35"/>
        <v>4219.9777174845703</v>
      </c>
      <c r="AB10">
        <f t="shared" si="36"/>
        <v>4557.5759348833362</v>
      </c>
      <c r="AC10">
        <f t="shared" si="37"/>
        <v>4922.182009674003</v>
      </c>
      <c r="AD10">
        <f t="shared" si="38"/>
        <v>5315.9565704479228</v>
      </c>
      <c r="AE10">
        <f t="shared" si="39"/>
        <v>53159.565704479231</v>
      </c>
      <c r="AF10">
        <f t="shared" si="40"/>
        <v>1959.7272727272723</v>
      </c>
      <c r="AG10">
        <f t="shared" si="41"/>
        <v>2027.7832561983466</v>
      </c>
      <c r="AH10">
        <f t="shared" si="42"/>
        <v>2098.2026383681437</v>
      </c>
      <c r="AI10">
        <f t="shared" si="43"/>
        <v>2171.0674936278374</v>
      </c>
      <c r="AJ10">
        <f t="shared" si="44"/>
        <v>2246.4627465883677</v>
      </c>
      <c r="AK10">
        <f t="shared" si="45"/>
        <v>2205.6179693776699</v>
      </c>
      <c r="AL10">
        <f t="shared" si="46"/>
        <v>2165.515824479894</v>
      </c>
      <c r="AM10">
        <f t="shared" si="47"/>
        <v>2126.1428094893508</v>
      </c>
      <c r="AN10">
        <f t="shared" si="48"/>
        <v>2087.4856674986349</v>
      </c>
      <c r="AO10">
        <f t="shared" si="49"/>
        <v>2049.531382635023</v>
      </c>
      <c r="AP10">
        <f t="shared" si="50"/>
        <v>20495.31382635023</v>
      </c>
      <c r="AR10">
        <f t="shared" si="8"/>
        <v>65.39</v>
      </c>
      <c r="AS10">
        <f t="shared" si="9"/>
        <v>74.426897999999994</v>
      </c>
      <c r="AT10">
        <f t="shared" si="10"/>
        <v>84.712695303599986</v>
      </c>
      <c r="AU10">
        <f t="shared" si="11"/>
        <v>96.419989794557509</v>
      </c>
      <c r="AV10">
        <f t="shared" ref="AV10:AW10" si="54">AU10+(AU10*C10/100)</f>
        <v>109.74523238416536</v>
      </c>
      <c r="AW10">
        <f t="shared" si="54"/>
        <v>118.52485097489858</v>
      </c>
      <c r="AX10">
        <f t="shared" si="13"/>
        <v>128.00683905289048</v>
      </c>
      <c r="AY10">
        <f t="shared" si="14"/>
        <v>138.24738617712171</v>
      </c>
      <c r="AZ10">
        <f t="shared" si="15"/>
        <v>149.30717707129145</v>
      </c>
      <c r="BA10">
        <f t="shared" si="16"/>
        <v>161.25175123699478</v>
      </c>
      <c r="BB10">
        <f t="shared" si="17"/>
        <v>5058.467436304526</v>
      </c>
      <c r="BC10">
        <f t="shared" si="18"/>
        <v>4398.6673359169799</v>
      </c>
      <c r="BD10">
        <f t="shared" si="19"/>
        <v>3824.9281181886786</v>
      </c>
      <c r="BE10">
        <f t="shared" si="20"/>
        <v>3326.0244505988512</v>
      </c>
      <c r="BF10">
        <f t="shared" si="21"/>
        <v>2892.1951744337839</v>
      </c>
      <c r="BG10">
        <f t="shared" si="22"/>
        <v>2514.9523255945951</v>
      </c>
      <c r="BH10">
        <f t="shared" si="23"/>
        <v>2186.9150657344308</v>
      </c>
      <c r="BI10">
        <f t="shared" si="24"/>
        <v>1901.665274551679</v>
      </c>
      <c r="BJ10">
        <f t="shared" si="25"/>
        <v>1653.6219778710254</v>
      </c>
      <c r="BK10">
        <f t="shared" si="26"/>
        <v>1437.9321546704568</v>
      </c>
      <c r="BM10">
        <f>BK10*(1-50/100)</f>
        <v>718.96607733522842</v>
      </c>
    </row>
    <row r="11" spans="1:65" x14ac:dyDescent="0.25">
      <c r="A11" s="36" t="s">
        <v>445</v>
      </c>
      <c r="C11">
        <v>15</v>
      </c>
      <c r="D11">
        <v>10</v>
      </c>
      <c r="E11">
        <v>10</v>
      </c>
      <c r="F11">
        <v>10</v>
      </c>
      <c r="G11">
        <v>2288.25</v>
      </c>
      <c r="H11">
        <v>-4420</v>
      </c>
      <c r="J11">
        <v>48.061999999999998</v>
      </c>
      <c r="K11">
        <v>10</v>
      </c>
      <c r="L11">
        <v>12.88</v>
      </c>
      <c r="M11">
        <v>32.630000000000003</v>
      </c>
      <c r="N11">
        <v>10</v>
      </c>
      <c r="O11">
        <f t="shared" si="1"/>
        <v>48666.090126341936</v>
      </c>
      <c r="P11">
        <f t="shared" si="2"/>
        <v>44246.090126341936</v>
      </c>
      <c r="Q11">
        <f t="shared" si="3"/>
        <v>920.60443024305982</v>
      </c>
      <c r="R11">
        <f t="shared" si="4"/>
        <v>644.42310117014188</v>
      </c>
      <c r="S11">
        <v>30</v>
      </c>
      <c r="T11">
        <f t="shared" si="5"/>
        <v>351.44032963629502</v>
      </c>
      <c r="U11">
        <f t="shared" si="29"/>
        <v>2288.25</v>
      </c>
      <c r="V11">
        <f t="shared" si="30"/>
        <v>2631.4875000000002</v>
      </c>
      <c r="W11">
        <f t="shared" si="31"/>
        <v>3026.2106250000002</v>
      </c>
      <c r="X11">
        <f t="shared" si="32"/>
        <v>3480.1422187500002</v>
      </c>
      <c r="Y11">
        <f t="shared" si="33"/>
        <v>4002.1635515625003</v>
      </c>
      <c r="Z11">
        <f t="shared" si="34"/>
        <v>4402.3799067187501</v>
      </c>
      <c r="AA11">
        <f t="shared" si="35"/>
        <v>4842.6178973906253</v>
      </c>
      <c r="AB11">
        <f t="shared" si="36"/>
        <v>5326.8796871296881</v>
      </c>
      <c r="AC11">
        <f t="shared" si="37"/>
        <v>5859.5676558426567</v>
      </c>
      <c r="AD11">
        <f t="shared" si="38"/>
        <v>6445.5244214269223</v>
      </c>
      <c r="AE11">
        <f t="shared" si="39"/>
        <v>64455.244214269223</v>
      </c>
      <c r="AF11">
        <f t="shared" si="40"/>
        <v>2080.2272727272725</v>
      </c>
      <c r="AG11">
        <f t="shared" si="41"/>
        <v>2174.7830578512394</v>
      </c>
      <c r="AH11">
        <f t="shared" si="42"/>
        <v>2273.6368332081138</v>
      </c>
      <c r="AI11">
        <f t="shared" si="43"/>
        <v>2376.9839619903005</v>
      </c>
      <c r="AJ11">
        <f t="shared" si="44"/>
        <v>2485.028687535314</v>
      </c>
      <c r="AK11">
        <f t="shared" si="45"/>
        <v>2485.028687535314</v>
      </c>
      <c r="AL11">
        <f t="shared" si="46"/>
        <v>2485.0286875353136</v>
      </c>
      <c r="AM11">
        <f t="shared" si="47"/>
        <v>2485.028687535314</v>
      </c>
      <c r="AN11">
        <f t="shared" si="48"/>
        <v>2485.0286875353136</v>
      </c>
      <c r="AO11">
        <f t="shared" si="49"/>
        <v>2485.0286875353131</v>
      </c>
      <c r="AP11">
        <f t="shared" si="50"/>
        <v>24850.286875353133</v>
      </c>
      <c r="AR11">
        <f t="shared" si="8"/>
        <v>12.88</v>
      </c>
      <c r="AS11">
        <f t="shared" si="9"/>
        <v>14.812000000000001</v>
      </c>
      <c r="AT11">
        <f t="shared" si="10"/>
        <v>17.033799999999999</v>
      </c>
      <c r="AU11">
        <f t="shared" si="11"/>
        <v>19.58887</v>
      </c>
      <c r="AV11">
        <f t="shared" ref="AV11:AW11" si="55">AU11+(AU11*C11/100)</f>
        <v>22.527200499999999</v>
      </c>
      <c r="AW11">
        <f t="shared" si="55"/>
        <v>24.77992055</v>
      </c>
      <c r="AX11">
        <f t="shared" si="13"/>
        <v>27.257912605000001</v>
      </c>
      <c r="AY11">
        <f t="shared" si="14"/>
        <v>29.983703865500001</v>
      </c>
      <c r="AZ11">
        <f t="shared" si="15"/>
        <v>32.982074252049998</v>
      </c>
      <c r="BA11">
        <f t="shared" si="16"/>
        <v>36.280281677254997</v>
      </c>
      <c r="BB11">
        <f t="shared" si="17"/>
        <v>1183.8255911288306</v>
      </c>
      <c r="BC11">
        <f t="shared" si="18"/>
        <v>1076.2050828443914</v>
      </c>
      <c r="BD11">
        <f t="shared" si="19"/>
        <v>978.36825713126484</v>
      </c>
      <c r="BE11">
        <f t="shared" si="20"/>
        <v>889.42568830114976</v>
      </c>
      <c r="BF11">
        <f t="shared" si="21"/>
        <v>808.56880754649967</v>
      </c>
      <c r="BG11">
        <f t="shared" si="22"/>
        <v>735.06255231499961</v>
      </c>
      <c r="BH11">
        <f t="shared" si="23"/>
        <v>668.23868392272686</v>
      </c>
      <c r="BI11">
        <f t="shared" si="24"/>
        <v>607.48971265702437</v>
      </c>
      <c r="BJ11">
        <f t="shared" si="25"/>
        <v>552.2633751427494</v>
      </c>
      <c r="BK11">
        <f t="shared" si="26"/>
        <v>502.05761376613577</v>
      </c>
    </row>
    <row r="12" spans="1:65" x14ac:dyDescent="0.25">
      <c r="A12" t="s">
        <v>446</v>
      </c>
      <c r="C12">
        <v>10</v>
      </c>
      <c r="D12">
        <v>8</v>
      </c>
      <c r="E12">
        <v>10</v>
      </c>
      <c r="F12">
        <v>10</v>
      </c>
      <c r="G12">
        <v>1049.5999999999999</v>
      </c>
      <c r="H12">
        <v>690</v>
      </c>
      <c r="J12">
        <v>510</v>
      </c>
      <c r="K12">
        <v>10</v>
      </c>
      <c r="L12">
        <v>0.54</v>
      </c>
      <c r="M12">
        <v>26.44</v>
      </c>
      <c r="N12">
        <v>15</v>
      </c>
      <c r="O12">
        <f t="shared" si="1"/>
        <v>17993.165061768497</v>
      </c>
      <c r="P12">
        <f>O12+H12</f>
        <v>18683.165061768497</v>
      </c>
      <c r="Q12">
        <f t="shared" si="3"/>
        <v>36.633656983859801</v>
      </c>
      <c r="R12">
        <f t="shared" si="4"/>
        <v>18.3168284919299</v>
      </c>
      <c r="S12">
        <v>50</v>
      </c>
      <c r="T12">
        <f t="shared" si="5"/>
        <v>4.3655017822267039</v>
      </c>
      <c r="U12">
        <f t="shared" si="29"/>
        <v>1049.5999999999999</v>
      </c>
      <c r="V12">
        <f t="shared" si="30"/>
        <v>1154.56</v>
      </c>
      <c r="W12">
        <f t="shared" si="31"/>
        <v>1270.0159999999998</v>
      </c>
      <c r="X12">
        <f t="shared" si="32"/>
        <v>1397.0175999999999</v>
      </c>
      <c r="Y12">
        <f t="shared" si="33"/>
        <v>1536.7193599999998</v>
      </c>
      <c r="Z12">
        <f t="shared" si="34"/>
        <v>1659.6569087999999</v>
      </c>
      <c r="AA12">
        <f t="shared" si="35"/>
        <v>1792.4294615039998</v>
      </c>
      <c r="AB12">
        <f t="shared" si="36"/>
        <v>1935.8238184243198</v>
      </c>
      <c r="AC12">
        <f t="shared" si="37"/>
        <v>2090.6897238982656</v>
      </c>
      <c r="AD12">
        <f t="shared" si="38"/>
        <v>2257.9449018101268</v>
      </c>
      <c r="AE12">
        <f t="shared" si="39"/>
        <v>22579.449018101266</v>
      </c>
      <c r="AF12">
        <f t="shared" si="40"/>
        <v>954.18181818181802</v>
      </c>
      <c r="AG12">
        <f t="shared" si="41"/>
        <v>954.18181818181802</v>
      </c>
      <c r="AH12">
        <f t="shared" si="42"/>
        <v>954.18181818181779</v>
      </c>
      <c r="AI12">
        <f t="shared" si="43"/>
        <v>954.1818181818179</v>
      </c>
      <c r="AJ12">
        <f t="shared" si="44"/>
        <v>954.18181818181779</v>
      </c>
      <c r="AK12">
        <f t="shared" si="45"/>
        <v>936.83305785123912</v>
      </c>
      <c r="AL12">
        <f t="shared" si="46"/>
        <v>919.79972952667106</v>
      </c>
      <c r="AM12">
        <f t="shared" si="47"/>
        <v>903.07609808073164</v>
      </c>
      <c r="AN12">
        <f t="shared" si="48"/>
        <v>886.656532661082</v>
      </c>
      <c r="AO12">
        <f t="shared" si="49"/>
        <v>870.53550479451678</v>
      </c>
      <c r="AP12">
        <f t="shared" si="50"/>
        <v>8705.355047945166</v>
      </c>
      <c r="AR12">
        <f t="shared" si="8"/>
        <v>0.54</v>
      </c>
      <c r="AS12">
        <f t="shared" si="9"/>
        <v>0.59400000000000008</v>
      </c>
      <c r="AT12">
        <f t="shared" si="10"/>
        <v>0.65340000000000009</v>
      </c>
      <c r="AU12">
        <f t="shared" si="11"/>
        <v>0.71874000000000016</v>
      </c>
      <c r="AV12">
        <f t="shared" ref="AV12:AW12" si="56">AU12+(AU12*C12/100)</f>
        <v>0.79061400000000015</v>
      </c>
      <c r="AW12">
        <f t="shared" si="56"/>
        <v>0.8538631200000002</v>
      </c>
      <c r="AX12">
        <f t="shared" si="13"/>
        <v>0.92217216960000026</v>
      </c>
      <c r="AY12">
        <f t="shared" si="14"/>
        <v>0.99594594316800023</v>
      </c>
      <c r="AZ12">
        <f t="shared" si="15"/>
        <v>1.0756216186214402</v>
      </c>
      <c r="BA12">
        <f t="shared" si="16"/>
        <v>1.1616713481111554</v>
      </c>
      <c r="BB12">
        <f t="shared" si="17"/>
        <v>30.714590444058949</v>
      </c>
      <c r="BC12">
        <f t="shared" si="18"/>
        <v>26.708339516573002</v>
      </c>
      <c r="BD12">
        <f t="shared" si="19"/>
        <v>23.224643057889569</v>
      </c>
      <c r="BE12">
        <f t="shared" si="20"/>
        <v>20.195341789469193</v>
      </c>
      <c r="BF12">
        <f t="shared" si="21"/>
        <v>17.561166773451475</v>
      </c>
      <c r="BG12">
        <f t="shared" si="22"/>
        <v>15.270579803001285</v>
      </c>
      <c r="BH12">
        <f t="shared" si="23"/>
        <v>13.278765046088076</v>
      </c>
      <c r="BI12">
        <f t="shared" si="24"/>
        <v>11.546752213989631</v>
      </c>
      <c r="BJ12">
        <f t="shared" si="25"/>
        <v>10.040654099121419</v>
      </c>
      <c r="BK12">
        <f t="shared" si="26"/>
        <v>8.7310035644534079</v>
      </c>
    </row>
    <row r="13" spans="1:65" x14ac:dyDescent="0.25">
      <c r="E13">
        <v>10</v>
      </c>
      <c r="K13">
        <v>10</v>
      </c>
      <c r="N13">
        <v>15</v>
      </c>
      <c r="O13">
        <f t="shared" si="1"/>
        <v>0</v>
      </c>
      <c r="P13">
        <f t="shared" si="2"/>
        <v>0</v>
      </c>
      <c r="Q13" t="e">
        <f t="shared" si="3"/>
        <v>#DIV/0!</v>
      </c>
      <c r="R13" t="e">
        <f t="shared" si="4"/>
        <v>#DIV/0!</v>
      </c>
      <c r="S13">
        <v>50</v>
      </c>
      <c r="T13">
        <f t="shared" si="5"/>
        <v>0</v>
      </c>
      <c r="U13">
        <f t="shared" si="29"/>
        <v>0</v>
      </c>
      <c r="V13">
        <f t="shared" si="30"/>
        <v>0</v>
      </c>
      <c r="W13">
        <f t="shared" si="31"/>
        <v>0</v>
      </c>
      <c r="X13">
        <f t="shared" si="32"/>
        <v>0</v>
      </c>
      <c r="Y13">
        <f t="shared" si="33"/>
        <v>0</v>
      </c>
      <c r="Z13">
        <f t="shared" si="34"/>
        <v>0</v>
      </c>
      <c r="AA13">
        <f t="shared" si="35"/>
        <v>0</v>
      </c>
      <c r="AB13">
        <f t="shared" si="36"/>
        <v>0</v>
      </c>
      <c r="AC13">
        <f t="shared" si="37"/>
        <v>0</v>
      </c>
      <c r="AD13">
        <f t="shared" si="38"/>
        <v>0</v>
      </c>
      <c r="AE13">
        <f t="shared" si="39"/>
        <v>0</v>
      </c>
      <c r="AF13">
        <f t="shared" si="40"/>
        <v>0</v>
      </c>
      <c r="AG13">
        <f t="shared" si="41"/>
        <v>0</v>
      </c>
      <c r="AH13">
        <f t="shared" si="42"/>
        <v>0</v>
      </c>
      <c r="AI13">
        <f t="shared" si="43"/>
        <v>0</v>
      </c>
      <c r="AJ13">
        <f t="shared" si="44"/>
        <v>0</v>
      </c>
      <c r="AK13">
        <f t="shared" si="45"/>
        <v>0</v>
      </c>
      <c r="AL13">
        <f t="shared" si="46"/>
        <v>0</v>
      </c>
      <c r="AM13">
        <f t="shared" si="47"/>
        <v>0</v>
      </c>
      <c r="AN13">
        <f t="shared" si="48"/>
        <v>0</v>
      </c>
      <c r="AO13">
        <f t="shared" si="49"/>
        <v>0</v>
      </c>
      <c r="AP13">
        <f t="shared" si="50"/>
        <v>0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  <c r="AV13">
        <f t="shared" ref="AV13:AW13" si="57">AU13+(AU13*C13/100)</f>
        <v>0</v>
      </c>
      <c r="AW13">
        <f t="shared" si="57"/>
        <v>0</v>
      </c>
      <c r="AX13">
        <f t="shared" si="13"/>
        <v>0</v>
      </c>
      <c r="AY13">
        <f t="shared" si="14"/>
        <v>0</v>
      </c>
      <c r="AZ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0</v>
      </c>
      <c r="BI13">
        <f t="shared" si="24"/>
        <v>0</v>
      </c>
      <c r="BJ13">
        <f t="shared" si="25"/>
        <v>0</v>
      </c>
      <c r="BK13">
        <f t="shared" si="26"/>
        <v>0</v>
      </c>
    </row>
    <row r="14" spans="1:65" x14ac:dyDescent="0.25">
      <c r="E14">
        <v>10</v>
      </c>
      <c r="K14">
        <v>10</v>
      </c>
      <c r="N14">
        <v>15</v>
      </c>
      <c r="O14">
        <f t="shared" si="1"/>
        <v>0</v>
      </c>
      <c r="P14">
        <f t="shared" si="2"/>
        <v>0</v>
      </c>
      <c r="Q14" t="e">
        <f t="shared" si="3"/>
        <v>#DIV/0!</v>
      </c>
      <c r="R14" t="e">
        <f t="shared" si="4"/>
        <v>#DIV/0!</v>
      </c>
      <c r="S14">
        <v>50</v>
      </c>
      <c r="T14">
        <f t="shared" si="5"/>
        <v>0</v>
      </c>
      <c r="U14">
        <f t="shared" si="29"/>
        <v>0</v>
      </c>
      <c r="V14">
        <f t="shared" si="30"/>
        <v>0</v>
      </c>
      <c r="W14">
        <f t="shared" si="31"/>
        <v>0</v>
      </c>
      <c r="X14">
        <f t="shared" si="32"/>
        <v>0</v>
      </c>
      <c r="Y14">
        <f t="shared" si="33"/>
        <v>0</v>
      </c>
      <c r="Z14">
        <f t="shared" si="34"/>
        <v>0</v>
      </c>
      <c r="AA14">
        <f t="shared" si="35"/>
        <v>0</v>
      </c>
      <c r="AB14">
        <f t="shared" si="36"/>
        <v>0</v>
      </c>
      <c r="AC14">
        <f t="shared" si="37"/>
        <v>0</v>
      </c>
      <c r="AD14">
        <f t="shared" si="38"/>
        <v>0</v>
      </c>
      <c r="AE14">
        <f t="shared" si="39"/>
        <v>0</v>
      </c>
      <c r="AF14">
        <f t="shared" si="40"/>
        <v>0</v>
      </c>
      <c r="AG14">
        <f t="shared" si="41"/>
        <v>0</v>
      </c>
      <c r="AH14">
        <f t="shared" si="42"/>
        <v>0</v>
      </c>
      <c r="AI14">
        <f t="shared" si="43"/>
        <v>0</v>
      </c>
      <c r="AJ14">
        <f t="shared" si="44"/>
        <v>0</v>
      </c>
      <c r="AK14">
        <f t="shared" si="45"/>
        <v>0</v>
      </c>
      <c r="AL14">
        <f t="shared" si="46"/>
        <v>0</v>
      </c>
      <c r="AM14">
        <f t="shared" si="47"/>
        <v>0</v>
      </c>
      <c r="AN14">
        <f t="shared" si="48"/>
        <v>0</v>
      </c>
      <c r="AO14">
        <f t="shared" si="49"/>
        <v>0</v>
      </c>
      <c r="AP14">
        <f t="shared" si="50"/>
        <v>0</v>
      </c>
      <c r="AR14">
        <f t="shared" si="8"/>
        <v>0</v>
      </c>
      <c r="AS14">
        <f t="shared" si="9"/>
        <v>0</v>
      </c>
      <c r="AT14">
        <f t="shared" si="10"/>
        <v>0</v>
      </c>
      <c r="AU14">
        <f t="shared" si="11"/>
        <v>0</v>
      </c>
      <c r="AV14">
        <f t="shared" ref="AV14:AW14" si="58">AU14+(AU14*C14/100)</f>
        <v>0</v>
      </c>
      <c r="AW14">
        <f t="shared" si="58"/>
        <v>0</v>
      </c>
      <c r="AX14">
        <f t="shared" si="13"/>
        <v>0</v>
      </c>
      <c r="AY14">
        <f t="shared" si="14"/>
        <v>0</v>
      </c>
      <c r="AZ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0</v>
      </c>
      <c r="BI14">
        <f t="shared" si="24"/>
        <v>0</v>
      </c>
      <c r="BJ14">
        <f t="shared" si="25"/>
        <v>0</v>
      </c>
      <c r="BK14">
        <f t="shared" si="26"/>
        <v>0</v>
      </c>
    </row>
    <row r="15" spans="1:65" x14ac:dyDescent="0.25">
      <c r="E15">
        <v>10</v>
      </c>
      <c r="K15">
        <v>10</v>
      </c>
      <c r="N15">
        <v>15</v>
      </c>
      <c r="O15">
        <f t="shared" si="1"/>
        <v>0</v>
      </c>
      <c r="P15">
        <f t="shared" si="2"/>
        <v>0</v>
      </c>
      <c r="Q15" t="e">
        <f t="shared" si="3"/>
        <v>#DIV/0!</v>
      </c>
      <c r="R15" t="e">
        <f t="shared" si="4"/>
        <v>#DIV/0!</v>
      </c>
      <c r="S15">
        <v>50</v>
      </c>
      <c r="T15">
        <f t="shared" si="5"/>
        <v>0</v>
      </c>
      <c r="U15">
        <f t="shared" si="29"/>
        <v>0</v>
      </c>
      <c r="V15">
        <f t="shared" si="30"/>
        <v>0</v>
      </c>
      <c r="W15">
        <f t="shared" si="31"/>
        <v>0</v>
      </c>
      <c r="X15">
        <f t="shared" si="32"/>
        <v>0</v>
      </c>
      <c r="Y15">
        <f t="shared" si="33"/>
        <v>0</v>
      </c>
      <c r="Z15">
        <f t="shared" si="34"/>
        <v>0</v>
      </c>
      <c r="AA15">
        <f t="shared" si="35"/>
        <v>0</v>
      </c>
      <c r="AB15">
        <f t="shared" si="36"/>
        <v>0</v>
      </c>
      <c r="AC15">
        <f t="shared" si="37"/>
        <v>0</v>
      </c>
      <c r="AD15">
        <f t="shared" si="38"/>
        <v>0</v>
      </c>
      <c r="AE15">
        <f t="shared" si="39"/>
        <v>0</v>
      </c>
      <c r="AF15">
        <f t="shared" si="40"/>
        <v>0</v>
      </c>
      <c r="AG15">
        <f t="shared" si="41"/>
        <v>0</v>
      </c>
      <c r="AH15">
        <f t="shared" si="42"/>
        <v>0</v>
      </c>
      <c r="AI15">
        <f t="shared" si="43"/>
        <v>0</v>
      </c>
      <c r="AJ15">
        <f t="shared" si="44"/>
        <v>0</v>
      </c>
      <c r="AK15">
        <f t="shared" si="45"/>
        <v>0</v>
      </c>
      <c r="AL15">
        <f t="shared" si="46"/>
        <v>0</v>
      </c>
      <c r="AM15">
        <f t="shared" si="47"/>
        <v>0</v>
      </c>
      <c r="AN15">
        <f t="shared" si="48"/>
        <v>0</v>
      </c>
      <c r="AO15">
        <f t="shared" si="49"/>
        <v>0</v>
      </c>
      <c r="AP15">
        <f t="shared" si="50"/>
        <v>0</v>
      </c>
      <c r="AR15">
        <f t="shared" si="8"/>
        <v>0</v>
      </c>
      <c r="AS15">
        <f t="shared" si="9"/>
        <v>0</v>
      </c>
      <c r="AT15">
        <f t="shared" si="10"/>
        <v>0</v>
      </c>
      <c r="AU15">
        <f t="shared" si="11"/>
        <v>0</v>
      </c>
      <c r="AV15">
        <f t="shared" ref="AV15:AW15" si="59">AU15+(AU15*C15/100)</f>
        <v>0</v>
      </c>
      <c r="AW15">
        <f t="shared" si="59"/>
        <v>0</v>
      </c>
      <c r="AX15">
        <f t="shared" si="13"/>
        <v>0</v>
      </c>
      <c r="AY15">
        <f t="shared" si="14"/>
        <v>0</v>
      </c>
      <c r="AZ15">
        <f t="shared" si="15"/>
        <v>0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0</v>
      </c>
      <c r="BI15">
        <f t="shared" si="24"/>
        <v>0</v>
      </c>
      <c r="BJ15">
        <f t="shared" si="25"/>
        <v>0</v>
      </c>
      <c r="BK15">
        <f t="shared" si="26"/>
        <v>0</v>
      </c>
    </row>
    <row r="16" spans="1:65" x14ac:dyDescent="0.25">
      <c r="E16">
        <v>10</v>
      </c>
      <c r="K16">
        <v>10</v>
      </c>
      <c r="N16">
        <v>15</v>
      </c>
      <c r="O16">
        <f t="shared" si="1"/>
        <v>0</v>
      </c>
      <c r="P16">
        <f t="shared" si="2"/>
        <v>0</v>
      </c>
      <c r="Q16" t="e">
        <f t="shared" si="3"/>
        <v>#DIV/0!</v>
      </c>
      <c r="R16" t="e">
        <f t="shared" si="4"/>
        <v>#DIV/0!</v>
      </c>
      <c r="S16">
        <v>50</v>
      </c>
      <c r="T16">
        <f t="shared" si="5"/>
        <v>0</v>
      </c>
      <c r="U16">
        <f t="shared" si="29"/>
        <v>0</v>
      </c>
      <c r="V16">
        <f t="shared" si="30"/>
        <v>0</v>
      </c>
      <c r="W16">
        <f t="shared" si="31"/>
        <v>0</v>
      </c>
      <c r="X16">
        <f t="shared" si="32"/>
        <v>0</v>
      </c>
      <c r="Y16">
        <f t="shared" si="33"/>
        <v>0</v>
      </c>
      <c r="Z16">
        <f t="shared" si="34"/>
        <v>0</v>
      </c>
      <c r="AA16">
        <f t="shared" si="35"/>
        <v>0</v>
      </c>
      <c r="AB16">
        <f t="shared" si="36"/>
        <v>0</v>
      </c>
      <c r="AC16">
        <f t="shared" si="37"/>
        <v>0</v>
      </c>
      <c r="AD16">
        <f t="shared" si="38"/>
        <v>0</v>
      </c>
      <c r="AE16">
        <f t="shared" si="39"/>
        <v>0</v>
      </c>
      <c r="AF16">
        <f t="shared" si="40"/>
        <v>0</v>
      </c>
      <c r="AG16">
        <f t="shared" si="41"/>
        <v>0</v>
      </c>
      <c r="AH16">
        <f t="shared" si="42"/>
        <v>0</v>
      </c>
      <c r="AI16">
        <f t="shared" si="43"/>
        <v>0</v>
      </c>
      <c r="AJ16">
        <f t="shared" si="44"/>
        <v>0</v>
      </c>
      <c r="AK16">
        <f t="shared" si="45"/>
        <v>0</v>
      </c>
      <c r="AL16">
        <f t="shared" si="46"/>
        <v>0</v>
      </c>
      <c r="AM16">
        <f t="shared" si="47"/>
        <v>0</v>
      </c>
      <c r="AN16">
        <f t="shared" si="48"/>
        <v>0</v>
      </c>
      <c r="AO16">
        <f t="shared" si="49"/>
        <v>0</v>
      </c>
      <c r="AP16">
        <f t="shared" si="50"/>
        <v>0</v>
      </c>
      <c r="AR16">
        <f t="shared" si="8"/>
        <v>0</v>
      </c>
      <c r="AS16">
        <f t="shared" si="9"/>
        <v>0</v>
      </c>
      <c r="AT16">
        <f t="shared" si="10"/>
        <v>0</v>
      </c>
      <c r="AU16">
        <f t="shared" si="11"/>
        <v>0</v>
      </c>
      <c r="AV16">
        <f t="shared" ref="AV16:AW16" si="60">AU16+(AU16*C16/100)</f>
        <v>0</v>
      </c>
      <c r="AW16">
        <f t="shared" si="60"/>
        <v>0</v>
      </c>
      <c r="AX16">
        <f t="shared" si="13"/>
        <v>0</v>
      </c>
      <c r="AY16">
        <f t="shared" si="14"/>
        <v>0</v>
      </c>
      <c r="AZ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0</v>
      </c>
      <c r="BG16">
        <f t="shared" si="22"/>
        <v>0</v>
      </c>
      <c r="BH16">
        <f t="shared" si="23"/>
        <v>0</v>
      </c>
      <c r="BI16">
        <f t="shared" si="24"/>
        <v>0</v>
      </c>
      <c r="BJ16">
        <f t="shared" si="25"/>
        <v>0</v>
      </c>
      <c r="BK16">
        <f t="shared" si="26"/>
        <v>0</v>
      </c>
    </row>
    <row r="17" spans="5:63" x14ac:dyDescent="0.25">
      <c r="E17">
        <v>10</v>
      </c>
      <c r="K17">
        <v>10</v>
      </c>
      <c r="N17">
        <v>15</v>
      </c>
      <c r="O17">
        <f t="shared" si="1"/>
        <v>0</v>
      </c>
      <c r="P17">
        <f t="shared" si="2"/>
        <v>0</v>
      </c>
      <c r="Q17" t="e">
        <f t="shared" si="3"/>
        <v>#DIV/0!</v>
      </c>
      <c r="R17" t="e">
        <f t="shared" si="4"/>
        <v>#DIV/0!</v>
      </c>
      <c r="S17">
        <v>50</v>
      </c>
      <c r="T17">
        <f t="shared" si="5"/>
        <v>0</v>
      </c>
      <c r="U17">
        <f t="shared" si="29"/>
        <v>0</v>
      </c>
      <c r="V17">
        <f t="shared" si="30"/>
        <v>0</v>
      </c>
      <c r="W17">
        <f t="shared" si="31"/>
        <v>0</v>
      </c>
      <c r="X17">
        <f t="shared" si="32"/>
        <v>0</v>
      </c>
      <c r="Y17">
        <f t="shared" si="33"/>
        <v>0</v>
      </c>
      <c r="Z17">
        <f t="shared" si="34"/>
        <v>0</v>
      </c>
      <c r="AA17">
        <f t="shared" si="35"/>
        <v>0</v>
      </c>
      <c r="AB17">
        <f t="shared" si="36"/>
        <v>0</v>
      </c>
      <c r="AC17">
        <f t="shared" si="37"/>
        <v>0</v>
      </c>
      <c r="AD17">
        <f t="shared" si="38"/>
        <v>0</v>
      </c>
      <c r="AE17">
        <f t="shared" si="39"/>
        <v>0</v>
      </c>
      <c r="AF17">
        <f t="shared" si="40"/>
        <v>0</v>
      </c>
      <c r="AG17">
        <f t="shared" si="41"/>
        <v>0</v>
      </c>
      <c r="AH17">
        <f t="shared" si="42"/>
        <v>0</v>
      </c>
      <c r="AI17">
        <f t="shared" si="43"/>
        <v>0</v>
      </c>
      <c r="AJ17">
        <f t="shared" si="44"/>
        <v>0</v>
      </c>
      <c r="AK17">
        <f t="shared" si="45"/>
        <v>0</v>
      </c>
      <c r="AL17">
        <f t="shared" si="46"/>
        <v>0</v>
      </c>
      <c r="AM17">
        <f t="shared" si="47"/>
        <v>0</v>
      </c>
      <c r="AN17">
        <f t="shared" si="48"/>
        <v>0</v>
      </c>
      <c r="AO17">
        <f t="shared" si="49"/>
        <v>0</v>
      </c>
      <c r="AP17">
        <f t="shared" si="50"/>
        <v>0</v>
      </c>
      <c r="AR17">
        <f t="shared" si="8"/>
        <v>0</v>
      </c>
      <c r="AS17">
        <f t="shared" si="9"/>
        <v>0</v>
      </c>
      <c r="AT17">
        <f t="shared" si="10"/>
        <v>0</v>
      </c>
      <c r="AU17">
        <f t="shared" si="11"/>
        <v>0</v>
      </c>
      <c r="AV17">
        <f t="shared" ref="AV17:AW17" si="61">AU17+(AU17*C17/100)</f>
        <v>0</v>
      </c>
      <c r="AW17">
        <f t="shared" si="61"/>
        <v>0</v>
      </c>
      <c r="AX17">
        <f t="shared" si="13"/>
        <v>0</v>
      </c>
      <c r="AY17">
        <f t="shared" si="14"/>
        <v>0</v>
      </c>
      <c r="AZ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0</v>
      </c>
      <c r="BH17">
        <f t="shared" si="23"/>
        <v>0</v>
      </c>
      <c r="BI17">
        <f t="shared" si="24"/>
        <v>0</v>
      </c>
      <c r="BJ17">
        <f t="shared" si="25"/>
        <v>0</v>
      </c>
      <c r="BK17">
        <f t="shared" si="26"/>
        <v>0</v>
      </c>
    </row>
    <row r="18" spans="5:63" x14ac:dyDescent="0.25">
      <c r="E18">
        <v>10</v>
      </c>
      <c r="K18">
        <v>10</v>
      </c>
      <c r="N18">
        <v>15</v>
      </c>
      <c r="O18">
        <f t="shared" si="1"/>
        <v>0</v>
      </c>
      <c r="P18">
        <f t="shared" si="2"/>
        <v>0</v>
      </c>
      <c r="Q18" t="e">
        <f t="shared" si="3"/>
        <v>#DIV/0!</v>
      </c>
      <c r="R18" t="e">
        <f t="shared" si="4"/>
        <v>#DIV/0!</v>
      </c>
      <c r="S18">
        <v>50</v>
      </c>
      <c r="T18">
        <f t="shared" si="5"/>
        <v>0</v>
      </c>
      <c r="U18">
        <f t="shared" si="29"/>
        <v>0</v>
      </c>
      <c r="V18">
        <f t="shared" si="30"/>
        <v>0</v>
      </c>
      <c r="W18">
        <f t="shared" si="31"/>
        <v>0</v>
      </c>
      <c r="X18">
        <f t="shared" si="32"/>
        <v>0</v>
      </c>
      <c r="Y18">
        <f t="shared" si="33"/>
        <v>0</v>
      </c>
      <c r="Z18">
        <f t="shared" si="34"/>
        <v>0</v>
      </c>
      <c r="AA18">
        <f t="shared" si="35"/>
        <v>0</v>
      </c>
      <c r="AB18">
        <f t="shared" si="36"/>
        <v>0</v>
      </c>
      <c r="AC18">
        <f t="shared" si="37"/>
        <v>0</v>
      </c>
      <c r="AD18">
        <f t="shared" si="38"/>
        <v>0</v>
      </c>
      <c r="AE18">
        <f t="shared" si="39"/>
        <v>0</v>
      </c>
      <c r="AF18">
        <f t="shared" si="40"/>
        <v>0</v>
      </c>
      <c r="AG18">
        <f t="shared" si="41"/>
        <v>0</v>
      </c>
      <c r="AH18">
        <f t="shared" si="42"/>
        <v>0</v>
      </c>
      <c r="AI18">
        <f t="shared" si="43"/>
        <v>0</v>
      </c>
      <c r="AJ18">
        <f t="shared" si="44"/>
        <v>0</v>
      </c>
      <c r="AK18">
        <f t="shared" si="45"/>
        <v>0</v>
      </c>
      <c r="AL18">
        <f t="shared" si="46"/>
        <v>0</v>
      </c>
      <c r="AM18">
        <f t="shared" si="47"/>
        <v>0</v>
      </c>
      <c r="AN18">
        <f t="shared" si="48"/>
        <v>0</v>
      </c>
      <c r="AO18">
        <f t="shared" si="49"/>
        <v>0</v>
      </c>
      <c r="AP18">
        <f t="shared" si="50"/>
        <v>0</v>
      </c>
      <c r="AR18">
        <f t="shared" si="8"/>
        <v>0</v>
      </c>
      <c r="AS18">
        <f t="shared" si="9"/>
        <v>0</v>
      </c>
      <c r="AT18">
        <f t="shared" si="10"/>
        <v>0</v>
      </c>
      <c r="AU18">
        <f t="shared" si="11"/>
        <v>0</v>
      </c>
      <c r="AV18">
        <f t="shared" ref="AV18:AW18" si="62">AU18+(AU18*C18/100)</f>
        <v>0</v>
      </c>
      <c r="AW18">
        <f t="shared" si="62"/>
        <v>0</v>
      </c>
      <c r="AX18">
        <f t="shared" si="13"/>
        <v>0</v>
      </c>
      <c r="AY18">
        <f t="shared" si="14"/>
        <v>0</v>
      </c>
      <c r="AZ18">
        <f t="shared" si="15"/>
        <v>0</v>
      </c>
      <c r="BA18">
        <f t="shared" si="16"/>
        <v>0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0</v>
      </c>
      <c r="BH18">
        <f t="shared" si="23"/>
        <v>0</v>
      </c>
      <c r="BI18">
        <f t="shared" si="24"/>
        <v>0</v>
      </c>
      <c r="BJ18">
        <f t="shared" si="25"/>
        <v>0</v>
      </c>
      <c r="BK18">
        <f t="shared" si="26"/>
        <v>0</v>
      </c>
    </row>
    <row r="19" spans="5:63" x14ac:dyDescent="0.25">
      <c r="E19">
        <v>10</v>
      </c>
      <c r="K19">
        <v>10</v>
      </c>
      <c r="N19">
        <v>15</v>
      </c>
      <c r="O19">
        <f t="shared" si="1"/>
        <v>0</v>
      </c>
      <c r="P19">
        <f t="shared" si="2"/>
        <v>0</v>
      </c>
      <c r="Q19" t="e">
        <f t="shared" si="3"/>
        <v>#DIV/0!</v>
      </c>
      <c r="R19" t="e">
        <f t="shared" si="4"/>
        <v>#DIV/0!</v>
      </c>
      <c r="S19">
        <v>50</v>
      </c>
      <c r="T19">
        <f t="shared" si="5"/>
        <v>0</v>
      </c>
      <c r="U19">
        <f t="shared" si="29"/>
        <v>0</v>
      </c>
      <c r="V19">
        <f t="shared" si="30"/>
        <v>0</v>
      </c>
      <c r="W19">
        <f t="shared" si="31"/>
        <v>0</v>
      </c>
      <c r="X19">
        <f t="shared" si="32"/>
        <v>0</v>
      </c>
      <c r="Y19">
        <f t="shared" si="33"/>
        <v>0</v>
      </c>
      <c r="Z19">
        <f t="shared" si="34"/>
        <v>0</v>
      </c>
      <c r="AA19">
        <f t="shared" si="35"/>
        <v>0</v>
      </c>
      <c r="AB19">
        <f t="shared" si="36"/>
        <v>0</v>
      </c>
      <c r="AC19">
        <f t="shared" si="37"/>
        <v>0</v>
      </c>
      <c r="AD19">
        <f t="shared" si="38"/>
        <v>0</v>
      </c>
      <c r="AE19">
        <f t="shared" si="39"/>
        <v>0</v>
      </c>
      <c r="AF19">
        <f t="shared" si="40"/>
        <v>0</v>
      </c>
      <c r="AG19">
        <f t="shared" si="41"/>
        <v>0</v>
      </c>
      <c r="AH19">
        <f t="shared" si="42"/>
        <v>0</v>
      </c>
      <c r="AI19">
        <f t="shared" si="43"/>
        <v>0</v>
      </c>
      <c r="AJ19">
        <f t="shared" si="44"/>
        <v>0</v>
      </c>
      <c r="AK19">
        <f t="shared" si="45"/>
        <v>0</v>
      </c>
      <c r="AL19">
        <f t="shared" si="46"/>
        <v>0</v>
      </c>
      <c r="AM19">
        <f t="shared" si="47"/>
        <v>0</v>
      </c>
      <c r="AN19">
        <f t="shared" si="48"/>
        <v>0</v>
      </c>
      <c r="AO19">
        <f t="shared" si="49"/>
        <v>0</v>
      </c>
      <c r="AP19">
        <f t="shared" si="50"/>
        <v>0</v>
      </c>
      <c r="AR19">
        <f t="shared" si="8"/>
        <v>0</v>
      </c>
      <c r="AS19">
        <f t="shared" si="9"/>
        <v>0</v>
      </c>
      <c r="AT19">
        <f t="shared" si="10"/>
        <v>0</v>
      </c>
      <c r="AU19">
        <f t="shared" si="11"/>
        <v>0</v>
      </c>
      <c r="AV19">
        <f t="shared" ref="AV19:AW19" si="63">AU19+(AU19*C19/100)</f>
        <v>0</v>
      </c>
      <c r="AW19">
        <f t="shared" si="63"/>
        <v>0</v>
      </c>
      <c r="AX19">
        <f t="shared" si="13"/>
        <v>0</v>
      </c>
      <c r="AY19">
        <f t="shared" si="14"/>
        <v>0</v>
      </c>
      <c r="AZ19">
        <f t="shared" si="15"/>
        <v>0</v>
      </c>
      <c r="BA19">
        <f t="shared" si="16"/>
        <v>0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0</v>
      </c>
      <c r="BH19">
        <f t="shared" si="23"/>
        <v>0</v>
      </c>
      <c r="BI19">
        <f t="shared" si="24"/>
        <v>0</v>
      </c>
      <c r="BJ19">
        <f t="shared" si="25"/>
        <v>0</v>
      </c>
      <c r="BK19">
        <f t="shared" si="26"/>
        <v>0</v>
      </c>
    </row>
    <row r="20" spans="5:63" x14ac:dyDescent="0.25">
      <c r="E20">
        <v>10</v>
      </c>
      <c r="K20">
        <v>10</v>
      </c>
      <c r="N20">
        <v>15</v>
      </c>
      <c r="O20">
        <f t="shared" si="1"/>
        <v>0</v>
      </c>
      <c r="P20">
        <f t="shared" si="2"/>
        <v>0</v>
      </c>
      <c r="Q20" t="e">
        <f t="shared" si="3"/>
        <v>#DIV/0!</v>
      </c>
      <c r="R20" t="e">
        <f t="shared" si="4"/>
        <v>#DIV/0!</v>
      </c>
      <c r="S20">
        <v>50</v>
      </c>
      <c r="T20">
        <f t="shared" si="5"/>
        <v>0</v>
      </c>
      <c r="U20">
        <f t="shared" si="29"/>
        <v>0</v>
      </c>
      <c r="V20">
        <f t="shared" si="30"/>
        <v>0</v>
      </c>
      <c r="W20">
        <f t="shared" si="31"/>
        <v>0</v>
      </c>
      <c r="X20">
        <f t="shared" si="32"/>
        <v>0</v>
      </c>
      <c r="Y20">
        <f t="shared" si="33"/>
        <v>0</v>
      </c>
      <c r="Z20">
        <f t="shared" si="34"/>
        <v>0</v>
      </c>
      <c r="AA20">
        <f t="shared" si="35"/>
        <v>0</v>
      </c>
      <c r="AB20">
        <f t="shared" si="36"/>
        <v>0</v>
      </c>
      <c r="AC20">
        <f t="shared" si="37"/>
        <v>0</v>
      </c>
      <c r="AD20">
        <f t="shared" si="38"/>
        <v>0</v>
      </c>
      <c r="AE20">
        <f t="shared" si="39"/>
        <v>0</v>
      </c>
      <c r="AF20">
        <f t="shared" si="40"/>
        <v>0</v>
      </c>
      <c r="AG20">
        <f t="shared" si="41"/>
        <v>0</v>
      </c>
      <c r="AH20">
        <f t="shared" si="42"/>
        <v>0</v>
      </c>
      <c r="AI20">
        <f t="shared" si="43"/>
        <v>0</v>
      </c>
      <c r="AJ20">
        <f t="shared" si="44"/>
        <v>0</v>
      </c>
      <c r="AK20">
        <f t="shared" si="45"/>
        <v>0</v>
      </c>
      <c r="AL20">
        <f t="shared" si="46"/>
        <v>0</v>
      </c>
      <c r="AM20">
        <f t="shared" si="47"/>
        <v>0</v>
      </c>
      <c r="AN20">
        <f t="shared" si="48"/>
        <v>0</v>
      </c>
      <c r="AO20">
        <f t="shared" si="49"/>
        <v>0</v>
      </c>
      <c r="AP20">
        <f t="shared" si="50"/>
        <v>0</v>
      </c>
      <c r="AR20">
        <f t="shared" si="8"/>
        <v>0</v>
      </c>
      <c r="AS20">
        <f t="shared" si="9"/>
        <v>0</v>
      </c>
      <c r="AT20">
        <f t="shared" si="10"/>
        <v>0</v>
      </c>
      <c r="AU20">
        <f t="shared" si="11"/>
        <v>0</v>
      </c>
      <c r="AV20">
        <f t="shared" ref="AV20:AW20" si="64">AU20+(AU20*C20/100)</f>
        <v>0</v>
      </c>
      <c r="AW20">
        <f t="shared" si="64"/>
        <v>0</v>
      </c>
      <c r="AX20">
        <f t="shared" si="13"/>
        <v>0</v>
      </c>
      <c r="AY20">
        <f t="shared" si="14"/>
        <v>0</v>
      </c>
      <c r="AZ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0</v>
      </c>
      <c r="BH20">
        <f t="shared" si="23"/>
        <v>0</v>
      </c>
      <c r="BI20">
        <f t="shared" si="24"/>
        <v>0</v>
      </c>
      <c r="BJ20">
        <f t="shared" si="25"/>
        <v>0</v>
      </c>
      <c r="BK20">
        <f t="shared" si="26"/>
        <v>0</v>
      </c>
    </row>
    <row r="21" spans="5:63" x14ac:dyDescent="0.25">
      <c r="E21">
        <v>10</v>
      </c>
      <c r="K21">
        <v>10</v>
      </c>
      <c r="N21">
        <v>15</v>
      </c>
      <c r="O21">
        <f t="shared" si="1"/>
        <v>0</v>
      </c>
      <c r="P21">
        <f t="shared" si="2"/>
        <v>0</v>
      </c>
      <c r="Q21" t="e">
        <f t="shared" si="3"/>
        <v>#DIV/0!</v>
      </c>
      <c r="R21" t="e">
        <f t="shared" si="4"/>
        <v>#DIV/0!</v>
      </c>
      <c r="S21">
        <v>50</v>
      </c>
      <c r="T21">
        <f t="shared" si="5"/>
        <v>0</v>
      </c>
      <c r="U21">
        <f t="shared" si="29"/>
        <v>0</v>
      </c>
      <c r="V21">
        <f t="shared" si="30"/>
        <v>0</v>
      </c>
      <c r="W21">
        <f t="shared" si="31"/>
        <v>0</v>
      </c>
      <c r="X21">
        <f t="shared" si="32"/>
        <v>0</v>
      </c>
      <c r="Y21">
        <f t="shared" si="33"/>
        <v>0</v>
      </c>
      <c r="Z21">
        <f t="shared" si="34"/>
        <v>0</v>
      </c>
      <c r="AA21">
        <f t="shared" si="35"/>
        <v>0</v>
      </c>
      <c r="AB21">
        <f t="shared" si="36"/>
        <v>0</v>
      </c>
      <c r="AC21">
        <f t="shared" si="37"/>
        <v>0</v>
      </c>
      <c r="AD21">
        <f t="shared" si="38"/>
        <v>0</v>
      </c>
      <c r="AE21">
        <f t="shared" si="39"/>
        <v>0</v>
      </c>
      <c r="AF21">
        <f t="shared" si="40"/>
        <v>0</v>
      </c>
      <c r="AG21">
        <f t="shared" si="41"/>
        <v>0</v>
      </c>
      <c r="AH21">
        <f t="shared" si="42"/>
        <v>0</v>
      </c>
      <c r="AI21">
        <f t="shared" si="43"/>
        <v>0</v>
      </c>
      <c r="AJ21">
        <f t="shared" si="44"/>
        <v>0</v>
      </c>
      <c r="AK21">
        <f t="shared" si="45"/>
        <v>0</v>
      </c>
      <c r="AL21">
        <f t="shared" si="46"/>
        <v>0</v>
      </c>
      <c r="AM21">
        <f t="shared" si="47"/>
        <v>0</v>
      </c>
      <c r="AN21">
        <f t="shared" si="48"/>
        <v>0</v>
      </c>
      <c r="AO21">
        <f t="shared" si="49"/>
        <v>0</v>
      </c>
      <c r="AP21">
        <f t="shared" si="50"/>
        <v>0</v>
      </c>
      <c r="AR21">
        <f t="shared" si="8"/>
        <v>0</v>
      </c>
      <c r="AS21">
        <f t="shared" si="9"/>
        <v>0</v>
      </c>
      <c r="AT21">
        <f t="shared" si="10"/>
        <v>0</v>
      </c>
      <c r="AU21">
        <f t="shared" si="11"/>
        <v>0</v>
      </c>
      <c r="AV21">
        <f t="shared" ref="AV21:AW21" si="65">AU21+(AU21*C21/100)</f>
        <v>0</v>
      </c>
      <c r="AW21">
        <f t="shared" si="65"/>
        <v>0</v>
      </c>
      <c r="AX21">
        <f t="shared" si="13"/>
        <v>0</v>
      </c>
      <c r="AY21">
        <f t="shared" si="14"/>
        <v>0</v>
      </c>
      <c r="AZ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0</v>
      </c>
      <c r="BJ21">
        <f t="shared" si="25"/>
        <v>0</v>
      </c>
      <c r="BK21">
        <f t="shared" si="26"/>
        <v>0</v>
      </c>
    </row>
    <row r="22" spans="5:63" x14ac:dyDescent="0.25">
      <c r="E22">
        <v>10</v>
      </c>
      <c r="K22">
        <v>10</v>
      </c>
      <c r="N22">
        <v>15</v>
      </c>
      <c r="O22">
        <f t="shared" si="1"/>
        <v>0</v>
      </c>
      <c r="P22">
        <f t="shared" si="2"/>
        <v>0</v>
      </c>
      <c r="Q22" t="e">
        <f t="shared" si="3"/>
        <v>#DIV/0!</v>
      </c>
      <c r="R22" t="e">
        <f t="shared" si="4"/>
        <v>#DIV/0!</v>
      </c>
      <c r="S22">
        <v>50</v>
      </c>
      <c r="T22">
        <f t="shared" si="5"/>
        <v>0</v>
      </c>
      <c r="U22">
        <f t="shared" si="29"/>
        <v>0</v>
      </c>
      <c r="V22">
        <f t="shared" si="30"/>
        <v>0</v>
      </c>
      <c r="W22">
        <f t="shared" si="31"/>
        <v>0</v>
      </c>
      <c r="X22">
        <f t="shared" si="32"/>
        <v>0</v>
      </c>
      <c r="Y22">
        <f t="shared" si="33"/>
        <v>0</v>
      </c>
      <c r="Z22">
        <f t="shared" si="34"/>
        <v>0</v>
      </c>
      <c r="AA22">
        <f t="shared" si="35"/>
        <v>0</v>
      </c>
      <c r="AB22">
        <f t="shared" si="36"/>
        <v>0</v>
      </c>
      <c r="AC22">
        <f t="shared" si="37"/>
        <v>0</v>
      </c>
      <c r="AD22">
        <f t="shared" si="38"/>
        <v>0</v>
      </c>
      <c r="AE22">
        <f t="shared" si="39"/>
        <v>0</v>
      </c>
      <c r="AF22">
        <f t="shared" si="40"/>
        <v>0</v>
      </c>
      <c r="AG22">
        <f t="shared" si="41"/>
        <v>0</v>
      </c>
      <c r="AH22">
        <f t="shared" si="42"/>
        <v>0</v>
      </c>
      <c r="AI22">
        <f t="shared" si="43"/>
        <v>0</v>
      </c>
      <c r="AJ22">
        <f t="shared" si="44"/>
        <v>0</v>
      </c>
      <c r="AK22">
        <f t="shared" si="45"/>
        <v>0</v>
      </c>
      <c r="AL22">
        <f t="shared" si="46"/>
        <v>0</v>
      </c>
      <c r="AM22">
        <f t="shared" si="47"/>
        <v>0</v>
      </c>
      <c r="AN22">
        <f t="shared" si="48"/>
        <v>0</v>
      </c>
      <c r="AO22">
        <f t="shared" si="49"/>
        <v>0</v>
      </c>
      <c r="AP22">
        <f t="shared" si="50"/>
        <v>0</v>
      </c>
      <c r="AR22">
        <f t="shared" si="8"/>
        <v>0</v>
      </c>
      <c r="AS22">
        <f t="shared" si="9"/>
        <v>0</v>
      </c>
      <c r="AT22">
        <f t="shared" si="10"/>
        <v>0</v>
      </c>
      <c r="AU22">
        <f t="shared" si="11"/>
        <v>0</v>
      </c>
      <c r="AV22">
        <f t="shared" ref="AV22:AW22" si="66">AU22+(AU22*C22/100)</f>
        <v>0</v>
      </c>
      <c r="AW22">
        <f t="shared" si="66"/>
        <v>0</v>
      </c>
      <c r="AX22">
        <f t="shared" si="13"/>
        <v>0</v>
      </c>
      <c r="AY22">
        <f t="shared" si="14"/>
        <v>0</v>
      </c>
      <c r="AZ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0</v>
      </c>
      <c r="BJ22">
        <f t="shared" si="25"/>
        <v>0</v>
      </c>
      <c r="BK22">
        <f t="shared" si="26"/>
        <v>0</v>
      </c>
    </row>
    <row r="23" spans="5:63" x14ac:dyDescent="0.25">
      <c r="E23">
        <v>10</v>
      </c>
      <c r="K23">
        <v>10</v>
      </c>
      <c r="N23">
        <v>15</v>
      </c>
      <c r="O23">
        <f t="shared" si="1"/>
        <v>0</v>
      </c>
      <c r="P23">
        <f t="shared" si="2"/>
        <v>0</v>
      </c>
      <c r="Q23" t="e">
        <f t="shared" si="3"/>
        <v>#DIV/0!</v>
      </c>
      <c r="R23" t="e">
        <f t="shared" si="4"/>
        <v>#DIV/0!</v>
      </c>
      <c r="S23">
        <v>50</v>
      </c>
      <c r="T23">
        <f t="shared" si="5"/>
        <v>0</v>
      </c>
      <c r="U23">
        <f t="shared" si="29"/>
        <v>0</v>
      </c>
      <c r="V23">
        <f t="shared" si="30"/>
        <v>0</v>
      </c>
      <c r="W23">
        <f t="shared" si="31"/>
        <v>0</v>
      </c>
      <c r="X23">
        <f t="shared" si="32"/>
        <v>0</v>
      </c>
      <c r="Y23">
        <f t="shared" si="33"/>
        <v>0</v>
      </c>
      <c r="Z23">
        <f t="shared" si="34"/>
        <v>0</v>
      </c>
      <c r="AA23">
        <f t="shared" si="35"/>
        <v>0</v>
      </c>
      <c r="AB23">
        <f t="shared" si="36"/>
        <v>0</v>
      </c>
      <c r="AC23">
        <f t="shared" si="37"/>
        <v>0</v>
      </c>
      <c r="AD23">
        <f t="shared" si="38"/>
        <v>0</v>
      </c>
      <c r="AE23">
        <f t="shared" si="39"/>
        <v>0</v>
      </c>
      <c r="AF23">
        <f t="shared" si="40"/>
        <v>0</v>
      </c>
      <c r="AG23">
        <f t="shared" si="41"/>
        <v>0</v>
      </c>
      <c r="AH23">
        <f t="shared" si="42"/>
        <v>0</v>
      </c>
      <c r="AI23">
        <f t="shared" si="43"/>
        <v>0</v>
      </c>
      <c r="AJ23">
        <f t="shared" si="44"/>
        <v>0</v>
      </c>
      <c r="AK23">
        <f t="shared" si="45"/>
        <v>0</v>
      </c>
      <c r="AL23">
        <f t="shared" si="46"/>
        <v>0</v>
      </c>
      <c r="AM23">
        <f t="shared" si="47"/>
        <v>0</v>
      </c>
      <c r="AN23">
        <f t="shared" si="48"/>
        <v>0</v>
      </c>
      <c r="AO23">
        <f t="shared" si="49"/>
        <v>0</v>
      </c>
      <c r="AP23">
        <f t="shared" si="50"/>
        <v>0</v>
      </c>
      <c r="AR23">
        <f t="shared" si="8"/>
        <v>0</v>
      </c>
      <c r="AS23">
        <f t="shared" si="9"/>
        <v>0</v>
      </c>
      <c r="AT23">
        <f t="shared" si="10"/>
        <v>0</v>
      </c>
      <c r="AU23">
        <f t="shared" si="11"/>
        <v>0</v>
      </c>
      <c r="AV23">
        <f t="shared" ref="AV23:AW23" si="67">AU23+(AU23*C23/100)</f>
        <v>0</v>
      </c>
      <c r="AW23">
        <f t="shared" si="67"/>
        <v>0</v>
      </c>
      <c r="AX23">
        <f t="shared" si="13"/>
        <v>0</v>
      </c>
      <c r="AY23">
        <f t="shared" si="14"/>
        <v>0</v>
      </c>
      <c r="AZ23">
        <f t="shared" si="15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si="24"/>
        <v>0</v>
      </c>
      <c r="BJ23">
        <f t="shared" si="25"/>
        <v>0</v>
      </c>
      <c r="BK23">
        <f t="shared" si="26"/>
        <v>0</v>
      </c>
    </row>
    <row r="24" spans="5:63" x14ac:dyDescent="0.25">
      <c r="E24">
        <v>10</v>
      </c>
      <c r="K24">
        <v>10</v>
      </c>
      <c r="N24">
        <v>15</v>
      </c>
      <c r="O24">
        <f t="shared" si="1"/>
        <v>0</v>
      </c>
      <c r="P24">
        <f t="shared" si="2"/>
        <v>0</v>
      </c>
      <c r="Q24" t="e">
        <f t="shared" si="3"/>
        <v>#DIV/0!</v>
      </c>
      <c r="R24" t="e">
        <f t="shared" si="4"/>
        <v>#DIV/0!</v>
      </c>
      <c r="S24">
        <v>50</v>
      </c>
      <c r="T24">
        <f t="shared" si="5"/>
        <v>0</v>
      </c>
      <c r="U24">
        <f t="shared" si="29"/>
        <v>0</v>
      </c>
      <c r="V24">
        <f t="shared" si="30"/>
        <v>0</v>
      </c>
      <c r="W24">
        <f t="shared" si="31"/>
        <v>0</v>
      </c>
      <c r="X24">
        <f t="shared" si="32"/>
        <v>0</v>
      </c>
      <c r="Y24">
        <f t="shared" si="33"/>
        <v>0</v>
      </c>
      <c r="Z24">
        <f t="shared" si="34"/>
        <v>0</v>
      </c>
      <c r="AA24">
        <f t="shared" si="35"/>
        <v>0</v>
      </c>
      <c r="AB24">
        <f t="shared" si="36"/>
        <v>0</v>
      </c>
      <c r="AC24">
        <f t="shared" si="37"/>
        <v>0</v>
      </c>
      <c r="AD24">
        <f t="shared" si="38"/>
        <v>0</v>
      </c>
      <c r="AE24">
        <f t="shared" si="39"/>
        <v>0</v>
      </c>
      <c r="AF24">
        <f t="shared" si="40"/>
        <v>0</v>
      </c>
      <c r="AG24">
        <f t="shared" si="41"/>
        <v>0</v>
      </c>
      <c r="AH24">
        <f t="shared" si="42"/>
        <v>0</v>
      </c>
      <c r="AI24">
        <f t="shared" si="43"/>
        <v>0</v>
      </c>
      <c r="AJ24">
        <f t="shared" si="44"/>
        <v>0</v>
      </c>
      <c r="AK24">
        <f t="shared" si="45"/>
        <v>0</v>
      </c>
      <c r="AL24">
        <f t="shared" si="46"/>
        <v>0</v>
      </c>
      <c r="AM24">
        <f t="shared" si="47"/>
        <v>0</v>
      </c>
      <c r="AN24">
        <f t="shared" si="48"/>
        <v>0</v>
      </c>
      <c r="AO24">
        <f t="shared" si="49"/>
        <v>0</v>
      </c>
      <c r="AP24">
        <f t="shared" si="50"/>
        <v>0</v>
      </c>
      <c r="AR24">
        <f t="shared" si="8"/>
        <v>0</v>
      </c>
      <c r="AS24">
        <f t="shared" si="9"/>
        <v>0</v>
      </c>
      <c r="AT24">
        <f t="shared" si="10"/>
        <v>0</v>
      </c>
      <c r="AU24">
        <f t="shared" si="11"/>
        <v>0</v>
      </c>
      <c r="AV24">
        <f t="shared" ref="AV24:AW24" si="68">AU24+(AU24*C24/100)</f>
        <v>0</v>
      </c>
      <c r="AW24">
        <f t="shared" si="68"/>
        <v>0</v>
      </c>
      <c r="AX24">
        <f t="shared" si="13"/>
        <v>0</v>
      </c>
      <c r="AY24">
        <f t="shared" si="14"/>
        <v>0</v>
      </c>
      <c r="AZ24">
        <f t="shared" si="15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0</v>
      </c>
      <c r="BE24">
        <f t="shared" si="20"/>
        <v>0</v>
      </c>
      <c r="BF24">
        <f t="shared" si="21"/>
        <v>0</v>
      </c>
      <c r="BG24">
        <f t="shared" si="22"/>
        <v>0</v>
      </c>
      <c r="BH24">
        <f t="shared" si="23"/>
        <v>0</v>
      </c>
      <c r="BI24">
        <f t="shared" si="24"/>
        <v>0</v>
      </c>
      <c r="BJ24">
        <f t="shared" si="25"/>
        <v>0</v>
      </c>
      <c r="BK24">
        <f t="shared" si="26"/>
        <v>0</v>
      </c>
    </row>
    <row r="25" spans="5:63" x14ac:dyDescent="0.25">
      <c r="E25">
        <v>10</v>
      </c>
      <c r="K25">
        <v>10</v>
      </c>
      <c r="N25">
        <v>15</v>
      </c>
      <c r="O25">
        <f t="shared" si="1"/>
        <v>0</v>
      </c>
      <c r="P25">
        <f t="shared" si="2"/>
        <v>0</v>
      </c>
      <c r="Q25" t="e">
        <f t="shared" si="3"/>
        <v>#DIV/0!</v>
      </c>
      <c r="R25" t="e">
        <f t="shared" si="4"/>
        <v>#DIV/0!</v>
      </c>
      <c r="S25">
        <v>50</v>
      </c>
      <c r="T25">
        <f t="shared" si="5"/>
        <v>0</v>
      </c>
      <c r="U25">
        <f t="shared" si="29"/>
        <v>0</v>
      </c>
      <c r="V25">
        <f t="shared" si="30"/>
        <v>0</v>
      </c>
      <c r="W25">
        <f t="shared" si="31"/>
        <v>0</v>
      </c>
      <c r="X25">
        <f t="shared" si="32"/>
        <v>0</v>
      </c>
      <c r="Y25">
        <f t="shared" si="33"/>
        <v>0</v>
      </c>
      <c r="Z25">
        <f t="shared" si="34"/>
        <v>0</v>
      </c>
      <c r="AA25">
        <f t="shared" si="35"/>
        <v>0</v>
      </c>
      <c r="AB25">
        <f t="shared" si="36"/>
        <v>0</v>
      </c>
      <c r="AC25">
        <f t="shared" si="37"/>
        <v>0</v>
      </c>
      <c r="AD25">
        <f t="shared" si="38"/>
        <v>0</v>
      </c>
      <c r="AE25">
        <f t="shared" si="39"/>
        <v>0</v>
      </c>
      <c r="AF25">
        <f t="shared" si="40"/>
        <v>0</v>
      </c>
      <c r="AG25">
        <f t="shared" si="41"/>
        <v>0</v>
      </c>
      <c r="AH25">
        <f t="shared" si="42"/>
        <v>0</v>
      </c>
      <c r="AI25">
        <f t="shared" si="43"/>
        <v>0</v>
      </c>
      <c r="AJ25">
        <f t="shared" si="44"/>
        <v>0</v>
      </c>
      <c r="AK25">
        <f t="shared" si="45"/>
        <v>0</v>
      </c>
      <c r="AL25">
        <f t="shared" si="46"/>
        <v>0</v>
      </c>
      <c r="AM25">
        <f t="shared" si="47"/>
        <v>0</v>
      </c>
      <c r="AN25">
        <f t="shared" si="48"/>
        <v>0</v>
      </c>
      <c r="AO25">
        <f t="shared" si="49"/>
        <v>0</v>
      </c>
      <c r="AP25">
        <f t="shared" si="50"/>
        <v>0</v>
      </c>
      <c r="AR25">
        <f t="shared" si="8"/>
        <v>0</v>
      </c>
      <c r="AS25">
        <f t="shared" si="9"/>
        <v>0</v>
      </c>
      <c r="AT25">
        <f t="shared" si="10"/>
        <v>0</v>
      </c>
      <c r="AU25">
        <f t="shared" si="11"/>
        <v>0</v>
      </c>
      <c r="AV25">
        <f t="shared" ref="AV25:AW25" si="69">AU25+(AU25*C25/100)</f>
        <v>0</v>
      </c>
      <c r="AW25">
        <f t="shared" si="69"/>
        <v>0</v>
      </c>
      <c r="AX25">
        <f t="shared" si="13"/>
        <v>0</v>
      </c>
      <c r="AY25">
        <f t="shared" si="14"/>
        <v>0</v>
      </c>
      <c r="AZ25">
        <f t="shared" si="15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 t="shared" si="24"/>
        <v>0</v>
      </c>
      <c r="BJ25">
        <f t="shared" si="25"/>
        <v>0</v>
      </c>
      <c r="BK25">
        <f t="shared" si="26"/>
        <v>0</v>
      </c>
    </row>
    <row r="26" spans="5:63" x14ac:dyDescent="0.25">
      <c r="E26">
        <v>10</v>
      </c>
      <c r="K26">
        <v>10</v>
      </c>
      <c r="N26">
        <v>15</v>
      </c>
      <c r="O26">
        <f t="shared" si="1"/>
        <v>0</v>
      </c>
      <c r="P26">
        <f t="shared" si="2"/>
        <v>0</v>
      </c>
      <c r="Q26" t="e">
        <f t="shared" si="3"/>
        <v>#DIV/0!</v>
      </c>
      <c r="R26" t="e">
        <f t="shared" si="4"/>
        <v>#DIV/0!</v>
      </c>
      <c r="S26">
        <v>50</v>
      </c>
      <c r="T26">
        <f t="shared" si="5"/>
        <v>0</v>
      </c>
      <c r="U26">
        <f t="shared" si="29"/>
        <v>0</v>
      </c>
      <c r="V26">
        <f t="shared" si="30"/>
        <v>0</v>
      </c>
      <c r="W26">
        <f t="shared" si="31"/>
        <v>0</v>
      </c>
      <c r="X26">
        <f t="shared" si="32"/>
        <v>0</v>
      </c>
      <c r="Y26">
        <f t="shared" si="33"/>
        <v>0</v>
      </c>
      <c r="Z26">
        <f t="shared" si="34"/>
        <v>0</v>
      </c>
      <c r="AA26">
        <f t="shared" si="35"/>
        <v>0</v>
      </c>
      <c r="AB26">
        <f t="shared" si="36"/>
        <v>0</v>
      </c>
      <c r="AC26">
        <f t="shared" si="37"/>
        <v>0</v>
      </c>
      <c r="AD26">
        <f t="shared" si="38"/>
        <v>0</v>
      </c>
      <c r="AE26">
        <f t="shared" si="39"/>
        <v>0</v>
      </c>
      <c r="AF26">
        <f t="shared" si="40"/>
        <v>0</v>
      </c>
      <c r="AG26">
        <f t="shared" si="41"/>
        <v>0</v>
      </c>
      <c r="AH26">
        <f t="shared" si="42"/>
        <v>0</v>
      </c>
      <c r="AI26">
        <f t="shared" si="43"/>
        <v>0</v>
      </c>
      <c r="AJ26">
        <f t="shared" si="44"/>
        <v>0</v>
      </c>
      <c r="AK26">
        <f t="shared" si="45"/>
        <v>0</v>
      </c>
      <c r="AL26">
        <f t="shared" si="46"/>
        <v>0</v>
      </c>
      <c r="AM26">
        <f t="shared" si="47"/>
        <v>0</v>
      </c>
      <c r="AN26">
        <f t="shared" si="48"/>
        <v>0</v>
      </c>
      <c r="AO26">
        <f t="shared" si="49"/>
        <v>0</v>
      </c>
      <c r="AP26">
        <f t="shared" si="50"/>
        <v>0</v>
      </c>
      <c r="AR26">
        <f t="shared" si="8"/>
        <v>0</v>
      </c>
      <c r="AS26">
        <f t="shared" si="9"/>
        <v>0</v>
      </c>
      <c r="AT26">
        <f t="shared" si="10"/>
        <v>0</v>
      </c>
      <c r="AU26">
        <f t="shared" si="11"/>
        <v>0</v>
      </c>
      <c r="AV26">
        <f t="shared" ref="AV26:AW26" si="70">AU26+(AU26*C26/100)</f>
        <v>0</v>
      </c>
      <c r="AW26">
        <f t="shared" si="70"/>
        <v>0</v>
      </c>
      <c r="AX26">
        <f t="shared" si="13"/>
        <v>0</v>
      </c>
      <c r="AY26">
        <f t="shared" si="14"/>
        <v>0</v>
      </c>
      <c r="AZ26">
        <f t="shared" si="15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24"/>
        <v>0</v>
      </c>
      <c r="BJ26">
        <f t="shared" si="25"/>
        <v>0</v>
      </c>
      <c r="BK26">
        <f t="shared" si="26"/>
        <v>0</v>
      </c>
    </row>
    <row r="27" spans="5:63" x14ac:dyDescent="0.25">
      <c r="E27">
        <v>10</v>
      </c>
      <c r="K27">
        <v>10</v>
      </c>
      <c r="N27">
        <v>15</v>
      </c>
      <c r="O27">
        <f t="shared" si="1"/>
        <v>0</v>
      </c>
      <c r="P27">
        <f t="shared" si="2"/>
        <v>0</v>
      </c>
      <c r="Q27" t="e">
        <f t="shared" si="3"/>
        <v>#DIV/0!</v>
      </c>
      <c r="R27" t="e">
        <f t="shared" si="4"/>
        <v>#DIV/0!</v>
      </c>
      <c r="S27">
        <v>50</v>
      </c>
      <c r="T27">
        <f t="shared" si="5"/>
        <v>0</v>
      </c>
      <c r="U27">
        <f t="shared" si="29"/>
        <v>0</v>
      </c>
      <c r="V27">
        <f t="shared" si="30"/>
        <v>0</v>
      </c>
      <c r="W27">
        <f t="shared" si="31"/>
        <v>0</v>
      </c>
      <c r="X27">
        <f t="shared" si="32"/>
        <v>0</v>
      </c>
      <c r="Y27">
        <f t="shared" si="33"/>
        <v>0</v>
      </c>
      <c r="Z27">
        <f t="shared" si="34"/>
        <v>0</v>
      </c>
      <c r="AA27">
        <f t="shared" si="35"/>
        <v>0</v>
      </c>
      <c r="AB27">
        <f t="shared" si="36"/>
        <v>0</v>
      </c>
      <c r="AC27">
        <f t="shared" si="37"/>
        <v>0</v>
      </c>
      <c r="AD27">
        <f t="shared" si="38"/>
        <v>0</v>
      </c>
      <c r="AE27">
        <f t="shared" si="39"/>
        <v>0</v>
      </c>
      <c r="AF27">
        <f t="shared" si="40"/>
        <v>0</v>
      </c>
      <c r="AG27">
        <f t="shared" si="41"/>
        <v>0</v>
      </c>
      <c r="AH27">
        <f t="shared" si="42"/>
        <v>0</v>
      </c>
      <c r="AI27">
        <f t="shared" si="43"/>
        <v>0</v>
      </c>
      <c r="AJ27">
        <f t="shared" si="44"/>
        <v>0</v>
      </c>
      <c r="AK27">
        <f t="shared" si="45"/>
        <v>0</v>
      </c>
      <c r="AL27">
        <f t="shared" si="46"/>
        <v>0</v>
      </c>
      <c r="AM27">
        <f t="shared" si="47"/>
        <v>0</v>
      </c>
      <c r="AN27">
        <f t="shared" si="48"/>
        <v>0</v>
      </c>
      <c r="AO27">
        <f t="shared" si="49"/>
        <v>0</v>
      </c>
      <c r="AP27">
        <f t="shared" si="50"/>
        <v>0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  <c r="AV27">
        <f t="shared" ref="AV27:AW27" si="71">AU27+(AU27*C27/100)</f>
        <v>0</v>
      </c>
      <c r="AW27">
        <f t="shared" si="71"/>
        <v>0</v>
      </c>
      <c r="AX27">
        <f t="shared" si="13"/>
        <v>0</v>
      </c>
      <c r="AY27">
        <f t="shared" si="14"/>
        <v>0</v>
      </c>
      <c r="AZ27">
        <f t="shared" si="15"/>
        <v>0</v>
      </c>
      <c r="BA27">
        <f t="shared" si="16"/>
        <v>0</v>
      </c>
      <c r="BB27">
        <f t="shared" si="17"/>
        <v>0</v>
      </c>
      <c r="BC27">
        <f t="shared" si="18"/>
        <v>0</v>
      </c>
      <c r="BD27">
        <f t="shared" si="19"/>
        <v>0</v>
      </c>
      <c r="BE27">
        <f t="shared" si="20"/>
        <v>0</v>
      </c>
      <c r="BF27">
        <f t="shared" si="21"/>
        <v>0</v>
      </c>
      <c r="BG27">
        <f t="shared" si="22"/>
        <v>0</v>
      </c>
      <c r="BH27">
        <f t="shared" si="23"/>
        <v>0</v>
      </c>
      <c r="BI27">
        <f t="shared" si="24"/>
        <v>0</v>
      </c>
      <c r="BJ27">
        <f t="shared" si="25"/>
        <v>0</v>
      </c>
      <c r="BK27">
        <f t="shared" si="26"/>
        <v>0</v>
      </c>
    </row>
    <row r="28" spans="5:63" x14ac:dyDescent="0.25">
      <c r="E28">
        <v>10</v>
      </c>
      <c r="K28">
        <v>10</v>
      </c>
      <c r="N28">
        <v>15</v>
      </c>
      <c r="O28">
        <f t="shared" si="1"/>
        <v>0</v>
      </c>
      <c r="P28">
        <f t="shared" si="2"/>
        <v>0</v>
      </c>
      <c r="Q28" t="e">
        <f t="shared" si="3"/>
        <v>#DIV/0!</v>
      </c>
      <c r="R28" t="e">
        <f t="shared" si="4"/>
        <v>#DIV/0!</v>
      </c>
      <c r="S28">
        <v>50</v>
      </c>
      <c r="T28">
        <f t="shared" si="5"/>
        <v>0</v>
      </c>
      <c r="U28">
        <f t="shared" si="29"/>
        <v>0</v>
      </c>
      <c r="V28">
        <f t="shared" si="30"/>
        <v>0</v>
      </c>
      <c r="W28">
        <f t="shared" si="31"/>
        <v>0</v>
      </c>
      <c r="X28">
        <f t="shared" si="32"/>
        <v>0</v>
      </c>
      <c r="Y28">
        <f t="shared" si="33"/>
        <v>0</v>
      </c>
      <c r="Z28">
        <f t="shared" si="34"/>
        <v>0</v>
      </c>
      <c r="AA28">
        <f t="shared" si="35"/>
        <v>0</v>
      </c>
      <c r="AB28">
        <f t="shared" si="36"/>
        <v>0</v>
      </c>
      <c r="AC28">
        <f t="shared" si="37"/>
        <v>0</v>
      </c>
      <c r="AD28">
        <f t="shared" si="38"/>
        <v>0</v>
      </c>
      <c r="AE28">
        <f t="shared" si="39"/>
        <v>0</v>
      </c>
      <c r="AF28">
        <f t="shared" si="40"/>
        <v>0</v>
      </c>
      <c r="AG28">
        <f t="shared" si="41"/>
        <v>0</v>
      </c>
      <c r="AH28">
        <f t="shared" si="42"/>
        <v>0</v>
      </c>
      <c r="AI28">
        <f t="shared" si="43"/>
        <v>0</v>
      </c>
      <c r="AJ28">
        <f t="shared" si="44"/>
        <v>0</v>
      </c>
      <c r="AK28">
        <f t="shared" si="45"/>
        <v>0</v>
      </c>
      <c r="AL28">
        <f t="shared" si="46"/>
        <v>0</v>
      </c>
      <c r="AM28">
        <f t="shared" si="47"/>
        <v>0</v>
      </c>
      <c r="AN28">
        <f t="shared" si="48"/>
        <v>0</v>
      </c>
      <c r="AO28">
        <f t="shared" si="49"/>
        <v>0</v>
      </c>
      <c r="AP28">
        <f t="shared" si="50"/>
        <v>0</v>
      </c>
      <c r="AR28">
        <f t="shared" si="8"/>
        <v>0</v>
      </c>
      <c r="AS28">
        <f t="shared" si="9"/>
        <v>0</v>
      </c>
      <c r="AT28">
        <f t="shared" si="10"/>
        <v>0</v>
      </c>
      <c r="AU28">
        <f t="shared" si="11"/>
        <v>0</v>
      </c>
      <c r="AV28">
        <f t="shared" ref="AV28:AW28" si="72">AU28+(AU28*C28/100)</f>
        <v>0</v>
      </c>
      <c r="AW28">
        <f t="shared" si="72"/>
        <v>0</v>
      </c>
      <c r="AX28">
        <f t="shared" si="13"/>
        <v>0</v>
      </c>
      <c r="AY28">
        <f t="shared" si="14"/>
        <v>0</v>
      </c>
      <c r="AZ28">
        <f t="shared" si="15"/>
        <v>0</v>
      </c>
      <c r="BA28">
        <f t="shared" si="16"/>
        <v>0</v>
      </c>
      <c r="BB28">
        <f t="shared" si="17"/>
        <v>0</v>
      </c>
      <c r="BC28">
        <f t="shared" si="18"/>
        <v>0</v>
      </c>
      <c r="BD28">
        <f t="shared" si="19"/>
        <v>0</v>
      </c>
      <c r="BE28">
        <f t="shared" si="20"/>
        <v>0</v>
      </c>
      <c r="BF28">
        <f t="shared" si="21"/>
        <v>0</v>
      </c>
      <c r="BG28">
        <f t="shared" si="22"/>
        <v>0</v>
      </c>
      <c r="BH28">
        <f t="shared" si="23"/>
        <v>0</v>
      </c>
      <c r="BI28">
        <f t="shared" si="24"/>
        <v>0</v>
      </c>
      <c r="BJ28">
        <f t="shared" si="25"/>
        <v>0</v>
      </c>
      <c r="BK28">
        <f t="shared" si="26"/>
        <v>0</v>
      </c>
    </row>
    <row r="29" spans="5:63" x14ac:dyDescent="0.25">
      <c r="E29">
        <v>10</v>
      </c>
      <c r="K29">
        <v>10</v>
      </c>
      <c r="N29">
        <v>15</v>
      </c>
      <c r="O29">
        <f t="shared" si="1"/>
        <v>0</v>
      </c>
      <c r="P29">
        <f t="shared" si="2"/>
        <v>0</v>
      </c>
      <c r="Q29" t="e">
        <f t="shared" si="3"/>
        <v>#DIV/0!</v>
      </c>
      <c r="R29" t="e">
        <f t="shared" si="4"/>
        <v>#DIV/0!</v>
      </c>
      <c r="S29">
        <v>50</v>
      </c>
      <c r="T29">
        <f t="shared" si="5"/>
        <v>0</v>
      </c>
      <c r="U29">
        <f t="shared" si="29"/>
        <v>0</v>
      </c>
      <c r="V29">
        <f t="shared" si="30"/>
        <v>0</v>
      </c>
      <c r="W29">
        <f t="shared" si="31"/>
        <v>0</v>
      </c>
      <c r="X29">
        <f t="shared" si="32"/>
        <v>0</v>
      </c>
      <c r="Y29">
        <f t="shared" si="33"/>
        <v>0</v>
      </c>
      <c r="Z29">
        <f t="shared" si="34"/>
        <v>0</v>
      </c>
      <c r="AA29">
        <f t="shared" si="35"/>
        <v>0</v>
      </c>
      <c r="AB29">
        <f t="shared" si="36"/>
        <v>0</v>
      </c>
      <c r="AC29">
        <f t="shared" si="37"/>
        <v>0</v>
      </c>
      <c r="AD29">
        <f t="shared" si="38"/>
        <v>0</v>
      </c>
      <c r="AE29">
        <f t="shared" si="39"/>
        <v>0</v>
      </c>
      <c r="AF29">
        <f t="shared" si="40"/>
        <v>0</v>
      </c>
      <c r="AG29">
        <f t="shared" si="41"/>
        <v>0</v>
      </c>
      <c r="AH29">
        <f t="shared" si="42"/>
        <v>0</v>
      </c>
      <c r="AI29">
        <f t="shared" si="43"/>
        <v>0</v>
      </c>
      <c r="AJ29">
        <f t="shared" si="44"/>
        <v>0</v>
      </c>
      <c r="AK29">
        <f t="shared" si="45"/>
        <v>0</v>
      </c>
      <c r="AL29">
        <f t="shared" si="46"/>
        <v>0</v>
      </c>
      <c r="AM29">
        <f t="shared" si="47"/>
        <v>0</v>
      </c>
      <c r="AN29">
        <f t="shared" si="48"/>
        <v>0</v>
      </c>
      <c r="AO29">
        <f t="shared" si="49"/>
        <v>0</v>
      </c>
      <c r="AP29">
        <f t="shared" si="50"/>
        <v>0</v>
      </c>
      <c r="AR29">
        <f t="shared" si="8"/>
        <v>0</v>
      </c>
      <c r="AS29">
        <f t="shared" si="9"/>
        <v>0</v>
      </c>
      <c r="AT29">
        <f t="shared" si="10"/>
        <v>0</v>
      </c>
      <c r="AU29">
        <f t="shared" si="11"/>
        <v>0</v>
      </c>
      <c r="AV29">
        <f t="shared" ref="AV29:AW29" si="73">AU29+(AU29*C29/100)</f>
        <v>0</v>
      </c>
      <c r="AW29">
        <f t="shared" si="73"/>
        <v>0</v>
      </c>
      <c r="AX29">
        <f t="shared" si="13"/>
        <v>0</v>
      </c>
      <c r="AY29">
        <f t="shared" si="14"/>
        <v>0</v>
      </c>
      <c r="AZ29">
        <f t="shared" si="15"/>
        <v>0</v>
      </c>
      <c r="BA29">
        <f t="shared" si="16"/>
        <v>0</v>
      </c>
      <c r="BB29">
        <f t="shared" si="17"/>
        <v>0</v>
      </c>
      <c r="BC29">
        <f t="shared" si="18"/>
        <v>0</v>
      </c>
      <c r="BD29">
        <f t="shared" si="19"/>
        <v>0</v>
      </c>
      <c r="BE29">
        <f t="shared" si="20"/>
        <v>0</v>
      </c>
      <c r="BF29">
        <f t="shared" si="21"/>
        <v>0</v>
      </c>
      <c r="BG29">
        <f t="shared" si="22"/>
        <v>0</v>
      </c>
      <c r="BH29">
        <f t="shared" si="23"/>
        <v>0</v>
      </c>
      <c r="BI29">
        <f t="shared" si="24"/>
        <v>0</v>
      </c>
      <c r="BJ29">
        <f t="shared" si="25"/>
        <v>0</v>
      </c>
      <c r="BK29">
        <f t="shared" si="26"/>
        <v>0</v>
      </c>
    </row>
    <row r="30" spans="5:63" x14ac:dyDescent="0.25">
      <c r="E30">
        <v>10</v>
      </c>
      <c r="K30">
        <v>10</v>
      </c>
      <c r="N30">
        <v>15</v>
      </c>
      <c r="O30">
        <f t="shared" si="1"/>
        <v>0</v>
      </c>
      <c r="P30">
        <f t="shared" si="2"/>
        <v>0</v>
      </c>
      <c r="Q30" t="e">
        <f t="shared" si="3"/>
        <v>#DIV/0!</v>
      </c>
      <c r="R30" t="e">
        <f t="shared" si="4"/>
        <v>#DIV/0!</v>
      </c>
      <c r="S30">
        <v>50</v>
      </c>
      <c r="T30">
        <f t="shared" si="5"/>
        <v>0</v>
      </c>
      <c r="U30">
        <f t="shared" si="29"/>
        <v>0</v>
      </c>
      <c r="V30">
        <f t="shared" si="30"/>
        <v>0</v>
      </c>
      <c r="W30">
        <f t="shared" si="31"/>
        <v>0</v>
      </c>
      <c r="X30">
        <f t="shared" si="32"/>
        <v>0</v>
      </c>
      <c r="Y30">
        <f t="shared" si="33"/>
        <v>0</v>
      </c>
      <c r="Z30">
        <f t="shared" si="34"/>
        <v>0</v>
      </c>
      <c r="AA30">
        <f t="shared" si="35"/>
        <v>0</v>
      </c>
      <c r="AB30">
        <f t="shared" si="36"/>
        <v>0</v>
      </c>
      <c r="AC30">
        <f t="shared" si="37"/>
        <v>0</v>
      </c>
      <c r="AD30">
        <f t="shared" si="38"/>
        <v>0</v>
      </c>
      <c r="AE30">
        <f t="shared" si="39"/>
        <v>0</v>
      </c>
      <c r="AF30">
        <f t="shared" si="40"/>
        <v>0</v>
      </c>
      <c r="AG30">
        <f t="shared" si="41"/>
        <v>0</v>
      </c>
      <c r="AH30">
        <f t="shared" si="42"/>
        <v>0</v>
      </c>
      <c r="AI30">
        <f t="shared" si="43"/>
        <v>0</v>
      </c>
      <c r="AJ30">
        <f t="shared" si="44"/>
        <v>0</v>
      </c>
      <c r="AK30">
        <f t="shared" si="45"/>
        <v>0</v>
      </c>
      <c r="AL30">
        <f t="shared" si="46"/>
        <v>0</v>
      </c>
      <c r="AM30">
        <f t="shared" si="47"/>
        <v>0</v>
      </c>
      <c r="AN30">
        <f t="shared" si="48"/>
        <v>0</v>
      </c>
      <c r="AO30">
        <f t="shared" si="49"/>
        <v>0</v>
      </c>
      <c r="AP30">
        <f t="shared" si="50"/>
        <v>0</v>
      </c>
      <c r="AR30">
        <f t="shared" si="8"/>
        <v>0</v>
      </c>
      <c r="AS30">
        <f t="shared" si="9"/>
        <v>0</v>
      </c>
      <c r="AT30">
        <f t="shared" si="10"/>
        <v>0</v>
      </c>
      <c r="AU30">
        <f t="shared" si="11"/>
        <v>0</v>
      </c>
      <c r="AV30">
        <f t="shared" ref="AV30:AW30" si="74">AU30+(AU30*C30/100)</f>
        <v>0</v>
      </c>
      <c r="AW30">
        <f t="shared" si="74"/>
        <v>0</v>
      </c>
      <c r="AX30">
        <f t="shared" si="13"/>
        <v>0</v>
      </c>
      <c r="AY30">
        <f t="shared" si="14"/>
        <v>0</v>
      </c>
      <c r="AZ30">
        <f t="shared" si="15"/>
        <v>0</v>
      </c>
      <c r="BA30">
        <f t="shared" si="16"/>
        <v>0</v>
      </c>
      <c r="BB30">
        <f t="shared" si="17"/>
        <v>0</v>
      </c>
      <c r="BC30">
        <f t="shared" si="18"/>
        <v>0</v>
      </c>
      <c r="BD30">
        <f t="shared" si="19"/>
        <v>0</v>
      </c>
      <c r="BE30">
        <f t="shared" si="20"/>
        <v>0</v>
      </c>
      <c r="BF30">
        <f t="shared" si="21"/>
        <v>0</v>
      </c>
      <c r="BG30">
        <f t="shared" si="22"/>
        <v>0</v>
      </c>
      <c r="BH30">
        <f t="shared" si="23"/>
        <v>0</v>
      </c>
      <c r="BI30">
        <f t="shared" si="24"/>
        <v>0</v>
      </c>
      <c r="BJ30">
        <f t="shared" si="25"/>
        <v>0</v>
      </c>
      <c r="BK30">
        <f t="shared" si="26"/>
        <v>0</v>
      </c>
    </row>
    <row r="31" spans="5:63" x14ac:dyDescent="0.25">
      <c r="E31">
        <v>10</v>
      </c>
      <c r="K31">
        <v>10</v>
      </c>
      <c r="N31">
        <v>15</v>
      </c>
      <c r="O31">
        <f t="shared" si="1"/>
        <v>0</v>
      </c>
      <c r="P31">
        <f t="shared" si="2"/>
        <v>0</v>
      </c>
      <c r="Q31" t="e">
        <f t="shared" si="3"/>
        <v>#DIV/0!</v>
      </c>
      <c r="R31" t="e">
        <f t="shared" si="4"/>
        <v>#DIV/0!</v>
      </c>
      <c r="S31">
        <v>50</v>
      </c>
      <c r="T31">
        <f t="shared" si="5"/>
        <v>0</v>
      </c>
      <c r="U31">
        <f t="shared" si="29"/>
        <v>0</v>
      </c>
      <c r="V31">
        <f t="shared" si="30"/>
        <v>0</v>
      </c>
      <c r="W31">
        <f t="shared" si="31"/>
        <v>0</v>
      </c>
      <c r="X31">
        <f t="shared" si="32"/>
        <v>0</v>
      </c>
      <c r="Y31">
        <f t="shared" si="33"/>
        <v>0</v>
      </c>
      <c r="Z31">
        <f t="shared" si="34"/>
        <v>0</v>
      </c>
      <c r="AA31">
        <f t="shared" si="35"/>
        <v>0</v>
      </c>
      <c r="AB31">
        <f t="shared" si="36"/>
        <v>0</v>
      </c>
      <c r="AC31">
        <f t="shared" si="37"/>
        <v>0</v>
      </c>
      <c r="AD31">
        <f t="shared" si="38"/>
        <v>0</v>
      </c>
      <c r="AE31">
        <f t="shared" si="39"/>
        <v>0</v>
      </c>
      <c r="AF31">
        <f t="shared" si="40"/>
        <v>0</v>
      </c>
      <c r="AG31">
        <f t="shared" si="41"/>
        <v>0</v>
      </c>
      <c r="AH31">
        <f t="shared" si="42"/>
        <v>0</v>
      </c>
      <c r="AI31">
        <f t="shared" si="43"/>
        <v>0</v>
      </c>
      <c r="AJ31">
        <f t="shared" si="44"/>
        <v>0</v>
      </c>
      <c r="AK31">
        <f t="shared" si="45"/>
        <v>0</v>
      </c>
      <c r="AL31">
        <f t="shared" si="46"/>
        <v>0</v>
      </c>
      <c r="AM31">
        <f t="shared" si="47"/>
        <v>0</v>
      </c>
      <c r="AN31">
        <f t="shared" si="48"/>
        <v>0</v>
      </c>
      <c r="AO31">
        <f t="shared" si="49"/>
        <v>0</v>
      </c>
      <c r="AP31">
        <f t="shared" si="50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0</v>
      </c>
      <c r="AV31">
        <f t="shared" ref="AV31:AW31" si="75">AU31+(AU31*C31/100)</f>
        <v>0</v>
      </c>
      <c r="AW31">
        <f t="shared" si="75"/>
        <v>0</v>
      </c>
      <c r="AX31">
        <f t="shared" si="13"/>
        <v>0</v>
      </c>
      <c r="AY31">
        <f t="shared" si="14"/>
        <v>0</v>
      </c>
      <c r="AZ31">
        <f t="shared" si="15"/>
        <v>0</v>
      </c>
      <c r="BA31">
        <f t="shared" si="16"/>
        <v>0</v>
      </c>
      <c r="BB31">
        <f t="shared" si="17"/>
        <v>0</v>
      </c>
      <c r="BC31">
        <f t="shared" si="18"/>
        <v>0</v>
      </c>
      <c r="BD31">
        <f t="shared" si="19"/>
        <v>0</v>
      </c>
      <c r="BE31">
        <f t="shared" si="20"/>
        <v>0</v>
      </c>
      <c r="BF31">
        <f t="shared" si="21"/>
        <v>0</v>
      </c>
      <c r="BG31">
        <f t="shared" si="22"/>
        <v>0</v>
      </c>
      <c r="BH31">
        <f t="shared" si="23"/>
        <v>0</v>
      </c>
      <c r="BI31">
        <f t="shared" si="24"/>
        <v>0</v>
      </c>
      <c r="BJ31">
        <f t="shared" si="25"/>
        <v>0</v>
      </c>
      <c r="BK31">
        <f t="shared" si="26"/>
        <v>0</v>
      </c>
    </row>
    <row r="32" spans="5:63" x14ac:dyDescent="0.25">
      <c r="E32">
        <v>10</v>
      </c>
      <c r="K32">
        <v>10</v>
      </c>
      <c r="N32">
        <v>15</v>
      </c>
      <c r="O32">
        <f t="shared" si="1"/>
        <v>0</v>
      </c>
      <c r="P32">
        <f t="shared" si="2"/>
        <v>0</v>
      </c>
      <c r="Q32" t="e">
        <f t="shared" si="3"/>
        <v>#DIV/0!</v>
      </c>
      <c r="R32" t="e">
        <f t="shared" si="4"/>
        <v>#DIV/0!</v>
      </c>
      <c r="S32">
        <v>50</v>
      </c>
      <c r="T32">
        <f t="shared" si="5"/>
        <v>0</v>
      </c>
      <c r="U32">
        <f t="shared" si="29"/>
        <v>0</v>
      </c>
      <c r="V32">
        <f t="shared" si="30"/>
        <v>0</v>
      </c>
      <c r="W32">
        <f t="shared" si="31"/>
        <v>0</v>
      </c>
      <c r="X32">
        <f t="shared" si="32"/>
        <v>0</v>
      </c>
      <c r="Y32">
        <f t="shared" si="33"/>
        <v>0</v>
      </c>
      <c r="Z32">
        <f t="shared" si="34"/>
        <v>0</v>
      </c>
      <c r="AA32">
        <f t="shared" si="35"/>
        <v>0</v>
      </c>
      <c r="AB32">
        <f t="shared" si="36"/>
        <v>0</v>
      </c>
      <c r="AC32">
        <f t="shared" si="37"/>
        <v>0</v>
      </c>
      <c r="AD32">
        <f t="shared" si="38"/>
        <v>0</v>
      </c>
      <c r="AE32">
        <f t="shared" si="39"/>
        <v>0</v>
      </c>
      <c r="AF32">
        <f t="shared" si="40"/>
        <v>0</v>
      </c>
      <c r="AG32">
        <f t="shared" si="41"/>
        <v>0</v>
      </c>
      <c r="AH32">
        <f t="shared" si="42"/>
        <v>0</v>
      </c>
      <c r="AI32">
        <f t="shared" si="43"/>
        <v>0</v>
      </c>
      <c r="AJ32">
        <f t="shared" si="44"/>
        <v>0</v>
      </c>
      <c r="AK32">
        <f t="shared" si="45"/>
        <v>0</v>
      </c>
      <c r="AL32">
        <f t="shared" si="46"/>
        <v>0</v>
      </c>
      <c r="AM32">
        <f t="shared" si="47"/>
        <v>0</v>
      </c>
      <c r="AN32">
        <f t="shared" si="48"/>
        <v>0</v>
      </c>
      <c r="AO32">
        <f t="shared" si="49"/>
        <v>0</v>
      </c>
      <c r="AP32">
        <f t="shared" si="50"/>
        <v>0</v>
      </c>
      <c r="AR32">
        <f t="shared" si="8"/>
        <v>0</v>
      </c>
      <c r="AS32">
        <f t="shared" si="9"/>
        <v>0</v>
      </c>
      <c r="AT32">
        <f t="shared" si="10"/>
        <v>0</v>
      </c>
      <c r="AU32">
        <f t="shared" si="11"/>
        <v>0</v>
      </c>
      <c r="AV32">
        <f t="shared" ref="AV32:AW32" si="76">AU32+(AU32*C32/100)</f>
        <v>0</v>
      </c>
      <c r="AW32">
        <f t="shared" si="76"/>
        <v>0</v>
      </c>
      <c r="AX32">
        <f t="shared" si="13"/>
        <v>0</v>
      </c>
      <c r="AY32">
        <f t="shared" si="14"/>
        <v>0</v>
      </c>
      <c r="AZ32">
        <f t="shared" si="15"/>
        <v>0</v>
      </c>
      <c r="BA32">
        <f t="shared" si="16"/>
        <v>0</v>
      </c>
      <c r="BB32">
        <f t="shared" si="17"/>
        <v>0</v>
      </c>
      <c r="BC32">
        <f t="shared" si="18"/>
        <v>0</v>
      </c>
      <c r="BD32">
        <f t="shared" si="19"/>
        <v>0</v>
      </c>
      <c r="BE32">
        <f t="shared" si="20"/>
        <v>0</v>
      </c>
      <c r="BF32">
        <f t="shared" si="21"/>
        <v>0</v>
      </c>
      <c r="BG32">
        <f t="shared" si="22"/>
        <v>0</v>
      </c>
      <c r="BH32">
        <f t="shared" si="23"/>
        <v>0</v>
      </c>
      <c r="BI32">
        <f t="shared" si="24"/>
        <v>0</v>
      </c>
      <c r="BJ32">
        <f t="shared" si="25"/>
        <v>0</v>
      </c>
      <c r="BK32">
        <f t="shared" si="26"/>
        <v>0</v>
      </c>
    </row>
    <row r="33" spans="5:63" x14ac:dyDescent="0.25">
      <c r="E33">
        <v>10</v>
      </c>
      <c r="K33">
        <v>10</v>
      </c>
      <c r="N33">
        <v>15</v>
      </c>
      <c r="O33">
        <f t="shared" si="1"/>
        <v>0</v>
      </c>
      <c r="P33">
        <f t="shared" si="2"/>
        <v>0</v>
      </c>
      <c r="Q33" t="e">
        <f t="shared" si="3"/>
        <v>#DIV/0!</v>
      </c>
      <c r="R33" t="e">
        <f t="shared" si="4"/>
        <v>#DIV/0!</v>
      </c>
      <c r="S33">
        <v>50</v>
      </c>
      <c r="T33">
        <f t="shared" si="5"/>
        <v>0</v>
      </c>
      <c r="U33">
        <f t="shared" si="29"/>
        <v>0</v>
      </c>
      <c r="V33">
        <f t="shared" si="30"/>
        <v>0</v>
      </c>
      <c r="W33">
        <f t="shared" si="31"/>
        <v>0</v>
      </c>
      <c r="X33">
        <f t="shared" si="32"/>
        <v>0</v>
      </c>
      <c r="Y33">
        <f t="shared" si="33"/>
        <v>0</v>
      </c>
      <c r="Z33">
        <f t="shared" si="34"/>
        <v>0</v>
      </c>
      <c r="AA33">
        <f t="shared" si="35"/>
        <v>0</v>
      </c>
      <c r="AB33">
        <f t="shared" si="36"/>
        <v>0</v>
      </c>
      <c r="AC33">
        <f t="shared" si="37"/>
        <v>0</v>
      </c>
      <c r="AD33">
        <f t="shared" si="38"/>
        <v>0</v>
      </c>
      <c r="AE33">
        <f t="shared" si="39"/>
        <v>0</v>
      </c>
      <c r="AF33">
        <f t="shared" si="40"/>
        <v>0</v>
      </c>
      <c r="AG33">
        <f t="shared" si="41"/>
        <v>0</v>
      </c>
      <c r="AH33">
        <f t="shared" si="42"/>
        <v>0</v>
      </c>
      <c r="AI33">
        <f t="shared" si="43"/>
        <v>0</v>
      </c>
      <c r="AJ33">
        <f t="shared" si="44"/>
        <v>0</v>
      </c>
      <c r="AK33">
        <f t="shared" si="45"/>
        <v>0</v>
      </c>
      <c r="AL33">
        <f t="shared" si="46"/>
        <v>0</v>
      </c>
      <c r="AM33">
        <f t="shared" si="47"/>
        <v>0</v>
      </c>
      <c r="AN33">
        <f t="shared" si="48"/>
        <v>0</v>
      </c>
      <c r="AO33">
        <f t="shared" si="49"/>
        <v>0</v>
      </c>
      <c r="AP33">
        <f t="shared" si="50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  <c r="AV33">
        <f t="shared" ref="AV33:AW33" si="77">AU33+(AU33*C33/100)</f>
        <v>0</v>
      </c>
      <c r="AW33">
        <f t="shared" si="77"/>
        <v>0</v>
      </c>
      <c r="AX33">
        <f t="shared" si="13"/>
        <v>0</v>
      </c>
      <c r="AY33">
        <f t="shared" si="14"/>
        <v>0</v>
      </c>
      <c r="AZ33">
        <f t="shared" si="15"/>
        <v>0</v>
      </c>
      <c r="BA33">
        <f t="shared" si="16"/>
        <v>0</v>
      </c>
      <c r="BB33">
        <f t="shared" si="17"/>
        <v>0</v>
      </c>
      <c r="BC33">
        <f t="shared" si="18"/>
        <v>0</v>
      </c>
      <c r="BD33">
        <f t="shared" si="19"/>
        <v>0</v>
      </c>
      <c r="BE33">
        <f t="shared" si="20"/>
        <v>0</v>
      </c>
      <c r="BF33">
        <f t="shared" si="21"/>
        <v>0</v>
      </c>
      <c r="BG33">
        <f t="shared" si="22"/>
        <v>0</v>
      </c>
      <c r="BH33">
        <f t="shared" si="23"/>
        <v>0</v>
      </c>
      <c r="BI33">
        <f t="shared" si="24"/>
        <v>0</v>
      </c>
      <c r="BJ33">
        <f t="shared" si="25"/>
        <v>0</v>
      </c>
      <c r="BK33">
        <f t="shared" si="26"/>
        <v>0</v>
      </c>
    </row>
    <row r="34" spans="5:63" x14ac:dyDescent="0.25">
      <c r="E34">
        <v>10</v>
      </c>
      <c r="K34">
        <v>10</v>
      </c>
      <c r="N34">
        <v>15</v>
      </c>
      <c r="O34">
        <f t="shared" si="1"/>
        <v>0</v>
      </c>
      <c r="P34">
        <f t="shared" si="2"/>
        <v>0</v>
      </c>
      <c r="Q34" t="e">
        <f t="shared" si="3"/>
        <v>#DIV/0!</v>
      </c>
      <c r="R34" t="e">
        <f t="shared" si="4"/>
        <v>#DIV/0!</v>
      </c>
      <c r="S34">
        <v>50</v>
      </c>
      <c r="T34">
        <f t="shared" si="5"/>
        <v>0</v>
      </c>
      <c r="U34">
        <f t="shared" si="29"/>
        <v>0</v>
      </c>
      <c r="V34">
        <f t="shared" si="30"/>
        <v>0</v>
      </c>
      <c r="W34">
        <f t="shared" si="31"/>
        <v>0</v>
      </c>
      <c r="X34">
        <f t="shared" si="32"/>
        <v>0</v>
      </c>
      <c r="Y34">
        <f t="shared" si="33"/>
        <v>0</v>
      </c>
      <c r="Z34">
        <f t="shared" si="34"/>
        <v>0</v>
      </c>
      <c r="AA34">
        <f t="shared" si="35"/>
        <v>0</v>
      </c>
      <c r="AB34">
        <f t="shared" si="36"/>
        <v>0</v>
      </c>
      <c r="AC34">
        <f t="shared" si="37"/>
        <v>0</v>
      </c>
      <c r="AD34">
        <f t="shared" si="38"/>
        <v>0</v>
      </c>
      <c r="AE34">
        <f t="shared" si="39"/>
        <v>0</v>
      </c>
      <c r="AF34">
        <f t="shared" si="40"/>
        <v>0</v>
      </c>
      <c r="AG34">
        <f t="shared" si="41"/>
        <v>0</v>
      </c>
      <c r="AH34">
        <f t="shared" si="42"/>
        <v>0</v>
      </c>
      <c r="AI34">
        <f t="shared" si="43"/>
        <v>0</v>
      </c>
      <c r="AJ34">
        <f t="shared" si="44"/>
        <v>0</v>
      </c>
      <c r="AK34">
        <f t="shared" si="45"/>
        <v>0</v>
      </c>
      <c r="AL34">
        <f t="shared" si="46"/>
        <v>0</v>
      </c>
      <c r="AM34">
        <f t="shared" si="47"/>
        <v>0</v>
      </c>
      <c r="AN34">
        <f t="shared" si="48"/>
        <v>0</v>
      </c>
      <c r="AO34">
        <f t="shared" si="49"/>
        <v>0</v>
      </c>
      <c r="AP34">
        <f t="shared" si="50"/>
        <v>0</v>
      </c>
      <c r="AR34">
        <f t="shared" si="8"/>
        <v>0</v>
      </c>
      <c r="AS34">
        <f t="shared" si="9"/>
        <v>0</v>
      </c>
      <c r="AT34">
        <f t="shared" si="10"/>
        <v>0</v>
      </c>
      <c r="AU34">
        <f t="shared" si="11"/>
        <v>0</v>
      </c>
      <c r="AV34">
        <f t="shared" ref="AV34:AW34" si="78">AU34+(AU34*C34/100)</f>
        <v>0</v>
      </c>
      <c r="AW34">
        <f t="shared" si="78"/>
        <v>0</v>
      </c>
      <c r="AX34">
        <f t="shared" si="13"/>
        <v>0</v>
      </c>
      <c r="AY34">
        <f t="shared" si="14"/>
        <v>0</v>
      </c>
      <c r="AZ34">
        <f t="shared" si="15"/>
        <v>0</v>
      </c>
      <c r="BA34">
        <f t="shared" si="16"/>
        <v>0</v>
      </c>
      <c r="BB34">
        <f t="shared" si="17"/>
        <v>0</v>
      </c>
      <c r="BC34">
        <f t="shared" si="18"/>
        <v>0</v>
      </c>
      <c r="BD34">
        <f t="shared" si="19"/>
        <v>0</v>
      </c>
      <c r="BE34">
        <f t="shared" si="20"/>
        <v>0</v>
      </c>
      <c r="BF34">
        <f t="shared" si="21"/>
        <v>0</v>
      </c>
      <c r="BG34">
        <f t="shared" si="22"/>
        <v>0</v>
      </c>
      <c r="BH34">
        <f t="shared" si="23"/>
        <v>0</v>
      </c>
      <c r="BI34">
        <f t="shared" si="24"/>
        <v>0</v>
      </c>
      <c r="BJ34">
        <f t="shared" si="25"/>
        <v>0</v>
      </c>
      <c r="BK34">
        <f t="shared" si="26"/>
        <v>0</v>
      </c>
    </row>
    <row r="35" spans="5:63" x14ac:dyDescent="0.25">
      <c r="E35">
        <v>10</v>
      </c>
      <c r="K35">
        <v>10</v>
      </c>
      <c r="N35">
        <v>15</v>
      </c>
      <c r="O35">
        <f t="shared" si="1"/>
        <v>0</v>
      </c>
      <c r="P35">
        <f t="shared" si="2"/>
        <v>0</v>
      </c>
      <c r="Q35" t="e">
        <f t="shared" si="3"/>
        <v>#DIV/0!</v>
      </c>
      <c r="R35" t="e">
        <f t="shared" si="4"/>
        <v>#DIV/0!</v>
      </c>
      <c r="S35">
        <v>50</v>
      </c>
      <c r="T35">
        <f t="shared" si="5"/>
        <v>0</v>
      </c>
      <c r="U35">
        <f t="shared" si="29"/>
        <v>0</v>
      </c>
      <c r="V35">
        <f t="shared" si="30"/>
        <v>0</v>
      </c>
      <c r="W35">
        <f t="shared" si="31"/>
        <v>0</v>
      </c>
      <c r="X35">
        <f t="shared" si="32"/>
        <v>0</v>
      </c>
      <c r="Y35">
        <f t="shared" si="33"/>
        <v>0</v>
      </c>
      <c r="Z35">
        <f t="shared" si="34"/>
        <v>0</v>
      </c>
      <c r="AA35">
        <f t="shared" si="35"/>
        <v>0</v>
      </c>
      <c r="AB35">
        <f t="shared" si="36"/>
        <v>0</v>
      </c>
      <c r="AC35">
        <f t="shared" si="37"/>
        <v>0</v>
      </c>
      <c r="AD35">
        <f t="shared" si="38"/>
        <v>0</v>
      </c>
      <c r="AE35">
        <f t="shared" si="39"/>
        <v>0</v>
      </c>
      <c r="AF35">
        <f t="shared" si="40"/>
        <v>0</v>
      </c>
      <c r="AG35">
        <f t="shared" si="41"/>
        <v>0</v>
      </c>
      <c r="AH35">
        <f t="shared" si="42"/>
        <v>0</v>
      </c>
      <c r="AI35">
        <f t="shared" si="43"/>
        <v>0</v>
      </c>
      <c r="AJ35">
        <f t="shared" si="44"/>
        <v>0</v>
      </c>
      <c r="AK35">
        <f t="shared" si="45"/>
        <v>0</v>
      </c>
      <c r="AL35">
        <f t="shared" si="46"/>
        <v>0</v>
      </c>
      <c r="AM35">
        <f t="shared" si="47"/>
        <v>0</v>
      </c>
      <c r="AN35">
        <f t="shared" si="48"/>
        <v>0</v>
      </c>
      <c r="AO35">
        <f t="shared" si="49"/>
        <v>0</v>
      </c>
      <c r="AP35">
        <f t="shared" si="50"/>
        <v>0</v>
      </c>
      <c r="AR35">
        <f t="shared" si="8"/>
        <v>0</v>
      </c>
      <c r="AS35">
        <f t="shared" si="9"/>
        <v>0</v>
      </c>
      <c r="AT35">
        <f t="shared" si="10"/>
        <v>0</v>
      </c>
      <c r="AU35">
        <f t="shared" si="11"/>
        <v>0</v>
      </c>
      <c r="AV35">
        <f t="shared" ref="AV35:AW35" si="79">AU35+(AU35*C35/100)</f>
        <v>0</v>
      </c>
      <c r="AW35">
        <f t="shared" si="79"/>
        <v>0</v>
      </c>
      <c r="AX35">
        <f t="shared" si="13"/>
        <v>0</v>
      </c>
      <c r="AY35">
        <f t="shared" si="14"/>
        <v>0</v>
      </c>
      <c r="AZ35">
        <f t="shared" si="15"/>
        <v>0</v>
      </c>
      <c r="BA35">
        <f t="shared" si="16"/>
        <v>0</v>
      </c>
      <c r="BB35">
        <f t="shared" si="17"/>
        <v>0</v>
      </c>
      <c r="BC35">
        <f t="shared" si="18"/>
        <v>0</v>
      </c>
      <c r="BD35">
        <f t="shared" si="19"/>
        <v>0</v>
      </c>
      <c r="BE35">
        <f t="shared" si="20"/>
        <v>0</v>
      </c>
      <c r="BF35">
        <f t="shared" si="21"/>
        <v>0</v>
      </c>
      <c r="BG35">
        <f t="shared" si="22"/>
        <v>0</v>
      </c>
      <c r="BH35">
        <f t="shared" si="23"/>
        <v>0</v>
      </c>
      <c r="BI35">
        <f t="shared" si="24"/>
        <v>0</v>
      </c>
      <c r="BJ35">
        <f t="shared" si="25"/>
        <v>0</v>
      </c>
      <c r="BK35">
        <f t="shared" si="26"/>
        <v>0</v>
      </c>
    </row>
    <row r="36" spans="5:63" x14ac:dyDescent="0.25">
      <c r="E36">
        <v>10</v>
      </c>
      <c r="K36">
        <v>10</v>
      </c>
      <c r="N36">
        <v>15</v>
      </c>
      <c r="O36">
        <f t="shared" si="1"/>
        <v>0</v>
      </c>
      <c r="P36">
        <f t="shared" si="2"/>
        <v>0</v>
      </c>
      <c r="Q36" t="e">
        <f t="shared" si="3"/>
        <v>#DIV/0!</v>
      </c>
      <c r="R36" t="e">
        <f t="shared" si="4"/>
        <v>#DIV/0!</v>
      </c>
      <c r="S36">
        <v>50</v>
      </c>
      <c r="T36">
        <f t="shared" si="5"/>
        <v>0</v>
      </c>
      <c r="U36">
        <f t="shared" si="29"/>
        <v>0</v>
      </c>
      <c r="V36">
        <f t="shared" si="30"/>
        <v>0</v>
      </c>
      <c r="W36">
        <f t="shared" si="31"/>
        <v>0</v>
      </c>
      <c r="X36">
        <f t="shared" si="32"/>
        <v>0</v>
      </c>
      <c r="Y36">
        <f t="shared" si="33"/>
        <v>0</v>
      </c>
      <c r="Z36">
        <f t="shared" si="34"/>
        <v>0</v>
      </c>
      <c r="AA36">
        <f t="shared" si="35"/>
        <v>0</v>
      </c>
      <c r="AB36">
        <f t="shared" si="36"/>
        <v>0</v>
      </c>
      <c r="AC36">
        <f t="shared" si="37"/>
        <v>0</v>
      </c>
      <c r="AD36">
        <f t="shared" si="38"/>
        <v>0</v>
      </c>
      <c r="AE36">
        <f t="shared" si="39"/>
        <v>0</v>
      </c>
      <c r="AF36">
        <f t="shared" si="40"/>
        <v>0</v>
      </c>
      <c r="AG36">
        <f t="shared" si="41"/>
        <v>0</v>
      </c>
      <c r="AH36">
        <f t="shared" si="42"/>
        <v>0</v>
      </c>
      <c r="AI36">
        <f t="shared" si="43"/>
        <v>0</v>
      </c>
      <c r="AJ36">
        <f t="shared" si="44"/>
        <v>0</v>
      </c>
      <c r="AK36">
        <f t="shared" si="45"/>
        <v>0</v>
      </c>
      <c r="AL36">
        <f t="shared" si="46"/>
        <v>0</v>
      </c>
      <c r="AM36">
        <f t="shared" si="47"/>
        <v>0</v>
      </c>
      <c r="AN36">
        <f t="shared" si="48"/>
        <v>0</v>
      </c>
      <c r="AO36">
        <f t="shared" si="49"/>
        <v>0</v>
      </c>
      <c r="AP36">
        <f t="shared" si="50"/>
        <v>0</v>
      </c>
      <c r="AR36">
        <f t="shared" si="8"/>
        <v>0</v>
      </c>
      <c r="AS36">
        <f t="shared" si="9"/>
        <v>0</v>
      </c>
      <c r="AT36">
        <f t="shared" si="10"/>
        <v>0</v>
      </c>
      <c r="AU36">
        <f t="shared" si="11"/>
        <v>0</v>
      </c>
      <c r="AV36">
        <f t="shared" ref="AV36:AW36" si="80">AU36+(AU36*C36/100)</f>
        <v>0</v>
      </c>
      <c r="AW36">
        <f t="shared" si="80"/>
        <v>0</v>
      </c>
      <c r="AX36">
        <f t="shared" si="13"/>
        <v>0</v>
      </c>
      <c r="AY36">
        <f t="shared" si="14"/>
        <v>0</v>
      </c>
      <c r="AZ36">
        <f t="shared" si="15"/>
        <v>0</v>
      </c>
      <c r="BA36">
        <f t="shared" si="16"/>
        <v>0</v>
      </c>
      <c r="BB36">
        <f t="shared" si="17"/>
        <v>0</v>
      </c>
      <c r="BC36">
        <f t="shared" si="18"/>
        <v>0</v>
      </c>
      <c r="BD36">
        <f t="shared" si="19"/>
        <v>0</v>
      </c>
      <c r="BE36">
        <f t="shared" si="20"/>
        <v>0</v>
      </c>
      <c r="BF36">
        <f t="shared" si="21"/>
        <v>0</v>
      </c>
      <c r="BG36">
        <f t="shared" si="22"/>
        <v>0</v>
      </c>
      <c r="BH36">
        <f t="shared" si="23"/>
        <v>0</v>
      </c>
      <c r="BI36">
        <f t="shared" si="24"/>
        <v>0</v>
      </c>
      <c r="BJ36">
        <f t="shared" si="25"/>
        <v>0</v>
      </c>
      <c r="BK36">
        <f t="shared" si="26"/>
        <v>0</v>
      </c>
    </row>
    <row r="37" spans="5:63" x14ac:dyDescent="0.25">
      <c r="E37">
        <v>10</v>
      </c>
      <c r="K37">
        <v>10</v>
      </c>
      <c r="N37">
        <v>15</v>
      </c>
      <c r="O37">
        <f t="shared" si="1"/>
        <v>0</v>
      </c>
      <c r="P37">
        <f t="shared" si="2"/>
        <v>0</v>
      </c>
      <c r="Q37" t="e">
        <f t="shared" si="3"/>
        <v>#DIV/0!</v>
      </c>
      <c r="R37" t="e">
        <f t="shared" si="4"/>
        <v>#DIV/0!</v>
      </c>
      <c r="S37">
        <v>50</v>
      </c>
      <c r="T37">
        <f t="shared" si="5"/>
        <v>0</v>
      </c>
      <c r="U37">
        <f t="shared" si="29"/>
        <v>0</v>
      </c>
      <c r="V37">
        <f t="shared" si="30"/>
        <v>0</v>
      </c>
      <c r="W37">
        <f t="shared" si="31"/>
        <v>0</v>
      </c>
      <c r="X37">
        <f t="shared" si="32"/>
        <v>0</v>
      </c>
      <c r="Y37">
        <f t="shared" si="33"/>
        <v>0</v>
      </c>
      <c r="Z37">
        <f t="shared" si="34"/>
        <v>0</v>
      </c>
      <c r="AA37">
        <f t="shared" si="35"/>
        <v>0</v>
      </c>
      <c r="AB37">
        <f t="shared" si="36"/>
        <v>0</v>
      </c>
      <c r="AC37">
        <f t="shared" si="37"/>
        <v>0</v>
      </c>
      <c r="AD37">
        <f t="shared" si="38"/>
        <v>0</v>
      </c>
      <c r="AE37">
        <f t="shared" si="39"/>
        <v>0</v>
      </c>
      <c r="AF37">
        <f t="shared" si="40"/>
        <v>0</v>
      </c>
      <c r="AG37">
        <f t="shared" si="41"/>
        <v>0</v>
      </c>
      <c r="AH37">
        <f t="shared" si="42"/>
        <v>0</v>
      </c>
      <c r="AI37">
        <f t="shared" si="43"/>
        <v>0</v>
      </c>
      <c r="AJ37">
        <f t="shared" si="44"/>
        <v>0</v>
      </c>
      <c r="AK37">
        <f t="shared" si="45"/>
        <v>0</v>
      </c>
      <c r="AL37">
        <f t="shared" si="46"/>
        <v>0</v>
      </c>
      <c r="AM37">
        <f t="shared" si="47"/>
        <v>0</v>
      </c>
      <c r="AN37">
        <f t="shared" si="48"/>
        <v>0</v>
      </c>
      <c r="AO37">
        <f t="shared" si="49"/>
        <v>0</v>
      </c>
      <c r="AP37">
        <f t="shared" si="50"/>
        <v>0</v>
      </c>
      <c r="AR37">
        <f t="shared" si="8"/>
        <v>0</v>
      </c>
      <c r="AS37">
        <f t="shared" si="9"/>
        <v>0</v>
      </c>
      <c r="AT37">
        <f t="shared" si="10"/>
        <v>0</v>
      </c>
      <c r="AU37">
        <f t="shared" si="11"/>
        <v>0</v>
      </c>
      <c r="AV37">
        <f t="shared" ref="AV37:AW37" si="81">AU37+(AU37*C37/100)</f>
        <v>0</v>
      </c>
      <c r="AW37">
        <f t="shared" si="81"/>
        <v>0</v>
      </c>
      <c r="AX37">
        <f t="shared" si="13"/>
        <v>0</v>
      </c>
      <c r="AY37">
        <f t="shared" si="14"/>
        <v>0</v>
      </c>
      <c r="AZ37">
        <f t="shared" si="15"/>
        <v>0</v>
      </c>
      <c r="BA37">
        <f t="shared" si="16"/>
        <v>0</v>
      </c>
      <c r="BB37">
        <f t="shared" si="17"/>
        <v>0</v>
      </c>
      <c r="BC37">
        <f t="shared" si="18"/>
        <v>0</v>
      </c>
      <c r="BD37">
        <f t="shared" si="19"/>
        <v>0</v>
      </c>
      <c r="BE37">
        <f t="shared" si="20"/>
        <v>0</v>
      </c>
      <c r="BF37">
        <f t="shared" si="21"/>
        <v>0</v>
      </c>
      <c r="BG37">
        <f t="shared" si="22"/>
        <v>0</v>
      </c>
      <c r="BH37">
        <f t="shared" si="23"/>
        <v>0</v>
      </c>
      <c r="BI37">
        <f t="shared" si="24"/>
        <v>0</v>
      </c>
      <c r="BJ37">
        <f t="shared" si="25"/>
        <v>0</v>
      </c>
      <c r="BK37">
        <f t="shared" si="26"/>
        <v>0</v>
      </c>
    </row>
    <row r="38" spans="5:63" x14ac:dyDescent="0.25">
      <c r="E38">
        <v>10</v>
      </c>
      <c r="K38">
        <v>10</v>
      </c>
      <c r="N38">
        <v>15</v>
      </c>
      <c r="O38">
        <f t="shared" si="1"/>
        <v>0</v>
      </c>
      <c r="P38">
        <f t="shared" si="2"/>
        <v>0</v>
      </c>
      <c r="Q38" t="e">
        <f t="shared" si="3"/>
        <v>#DIV/0!</v>
      </c>
      <c r="R38" t="e">
        <f t="shared" si="4"/>
        <v>#DIV/0!</v>
      </c>
      <c r="S38">
        <v>50</v>
      </c>
      <c r="T38">
        <f t="shared" si="5"/>
        <v>0</v>
      </c>
      <c r="U38">
        <f t="shared" si="29"/>
        <v>0</v>
      </c>
      <c r="V38">
        <f t="shared" si="30"/>
        <v>0</v>
      </c>
      <c r="W38">
        <f t="shared" si="31"/>
        <v>0</v>
      </c>
      <c r="X38">
        <f t="shared" si="32"/>
        <v>0</v>
      </c>
      <c r="Y38">
        <f t="shared" si="33"/>
        <v>0</v>
      </c>
      <c r="Z38">
        <f t="shared" si="34"/>
        <v>0</v>
      </c>
      <c r="AA38">
        <f t="shared" si="35"/>
        <v>0</v>
      </c>
      <c r="AB38">
        <f t="shared" si="36"/>
        <v>0</v>
      </c>
      <c r="AC38">
        <f t="shared" si="37"/>
        <v>0</v>
      </c>
      <c r="AD38">
        <f t="shared" si="38"/>
        <v>0</v>
      </c>
      <c r="AE38">
        <f t="shared" si="39"/>
        <v>0</v>
      </c>
      <c r="AF38">
        <f t="shared" si="40"/>
        <v>0</v>
      </c>
      <c r="AG38">
        <f t="shared" si="41"/>
        <v>0</v>
      </c>
      <c r="AH38">
        <f t="shared" si="42"/>
        <v>0</v>
      </c>
      <c r="AI38">
        <f t="shared" si="43"/>
        <v>0</v>
      </c>
      <c r="AJ38">
        <f t="shared" si="44"/>
        <v>0</v>
      </c>
      <c r="AK38">
        <f t="shared" si="45"/>
        <v>0</v>
      </c>
      <c r="AL38">
        <f t="shared" si="46"/>
        <v>0</v>
      </c>
      <c r="AM38">
        <f t="shared" si="47"/>
        <v>0</v>
      </c>
      <c r="AN38">
        <f t="shared" si="48"/>
        <v>0</v>
      </c>
      <c r="AO38">
        <f t="shared" si="49"/>
        <v>0</v>
      </c>
      <c r="AP38">
        <f t="shared" si="50"/>
        <v>0</v>
      </c>
      <c r="AR38">
        <f t="shared" si="8"/>
        <v>0</v>
      </c>
      <c r="AS38">
        <f t="shared" si="9"/>
        <v>0</v>
      </c>
      <c r="AT38">
        <f t="shared" si="10"/>
        <v>0</v>
      </c>
      <c r="AU38">
        <f t="shared" si="11"/>
        <v>0</v>
      </c>
      <c r="AV38">
        <f t="shared" ref="AV38:AW38" si="82">AU38+(AU38*C38/100)</f>
        <v>0</v>
      </c>
      <c r="AW38">
        <f t="shared" si="82"/>
        <v>0</v>
      </c>
      <c r="AX38">
        <f t="shared" si="13"/>
        <v>0</v>
      </c>
      <c r="AY38">
        <f t="shared" si="14"/>
        <v>0</v>
      </c>
      <c r="AZ38">
        <f t="shared" si="15"/>
        <v>0</v>
      </c>
      <c r="BA38">
        <f t="shared" si="16"/>
        <v>0</v>
      </c>
      <c r="BB38">
        <f t="shared" si="17"/>
        <v>0</v>
      </c>
      <c r="BC38">
        <f t="shared" si="18"/>
        <v>0</v>
      </c>
      <c r="BD38">
        <f t="shared" si="19"/>
        <v>0</v>
      </c>
      <c r="BE38">
        <f t="shared" si="20"/>
        <v>0</v>
      </c>
      <c r="BF38">
        <f t="shared" si="21"/>
        <v>0</v>
      </c>
      <c r="BG38">
        <f t="shared" si="22"/>
        <v>0</v>
      </c>
      <c r="BH38">
        <f t="shared" si="23"/>
        <v>0</v>
      </c>
      <c r="BI38">
        <f t="shared" si="24"/>
        <v>0</v>
      </c>
      <c r="BJ38">
        <f t="shared" si="25"/>
        <v>0</v>
      </c>
      <c r="BK38">
        <f t="shared" si="26"/>
        <v>0</v>
      </c>
    </row>
    <row r="39" spans="5:63" x14ac:dyDescent="0.25">
      <c r="E39">
        <v>10</v>
      </c>
      <c r="K39">
        <v>10</v>
      </c>
      <c r="N39">
        <v>15</v>
      </c>
      <c r="O39">
        <f t="shared" si="1"/>
        <v>0</v>
      </c>
      <c r="P39">
        <f t="shared" si="2"/>
        <v>0</v>
      </c>
      <c r="Q39" t="e">
        <f t="shared" si="3"/>
        <v>#DIV/0!</v>
      </c>
      <c r="R39" t="e">
        <f t="shared" si="4"/>
        <v>#DIV/0!</v>
      </c>
      <c r="S39">
        <v>50</v>
      </c>
      <c r="T39">
        <f t="shared" si="5"/>
        <v>0</v>
      </c>
      <c r="U39">
        <f t="shared" si="29"/>
        <v>0</v>
      </c>
      <c r="V39">
        <f t="shared" si="30"/>
        <v>0</v>
      </c>
      <c r="W39">
        <f t="shared" si="31"/>
        <v>0</v>
      </c>
      <c r="X39">
        <f t="shared" si="32"/>
        <v>0</v>
      </c>
      <c r="Y39">
        <f t="shared" si="33"/>
        <v>0</v>
      </c>
      <c r="Z39">
        <f t="shared" si="34"/>
        <v>0</v>
      </c>
      <c r="AA39">
        <f t="shared" si="35"/>
        <v>0</v>
      </c>
      <c r="AB39">
        <f t="shared" si="36"/>
        <v>0</v>
      </c>
      <c r="AC39">
        <f t="shared" si="37"/>
        <v>0</v>
      </c>
      <c r="AD39">
        <f t="shared" si="38"/>
        <v>0</v>
      </c>
      <c r="AE39">
        <f t="shared" si="39"/>
        <v>0</v>
      </c>
      <c r="AF39">
        <f t="shared" si="40"/>
        <v>0</v>
      </c>
      <c r="AG39">
        <f t="shared" si="41"/>
        <v>0</v>
      </c>
      <c r="AH39">
        <f t="shared" si="42"/>
        <v>0</v>
      </c>
      <c r="AI39">
        <f t="shared" si="43"/>
        <v>0</v>
      </c>
      <c r="AJ39">
        <f t="shared" si="44"/>
        <v>0</v>
      </c>
      <c r="AK39">
        <f t="shared" si="45"/>
        <v>0</v>
      </c>
      <c r="AL39">
        <f t="shared" si="46"/>
        <v>0</v>
      </c>
      <c r="AM39">
        <f t="shared" si="47"/>
        <v>0</v>
      </c>
      <c r="AN39">
        <f t="shared" si="48"/>
        <v>0</v>
      </c>
      <c r="AO39">
        <f t="shared" si="49"/>
        <v>0</v>
      </c>
      <c r="AP39">
        <f t="shared" si="50"/>
        <v>0</v>
      </c>
      <c r="AR39">
        <f t="shared" si="8"/>
        <v>0</v>
      </c>
      <c r="AS39">
        <f t="shared" si="9"/>
        <v>0</v>
      </c>
      <c r="AT39">
        <f t="shared" si="10"/>
        <v>0</v>
      </c>
      <c r="AU39">
        <f t="shared" si="11"/>
        <v>0</v>
      </c>
      <c r="AV39">
        <f t="shared" ref="AV39:AW39" si="83">AU39+(AU39*C39/100)</f>
        <v>0</v>
      </c>
      <c r="AW39">
        <f t="shared" si="83"/>
        <v>0</v>
      </c>
      <c r="AX39">
        <f t="shared" si="13"/>
        <v>0</v>
      </c>
      <c r="AY39">
        <f t="shared" si="14"/>
        <v>0</v>
      </c>
      <c r="AZ39">
        <f t="shared" si="15"/>
        <v>0</v>
      </c>
      <c r="BA39">
        <f t="shared" si="16"/>
        <v>0</v>
      </c>
      <c r="BB39">
        <f t="shared" si="17"/>
        <v>0</v>
      </c>
      <c r="BC39">
        <f t="shared" si="18"/>
        <v>0</v>
      </c>
      <c r="BD39">
        <f t="shared" si="19"/>
        <v>0</v>
      </c>
      <c r="BE39">
        <f t="shared" si="20"/>
        <v>0</v>
      </c>
      <c r="BF39">
        <f t="shared" si="21"/>
        <v>0</v>
      </c>
      <c r="BG39">
        <f t="shared" si="22"/>
        <v>0</v>
      </c>
      <c r="BH39">
        <f t="shared" si="23"/>
        <v>0</v>
      </c>
      <c r="BI39">
        <f t="shared" si="24"/>
        <v>0</v>
      </c>
      <c r="BJ39">
        <f t="shared" si="25"/>
        <v>0</v>
      </c>
      <c r="BK39">
        <f t="shared" si="26"/>
        <v>0</v>
      </c>
    </row>
    <row r="40" spans="5:63" x14ac:dyDescent="0.25">
      <c r="E40">
        <v>10</v>
      </c>
      <c r="K40">
        <v>10</v>
      </c>
      <c r="N40">
        <v>15</v>
      </c>
      <c r="O40">
        <f t="shared" si="1"/>
        <v>0</v>
      </c>
      <c r="P40">
        <f t="shared" si="2"/>
        <v>0</v>
      </c>
      <c r="Q40" t="e">
        <f t="shared" si="3"/>
        <v>#DIV/0!</v>
      </c>
      <c r="R40" t="e">
        <f t="shared" si="4"/>
        <v>#DIV/0!</v>
      </c>
      <c r="S40">
        <v>50</v>
      </c>
      <c r="T40">
        <f t="shared" si="5"/>
        <v>0</v>
      </c>
      <c r="U40">
        <f t="shared" si="29"/>
        <v>0</v>
      </c>
      <c r="V40">
        <f t="shared" si="30"/>
        <v>0</v>
      </c>
      <c r="W40">
        <f t="shared" si="31"/>
        <v>0</v>
      </c>
      <c r="X40">
        <f t="shared" si="32"/>
        <v>0</v>
      </c>
      <c r="Y40">
        <f t="shared" si="33"/>
        <v>0</v>
      </c>
      <c r="Z40">
        <f t="shared" si="34"/>
        <v>0</v>
      </c>
      <c r="AA40">
        <f t="shared" si="35"/>
        <v>0</v>
      </c>
      <c r="AB40">
        <f t="shared" si="36"/>
        <v>0</v>
      </c>
      <c r="AC40">
        <f t="shared" si="37"/>
        <v>0</v>
      </c>
      <c r="AD40">
        <f t="shared" si="38"/>
        <v>0</v>
      </c>
      <c r="AE40">
        <f t="shared" si="39"/>
        <v>0</v>
      </c>
      <c r="AF40">
        <f t="shared" si="40"/>
        <v>0</v>
      </c>
      <c r="AG40">
        <f t="shared" si="41"/>
        <v>0</v>
      </c>
      <c r="AH40">
        <f t="shared" si="42"/>
        <v>0</v>
      </c>
      <c r="AI40">
        <f t="shared" si="43"/>
        <v>0</v>
      </c>
      <c r="AJ40">
        <f t="shared" si="44"/>
        <v>0</v>
      </c>
      <c r="AK40">
        <f t="shared" si="45"/>
        <v>0</v>
      </c>
      <c r="AL40">
        <f t="shared" si="46"/>
        <v>0</v>
      </c>
      <c r="AM40">
        <f t="shared" si="47"/>
        <v>0</v>
      </c>
      <c r="AN40">
        <f t="shared" si="48"/>
        <v>0</v>
      </c>
      <c r="AO40">
        <f t="shared" si="49"/>
        <v>0</v>
      </c>
      <c r="AP40">
        <f t="shared" si="50"/>
        <v>0</v>
      </c>
      <c r="AR40">
        <f t="shared" si="8"/>
        <v>0</v>
      </c>
      <c r="AS40">
        <f t="shared" si="9"/>
        <v>0</v>
      </c>
      <c r="AT40">
        <f t="shared" si="10"/>
        <v>0</v>
      </c>
      <c r="AU40">
        <f t="shared" si="11"/>
        <v>0</v>
      </c>
      <c r="AV40">
        <f t="shared" ref="AV40:AW40" si="84">AU40+(AU40*C40/100)</f>
        <v>0</v>
      </c>
      <c r="AW40">
        <f t="shared" si="84"/>
        <v>0</v>
      </c>
      <c r="AX40">
        <f t="shared" si="13"/>
        <v>0</v>
      </c>
      <c r="AY40">
        <f t="shared" si="14"/>
        <v>0</v>
      </c>
      <c r="AZ40">
        <f t="shared" si="15"/>
        <v>0</v>
      </c>
      <c r="BA40">
        <f t="shared" si="16"/>
        <v>0</v>
      </c>
      <c r="BB40">
        <f t="shared" si="17"/>
        <v>0</v>
      </c>
      <c r="BC40">
        <f t="shared" si="18"/>
        <v>0</v>
      </c>
      <c r="BD40">
        <f t="shared" si="19"/>
        <v>0</v>
      </c>
      <c r="BE40">
        <f t="shared" si="20"/>
        <v>0</v>
      </c>
      <c r="BF40">
        <f t="shared" si="21"/>
        <v>0</v>
      </c>
      <c r="BG40">
        <f t="shared" si="22"/>
        <v>0</v>
      </c>
      <c r="BH40">
        <f t="shared" si="23"/>
        <v>0</v>
      </c>
      <c r="BI40">
        <f t="shared" si="24"/>
        <v>0</v>
      </c>
      <c r="BJ40">
        <f t="shared" si="25"/>
        <v>0</v>
      </c>
      <c r="BK40">
        <f t="shared" si="26"/>
        <v>0</v>
      </c>
    </row>
    <row r="41" spans="5:63" x14ac:dyDescent="0.25">
      <c r="E41">
        <v>10</v>
      </c>
      <c r="K41">
        <v>10</v>
      </c>
      <c r="N41">
        <v>15</v>
      </c>
      <c r="O41">
        <f t="shared" si="1"/>
        <v>0</v>
      </c>
      <c r="P41">
        <f t="shared" si="2"/>
        <v>0</v>
      </c>
      <c r="Q41" t="e">
        <f t="shared" si="3"/>
        <v>#DIV/0!</v>
      </c>
      <c r="R41" t="e">
        <f t="shared" si="4"/>
        <v>#DIV/0!</v>
      </c>
      <c r="S41">
        <v>50</v>
      </c>
      <c r="T41">
        <f t="shared" si="5"/>
        <v>0</v>
      </c>
      <c r="U41">
        <f t="shared" si="29"/>
        <v>0</v>
      </c>
      <c r="V41">
        <f t="shared" si="30"/>
        <v>0</v>
      </c>
      <c r="W41">
        <f t="shared" si="31"/>
        <v>0</v>
      </c>
      <c r="X41">
        <f t="shared" si="32"/>
        <v>0</v>
      </c>
      <c r="Y41">
        <f t="shared" si="33"/>
        <v>0</v>
      </c>
      <c r="Z41">
        <f t="shared" si="34"/>
        <v>0</v>
      </c>
      <c r="AA41">
        <f t="shared" si="35"/>
        <v>0</v>
      </c>
      <c r="AB41">
        <f t="shared" si="36"/>
        <v>0</v>
      </c>
      <c r="AC41">
        <f t="shared" si="37"/>
        <v>0</v>
      </c>
      <c r="AD41">
        <f t="shared" si="38"/>
        <v>0</v>
      </c>
      <c r="AE41">
        <f t="shared" si="39"/>
        <v>0</v>
      </c>
      <c r="AF41">
        <f t="shared" si="40"/>
        <v>0</v>
      </c>
      <c r="AG41">
        <f t="shared" si="41"/>
        <v>0</v>
      </c>
      <c r="AH41">
        <f t="shared" si="42"/>
        <v>0</v>
      </c>
      <c r="AI41">
        <f t="shared" si="43"/>
        <v>0</v>
      </c>
      <c r="AJ41">
        <f t="shared" si="44"/>
        <v>0</v>
      </c>
      <c r="AK41">
        <f t="shared" si="45"/>
        <v>0</v>
      </c>
      <c r="AL41">
        <f t="shared" si="46"/>
        <v>0</v>
      </c>
      <c r="AM41">
        <f t="shared" si="47"/>
        <v>0</v>
      </c>
      <c r="AN41">
        <f t="shared" si="48"/>
        <v>0</v>
      </c>
      <c r="AO41">
        <f t="shared" si="49"/>
        <v>0</v>
      </c>
      <c r="AP41">
        <f t="shared" si="50"/>
        <v>0</v>
      </c>
      <c r="AR41">
        <f t="shared" si="8"/>
        <v>0</v>
      </c>
      <c r="AS41">
        <f t="shared" si="9"/>
        <v>0</v>
      </c>
      <c r="AT41">
        <f t="shared" si="10"/>
        <v>0</v>
      </c>
      <c r="AU41">
        <f t="shared" si="11"/>
        <v>0</v>
      </c>
      <c r="AV41">
        <f t="shared" ref="AV41:AW41" si="85">AU41+(AU41*C41/100)</f>
        <v>0</v>
      </c>
      <c r="AW41">
        <f t="shared" si="85"/>
        <v>0</v>
      </c>
      <c r="AX41">
        <f t="shared" si="13"/>
        <v>0</v>
      </c>
      <c r="AY41">
        <f t="shared" si="14"/>
        <v>0</v>
      </c>
      <c r="AZ41">
        <f t="shared" si="15"/>
        <v>0</v>
      </c>
      <c r="BA41">
        <f t="shared" si="16"/>
        <v>0</v>
      </c>
      <c r="BB41">
        <f t="shared" si="17"/>
        <v>0</v>
      </c>
      <c r="BC41">
        <f t="shared" si="18"/>
        <v>0</v>
      </c>
      <c r="BD41">
        <f t="shared" si="19"/>
        <v>0</v>
      </c>
      <c r="BE41">
        <f t="shared" si="20"/>
        <v>0</v>
      </c>
      <c r="BF41">
        <f t="shared" si="21"/>
        <v>0</v>
      </c>
      <c r="BG41">
        <f t="shared" si="22"/>
        <v>0</v>
      </c>
      <c r="BH41">
        <f t="shared" si="23"/>
        <v>0</v>
      </c>
      <c r="BI41">
        <f t="shared" si="24"/>
        <v>0</v>
      </c>
      <c r="BJ41">
        <f t="shared" si="25"/>
        <v>0</v>
      </c>
      <c r="BK41">
        <f t="shared" si="26"/>
        <v>0</v>
      </c>
    </row>
    <row r="42" spans="5:63" x14ac:dyDescent="0.25">
      <c r="E42">
        <v>10</v>
      </c>
      <c r="K42">
        <v>10</v>
      </c>
      <c r="N42">
        <v>15</v>
      </c>
      <c r="O42">
        <f t="shared" si="1"/>
        <v>0</v>
      </c>
      <c r="P42">
        <f t="shared" si="2"/>
        <v>0</v>
      </c>
      <c r="Q42" t="e">
        <f t="shared" si="3"/>
        <v>#DIV/0!</v>
      </c>
      <c r="R42" t="e">
        <f t="shared" si="4"/>
        <v>#DIV/0!</v>
      </c>
      <c r="S42">
        <v>50</v>
      </c>
      <c r="T42">
        <f t="shared" si="5"/>
        <v>0</v>
      </c>
      <c r="U42">
        <f t="shared" si="29"/>
        <v>0</v>
      </c>
      <c r="V42">
        <f t="shared" si="30"/>
        <v>0</v>
      </c>
      <c r="W42">
        <f t="shared" si="31"/>
        <v>0</v>
      </c>
      <c r="X42">
        <f t="shared" si="32"/>
        <v>0</v>
      </c>
      <c r="Y42">
        <f t="shared" si="33"/>
        <v>0</v>
      </c>
      <c r="Z42">
        <f t="shared" si="34"/>
        <v>0</v>
      </c>
      <c r="AA42">
        <f t="shared" si="35"/>
        <v>0</v>
      </c>
      <c r="AB42">
        <f t="shared" si="36"/>
        <v>0</v>
      </c>
      <c r="AC42">
        <f t="shared" si="37"/>
        <v>0</v>
      </c>
      <c r="AD42">
        <f t="shared" si="38"/>
        <v>0</v>
      </c>
      <c r="AE42">
        <f t="shared" si="39"/>
        <v>0</v>
      </c>
      <c r="AF42">
        <f t="shared" si="40"/>
        <v>0</v>
      </c>
      <c r="AG42">
        <f t="shared" si="41"/>
        <v>0</v>
      </c>
      <c r="AH42">
        <f t="shared" si="42"/>
        <v>0</v>
      </c>
      <c r="AI42">
        <f t="shared" si="43"/>
        <v>0</v>
      </c>
      <c r="AJ42">
        <f t="shared" si="44"/>
        <v>0</v>
      </c>
      <c r="AK42">
        <f t="shared" si="45"/>
        <v>0</v>
      </c>
      <c r="AL42">
        <f t="shared" si="46"/>
        <v>0</v>
      </c>
      <c r="AM42">
        <f t="shared" si="47"/>
        <v>0</v>
      </c>
      <c r="AN42">
        <f t="shared" si="48"/>
        <v>0</v>
      </c>
      <c r="AO42">
        <f t="shared" si="49"/>
        <v>0</v>
      </c>
      <c r="AP42">
        <f t="shared" si="50"/>
        <v>0</v>
      </c>
      <c r="AR42">
        <f t="shared" si="8"/>
        <v>0</v>
      </c>
      <c r="AS42">
        <f t="shared" si="9"/>
        <v>0</v>
      </c>
      <c r="AT42">
        <f t="shared" si="10"/>
        <v>0</v>
      </c>
      <c r="AU42">
        <f t="shared" si="11"/>
        <v>0</v>
      </c>
      <c r="AV42">
        <f t="shared" ref="AV42:AW42" si="86">AU42+(AU42*C42/100)</f>
        <v>0</v>
      </c>
      <c r="AW42">
        <f t="shared" si="86"/>
        <v>0</v>
      </c>
      <c r="AX42">
        <f t="shared" si="13"/>
        <v>0</v>
      </c>
      <c r="AY42">
        <f t="shared" si="14"/>
        <v>0</v>
      </c>
      <c r="AZ42">
        <f t="shared" si="15"/>
        <v>0</v>
      </c>
      <c r="BA42">
        <f t="shared" si="16"/>
        <v>0</v>
      </c>
      <c r="BB42">
        <f t="shared" si="17"/>
        <v>0</v>
      </c>
      <c r="BC42">
        <f t="shared" si="18"/>
        <v>0</v>
      </c>
      <c r="BD42">
        <f t="shared" si="19"/>
        <v>0</v>
      </c>
      <c r="BE42">
        <f t="shared" si="20"/>
        <v>0</v>
      </c>
      <c r="BF42">
        <f t="shared" si="21"/>
        <v>0</v>
      </c>
      <c r="BG42">
        <f t="shared" si="22"/>
        <v>0</v>
      </c>
      <c r="BH42">
        <f t="shared" si="23"/>
        <v>0</v>
      </c>
      <c r="BI42">
        <f t="shared" si="24"/>
        <v>0</v>
      </c>
      <c r="BJ42">
        <f t="shared" si="25"/>
        <v>0</v>
      </c>
      <c r="BK42">
        <f t="shared" si="26"/>
        <v>0</v>
      </c>
    </row>
    <row r="43" spans="5:63" x14ac:dyDescent="0.25">
      <c r="E43">
        <v>10</v>
      </c>
      <c r="K43">
        <v>10</v>
      </c>
      <c r="N43">
        <v>15</v>
      </c>
      <c r="O43">
        <f t="shared" si="1"/>
        <v>0</v>
      </c>
      <c r="P43">
        <f t="shared" si="2"/>
        <v>0</v>
      </c>
      <c r="Q43" t="e">
        <f t="shared" si="3"/>
        <v>#DIV/0!</v>
      </c>
      <c r="R43" t="e">
        <f t="shared" si="4"/>
        <v>#DIV/0!</v>
      </c>
      <c r="S43">
        <v>50</v>
      </c>
      <c r="T43">
        <f t="shared" si="5"/>
        <v>0</v>
      </c>
      <c r="U43">
        <f t="shared" si="29"/>
        <v>0</v>
      </c>
      <c r="V43">
        <f t="shared" si="30"/>
        <v>0</v>
      </c>
      <c r="W43">
        <f t="shared" si="31"/>
        <v>0</v>
      </c>
      <c r="X43">
        <f t="shared" si="32"/>
        <v>0</v>
      </c>
      <c r="Y43">
        <f t="shared" si="33"/>
        <v>0</v>
      </c>
      <c r="Z43">
        <f t="shared" si="34"/>
        <v>0</v>
      </c>
      <c r="AA43">
        <f t="shared" si="35"/>
        <v>0</v>
      </c>
      <c r="AB43">
        <f t="shared" si="36"/>
        <v>0</v>
      </c>
      <c r="AC43">
        <f t="shared" si="37"/>
        <v>0</v>
      </c>
      <c r="AD43">
        <f t="shared" si="38"/>
        <v>0</v>
      </c>
      <c r="AE43">
        <f t="shared" si="39"/>
        <v>0</v>
      </c>
      <c r="AF43">
        <f t="shared" si="40"/>
        <v>0</v>
      </c>
      <c r="AG43">
        <f t="shared" si="41"/>
        <v>0</v>
      </c>
      <c r="AH43">
        <f t="shared" si="42"/>
        <v>0</v>
      </c>
      <c r="AI43">
        <f t="shared" si="43"/>
        <v>0</v>
      </c>
      <c r="AJ43">
        <f t="shared" si="44"/>
        <v>0</v>
      </c>
      <c r="AK43">
        <f t="shared" si="45"/>
        <v>0</v>
      </c>
      <c r="AL43">
        <f t="shared" si="46"/>
        <v>0</v>
      </c>
      <c r="AM43">
        <f t="shared" si="47"/>
        <v>0</v>
      </c>
      <c r="AN43">
        <f t="shared" si="48"/>
        <v>0</v>
      </c>
      <c r="AO43">
        <f t="shared" si="49"/>
        <v>0</v>
      </c>
      <c r="AP43">
        <f t="shared" si="50"/>
        <v>0</v>
      </c>
      <c r="AR43">
        <f t="shared" si="8"/>
        <v>0</v>
      </c>
      <c r="AS43">
        <f t="shared" si="9"/>
        <v>0</v>
      </c>
      <c r="AT43">
        <f t="shared" si="10"/>
        <v>0</v>
      </c>
      <c r="AU43">
        <f t="shared" si="11"/>
        <v>0</v>
      </c>
      <c r="AV43">
        <f t="shared" ref="AV43:AW43" si="87">AU43+(AU43*C43/100)</f>
        <v>0</v>
      </c>
      <c r="AW43">
        <f t="shared" si="87"/>
        <v>0</v>
      </c>
      <c r="AX43">
        <f t="shared" si="13"/>
        <v>0</v>
      </c>
      <c r="AY43">
        <f t="shared" si="14"/>
        <v>0</v>
      </c>
      <c r="AZ43">
        <f t="shared" si="15"/>
        <v>0</v>
      </c>
      <c r="BA43">
        <f t="shared" si="16"/>
        <v>0</v>
      </c>
      <c r="BB43">
        <f t="shared" si="17"/>
        <v>0</v>
      </c>
      <c r="BC43">
        <f t="shared" si="18"/>
        <v>0</v>
      </c>
      <c r="BD43">
        <f t="shared" si="19"/>
        <v>0</v>
      </c>
      <c r="BE43">
        <f t="shared" si="20"/>
        <v>0</v>
      </c>
      <c r="BF43">
        <f t="shared" si="21"/>
        <v>0</v>
      </c>
      <c r="BG43">
        <f t="shared" si="22"/>
        <v>0</v>
      </c>
      <c r="BH43">
        <f t="shared" si="23"/>
        <v>0</v>
      </c>
      <c r="BI43">
        <f t="shared" si="24"/>
        <v>0</v>
      </c>
      <c r="BJ43">
        <f t="shared" si="25"/>
        <v>0</v>
      </c>
      <c r="BK43">
        <f t="shared" si="26"/>
        <v>0</v>
      </c>
    </row>
    <row r="44" spans="5:63" x14ac:dyDescent="0.25">
      <c r="E44">
        <v>10</v>
      </c>
      <c r="K44">
        <v>10</v>
      </c>
      <c r="N44">
        <v>15</v>
      </c>
      <c r="O44">
        <f t="shared" si="1"/>
        <v>0</v>
      </c>
      <c r="P44">
        <f t="shared" si="2"/>
        <v>0</v>
      </c>
      <c r="Q44" t="e">
        <f t="shared" si="3"/>
        <v>#DIV/0!</v>
      </c>
      <c r="R44" t="e">
        <f t="shared" si="4"/>
        <v>#DIV/0!</v>
      </c>
      <c r="S44">
        <v>50</v>
      </c>
      <c r="T44">
        <f t="shared" si="5"/>
        <v>0</v>
      </c>
      <c r="U44">
        <f t="shared" si="29"/>
        <v>0</v>
      </c>
      <c r="V44">
        <f t="shared" si="30"/>
        <v>0</v>
      </c>
      <c r="W44">
        <f t="shared" si="31"/>
        <v>0</v>
      </c>
      <c r="X44">
        <f t="shared" si="32"/>
        <v>0</v>
      </c>
      <c r="Y44">
        <f t="shared" si="33"/>
        <v>0</v>
      </c>
      <c r="Z44">
        <f t="shared" si="34"/>
        <v>0</v>
      </c>
      <c r="AA44">
        <f t="shared" si="35"/>
        <v>0</v>
      </c>
      <c r="AB44">
        <f t="shared" si="36"/>
        <v>0</v>
      </c>
      <c r="AC44">
        <f t="shared" si="37"/>
        <v>0</v>
      </c>
      <c r="AD44">
        <f t="shared" si="38"/>
        <v>0</v>
      </c>
      <c r="AE44">
        <f t="shared" si="39"/>
        <v>0</v>
      </c>
      <c r="AF44">
        <f t="shared" si="40"/>
        <v>0</v>
      </c>
      <c r="AG44">
        <f t="shared" si="41"/>
        <v>0</v>
      </c>
      <c r="AH44">
        <f t="shared" si="42"/>
        <v>0</v>
      </c>
      <c r="AI44">
        <f t="shared" si="43"/>
        <v>0</v>
      </c>
      <c r="AJ44">
        <f t="shared" si="44"/>
        <v>0</v>
      </c>
      <c r="AK44">
        <f t="shared" si="45"/>
        <v>0</v>
      </c>
      <c r="AL44">
        <f t="shared" si="46"/>
        <v>0</v>
      </c>
      <c r="AM44">
        <f t="shared" si="47"/>
        <v>0</v>
      </c>
      <c r="AN44">
        <f t="shared" si="48"/>
        <v>0</v>
      </c>
      <c r="AO44">
        <f t="shared" si="49"/>
        <v>0</v>
      </c>
      <c r="AP44">
        <f t="shared" si="50"/>
        <v>0</v>
      </c>
      <c r="AR44">
        <f t="shared" si="8"/>
        <v>0</v>
      </c>
      <c r="AS44">
        <f t="shared" si="9"/>
        <v>0</v>
      </c>
      <c r="AT44">
        <f t="shared" si="10"/>
        <v>0</v>
      </c>
      <c r="AU44">
        <f t="shared" si="11"/>
        <v>0</v>
      </c>
      <c r="AV44">
        <f t="shared" ref="AV44:AW44" si="88">AU44+(AU44*C44/100)</f>
        <v>0</v>
      </c>
      <c r="AW44">
        <f t="shared" si="88"/>
        <v>0</v>
      </c>
      <c r="AX44">
        <f t="shared" si="13"/>
        <v>0</v>
      </c>
      <c r="AY44">
        <f t="shared" si="14"/>
        <v>0</v>
      </c>
      <c r="AZ44">
        <f t="shared" si="15"/>
        <v>0</v>
      </c>
      <c r="BA44">
        <f t="shared" si="16"/>
        <v>0</v>
      </c>
      <c r="BB44">
        <f t="shared" si="17"/>
        <v>0</v>
      </c>
      <c r="BC44">
        <f t="shared" si="18"/>
        <v>0</v>
      </c>
      <c r="BD44">
        <f t="shared" si="19"/>
        <v>0</v>
      </c>
      <c r="BE44">
        <f t="shared" si="20"/>
        <v>0</v>
      </c>
      <c r="BF44">
        <f t="shared" si="21"/>
        <v>0</v>
      </c>
      <c r="BG44">
        <f t="shared" si="22"/>
        <v>0</v>
      </c>
      <c r="BH44">
        <f t="shared" si="23"/>
        <v>0</v>
      </c>
      <c r="BI44">
        <f t="shared" si="24"/>
        <v>0</v>
      </c>
      <c r="BJ44">
        <f t="shared" si="25"/>
        <v>0</v>
      </c>
      <c r="BK44">
        <f t="shared" si="26"/>
        <v>0</v>
      </c>
    </row>
    <row r="45" spans="5:63" x14ac:dyDescent="0.25">
      <c r="E45">
        <v>10</v>
      </c>
      <c r="K45">
        <v>10</v>
      </c>
      <c r="N45">
        <v>15</v>
      </c>
      <c r="O45">
        <f t="shared" si="1"/>
        <v>0</v>
      </c>
      <c r="P45">
        <f t="shared" si="2"/>
        <v>0</v>
      </c>
      <c r="Q45" t="e">
        <f t="shared" si="3"/>
        <v>#DIV/0!</v>
      </c>
      <c r="R45" t="e">
        <f t="shared" si="4"/>
        <v>#DIV/0!</v>
      </c>
      <c r="S45">
        <v>50</v>
      </c>
      <c r="T45">
        <f t="shared" si="5"/>
        <v>0</v>
      </c>
      <c r="U45">
        <f t="shared" si="29"/>
        <v>0</v>
      </c>
      <c r="V45">
        <f t="shared" si="30"/>
        <v>0</v>
      </c>
      <c r="W45">
        <f t="shared" si="31"/>
        <v>0</v>
      </c>
      <c r="X45">
        <f t="shared" si="32"/>
        <v>0</v>
      </c>
      <c r="Y45">
        <f t="shared" si="33"/>
        <v>0</v>
      </c>
      <c r="Z45">
        <f t="shared" si="34"/>
        <v>0</v>
      </c>
      <c r="AA45">
        <f t="shared" si="35"/>
        <v>0</v>
      </c>
      <c r="AB45">
        <f t="shared" si="36"/>
        <v>0</v>
      </c>
      <c r="AC45">
        <f t="shared" si="37"/>
        <v>0</v>
      </c>
      <c r="AD45">
        <f t="shared" si="38"/>
        <v>0</v>
      </c>
      <c r="AE45">
        <f t="shared" si="39"/>
        <v>0</v>
      </c>
      <c r="AF45">
        <f t="shared" si="40"/>
        <v>0</v>
      </c>
      <c r="AG45">
        <f t="shared" si="41"/>
        <v>0</v>
      </c>
      <c r="AH45">
        <f t="shared" si="42"/>
        <v>0</v>
      </c>
      <c r="AI45">
        <f t="shared" si="43"/>
        <v>0</v>
      </c>
      <c r="AJ45">
        <f t="shared" si="44"/>
        <v>0</v>
      </c>
      <c r="AK45">
        <f t="shared" si="45"/>
        <v>0</v>
      </c>
      <c r="AL45">
        <f t="shared" si="46"/>
        <v>0</v>
      </c>
      <c r="AM45">
        <f t="shared" si="47"/>
        <v>0</v>
      </c>
      <c r="AN45">
        <f t="shared" si="48"/>
        <v>0</v>
      </c>
      <c r="AO45">
        <f t="shared" si="49"/>
        <v>0</v>
      </c>
      <c r="AP45">
        <f t="shared" si="50"/>
        <v>0</v>
      </c>
      <c r="AR45">
        <f t="shared" si="8"/>
        <v>0</v>
      </c>
      <c r="AS45">
        <f t="shared" si="9"/>
        <v>0</v>
      </c>
      <c r="AT45">
        <f t="shared" si="10"/>
        <v>0</v>
      </c>
      <c r="AU45">
        <f t="shared" si="11"/>
        <v>0</v>
      </c>
      <c r="AV45">
        <f t="shared" ref="AV45:AW45" si="89">AU45+(AU45*C45/100)</f>
        <v>0</v>
      </c>
      <c r="AW45">
        <f t="shared" si="89"/>
        <v>0</v>
      </c>
      <c r="AX45">
        <f t="shared" si="13"/>
        <v>0</v>
      </c>
      <c r="AY45">
        <f t="shared" si="14"/>
        <v>0</v>
      </c>
      <c r="AZ45">
        <f t="shared" si="15"/>
        <v>0</v>
      </c>
      <c r="BA45">
        <f t="shared" si="16"/>
        <v>0</v>
      </c>
      <c r="BB45">
        <f t="shared" si="17"/>
        <v>0</v>
      </c>
      <c r="BC45">
        <f t="shared" si="18"/>
        <v>0</v>
      </c>
      <c r="BD45">
        <f t="shared" si="19"/>
        <v>0</v>
      </c>
      <c r="BE45">
        <f t="shared" si="20"/>
        <v>0</v>
      </c>
      <c r="BF45">
        <f t="shared" si="21"/>
        <v>0</v>
      </c>
      <c r="BG45">
        <f t="shared" si="22"/>
        <v>0</v>
      </c>
      <c r="BH45">
        <f t="shared" si="23"/>
        <v>0</v>
      </c>
      <c r="BI45">
        <f t="shared" si="24"/>
        <v>0</v>
      </c>
      <c r="BJ45">
        <f t="shared" si="25"/>
        <v>0</v>
      </c>
      <c r="BK45">
        <f t="shared" si="26"/>
        <v>0</v>
      </c>
    </row>
    <row r="46" spans="5:63" x14ac:dyDescent="0.25">
      <c r="E46">
        <v>10</v>
      </c>
      <c r="K46">
        <v>10</v>
      </c>
      <c r="N46">
        <v>15</v>
      </c>
      <c r="O46">
        <f t="shared" si="1"/>
        <v>0</v>
      </c>
      <c r="P46">
        <f t="shared" si="2"/>
        <v>0</v>
      </c>
      <c r="Q46" t="e">
        <f t="shared" si="3"/>
        <v>#DIV/0!</v>
      </c>
      <c r="R46" t="e">
        <f t="shared" si="4"/>
        <v>#DIV/0!</v>
      </c>
      <c r="S46">
        <v>50</v>
      </c>
      <c r="T46">
        <f t="shared" si="5"/>
        <v>0</v>
      </c>
      <c r="U46">
        <f t="shared" si="29"/>
        <v>0</v>
      </c>
      <c r="V46">
        <f t="shared" si="30"/>
        <v>0</v>
      </c>
      <c r="W46">
        <f t="shared" si="31"/>
        <v>0</v>
      </c>
      <c r="X46">
        <f t="shared" si="32"/>
        <v>0</v>
      </c>
      <c r="Y46">
        <f t="shared" si="33"/>
        <v>0</v>
      </c>
      <c r="Z46">
        <f t="shared" si="34"/>
        <v>0</v>
      </c>
      <c r="AA46">
        <f t="shared" si="35"/>
        <v>0</v>
      </c>
      <c r="AB46">
        <f t="shared" si="36"/>
        <v>0</v>
      </c>
      <c r="AC46">
        <f t="shared" si="37"/>
        <v>0</v>
      </c>
      <c r="AD46">
        <f t="shared" si="38"/>
        <v>0</v>
      </c>
      <c r="AE46">
        <f t="shared" si="39"/>
        <v>0</v>
      </c>
      <c r="AF46">
        <f t="shared" si="40"/>
        <v>0</v>
      </c>
      <c r="AG46">
        <f t="shared" si="41"/>
        <v>0</v>
      </c>
      <c r="AH46">
        <f t="shared" si="42"/>
        <v>0</v>
      </c>
      <c r="AI46">
        <f t="shared" si="43"/>
        <v>0</v>
      </c>
      <c r="AJ46">
        <f t="shared" si="44"/>
        <v>0</v>
      </c>
      <c r="AK46">
        <f t="shared" si="45"/>
        <v>0</v>
      </c>
      <c r="AL46">
        <f t="shared" si="46"/>
        <v>0</v>
      </c>
      <c r="AM46">
        <f t="shared" si="47"/>
        <v>0</v>
      </c>
      <c r="AN46">
        <f t="shared" si="48"/>
        <v>0</v>
      </c>
      <c r="AO46">
        <f t="shared" si="49"/>
        <v>0</v>
      </c>
      <c r="AP46">
        <f t="shared" si="50"/>
        <v>0</v>
      </c>
      <c r="AR46">
        <f t="shared" si="8"/>
        <v>0</v>
      </c>
      <c r="AS46">
        <f t="shared" si="9"/>
        <v>0</v>
      </c>
      <c r="AT46">
        <f t="shared" si="10"/>
        <v>0</v>
      </c>
      <c r="AU46">
        <f t="shared" si="11"/>
        <v>0</v>
      </c>
      <c r="AV46">
        <f t="shared" ref="AV46:AW46" si="90">AU46+(AU46*C46/100)</f>
        <v>0</v>
      </c>
      <c r="AW46">
        <f t="shared" si="90"/>
        <v>0</v>
      </c>
      <c r="AX46">
        <f t="shared" si="13"/>
        <v>0</v>
      </c>
      <c r="AY46">
        <f t="shared" si="14"/>
        <v>0</v>
      </c>
      <c r="AZ46">
        <f t="shared" si="15"/>
        <v>0</v>
      </c>
      <c r="BA46">
        <f t="shared" si="16"/>
        <v>0</v>
      </c>
      <c r="BB46">
        <f t="shared" si="17"/>
        <v>0</v>
      </c>
      <c r="BC46">
        <f t="shared" si="18"/>
        <v>0</v>
      </c>
      <c r="BD46">
        <f t="shared" si="19"/>
        <v>0</v>
      </c>
      <c r="BE46">
        <f t="shared" si="20"/>
        <v>0</v>
      </c>
      <c r="BF46">
        <f t="shared" si="21"/>
        <v>0</v>
      </c>
      <c r="BG46">
        <f t="shared" si="22"/>
        <v>0</v>
      </c>
      <c r="BH46">
        <f t="shared" si="23"/>
        <v>0</v>
      </c>
      <c r="BI46">
        <f t="shared" si="24"/>
        <v>0</v>
      </c>
      <c r="BJ46">
        <f t="shared" si="25"/>
        <v>0</v>
      </c>
      <c r="BK46">
        <f t="shared" si="26"/>
        <v>0</v>
      </c>
    </row>
    <row r="47" spans="5:63" x14ac:dyDescent="0.25">
      <c r="E47">
        <v>10</v>
      </c>
      <c r="K47">
        <v>10</v>
      </c>
      <c r="N47">
        <v>15</v>
      </c>
      <c r="O47">
        <f t="shared" si="1"/>
        <v>0</v>
      </c>
      <c r="P47">
        <f t="shared" si="2"/>
        <v>0</v>
      </c>
      <c r="Q47" t="e">
        <f t="shared" si="3"/>
        <v>#DIV/0!</v>
      </c>
      <c r="R47" t="e">
        <f t="shared" si="4"/>
        <v>#DIV/0!</v>
      </c>
      <c r="S47">
        <v>50</v>
      </c>
      <c r="T47">
        <f t="shared" si="5"/>
        <v>0</v>
      </c>
      <c r="U47">
        <f t="shared" si="29"/>
        <v>0</v>
      </c>
      <c r="V47">
        <f t="shared" si="30"/>
        <v>0</v>
      </c>
      <c r="W47">
        <f t="shared" si="31"/>
        <v>0</v>
      </c>
      <c r="X47">
        <f t="shared" si="32"/>
        <v>0</v>
      </c>
      <c r="Y47">
        <f t="shared" si="33"/>
        <v>0</v>
      </c>
      <c r="Z47">
        <f t="shared" si="34"/>
        <v>0</v>
      </c>
      <c r="AA47">
        <f t="shared" si="35"/>
        <v>0</v>
      </c>
      <c r="AB47">
        <f t="shared" si="36"/>
        <v>0</v>
      </c>
      <c r="AC47">
        <f t="shared" si="37"/>
        <v>0</v>
      </c>
      <c r="AD47">
        <f t="shared" si="38"/>
        <v>0</v>
      </c>
      <c r="AE47">
        <f t="shared" si="39"/>
        <v>0</v>
      </c>
      <c r="AF47">
        <f t="shared" si="40"/>
        <v>0</v>
      </c>
      <c r="AG47">
        <f t="shared" si="41"/>
        <v>0</v>
      </c>
      <c r="AH47">
        <f t="shared" si="42"/>
        <v>0</v>
      </c>
      <c r="AI47">
        <f t="shared" si="43"/>
        <v>0</v>
      </c>
      <c r="AJ47">
        <f t="shared" si="44"/>
        <v>0</v>
      </c>
      <c r="AK47">
        <f t="shared" si="45"/>
        <v>0</v>
      </c>
      <c r="AL47">
        <f t="shared" si="46"/>
        <v>0</v>
      </c>
      <c r="AM47">
        <f t="shared" si="47"/>
        <v>0</v>
      </c>
      <c r="AN47">
        <f t="shared" si="48"/>
        <v>0</v>
      </c>
      <c r="AO47">
        <f t="shared" si="49"/>
        <v>0</v>
      </c>
      <c r="AP47">
        <f t="shared" si="50"/>
        <v>0</v>
      </c>
      <c r="AR47">
        <f t="shared" si="8"/>
        <v>0</v>
      </c>
      <c r="AS47">
        <f t="shared" si="9"/>
        <v>0</v>
      </c>
      <c r="AT47">
        <f t="shared" si="10"/>
        <v>0</v>
      </c>
      <c r="AU47">
        <f t="shared" si="11"/>
        <v>0</v>
      </c>
      <c r="AV47">
        <f t="shared" ref="AV47:AW47" si="91">AU47+(AU47*C47/100)</f>
        <v>0</v>
      </c>
      <c r="AW47">
        <f t="shared" si="91"/>
        <v>0</v>
      </c>
      <c r="AX47">
        <f t="shared" si="13"/>
        <v>0</v>
      </c>
      <c r="AY47">
        <f t="shared" si="14"/>
        <v>0</v>
      </c>
      <c r="AZ47">
        <f t="shared" si="15"/>
        <v>0</v>
      </c>
      <c r="BA47">
        <f t="shared" si="16"/>
        <v>0</v>
      </c>
      <c r="BB47">
        <f t="shared" si="17"/>
        <v>0</v>
      </c>
      <c r="BC47">
        <f t="shared" si="18"/>
        <v>0</v>
      </c>
      <c r="BD47">
        <f t="shared" si="19"/>
        <v>0</v>
      </c>
      <c r="BE47">
        <f t="shared" si="20"/>
        <v>0</v>
      </c>
      <c r="BF47">
        <f t="shared" si="21"/>
        <v>0</v>
      </c>
      <c r="BG47">
        <f t="shared" si="22"/>
        <v>0</v>
      </c>
      <c r="BH47">
        <f t="shared" si="23"/>
        <v>0</v>
      </c>
      <c r="BI47">
        <f t="shared" si="24"/>
        <v>0</v>
      </c>
      <c r="BJ47">
        <f t="shared" si="25"/>
        <v>0</v>
      </c>
      <c r="BK47">
        <f t="shared" si="26"/>
        <v>0</v>
      </c>
    </row>
    <row r="48" spans="5:63" x14ac:dyDescent="0.25">
      <c r="E48">
        <v>10</v>
      </c>
      <c r="K48">
        <v>10</v>
      </c>
      <c r="N48">
        <v>15</v>
      </c>
      <c r="O48">
        <f t="shared" si="1"/>
        <v>0</v>
      </c>
      <c r="P48">
        <f t="shared" si="2"/>
        <v>0</v>
      </c>
      <c r="Q48" t="e">
        <f t="shared" si="3"/>
        <v>#DIV/0!</v>
      </c>
      <c r="R48" t="e">
        <f t="shared" si="4"/>
        <v>#DIV/0!</v>
      </c>
      <c r="S48">
        <v>50</v>
      </c>
      <c r="T48">
        <f t="shared" si="5"/>
        <v>0</v>
      </c>
      <c r="U48">
        <f t="shared" si="29"/>
        <v>0</v>
      </c>
      <c r="V48">
        <f t="shared" si="30"/>
        <v>0</v>
      </c>
      <c r="W48">
        <f t="shared" si="31"/>
        <v>0</v>
      </c>
      <c r="X48">
        <f t="shared" si="32"/>
        <v>0</v>
      </c>
      <c r="Y48">
        <f t="shared" si="33"/>
        <v>0</v>
      </c>
      <c r="Z48">
        <f t="shared" si="34"/>
        <v>0</v>
      </c>
      <c r="AA48">
        <f t="shared" si="35"/>
        <v>0</v>
      </c>
      <c r="AB48">
        <f t="shared" si="36"/>
        <v>0</v>
      </c>
      <c r="AC48">
        <f t="shared" si="37"/>
        <v>0</v>
      </c>
      <c r="AD48">
        <f t="shared" si="38"/>
        <v>0</v>
      </c>
      <c r="AE48">
        <f t="shared" si="39"/>
        <v>0</v>
      </c>
      <c r="AF48">
        <f t="shared" si="40"/>
        <v>0</v>
      </c>
      <c r="AG48">
        <f t="shared" si="41"/>
        <v>0</v>
      </c>
      <c r="AH48">
        <f t="shared" si="42"/>
        <v>0</v>
      </c>
      <c r="AI48">
        <f t="shared" si="43"/>
        <v>0</v>
      </c>
      <c r="AJ48">
        <f t="shared" si="44"/>
        <v>0</v>
      </c>
      <c r="AK48">
        <f t="shared" si="45"/>
        <v>0</v>
      </c>
      <c r="AL48">
        <f t="shared" si="46"/>
        <v>0</v>
      </c>
      <c r="AM48">
        <f t="shared" si="47"/>
        <v>0</v>
      </c>
      <c r="AN48">
        <f t="shared" si="48"/>
        <v>0</v>
      </c>
      <c r="AO48">
        <f t="shared" si="49"/>
        <v>0</v>
      </c>
      <c r="AP48">
        <f t="shared" si="50"/>
        <v>0</v>
      </c>
      <c r="AR48">
        <f t="shared" si="8"/>
        <v>0</v>
      </c>
      <c r="AS48">
        <f t="shared" si="9"/>
        <v>0</v>
      </c>
      <c r="AT48">
        <f t="shared" si="10"/>
        <v>0</v>
      </c>
      <c r="AU48">
        <f t="shared" si="11"/>
        <v>0</v>
      </c>
      <c r="AV48">
        <f t="shared" ref="AV48:AW48" si="92">AU48+(AU48*C48/100)</f>
        <v>0</v>
      </c>
      <c r="AW48">
        <f t="shared" si="92"/>
        <v>0</v>
      </c>
      <c r="AX48">
        <f t="shared" si="13"/>
        <v>0</v>
      </c>
      <c r="AY48">
        <f t="shared" si="14"/>
        <v>0</v>
      </c>
      <c r="AZ48">
        <f t="shared" si="15"/>
        <v>0</v>
      </c>
      <c r="BA48">
        <f t="shared" si="16"/>
        <v>0</v>
      </c>
      <c r="BB48">
        <f t="shared" si="17"/>
        <v>0</v>
      </c>
      <c r="BC48">
        <f t="shared" si="18"/>
        <v>0</v>
      </c>
      <c r="BD48">
        <f t="shared" si="19"/>
        <v>0</v>
      </c>
      <c r="BE48">
        <f t="shared" si="20"/>
        <v>0</v>
      </c>
      <c r="BF48">
        <f t="shared" si="21"/>
        <v>0</v>
      </c>
      <c r="BG48">
        <f t="shared" si="22"/>
        <v>0</v>
      </c>
      <c r="BH48">
        <f t="shared" si="23"/>
        <v>0</v>
      </c>
      <c r="BI48">
        <f t="shared" si="24"/>
        <v>0</v>
      </c>
      <c r="BJ48">
        <f t="shared" si="25"/>
        <v>0</v>
      </c>
      <c r="BK48">
        <f t="shared" si="26"/>
        <v>0</v>
      </c>
    </row>
    <row r="49" spans="5:63" x14ac:dyDescent="0.25">
      <c r="E49">
        <v>10</v>
      </c>
      <c r="K49">
        <v>10</v>
      </c>
      <c r="N49">
        <v>15</v>
      </c>
      <c r="O49">
        <f t="shared" si="1"/>
        <v>0</v>
      </c>
      <c r="P49">
        <f t="shared" si="2"/>
        <v>0</v>
      </c>
      <c r="Q49" t="e">
        <f t="shared" si="3"/>
        <v>#DIV/0!</v>
      </c>
      <c r="R49" t="e">
        <f t="shared" si="4"/>
        <v>#DIV/0!</v>
      </c>
      <c r="S49">
        <v>50</v>
      </c>
      <c r="T49">
        <f t="shared" si="5"/>
        <v>0</v>
      </c>
      <c r="U49">
        <f t="shared" si="29"/>
        <v>0</v>
      </c>
      <c r="V49">
        <f t="shared" si="30"/>
        <v>0</v>
      </c>
      <c r="W49">
        <f t="shared" si="31"/>
        <v>0</v>
      </c>
      <c r="X49">
        <f t="shared" si="32"/>
        <v>0</v>
      </c>
      <c r="Y49">
        <f t="shared" si="33"/>
        <v>0</v>
      </c>
      <c r="Z49">
        <f t="shared" si="34"/>
        <v>0</v>
      </c>
      <c r="AA49">
        <f t="shared" si="35"/>
        <v>0</v>
      </c>
      <c r="AB49">
        <f t="shared" si="36"/>
        <v>0</v>
      </c>
      <c r="AC49">
        <f t="shared" si="37"/>
        <v>0</v>
      </c>
      <c r="AD49">
        <f t="shared" si="38"/>
        <v>0</v>
      </c>
      <c r="AE49">
        <f t="shared" si="39"/>
        <v>0</v>
      </c>
      <c r="AF49">
        <f t="shared" si="40"/>
        <v>0</v>
      </c>
      <c r="AG49">
        <f t="shared" si="41"/>
        <v>0</v>
      </c>
      <c r="AH49">
        <f t="shared" si="42"/>
        <v>0</v>
      </c>
      <c r="AI49">
        <f t="shared" si="43"/>
        <v>0</v>
      </c>
      <c r="AJ49">
        <f t="shared" si="44"/>
        <v>0</v>
      </c>
      <c r="AK49">
        <f t="shared" si="45"/>
        <v>0</v>
      </c>
      <c r="AL49">
        <f t="shared" si="46"/>
        <v>0</v>
      </c>
      <c r="AM49">
        <f t="shared" si="47"/>
        <v>0</v>
      </c>
      <c r="AN49">
        <f t="shared" si="48"/>
        <v>0</v>
      </c>
      <c r="AO49">
        <f t="shared" si="49"/>
        <v>0</v>
      </c>
      <c r="AP49">
        <f t="shared" si="50"/>
        <v>0</v>
      </c>
      <c r="AR49">
        <f t="shared" si="8"/>
        <v>0</v>
      </c>
      <c r="AS49">
        <f t="shared" si="9"/>
        <v>0</v>
      </c>
      <c r="AT49">
        <f t="shared" si="10"/>
        <v>0</v>
      </c>
      <c r="AU49">
        <f t="shared" si="11"/>
        <v>0</v>
      </c>
      <c r="AV49">
        <f t="shared" ref="AV49:AW49" si="93">AU49+(AU49*C49/100)</f>
        <v>0</v>
      </c>
      <c r="AW49">
        <f t="shared" si="93"/>
        <v>0</v>
      </c>
      <c r="AX49">
        <f t="shared" si="13"/>
        <v>0</v>
      </c>
      <c r="AY49">
        <f t="shared" si="14"/>
        <v>0</v>
      </c>
      <c r="AZ49">
        <f t="shared" si="15"/>
        <v>0</v>
      </c>
      <c r="BA49">
        <f t="shared" si="16"/>
        <v>0</v>
      </c>
      <c r="BB49">
        <f t="shared" si="17"/>
        <v>0</v>
      </c>
      <c r="BC49">
        <f t="shared" si="18"/>
        <v>0</v>
      </c>
      <c r="BD49">
        <f t="shared" si="19"/>
        <v>0</v>
      </c>
      <c r="BE49">
        <f t="shared" si="20"/>
        <v>0</v>
      </c>
      <c r="BF49">
        <f t="shared" si="21"/>
        <v>0</v>
      </c>
      <c r="BG49">
        <f t="shared" si="22"/>
        <v>0</v>
      </c>
      <c r="BH49">
        <f t="shared" si="23"/>
        <v>0</v>
      </c>
      <c r="BI49">
        <f t="shared" si="24"/>
        <v>0</v>
      </c>
      <c r="BJ49">
        <f t="shared" si="25"/>
        <v>0</v>
      </c>
      <c r="BK49">
        <f t="shared" si="26"/>
        <v>0</v>
      </c>
    </row>
    <row r="50" spans="5:63" x14ac:dyDescent="0.25">
      <c r="E50">
        <v>10</v>
      </c>
      <c r="K50">
        <v>10</v>
      </c>
      <c r="N50">
        <v>15</v>
      </c>
      <c r="O50">
        <f t="shared" si="1"/>
        <v>0</v>
      </c>
      <c r="P50">
        <f t="shared" si="2"/>
        <v>0</v>
      </c>
      <c r="Q50" t="e">
        <f t="shared" si="3"/>
        <v>#DIV/0!</v>
      </c>
      <c r="R50" t="e">
        <f t="shared" si="4"/>
        <v>#DIV/0!</v>
      </c>
      <c r="S50">
        <v>50</v>
      </c>
      <c r="T50">
        <f t="shared" si="5"/>
        <v>0</v>
      </c>
      <c r="U50">
        <f t="shared" si="29"/>
        <v>0</v>
      </c>
      <c r="V50">
        <f t="shared" si="30"/>
        <v>0</v>
      </c>
      <c r="W50">
        <f t="shared" si="31"/>
        <v>0</v>
      </c>
      <c r="X50">
        <f t="shared" si="32"/>
        <v>0</v>
      </c>
      <c r="Y50">
        <f t="shared" si="33"/>
        <v>0</v>
      </c>
      <c r="Z50">
        <f t="shared" si="34"/>
        <v>0</v>
      </c>
      <c r="AA50">
        <f t="shared" si="35"/>
        <v>0</v>
      </c>
      <c r="AB50">
        <f t="shared" si="36"/>
        <v>0</v>
      </c>
      <c r="AC50">
        <f t="shared" si="37"/>
        <v>0</v>
      </c>
      <c r="AD50">
        <f t="shared" si="38"/>
        <v>0</v>
      </c>
      <c r="AE50">
        <f t="shared" si="39"/>
        <v>0</v>
      </c>
      <c r="AF50">
        <f t="shared" si="40"/>
        <v>0</v>
      </c>
      <c r="AG50">
        <f t="shared" si="41"/>
        <v>0</v>
      </c>
      <c r="AH50">
        <f t="shared" si="42"/>
        <v>0</v>
      </c>
      <c r="AI50">
        <f t="shared" si="43"/>
        <v>0</v>
      </c>
      <c r="AJ50">
        <f t="shared" si="44"/>
        <v>0</v>
      </c>
      <c r="AK50">
        <f t="shared" si="45"/>
        <v>0</v>
      </c>
      <c r="AL50">
        <f t="shared" si="46"/>
        <v>0</v>
      </c>
      <c r="AM50">
        <f t="shared" si="47"/>
        <v>0</v>
      </c>
      <c r="AN50">
        <f t="shared" si="48"/>
        <v>0</v>
      </c>
      <c r="AO50">
        <f t="shared" si="49"/>
        <v>0</v>
      </c>
      <c r="AP50">
        <f t="shared" si="50"/>
        <v>0</v>
      </c>
      <c r="AR50">
        <f t="shared" si="8"/>
        <v>0</v>
      </c>
      <c r="AS50">
        <f t="shared" si="9"/>
        <v>0</v>
      </c>
      <c r="AT50">
        <f t="shared" si="10"/>
        <v>0</v>
      </c>
      <c r="AU50">
        <f t="shared" si="11"/>
        <v>0</v>
      </c>
      <c r="AV50">
        <f t="shared" ref="AV50:AW50" si="94">AU50+(AU50*C50/100)</f>
        <v>0</v>
      </c>
      <c r="AW50">
        <f t="shared" si="94"/>
        <v>0</v>
      </c>
      <c r="AX50">
        <f t="shared" si="13"/>
        <v>0</v>
      </c>
      <c r="AY50">
        <f t="shared" si="14"/>
        <v>0</v>
      </c>
      <c r="AZ50">
        <f t="shared" si="15"/>
        <v>0</v>
      </c>
      <c r="BA50">
        <f t="shared" si="16"/>
        <v>0</v>
      </c>
      <c r="BB50">
        <f t="shared" si="17"/>
        <v>0</v>
      </c>
      <c r="BC50">
        <f t="shared" si="18"/>
        <v>0</v>
      </c>
      <c r="BD50">
        <f t="shared" si="19"/>
        <v>0</v>
      </c>
      <c r="BE50">
        <f t="shared" si="20"/>
        <v>0</v>
      </c>
      <c r="BF50">
        <f t="shared" si="21"/>
        <v>0</v>
      </c>
      <c r="BG50">
        <f t="shared" si="22"/>
        <v>0</v>
      </c>
      <c r="BH50">
        <f t="shared" si="23"/>
        <v>0</v>
      </c>
      <c r="BI50">
        <f t="shared" si="24"/>
        <v>0</v>
      </c>
      <c r="BJ50">
        <f t="shared" si="25"/>
        <v>0</v>
      </c>
      <c r="BK50">
        <f t="shared" si="26"/>
        <v>0</v>
      </c>
    </row>
    <row r="51" spans="5:63" x14ac:dyDescent="0.25">
      <c r="E51">
        <v>10</v>
      </c>
      <c r="K51">
        <v>10</v>
      </c>
      <c r="N51">
        <v>15</v>
      </c>
      <c r="O51">
        <f t="shared" si="1"/>
        <v>0</v>
      </c>
      <c r="P51">
        <f t="shared" si="2"/>
        <v>0</v>
      </c>
      <c r="Q51" t="e">
        <f t="shared" si="3"/>
        <v>#DIV/0!</v>
      </c>
      <c r="R51" t="e">
        <f t="shared" si="4"/>
        <v>#DIV/0!</v>
      </c>
      <c r="S51">
        <v>50</v>
      </c>
      <c r="T51">
        <f t="shared" si="5"/>
        <v>0</v>
      </c>
      <c r="U51">
        <f t="shared" si="29"/>
        <v>0</v>
      </c>
      <c r="V51">
        <f t="shared" si="30"/>
        <v>0</v>
      </c>
      <c r="W51">
        <f t="shared" si="31"/>
        <v>0</v>
      </c>
      <c r="X51">
        <f t="shared" si="32"/>
        <v>0</v>
      </c>
      <c r="Y51">
        <f t="shared" si="33"/>
        <v>0</v>
      </c>
      <c r="Z51">
        <f t="shared" si="34"/>
        <v>0</v>
      </c>
      <c r="AA51">
        <f t="shared" si="35"/>
        <v>0</v>
      </c>
      <c r="AB51">
        <f t="shared" si="36"/>
        <v>0</v>
      </c>
      <c r="AC51">
        <f t="shared" si="37"/>
        <v>0</v>
      </c>
      <c r="AD51">
        <f t="shared" si="38"/>
        <v>0</v>
      </c>
      <c r="AE51">
        <f t="shared" si="39"/>
        <v>0</v>
      </c>
      <c r="AF51">
        <f t="shared" si="40"/>
        <v>0</v>
      </c>
      <c r="AG51">
        <f t="shared" si="41"/>
        <v>0</v>
      </c>
      <c r="AH51">
        <f t="shared" si="42"/>
        <v>0</v>
      </c>
      <c r="AI51">
        <f t="shared" si="43"/>
        <v>0</v>
      </c>
      <c r="AJ51">
        <f t="shared" si="44"/>
        <v>0</v>
      </c>
      <c r="AK51">
        <f t="shared" si="45"/>
        <v>0</v>
      </c>
      <c r="AL51">
        <f t="shared" si="46"/>
        <v>0</v>
      </c>
      <c r="AM51">
        <f t="shared" si="47"/>
        <v>0</v>
      </c>
      <c r="AN51">
        <f t="shared" si="48"/>
        <v>0</v>
      </c>
      <c r="AO51">
        <f t="shared" si="49"/>
        <v>0</v>
      </c>
      <c r="AP51">
        <f t="shared" si="50"/>
        <v>0</v>
      </c>
      <c r="AR51">
        <f t="shared" si="8"/>
        <v>0</v>
      </c>
      <c r="AS51">
        <f t="shared" si="9"/>
        <v>0</v>
      </c>
      <c r="AT51">
        <f t="shared" si="10"/>
        <v>0</v>
      </c>
      <c r="AU51">
        <f t="shared" si="11"/>
        <v>0</v>
      </c>
      <c r="AV51">
        <f t="shared" ref="AV51:AW51" si="95">AU51+(AU51*C51/100)</f>
        <v>0</v>
      </c>
      <c r="AW51">
        <f t="shared" si="95"/>
        <v>0</v>
      </c>
      <c r="AX51">
        <f t="shared" si="13"/>
        <v>0</v>
      </c>
      <c r="AY51">
        <f t="shared" si="14"/>
        <v>0</v>
      </c>
      <c r="AZ51">
        <f t="shared" si="15"/>
        <v>0</v>
      </c>
      <c r="BA51">
        <f t="shared" si="16"/>
        <v>0</v>
      </c>
      <c r="BB51">
        <f t="shared" si="17"/>
        <v>0</v>
      </c>
      <c r="BC51">
        <f t="shared" si="18"/>
        <v>0</v>
      </c>
      <c r="BD51">
        <f t="shared" si="19"/>
        <v>0</v>
      </c>
      <c r="BE51">
        <f t="shared" si="20"/>
        <v>0</v>
      </c>
      <c r="BF51">
        <f t="shared" si="21"/>
        <v>0</v>
      </c>
      <c r="BG51">
        <f t="shared" si="22"/>
        <v>0</v>
      </c>
      <c r="BH51">
        <f t="shared" si="23"/>
        <v>0</v>
      </c>
      <c r="BI51">
        <f t="shared" si="24"/>
        <v>0</v>
      </c>
      <c r="BJ51">
        <f t="shared" si="25"/>
        <v>0</v>
      </c>
      <c r="BK51">
        <f t="shared" si="26"/>
        <v>0</v>
      </c>
    </row>
    <row r="52" spans="5:63" x14ac:dyDescent="0.25">
      <c r="E52">
        <v>10</v>
      </c>
      <c r="K52">
        <v>10</v>
      </c>
      <c r="N52">
        <v>15</v>
      </c>
      <c r="O52">
        <f t="shared" si="1"/>
        <v>0</v>
      </c>
      <c r="P52">
        <f t="shared" si="2"/>
        <v>0</v>
      </c>
      <c r="Q52" t="e">
        <f t="shared" si="3"/>
        <v>#DIV/0!</v>
      </c>
      <c r="R52" t="e">
        <f t="shared" si="4"/>
        <v>#DIV/0!</v>
      </c>
      <c r="S52">
        <v>50</v>
      </c>
      <c r="T52">
        <f t="shared" si="5"/>
        <v>0</v>
      </c>
      <c r="U52">
        <f t="shared" si="29"/>
        <v>0</v>
      </c>
      <c r="V52">
        <f t="shared" si="30"/>
        <v>0</v>
      </c>
      <c r="W52">
        <f t="shared" si="31"/>
        <v>0</v>
      </c>
      <c r="X52">
        <f t="shared" si="32"/>
        <v>0</v>
      </c>
      <c r="Y52">
        <f t="shared" si="33"/>
        <v>0</v>
      </c>
      <c r="Z52">
        <f t="shared" si="34"/>
        <v>0</v>
      </c>
      <c r="AA52">
        <f t="shared" si="35"/>
        <v>0</v>
      </c>
      <c r="AB52">
        <f t="shared" si="36"/>
        <v>0</v>
      </c>
      <c r="AC52">
        <f t="shared" si="37"/>
        <v>0</v>
      </c>
      <c r="AD52">
        <f t="shared" si="38"/>
        <v>0</v>
      </c>
      <c r="AE52">
        <f t="shared" si="39"/>
        <v>0</v>
      </c>
      <c r="AF52">
        <f t="shared" si="40"/>
        <v>0</v>
      </c>
      <c r="AG52">
        <f t="shared" si="41"/>
        <v>0</v>
      </c>
      <c r="AH52">
        <f t="shared" si="42"/>
        <v>0</v>
      </c>
      <c r="AI52">
        <f t="shared" si="43"/>
        <v>0</v>
      </c>
      <c r="AJ52">
        <f t="shared" si="44"/>
        <v>0</v>
      </c>
      <c r="AK52">
        <f t="shared" si="45"/>
        <v>0</v>
      </c>
      <c r="AL52">
        <f t="shared" si="46"/>
        <v>0</v>
      </c>
      <c r="AM52">
        <f t="shared" si="47"/>
        <v>0</v>
      </c>
      <c r="AN52">
        <f t="shared" si="48"/>
        <v>0</v>
      </c>
      <c r="AO52">
        <f t="shared" si="49"/>
        <v>0</v>
      </c>
      <c r="AP52">
        <f t="shared" si="50"/>
        <v>0</v>
      </c>
      <c r="AR52">
        <f t="shared" si="8"/>
        <v>0</v>
      </c>
      <c r="AS52">
        <f t="shared" si="9"/>
        <v>0</v>
      </c>
      <c r="AT52">
        <f t="shared" si="10"/>
        <v>0</v>
      </c>
      <c r="AU52">
        <f t="shared" si="11"/>
        <v>0</v>
      </c>
      <c r="AV52">
        <f t="shared" ref="AV52:AW52" si="96">AU52+(AU52*C52/100)</f>
        <v>0</v>
      </c>
      <c r="AW52">
        <f t="shared" si="96"/>
        <v>0</v>
      </c>
      <c r="AX52">
        <f t="shared" si="13"/>
        <v>0</v>
      </c>
      <c r="AY52">
        <f t="shared" si="14"/>
        <v>0</v>
      </c>
      <c r="AZ52">
        <f t="shared" si="15"/>
        <v>0</v>
      </c>
      <c r="BA52">
        <f t="shared" si="16"/>
        <v>0</v>
      </c>
      <c r="BB52">
        <f t="shared" si="17"/>
        <v>0</v>
      </c>
      <c r="BC52">
        <f t="shared" si="18"/>
        <v>0</v>
      </c>
      <c r="BD52">
        <f t="shared" si="19"/>
        <v>0</v>
      </c>
      <c r="BE52">
        <f t="shared" si="20"/>
        <v>0</v>
      </c>
      <c r="BF52">
        <f t="shared" si="21"/>
        <v>0</v>
      </c>
      <c r="BG52">
        <f t="shared" si="22"/>
        <v>0</v>
      </c>
      <c r="BH52">
        <f t="shared" si="23"/>
        <v>0</v>
      </c>
      <c r="BI52">
        <f t="shared" si="24"/>
        <v>0</v>
      </c>
      <c r="BJ52">
        <f t="shared" si="25"/>
        <v>0</v>
      </c>
      <c r="BK52">
        <f t="shared" si="26"/>
        <v>0</v>
      </c>
    </row>
    <row r="53" spans="5:63" x14ac:dyDescent="0.25">
      <c r="E53">
        <v>10</v>
      </c>
      <c r="K53">
        <v>10</v>
      </c>
      <c r="N53">
        <v>15</v>
      </c>
      <c r="O53">
        <f t="shared" si="1"/>
        <v>0</v>
      </c>
      <c r="P53">
        <f t="shared" si="2"/>
        <v>0</v>
      </c>
      <c r="Q53" t="e">
        <f t="shared" si="3"/>
        <v>#DIV/0!</v>
      </c>
      <c r="R53" t="e">
        <f t="shared" si="4"/>
        <v>#DIV/0!</v>
      </c>
      <c r="S53">
        <v>50</v>
      </c>
      <c r="T53">
        <f t="shared" si="5"/>
        <v>0</v>
      </c>
      <c r="U53">
        <f t="shared" si="29"/>
        <v>0</v>
      </c>
      <c r="V53">
        <f t="shared" si="30"/>
        <v>0</v>
      </c>
      <c r="W53">
        <f t="shared" si="31"/>
        <v>0</v>
      </c>
      <c r="X53">
        <f t="shared" si="32"/>
        <v>0</v>
      </c>
      <c r="Y53">
        <f t="shared" si="33"/>
        <v>0</v>
      </c>
      <c r="Z53">
        <f t="shared" si="34"/>
        <v>0</v>
      </c>
      <c r="AA53">
        <f t="shared" si="35"/>
        <v>0</v>
      </c>
      <c r="AB53">
        <f t="shared" si="36"/>
        <v>0</v>
      </c>
      <c r="AC53">
        <f t="shared" si="37"/>
        <v>0</v>
      </c>
      <c r="AD53">
        <f t="shared" si="38"/>
        <v>0</v>
      </c>
      <c r="AE53">
        <f t="shared" si="39"/>
        <v>0</v>
      </c>
      <c r="AF53">
        <f t="shared" si="40"/>
        <v>0</v>
      </c>
      <c r="AG53">
        <f t="shared" si="41"/>
        <v>0</v>
      </c>
      <c r="AH53">
        <f t="shared" si="42"/>
        <v>0</v>
      </c>
      <c r="AI53">
        <f t="shared" si="43"/>
        <v>0</v>
      </c>
      <c r="AJ53">
        <f t="shared" si="44"/>
        <v>0</v>
      </c>
      <c r="AK53">
        <f t="shared" si="45"/>
        <v>0</v>
      </c>
      <c r="AL53">
        <f t="shared" si="46"/>
        <v>0</v>
      </c>
      <c r="AM53">
        <f t="shared" si="47"/>
        <v>0</v>
      </c>
      <c r="AN53">
        <f t="shared" si="48"/>
        <v>0</v>
      </c>
      <c r="AO53">
        <f t="shared" si="49"/>
        <v>0</v>
      </c>
      <c r="AP53">
        <f t="shared" si="50"/>
        <v>0</v>
      </c>
      <c r="AR53">
        <f t="shared" si="8"/>
        <v>0</v>
      </c>
      <c r="AS53">
        <f t="shared" si="9"/>
        <v>0</v>
      </c>
      <c r="AT53">
        <f t="shared" si="10"/>
        <v>0</v>
      </c>
      <c r="AU53">
        <f t="shared" si="11"/>
        <v>0</v>
      </c>
      <c r="AV53">
        <f t="shared" ref="AV53:AW53" si="97">AU53+(AU53*C53/100)</f>
        <v>0</v>
      </c>
      <c r="AW53">
        <f t="shared" si="97"/>
        <v>0</v>
      </c>
      <c r="AX53">
        <f t="shared" si="13"/>
        <v>0</v>
      </c>
      <c r="AY53">
        <f t="shared" si="14"/>
        <v>0</v>
      </c>
      <c r="AZ53">
        <f t="shared" si="15"/>
        <v>0</v>
      </c>
      <c r="BA53">
        <f t="shared" si="16"/>
        <v>0</v>
      </c>
      <c r="BB53">
        <f t="shared" si="17"/>
        <v>0</v>
      </c>
      <c r="BC53">
        <f t="shared" si="18"/>
        <v>0</v>
      </c>
      <c r="BD53">
        <f t="shared" si="19"/>
        <v>0</v>
      </c>
      <c r="BE53">
        <f t="shared" si="20"/>
        <v>0</v>
      </c>
      <c r="BF53">
        <f t="shared" si="21"/>
        <v>0</v>
      </c>
      <c r="BG53">
        <f t="shared" si="22"/>
        <v>0</v>
      </c>
      <c r="BH53">
        <f t="shared" si="23"/>
        <v>0</v>
      </c>
      <c r="BI53">
        <f t="shared" si="24"/>
        <v>0</v>
      </c>
      <c r="BJ53">
        <f t="shared" si="25"/>
        <v>0</v>
      </c>
      <c r="BK53">
        <f t="shared" si="26"/>
        <v>0</v>
      </c>
    </row>
    <row r="54" spans="5:63" x14ac:dyDescent="0.25">
      <c r="E54">
        <v>10</v>
      </c>
      <c r="K54">
        <v>10</v>
      </c>
      <c r="N54">
        <v>15</v>
      </c>
      <c r="O54">
        <f t="shared" si="1"/>
        <v>0</v>
      </c>
      <c r="P54">
        <f t="shared" si="2"/>
        <v>0</v>
      </c>
      <c r="Q54" t="e">
        <f t="shared" si="3"/>
        <v>#DIV/0!</v>
      </c>
      <c r="R54" t="e">
        <f t="shared" si="4"/>
        <v>#DIV/0!</v>
      </c>
      <c r="S54">
        <v>50</v>
      </c>
      <c r="T54">
        <f t="shared" si="5"/>
        <v>0</v>
      </c>
      <c r="U54">
        <f t="shared" si="29"/>
        <v>0</v>
      </c>
      <c r="V54">
        <f t="shared" si="30"/>
        <v>0</v>
      </c>
      <c r="W54">
        <f t="shared" si="31"/>
        <v>0</v>
      </c>
      <c r="X54">
        <f t="shared" si="32"/>
        <v>0</v>
      </c>
      <c r="Y54">
        <f t="shared" si="33"/>
        <v>0</v>
      </c>
      <c r="Z54">
        <f t="shared" si="34"/>
        <v>0</v>
      </c>
      <c r="AA54">
        <f t="shared" si="35"/>
        <v>0</v>
      </c>
      <c r="AB54">
        <f t="shared" si="36"/>
        <v>0</v>
      </c>
      <c r="AC54">
        <f t="shared" si="37"/>
        <v>0</v>
      </c>
      <c r="AD54">
        <f t="shared" si="38"/>
        <v>0</v>
      </c>
      <c r="AE54">
        <f t="shared" si="39"/>
        <v>0</v>
      </c>
      <c r="AF54">
        <f t="shared" si="40"/>
        <v>0</v>
      </c>
      <c r="AG54">
        <f t="shared" si="41"/>
        <v>0</v>
      </c>
      <c r="AH54">
        <f t="shared" si="42"/>
        <v>0</v>
      </c>
      <c r="AI54">
        <f t="shared" si="43"/>
        <v>0</v>
      </c>
      <c r="AJ54">
        <f t="shared" si="44"/>
        <v>0</v>
      </c>
      <c r="AK54">
        <f t="shared" si="45"/>
        <v>0</v>
      </c>
      <c r="AL54">
        <f t="shared" si="46"/>
        <v>0</v>
      </c>
      <c r="AM54">
        <f t="shared" si="47"/>
        <v>0</v>
      </c>
      <c r="AN54">
        <f t="shared" si="48"/>
        <v>0</v>
      </c>
      <c r="AO54">
        <f t="shared" si="49"/>
        <v>0</v>
      </c>
      <c r="AP54">
        <f t="shared" si="50"/>
        <v>0</v>
      </c>
      <c r="AR54">
        <f t="shared" si="8"/>
        <v>0</v>
      </c>
      <c r="AS54">
        <f t="shared" si="9"/>
        <v>0</v>
      </c>
      <c r="AT54">
        <f t="shared" si="10"/>
        <v>0</v>
      </c>
      <c r="AU54">
        <f t="shared" si="11"/>
        <v>0</v>
      </c>
      <c r="AV54">
        <f t="shared" ref="AV54:AW54" si="98">AU54+(AU54*C54/100)</f>
        <v>0</v>
      </c>
      <c r="AW54">
        <f t="shared" si="98"/>
        <v>0</v>
      </c>
      <c r="AX54">
        <f t="shared" si="13"/>
        <v>0</v>
      </c>
      <c r="AY54">
        <f t="shared" si="14"/>
        <v>0</v>
      </c>
      <c r="AZ54">
        <f t="shared" si="15"/>
        <v>0</v>
      </c>
      <c r="BA54">
        <f t="shared" si="16"/>
        <v>0</v>
      </c>
      <c r="BB54">
        <f t="shared" si="17"/>
        <v>0</v>
      </c>
      <c r="BC54">
        <f t="shared" si="18"/>
        <v>0</v>
      </c>
      <c r="BD54">
        <f t="shared" si="19"/>
        <v>0</v>
      </c>
      <c r="BE54">
        <f t="shared" si="20"/>
        <v>0</v>
      </c>
      <c r="BF54">
        <f t="shared" si="21"/>
        <v>0</v>
      </c>
      <c r="BG54">
        <f t="shared" si="22"/>
        <v>0</v>
      </c>
      <c r="BH54">
        <f t="shared" si="23"/>
        <v>0</v>
      </c>
      <c r="BI54">
        <f t="shared" si="24"/>
        <v>0</v>
      </c>
      <c r="BJ54">
        <f t="shared" si="25"/>
        <v>0</v>
      </c>
      <c r="BK54">
        <f t="shared" si="26"/>
        <v>0</v>
      </c>
    </row>
    <row r="55" spans="5:63" x14ac:dyDescent="0.25">
      <c r="E55">
        <v>10</v>
      </c>
      <c r="K55">
        <v>10</v>
      </c>
      <c r="N55">
        <v>15</v>
      </c>
      <c r="O55">
        <f t="shared" si="1"/>
        <v>0</v>
      </c>
      <c r="P55">
        <f t="shared" si="2"/>
        <v>0</v>
      </c>
      <c r="Q55" t="e">
        <f t="shared" si="3"/>
        <v>#DIV/0!</v>
      </c>
      <c r="R55" t="e">
        <f t="shared" si="4"/>
        <v>#DIV/0!</v>
      </c>
      <c r="S55">
        <v>50</v>
      </c>
      <c r="T55">
        <f t="shared" si="5"/>
        <v>0</v>
      </c>
      <c r="U55">
        <f t="shared" si="29"/>
        <v>0</v>
      </c>
      <c r="V55">
        <f t="shared" si="30"/>
        <v>0</v>
      </c>
      <c r="W55">
        <f t="shared" si="31"/>
        <v>0</v>
      </c>
      <c r="X55">
        <f t="shared" si="32"/>
        <v>0</v>
      </c>
      <c r="Y55">
        <f t="shared" si="33"/>
        <v>0</v>
      </c>
      <c r="Z55">
        <f t="shared" si="34"/>
        <v>0</v>
      </c>
      <c r="AA55">
        <f t="shared" si="35"/>
        <v>0</v>
      </c>
      <c r="AB55">
        <f t="shared" si="36"/>
        <v>0</v>
      </c>
      <c r="AC55">
        <f t="shared" si="37"/>
        <v>0</v>
      </c>
      <c r="AD55">
        <f t="shared" si="38"/>
        <v>0</v>
      </c>
      <c r="AE55">
        <f t="shared" si="39"/>
        <v>0</v>
      </c>
      <c r="AF55">
        <f t="shared" si="40"/>
        <v>0</v>
      </c>
      <c r="AG55">
        <f t="shared" si="41"/>
        <v>0</v>
      </c>
      <c r="AH55">
        <f t="shared" si="42"/>
        <v>0</v>
      </c>
      <c r="AI55">
        <f t="shared" si="43"/>
        <v>0</v>
      </c>
      <c r="AJ55">
        <f t="shared" si="44"/>
        <v>0</v>
      </c>
      <c r="AK55">
        <f t="shared" si="45"/>
        <v>0</v>
      </c>
      <c r="AL55">
        <f t="shared" si="46"/>
        <v>0</v>
      </c>
      <c r="AM55">
        <f t="shared" si="47"/>
        <v>0</v>
      </c>
      <c r="AN55">
        <f t="shared" si="48"/>
        <v>0</v>
      </c>
      <c r="AO55">
        <f t="shared" si="49"/>
        <v>0</v>
      </c>
      <c r="AP55">
        <f t="shared" si="50"/>
        <v>0</v>
      </c>
      <c r="AR55">
        <f t="shared" si="8"/>
        <v>0</v>
      </c>
      <c r="AS55">
        <f t="shared" si="9"/>
        <v>0</v>
      </c>
      <c r="AT55">
        <f t="shared" si="10"/>
        <v>0</v>
      </c>
      <c r="AU55">
        <f t="shared" si="11"/>
        <v>0</v>
      </c>
      <c r="AV55">
        <f t="shared" ref="AV55:AW55" si="99">AU55+(AU55*C55/100)</f>
        <v>0</v>
      </c>
      <c r="AW55">
        <f t="shared" si="99"/>
        <v>0</v>
      </c>
      <c r="AX55">
        <f t="shared" si="13"/>
        <v>0</v>
      </c>
      <c r="AY55">
        <f t="shared" si="14"/>
        <v>0</v>
      </c>
      <c r="AZ55">
        <f t="shared" si="15"/>
        <v>0</v>
      </c>
      <c r="BA55">
        <f t="shared" si="16"/>
        <v>0</v>
      </c>
      <c r="BB55">
        <f t="shared" si="17"/>
        <v>0</v>
      </c>
      <c r="BC55">
        <f t="shared" si="18"/>
        <v>0</v>
      </c>
      <c r="BD55">
        <f t="shared" si="19"/>
        <v>0</v>
      </c>
      <c r="BE55">
        <f t="shared" si="20"/>
        <v>0</v>
      </c>
      <c r="BF55">
        <f t="shared" si="21"/>
        <v>0</v>
      </c>
      <c r="BG55">
        <f t="shared" si="22"/>
        <v>0</v>
      </c>
      <c r="BH55">
        <f t="shared" si="23"/>
        <v>0</v>
      </c>
      <c r="BI55">
        <f t="shared" si="24"/>
        <v>0</v>
      </c>
      <c r="BJ55">
        <f t="shared" si="25"/>
        <v>0</v>
      </c>
      <c r="BK55">
        <f t="shared" si="26"/>
        <v>0</v>
      </c>
    </row>
    <row r="56" spans="5:63" x14ac:dyDescent="0.25">
      <c r="E56">
        <v>10</v>
      </c>
      <c r="K56">
        <v>10</v>
      </c>
      <c r="N56">
        <v>15</v>
      </c>
      <c r="O56">
        <f t="shared" si="1"/>
        <v>0</v>
      </c>
      <c r="P56">
        <f t="shared" si="2"/>
        <v>0</v>
      </c>
      <c r="Q56" t="e">
        <f t="shared" si="3"/>
        <v>#DIV/0!</v>
      </c>
      <c r="R56" t="e">
        <f t="shared" si="4"/>
        <v>#DIV/0!</v>
      </c>
      <c r="S56">
        <v>50</v>
      </c>
      <c r="T56">
        <f t="shared" si="5"/>
        <v>0</v>
      </c>
      <c r="U56">
        <f t="shared" si="29"/>
        <v>0</v>
      </c>
      <c r="V56">
        <f t="shared" si="30"/>
        <v>0</v>
      </c>
      <c r="W56">
        <f t="shared" si="31"/>
        <v>0</v>
      </c>
      <c r="X56">
        <f t="shared" si="32"/>
        <v>0</v>
      </c>
      <c r="Y56">
        <f t="shared" si="33"/>
        <v>0</v>
      </c>
      <c r="Z56">
        <f t="shared" si="34"/>
        <v>0</v>
      </c>
      <c r="AA56">
        <f t="shared" si="35"/>
        <v>0</v>
      </c>
      <c r="AB56">
        <f t="shared" si="36"/>
        <v>0</v>
      </c>
      <c r="AC56">
        <f t="shared" si="37"/>
        <v>0</v>
      </c>
      <c r="AD56">
        <f t="shared" si="38"/>
        <v>0</v>
      </c>
      <c r="AE56">
        <f t="shared" si="39"/>
        <v>0</v>
      </c>
      <c r="AF56">
        <f t="shared" si="40"/>
        <v>0</v>
      </c>
      <c r="AG56">
        <f t="shared" si="41"/>
        <v>0</v>
      </c>
      <c r="AH56">
        <f t="shared" si="42"/>
        <v>0</v>
      </c>
      <c r="AI56">
        <f t="shared" si="43"/>
        <v>0</v>
      </c>
      <c r="AJ56">
        <f t="shared" si="44"/>
        <v>0</v>
      </c>
      <c r="AK56">
        <f t="shared" si="45"/>
        <v>0</v>
      </c>
      <c r="AL56">
        <f t="shared" si="46"/>
        <v>0</v>
      </c>
      <c r="AM56">
        <f t="shared" si="47"/>
        <v>0</v>
      </c>
      <c r="AN56">
        <f t="shared" si="48"/>
        <v>0</v>
      </c>
      <c r="AO56">
        <f t="shared" si="49"/>
        <v>0</v>
      </c>
      <c r="AP56">
        <f t="shared" si="50"/>
        <v>0</v>
      </c>
      <c r="AR56">
        <f t="shared" si="8"/>
        <v>0</v>
      </c>
      <c r="AS56">
        <f t="shared" si="9"/>
        <v>0</v>
      </c>
      <c r="AT56">
        <f t="shared" si="10"/>
        <v>0</v>
      </c>
      <c r="AU56">
        <f t="shared" si="11"/>
        <v>0</v>
      </c>
      <c r="AV56">
        <f t="shared" ref="AV56:AW56" si="100">AU56+(AU56*C56/100)</f>
        <v>0</v>
      </c>
      <c r="AW56">
        <f t="shared" si="100"/>
        <v>0</v>
      </c>
      <c r="AX56">
        <f t="shared" si="13"/>
        <v>0</v>
      </c>
      <c r="AY56">
        <f t="shared" si="14"/>
        <v>0</v>
      </c>
      <c r="AZ56">
        <f t="shared" si="15"/>
        <v>0</v>
      </c>
      <c r="BA56">
        <f t="shared" si="16"/>
        <v>0</v>
      </c>
      <c r="BB56">
        <f t="shared" si="17"/>
        <v>0</v>
      </c>
      <c r="BC56">
        <f t="shared" si="18"/>
        <v>0</v>
      </c>
      <c r="BD56">
        <f t="shared" si="19"/>
        <v>0</v>
      </c>
      <c r="BE56">
        <f t="shared" si="20"/>
        <v>0</v>
      </c>
      <c r="BF56">
        <f t="shared" si="21"/>
        <v>0</v>
      </c>
      <c r="BG56">
        <f t="shared" si="22"/>
        <v>0</v>
      </c>
      <c r="BH56">
        <f t="shared" si="23"/>
        <v>0</v>
      </c>
      <c r="BI56">
        <f t="shared" si="24"/>
        <v>0</v>
      </c>
      <c r="BJ56">
        <f t="shared" si="25"/>
        <v>0</v>
      </c>
      <c r="BK56">
        <f t="shared" si="26"/>
        <v>0</v>
      </c>
    </row>
    <row r="57" spans="5:63" x14ac:dyDescent="0.25">
      <c r="E57">
        <v>10</v>
      </c>
      <c r="K57">
        <v>10</v>
      </c>
      <c r="N57">
        <v>15</v>
      </c>
      <c r="O57">
        <f t="shared" si="1"/>
        <v>0</v>
      </c>
      <c r="P57">
        <f t="shared" si="2"/>
        <v>0</v>
      </c>
      <c r="Q57" t="e">
        <f t="shared" si="3"/>
        <v>#DIV/0!</v>
      </c>
      <c r="R57" t="e">
        <f t="shared" si="4"/>
        <v>#DIV/0!</v>
      </c>
      <c r="S57">
        <v>50</v>
      </c>
      <c r="T57">
        <f t="shared" si="5"/>
        <v>0</v>
      </c>
      <c r="U57">
        <f t="shared" si="29"/>
        <v>0</v>
      </c>
      <c r="V57">
        <f t="shared" si="30"/>
        <v>0</v>
      </c>
      <c r="W57">
        <f t="shared" si="31"/>
        <v>0</v>
      </c>
      <c r="X57">
        <f t="shared" si="32"/>
        <v>0</v>
      </c>
      <c r="Y57">
        <f t="shared" si="33"/>
        <v>0</v>
      </c>
      <c r="Z57">
        <f t="shared" si="34"/>
        <v>0</v>
      </c>
      <c r="AA57">
        <f t="shared" si="35"/>
        <v>0</v>
      </c>
      <c r="AB57">
        <f t="shared" si="36"/>
        <v>0</v>
      </c>
      <c r="AC57">
        <f t="shared" si="37"/>
        <v>0</v>
      </c>
      <c r="AD57">
        <f t="shared" si="38"/>
        <v>0</v>
      </c>
      <c r="AE57">
        <f t="shared" si="39"/>
        <v>0</v>
      </c>
      <c r="AF57">
        <f t="shared" si="40"/>
        <v>0</v>
      </c>
      <c r="AG57">
        <f t="shared" si="41"/>
        <v>0</v>
      </c>
      <c r="AH57">
        <f t="shared" si="42"/>
        <v>0</v>
      </c>
      <c r="AI57">
        <f t="shared" si="43"/>
        <v>0</v>
      </c>
      <c r="AJ57">
        <f t="shared" si="44"/>
        <v>0</v>
      </c>
      <c r="AK57">
        <f t="shared" si="45"/>
        <v>0</v>
      </c>
      <c r="AL57">
        <f t="shared" si="46"/>
        <v>0</v>
      </c>
      <c r="AM57">
        <f t="shared" si="47"/>
        <v>0</v>
      </c>
      <c r="AN57">
        <f t="shared" si="48"/>
        <v>0</v>
      </c>
      <c r="AO57">
        <f t="shared" si="49"/>
        <v>0</v>
      </c>
      <c r="AP57">
        <f t="shared" si="50"/>
        <v>0</v>
      </c>
      <c r="AR57">
        <f t="shared" si="8"/>
        <v>0</v>
      </c>
      <c r="AS57">
        <f t="shared" si="9"/>
        <v>0</v>
      </c>
      <c r="AT57">
        <f t="shared" si="10"/>
        <v>0</v>
      </c>
      <c r="AU57">
        <f t="shared" si="11"/>
        <v>0</v>
      </c>
      <c r="AV57">
        <f t="shared" ref="AV57:AW57" si="101">AU57+(AU57*C57/100)</f>
        <v>0</v>
      </c>
      <c r="AW57">
        <f t="shared" si="101"/>
        <v>0</v>
      </c>
      <c r="AX57">
        <f t="shared" si="13"/>
        <v>0</v>
      </c>
      <c r="AY57">
        <f t="shared" si="14"/>
        <v>0</v>
      </c>
      <c r="AZ57">
        <f t="shared" si="15"/>
        <v>0</v>
      </c>
      <c r="BA57">
        <f t="shared" si="16"/>
        <v>0</v>
      </c>
      <c r="BB57">
        <f t="shared" si="17"/>
        <v>0</v>
      </c>
      <c r="BC57">
        <f t="shared" si="18"/>
        <v>0</v>
      </c>
      <c r="BD57">
        <f t="shared" si="19"/>
        <v>0</v>
      </c>
      <c r="BE57">
        <f t="shared" si="20"/>
        <v>0</v>
      </c>
      <c r="BF57">
        <f t="shared" si="21"/>
        <v>0</v>
      </c>
      <c r="BG57">
        <f t="shared" si="22"/>
        <v>0</v>
      </c>
      <c r="BH57">
        <f t="shared" si="23"/>
        <v>0</v>
      </c>
      <c r="BI57">
        <f t="shared" si="24"/>
        <v>0</v>
      </c>
      <c r="BJ57">
        <f t="shared" si="25"/>
        <v>0</v>
      </c>
      <c r="BK57">
        <f t="shared" si="26"/>
        <v>0</v>
      </c>
    </row>
    <row r="58" spans="5:63" x14ac:dyDescent="0.25">
      <c r="E58">
        <v>10</v>
      </c>
      <c r="K58">
        <v>10</v>
      </c>
      <c r="N58">
        <v>15</v>
      </c>
      <c r="O58">
        <f t="shared" si="1"/>
        <v>0</v>
      </c>
      <c r="P58">
        <f t="shared" si="2"/>
        <v>0</v>
      </c>
      <c r="Q58" t="e">
        <f t="shared" si="3"/>
        <v>#DIV/0!</v>
      </c>
      <c r="R58" t="e">
        <f t="shared" si="4"/>
        <v>#DIV/0!</v>
      </c>
      <c r="S58">
        <v>50</v>
      </c>
      <c r="T58">
        <f t="shared" si="5"/>
        <v>0</v>
      </c>
      <c r="U58">
        <f t="shared" si="29"/>
        <v>0</v>
      </c>
      <c r="V58">
        <f t="shared" si="30"/>
        <v>0</v>
      </c>
      <c r="W58">
        <f t="shared" si="31"/>
        <v>0</v>
      </c>
      <c r="X58">
        <f t="shared" si="32"/>
        <v>0</v>
      </c>
      <c r="Y58">
        <f t="shared" si="33"/>
        <v>0</v>
      </c>
      <c r="Z58">
        <f t="shared" si="34"/>
        <v>0</v>
      </c>
      <c r="AA58">
        <f t="shared" si="35"/>
        <v>0</v>
      </c>
      <c r="AB58">
        <f t="shared" si="36"/>
        <v>0</v>
      </c>
      <c r="AC58">
        <f t="shared" si="37"/>
        <v>0</v>
      </c>
      <c r="AD58">
        <f t="shared" si="38"/>
        <v>0</v>
      </c>
      <c r="AE58">
        <f t="shared" si="39"/>
        <v>0</v>
      </c>
      <c r="AF58">
        <f t="shared" si="40"/>
        <v>0</v>
      </c>
      <c r="AG58">
        <f t="shared" si="41"/>
        <v>0</v>
      </c>
      <c r="AH58">
        <f t="shared" si="42"/>
        <v>0</v>
      </c>
      <c r="AI58">
        <f t="shared" si="43"/>
        <v>0</v>
      </c>
      <c r="AJ58">
        <f t="shared" si="44"/>
        <v>0</v>
      </c>
      <c r="AK58">
        <f t="shared" si="45"/>
        <v>0</v>
      </c>
      <c r="AL58">
        <f t="shared" si="46"/>
        <v>0</v>
      </c>
      <c r="AM58">
        <f t="shared" si="47"/>
        <v>0</v>
      </c>
      <c r="AN58">
        <f t="shared" si="48"/>
        <v>0</v>
      </c>
      <c r="AO58">
        <f t="shared" si="49"/>
        <v>0</v>
      </c>
      <c r="AP58">
        <f t="shared" si="50"/>
        <v>0</v>
      </c>
      <c r="AR58">
        <f t="shared" si="8"/>
        <v>0</v>
      </c>
      <c r="AS58">
        <f t="shared" si="9"/>
        <v>0</v>
      </c>
      <c r="AT58">
        <f t="shared" si="10"/>
        <v>0</v>
      </c>
      <c r="AU58">
        <f t="shared" si="11"/>
        <v>0</v>
      </c>
      <c r="AV58">
        <f t="shared" ref="AV58:AW58" si="102">AU58+(AU58*C58/100)</f>
        <v>0</v>
      </c>
      <c r="AW58">
        <f t="shared" si="102"/>
        <v>0</v>
      </c>
      <c r="AX58">
        <f t="shared" si="13"/>
        <v>0</v>
      </c>
      <c r="AY58">
        <f t="shared" si="14"/>
        <v>0</v>
      </c>
      <c r="AZ58">
        <f t="shared" si="15"/>
        <v>0</v>
      </c>
      <c r="BA58">
        <f t="shared" si="16"/>
        <v>0</v>
      </c>
      <c r="BB58">
        <f t="shared" si="17"/>
        <v>0</v>
      </c>
      <c r="BC58">
        <f t="shared" si="18"/>
        <v>0</v>
      </c>
      <c r="BD58">
        <f t="shared" si="19"/>
        <v>0</v>
      </c>
      <c r="BE58">
        <f t="shared" si="20"/>
        <v>0</v>
      </c>
      <c r="BF58">
        <f t="shared" si="21"/>
        <v>0</v>
      </c>
      <c r="BG58">
        <f t="shared" si="22"/>
        <v>0</v>
      </c>
      <c r="BH58">
        <f t="shared" si="23"/>
        <v>0</v>
      </c>
      <c r="BI58">
        <f t="shared" si="24"/>
        <v>0</v>
      </c>
      <c r="BJ58">
        <f t="shared" si="25"/>
        <v>0</v>
      </c>
      <c r="BK58">
        <f t="shared" si="26"/>
        <v>0</v>
      </c>
    </row>
    <row r="59" spans="5:63" x14ac:dyDescent="0.25">
      <c r="E59">
        <v>10</v>
      </c>
      <c r="K59">
        <v>10</v>
      </c>
      <c r="N59">
        <v>15</v>
      </c>
      <c r="O59">
        <f t="shared" si="1"/>
        <v>0</v>
      </c>
      <c r="P59">
        <f t="shared" si="2"/>
        <v>0</v>
      </c>
      <c r="Q59" t="e">
        <f t="shared" si="3"/>
        <v>#DIV/0!</v>
      </c>
      <c r="R59" t="e">
        <f t="shared" si="4"/>
        <v>#DIV/0!</v>
      </c>
      <c r="S59">
        <v>50</v>
      </c>
      <c r="T59">
        <f t="shared" si="5"/>
        <v>0</v>
      </c>
      <c r="U59">
        <f t="shared" si="29"/>
        <v>0</v>
      </c>
      <c r="V59">
        <f t="shared" si="30"/>
        <v>0</v>
      </c>
      <c r="W59">
        <f t="shared" si="31"/>
        <v>0</v>
      </c>
      <c r="X59">
        <f t="shared" si="32"/>
        <v>0</v>
      </c>
      <c r="Y59">
        <f t="shared" si="33"/>
        <v>0</v>
      </c>
      <c r="Z59">
        <f t="shared" si="34"/>
        <v>0</v>
      </c>
      <c r="AA59">
        <f t="shared" si="35"/>
        <v>0</v>
      </c>
      <c r="AB59">
        <f t="shared" si="36"/>
        <v>0</v>
      </c>
      <c r="AC59">
        <f t="shared" si="37"/>
        <v>0</v>
      </c>
      <c r="AD59">
        <f t="shared" si="38"/>
        <v>0</v>
      </c>
      <c r="AE59">
        <f t="shared" si="39"/>
        <v>0</v>
      </c>
      <c r="AF59">
        <f t="shared" si="40"/>
        <v>0</v>
      </c>
      <c r="AG59">
        <f t="shared" si="41"/>
        <v>0</v>
      </c>
      <c r="AH59">
        <f t="shared" si="42"/>
        <v>0</v>
      </c>
      <c r="AI59">
        <f t="shared" si="43"/>
        <v>0</v>
      </c>
      <c r="AJ59">
        <f t="shared" si="44"/>
        <v>0</v>
      </c>
      <c r="AK59">
        <f t="shared" si="45"/>
        <v>0</v>
      </c>
      <c r="AL59">
        <f t="shared" si="46"/>
        <v>0</v>
      </c>
      <c r="AM59">
        <f t="shared" si="47"/>
        <v>0</v>
      </c>
      <c r="AN59">
        <f t="shared" si="48"/>
        <v>0</v>
      </c>
      <c r="AO59">
        <f t="shared" si="49"/>
        <v>0</v>
      </c>
      <c r="AP59">
        <f t="shared" si="50"/>
        <v>0</v>
      </c>
      <c r="AR59">
        <f t="shared" si="8"/>
        <v>0</v>
      </c>
      <c r="AS59">
        <f t="shared" si="9"/>
        <v>0</v>
      </c>
      <c r="AT59">
        <f t="shared" si="10"/>
        <v>0</v>
      </c>
      <c r="AU59">
        <f t="shared" si="11"/>
        <v>0</v>
      </c>
      <c r="AV59">
        <f t="shared" ref="AV59:AW59" si="103">AU59+(AU59*C59/100)</f>
        <v>0</v>
      </c>
      <c r="AW59">
        <f t="shared" si="103"/>
        <v>0</v>
      </c>
      <c r="AX59">
        <f t="shared" si="13"/>
        <v>0</v>
      </c>
      <c r="AY59">
        <f t="shared" si="14"/>
        <v>0</v>
      </c>
      <c r="AZ59">
        <f t="shared" si="15"/>
        <v>0</v>
      </c>
      <c r="BA59">
        <f t="shared" si="16"/>
        <v>0</v>
      </c>
      <c r="BB59">
        <f t="shared" si="17"/>
        <v>0</v>
      </c>
      <c r="BC59">
        <f t="shared" si="18"/>
        <v>0</v>
      </c>
      <c r="BD59">
        <f t="shared" si="19"/>
        <v>0</v>
      </c>
      <c r="BE59">
        <f t="shared" si="20"/>
        <v>0</v>
      </c>
      <c r="BF59">
        <f t="shared" si="21"/>
        <v>0</v>
      </c>
      <c r="BG59">
        <f t="shared" si="22"/>
        <v>0</v>
      </c>
      <c r="BH59">
        <f t="shared" si="23"/>
        <v>0</v>
      </c>
      <c r="BI59">
        <f t="shared" si="24"/>
        <v>0</v>
      </c>
      <c r="BJ59">
        <f t="shared" si="25"/>
        <v>0</v>
      </c>
      <c r="BK59">
        <f t="shared" si="26"/>
        <v>0</v>
      </c>
    </row>
    <row r="60" spans="5:63" x14ac:dyDescent="0.25">
      <c r="E60">
        <v>10</v>
      </c>
      <c r="K60">
        <v>10</v>
      </c>
      <c r="N60">
        <v>15</v>
      </c>
      <c r="O60">
        <f t="shared" si="1"/>
        <v>0</v>
      </c>
      <c r="P60">
        <f t="shared" si="2"/>
        <v>0</v>
      </c>
      <c r="Q60" t="e">
        <f t="shared" si="3"/>
        <v>#DIV/0!</v>
      </c>
      <c r="R60" t="e">
        <f t="shared" si="4"/>
        <v>#DIV/0!</v>
      </c>
      <c r="S60">
        <v>50</v>
      </c>
      <c r="T60">
        <f t="shared" si="5"/>
        <v>0</v>
      </c>
      <c r="U60">
        <f t="shared" si="29"/>
        <v>0</v>
      </c>
      <c r="V60">
        <f t="shared" si="30"/>
        <v>0</v>
      </c>
      <c r="W60">
        <f t="shared" si="31"/>
        <v>0</v>
      </c>
      <c r="X60">
        <f t="shared" si="32"/>
        <v>0</v>
      </c>
      <c r="Y60">
        <f t="shared" si="33"/>
        <v>0</v>
      </c>
      <c r="Z60">
        <f t="shared" si="34"/>
        <v>0</v>
      </c>
      <c r="AA60">
        <f t="shared" si="35"/>
        <v>0</v>
      </c>
      <c r="AB60">
        <f t="shared" si="36"/>
        <v>0</v>
      </c>
      <c r="AC60">
        <f t="shared" si="37"/>
        <v>0</v>
      </c>
      <c r="AD60">
        <f t="shared" si="38"/>
        <v>0</v>
      </c>
      <c r="AE60">
        <f t="shared" si="39"/>
        <v>0</v>
      </c>
      <c r="AF60">
        <f t="shared" si="40"/>
        <v>0</v>
      </c>
      <c r="AG60">
        <f t="shared" si="41"/>
        <v>0</v>
      </c>
      <c r="AH60">
        <f t="shared" si="42"/>
        <v>0</v>
      </c>
      <c r="AI60">
        <f t="shared" si="43"/>
        <v>0</v>
      </c>
      <c r="AJ60">
        <f t="shared" si="44"/>
        <v>0</v>
      </c>
      <c r="AK60">
        <f t="shared" si="45"/>
        <v>0</v>
      </c>
      <c r="AL60">
        <f t="shared" si="46"/>
        <v>0</v>
      </c>
      <c r="AM60">
        <f t="shared" si="47"/>
        <v>0</v>
      </c>
      <c r="AN60">
        <f t="shared" si="48"/>
        <v>0</v>
      </c>
      <c r="AO60">
        <f t="shared" si="49"/>
        <v>0</v>
      </c>
      <c r="AP60">
        <f t="shared" si="50"/>
        <v>0</v>
      </c>
      <c r="AR60">
        <f t="shared" si="8"/>
        <v>0</v>
      </c>
      <c r="AS60">
        <f t="shared" si="9"/>
        <v>0</v>
      </c>
      <c r="AT60">
        <f t="shared" si="10"/>
        <v>0</v>
      </c>
      <c r="AU60">
        <f t="shared" si="11"/>
        <v>0</v>
      </c>
      <c r="AV60">
        <f t="shared" ref="AV60:AW60" si="104">AU60+(AU60*C60/100)</f>
        <v>0</v>
      </c>
      <c r="AW60">
        <f t="shared" si="104"/>
        <v>0</v>
      </c>
      <c r="AX60">
        <f t="shared" si="13"/>
        <v>0</v>
      </c>
      <c r="AY60">
        <f t="shared" si="14"/>
        <v>0</v>
      </c>
      <c r="AZ60">
        <f t="shared" si="15"/>
        <v>0</v>
      </c>
      <c r="BA60">
        <f t="shared" si="16"/>
        <v>0</v>
      </c>
      <c r="BB60">
        <f t="shared" si="17"/>
        <v>0</v>
      </c>
      <c r="BC60">
        <f t="shared" si="18"/>
        <v>0</v>
      </c>
      <c r="BD60">
        <f t="shared" si="19"/>
        <v>0</v>
      </c>
      <c r="BE60">
        <f t="shared" si="20"/>
        <v>0</v>
      </c>
      <c r="BF60">
        <f t="shared" si="21"/>
        <v>0</v>
      </c>
      <c r="BG60">
        <f t="shared" si="22"/>
        <v>0</v>
      </c>
      <c r="BH60">
        <f t="shared" si="23"/>
        <v>0</v>
      </c>
      <c r="BI60">
        <f t="shared" si="24"/>
        <v>0</v>
      </c>
      <c r="BJ60">
        <f t="shared" si="25"/>
        <v>0</v>
      </c>
      <c r="BK60">
        <f t="shared" si="26"/>
        <v>0</v>
      </c>
    </row>
    <row r="61" spans="5:63" x14ac:dyDescent="0.25">
      <c r="E61">
        <v>10</v>
      </c>
      <c r="K61">
        <v>10</v>
      </c>
      <c r="N61">
        <v>15</v>
      </c>
      <c r="O61">
        <f t="shared" si="1"/>
        <v>0</v>
      </c>
      <c r="P61">
        <f t="shared" si="2"/>
        <v>0</v>
      </c>
      <c r="Q61" t="e">
        <f t="shared" si="3"/>
        <v>#DIV/0!</v>
      </c>
      <c r="R61" t="e">
        <f t="shared" si="4"/>
        <v>#DIV/0!</v>
      </c>
      <c r="S61">
        <v>50</v>
      </c>
      <c r="T61">
        <f t="shared" si="5"/>
        <v>0</v>
      </c>
      <c r="U61">
        <f t="shared" si="29"/>
        <v>0</v>
      </c>
      <c r="V61">
        <f t="shared" si="30"/>
        <v>0</v>
      </c>
      <c r="W61">
        <f t="shared" si="31"/>
        <v>0</v>
      </c>
      <c r="X61">
        <f t="shared" si="32"/>
        <v>0</v>
      </c>
      <c r="Y61">
        <f t="shared" si="33"/>
        <v>0</v>
      </c>
      <c r="Z61">
        <f t="shared" si="34"/>
        <v>0</v>
      </c>
      <c r="AA61">
        <f t="shared" si="35"/>
        <v>0</v>
      </c>
      <c r="AB61">
        <f t="shared" si="36"/>
        <v>0</v>
      </c>
      <c r="AC61">
        <f t="shared" si="37"/>
        <v>0</v>
      </c>
      <c r="AD61">
        <f t="shared" si="38"/>
        <v>0</v>
      </c>
      <c r="AE61">
        <f t="shared" si="39"/>
        <v>0</v>
      </c>
      <c r="AF61">
        <f t="shared" si="40"/>
        <v>0</v>
      </c>
      <c r="AG61">
        <f t="shared" si="41"/>
        <v>0</v>
      </c>
      <c r="AH61">
        <f t="shared" si="42"/>
        <v>0</v>
      </c>
      <c r="AI61">
        <f t="shared" si="43"/>
        <v>0</v>
      </c>
      <c r="AJ61">
        <f t="shared" si="44"/>
        <v>0</v>
      </c>
      <c r="AK61">
        <f t="shared" si="45"/>
        <v>0</v>
      </c>
      <c r="AL61">
        <f t="shared" si="46"/>
        <v>0</v>
      </c>
      <c r="AM61">
        <f t="shared" si="47"/>
        <v>0</v>
      </c>
      <c r="AN61">
        <f t="shared" si="48"/>
        <v>0</v>
      </c>
      <c r="AO61">
        <f t="shared" si="49"/>
        <v>0</v>
      </c>
      <c r="AP61">
        <f t="shared" si="50"/>
        <v>0</v>
      </c>
      <c r="AR61">
        <f t="shared" si="8"/>
        <v>0</v>
      </c>
      <c r="AS61">
        <f t="shared" si="9"/>
        <v>0</v>
      </c>
      <c r="AT61">
        <f t="shared" si="10"/>
        <v>0</v>
      </c>
      <c r="AU61">
        <f t="shared" si="11"/>
        <v>0</v>
      </c>
      <c r="AV61">
        <f t="shared" ref="AV61:AW61" si="105">AU61+(AU61*C61/100)</f>
        <v>0</v>
      </c>
      <c r="AW61">
        <f t="shared" si="105"/>
        <v>0</v>
      </c>
      <c r="AX61">
        <f t="shared" si="13"/>
        <v>0</v>
      </c>
      <c r="AY61">
        <f t="shared" si="14"/>
        <v>0</v>
      </c>
      <c r="AZ61">
        <f t="shared" si="15"/>
        <v>0</v>
      </c>
      <c r="BA61">
        <f t="shared" si="16"/>
        <v>0</v>
      </c>
      <c r="BB61">
        <f t="shared" si="17"/>
        <v>0</v>
      </c>
      <c r="BC61">
        <f t="shared" si="18"/>
        <v>0</v>
      </c>
      <c r="BD61">
        <f t="shared" si="19"/>
        <v>0</v>
      </c>
      <c r="BE61">
        <f t="shared" si="20"/>
        <v>0</v>
      </c>
      <c r="BF61">
        <f t="shared" si="21"/>
        <v>0</v>
      </c>
      <c r="BG61">
        <f t="shared" si="22"/>
        <v>0</v>
      </c>
      <c r="BH61">
        <f t="shared" si="23"/>
        <v>0</v>
      </c>
      <c r="BI61">
        <f t="shared" si="24"/>
        <v>0</v>
      </c>
      <c r="BJ61">
        <f t="shared" si="25"/>
        <v>0</v>
      </c>
      <c r="BK61">
        <f t="shared" si="26"/>
        <v>0</v>
      </c>
    </row>
    <row r="62" spans="5:63" x14ac:dyDescent="0.25">
      <c r="E62">
        <v>10</v>
      </c>
      <c r="K62">
        <v>10</v>
      </c>
      <c r="N62">
        <v>15</v>
      </c>
      <c r="O62">
        <f t="shared" si="1"/>
        <v>0</v>
      </c>
      <c r="P62">
        <f t="shared" si="2"/>
        <v>0</v>
      </c>
      <c r="Q62" t="e">
        <f t="shared" si="3"/>
        <v>#DIV/0!</v>
      </c>
      <c r="R62" t="e">
        <f t="shared" si="4"/>
        <v>#DIV/0!</v>
      </c>
      <c r="S62">
        <v>50</v>
      </c>
      <c r="T62">
        <f t="shared" si="5"/>
        <v>0</v>
      </c>
      <c r="U62">
        <f t="shared" si="29"/>
        <v>0</v>
      </c>
      <c r="V62">
        <f t="shared" si="30"/>
        <v>0</v>
      </c>
      <c r="W62">
        <f t="shared" si="31"/>
        <v>0</v>
      </c>
      <c r="X62">
        <f t="shared" si="32"/>
        <v>0</v>
      </c>
      <c r="Y62">
        <f t="shared" si="33"/>
        <v>0</v>
      </c>
      <c r="Z62">
        <f t="shared" si="34"/>
        <v>0</v>
      </c>
      <c r="AA62">
        <f t="shared" si="35"/>
        <v>0</v>
      </c>
      <c r="AB62">
        <f t="shared" si="36"/>
        <v>0</v>
      </c>
      <c r="AC62">
        <f t="shared" si="37"/>
        <v>0</v>
      </c>
      <c r="AD62">
        <f t="shared" si="38"/>
        <v>0</v>
      </c>
      <c r="AE62">
        <f t="shared" si="39"/>
        <v>0</v>
      </c>
      <c r="AF62">
        <f t="shared" si="40"/>
        <v>0</v>
      </c>
      <c r="AG62">
        <f t="shared" si="41"/>
        <v>0</v>
      </c>
      <c r="AH62">
        <f t="shared" si="42"/>
        <v>0</v>
      </c>
      <c r="AI62">
        <f t="shared" si="43"/>
        <v>0</v>
      </c>
      <c r="AJ62">
        <f t="shared" si="44"/>
        <v>0</v>
      </c>
      <c r="AK62">
        <f t="shared" si="45"/>
        <v>0</v>
      </c>
      <c r="AL62">
        <f t="shared" si="46"/>
        <v>0</v>
      </c>
      <c r="AM62">
        <f t="shared" si="47"/>
        <v>0</v>
      </c>
      <c r="AN62">
        <f t="shared" si="48"/>
        <v>0</v>
      </c>
      <c r="AO62">
        <f t="shared" si="49"/>
        <v>0</v>
      </c>
      <c r="AP62">
        <f t="shared" si="50"/>
        <v>0</v>
      </c>
      <c r="AR62">
        <f t="shared" si="8"/>
        <v>0</v>
      </c>
      <c r="AS62">
        <f t="shared" si="9"/>
        <v>0</v>
      </c>
      <c r="AT62">
        <f t="shared" si="10"/>
        <v>0</v>
      </c>
      <c r="AU62">
        <f t="shared" si="11"/>
        <v>0</v>
      </c>
      <c r="AV62">
        <f t="shared" ref="AV62:AW62" si="106">AU62+(AU62*C62/100)</f>
        <v>0</v>
      </c>
      <c r="AW62">
        <f t="shared" si="106"/>
        <v>0</v>
      </c>
      <c r="AX62">
        <f t="shared" si="13"/>
        <v>0</v>
      </c>
      <c r="AY62">
        <f t="shared" si="14"/>
        <v>0</v>
      </c>
      <c r="AZ62">
        <f t="shared" si="15"/>
        <v>0</v>
      </c>
      <c r="BA62">
        <f t="shared" si="16"/>
        <v>0</v>
      </c>
      <c r="BB62">
        <f t="shared" si="17"/>
        <v>0</v>
      </c>
      <c r="BC62">
        <f t="shared" si="18"/>
        <v>0</v>
      </c>
      <c r="BD62">
        <f t="shared" si="19"/>
        <v>0</v>
      </c>
      <c r="BE62">
        <f t="shared" si="20"/>
        <v>0</v>
      </c>
      <c r="BF62">
        <f t="shared" si="21"/>
        <v>0</v>
      </c>
      <c r="BG62">
        <f t="shared" si="22"/>
        <v>0</v>
      </c>
      <c r="BH62">
        <f t="shared" si="23"/>
        <v>0</v>
      </c>
      <c r="BI62">
        <f t="shared" si="24"/>
        <v>0</v>
      </c>
      <c r="BJ62">
        <f t="shared" si="25"/>
        <v>0</v>
      </c>
      <c r="BK62">
        <f t="shared" si="26"/>
        <v>0</v>
      </c>
    </row>
    <row r="63" spans="5:63" x14ac:dyDescent="0.25">
      <c r="E63">
        <v>10</v>
      </c>
      <c r="K63">
        <v>10</v>
      </c>
      <c r="N63">
        <v>15</v>
      </c>
      <c r="O63">
        <f t="shared" si="1"/>
        <v>0</v>
      </c>
      <c r="P63">
        <f t="shared" si="2"/>
        <v>0</v>
      </c>
      <c r="Q63" t="e">
        <f t="shared" si="3"/>
        <v>#DIV/0!</v>
      </c>
      <c r="R63" t="e">
        <f t="shared" si="4"/>
        <v>#DIV/0!</v>
      </c>
      <c r="S63">
        <v>50</v>
      </c>
      <c r="T63">
        <f t="shared" si="5"/>
        <v>0</v>
      </c>
      <c r="U63">
        <f t="shared" si="29"/>
        <v>0</v>
      </c>
      <c r="V63">
        <f t="shared" si="30"/>
        <v>0</v>
      </c>
      <c r="W63">
        <f t="shared" si="31"/>
        <v>0</v>
      </c>
      <c r="X63">
        <f t="shared" si="32"/>
        <v>0</v>
      </c>
      <c r="Y63">
        <f t="shared" si="33"/>
        <v>0</v>
      </c>
      <c r="Z63">
        <f t="shared" si="34"/>
        <v>0</v>
      </c>
      <c r="AA63">
        <f t="shared" si="35"/>
        <v>0</v>
      </c>
      <c r="AB63">
        <f t="shared" si="36"/>
        <v>0</v>
      </c>
      <c r="AC63">
        <f t="shared" si="37"/>
        <v>0</v>
      </c>
      <c r="AD63">
        <f t="shared" si="38"/>
        <v>0</v>
      </c>
      <c r="AE63">
        <f t="shared" si="39"/>
        <v>0</v>
      </c>
      <c r="AF63">
        <f t="shared" si="40"/>
        <v>0</v>
      </c>
      <c r="AG63">
        <f t="shared" si="41"/>
        <v>0</v>
      </c>
      <c r="AH63">
        <f t="shared" si="42"/>
        <v>0</v>
      </c>
      <c r="AI63">
        <f t="shared" si="43"/>
        <v>0</v>
      </c>
      <c r="AJ63">
        <f t="shared" si="44"/>
        <v>0</v>
      </c>
      <c r="AK63">
        <f t="shared" si="45"/>
        <v>0</v>
      </c>
      <c r="AL63">
        <f t="shared" si="46"/>
        <v>0</v>
      </c>
      <c r="AM63">
        <f t="shared" si="47"/>
        <v>0</v>
      </c>
      <c r="AN63">
        <f t="shared" si="48"/>
        <v>0</v>
      </c>
      <c r="AO63">
        <f t="shared" si="49"/>
        <v>0</v>
      </c>
      <c r="AP63">
        <f t="shared" si="50"/>
        <v>0</v>
      </c>
      <c r="AR63">
        <f t="shared" si="8"/>
        <v>0</v>
      </c>
      <c r="AS63">
        <f t="shared" si="9"/>
        <v>0</v>
      </c>
      <c r="AT63">
        <f t="shared" si="10"/>
        <v>0</v>
      </c>
      <c r="AU63">
        <f t="shared" si="11"/>
        <v>0</v>
      </c>
      <c r="AV63">
        <f t="shared" ref="AV63:AW63" si="107">AU63+(AU63*C63/100)</f>
        <v>0</v>
      </c>
      <c r="AW63">
        <f t="shared" si="107"/>
        <v>0</v>
      </c>
      <c r="AX63">
        <f t="shared" si="13"/>
        <v>0</v>
      </c>
      <c r="AY63">
        <f t="shared" si="14"/>
        <v>0</v>
      </c>
      <c r="AZ63">
        <f t="shared" si="15"/>
        <v>0</v>
      </c>
      <c r="BA63">
        <f t="shared" si="16"/>
        <v>0</v>
      </c>
      <c r="BB63">
        <f t="shared" si="17"/>
        <v>0</v>
      </c>
      <c r="BC63">
        <f t="shared" si="18"/>
        <v>0</v>
      </c>
      <c r="BD63">
        <f t="shared" si="19"/>
        <v>0</v>
      </c>
      <c r="BE63">
        <f t="shared" si="20"/>
        <v>0</v>
      </c>
      <c r="BF63">
        <f t="shared" si="21"/>
        <v>0</v>
      </c>
      <c r="BG63">
        <f t="shared" si="22"/>
        <v>0</v>
      </c>
      <c r="BH63">
        <f t="shared" si="23"/>
        <v>0</v>
      </c>
      <c r="BI63">
        <f t="shared" si="24"/>
        <v>0</v>
      </c>
      <c r="BJ63">
        <f t="shared" si="25"/>
        <v>0</v>
      </c>
      <c r="BK63">
        <f t="shared" si="26"/>
        <v>0</v>
      </c>
    </row>
    <row r="64" spans="5:63" x14ac:dyDescent="0.25">
      <c r="E64">
        <v>10</v>
      </c>
      <c r="K64">
        <v>10</v>
      </c>
      <c r="N64">
        <v>15</v>
      </c>
      <c r="O64">
        <f t="shared" si="1"/>
        <v>0</v>
      </c>
      <c r="P64">
        <f t="shared" si="2"/>
        <v>0</v>
      </c>
      <c r="Q64" t="e">
        <f t="shared" si="3"/>
        <v>#DIV/0!</v>
      </c>
      <c r="R64" t="e">
        <f t="shared" si="4"/>
        <v>#DIV/0!</v>
      </c>
      <c r="S64">
        <v>50</v>
      </c>
      <c r="T64">
        <f t="shared" si="5"/>
        <v>0</v>
      </c>
      <c r="U64">
        <f t="shared" si="29"/>
        <v>0</v>
      </c>
      <c r="V64">
        <f t="shared" si="30"/>
        <v>0</v>
      </c>
      <c r="W64">
        <f t="shared" si="31"/>
        <v>0</v>
      </c>
      <c r="X64">
        <f t="shared" si="32"/>
        <v>0</v>
      </c>
      <c r="Y64">
        <f t="shared" si="33"/>
        <v>0</v>
      </c>
      <c r="Z64">
        <f t="shared" si="34"/>
        <v>0</v>
      </c>
      <c r="AA64">
        <f t="shared" si="35"/>
        <v>0</v>
      </c>
      <c r="AB64">
        <f t="shared" si="36"/>
        <v>0</v>
      </c>
      <c r="AC64">
        <f t="shared" si="37"/>
        <v>0</v>
      </c>
      <c r="AD64">
        <f t="shared" si="38"/>
        <v>0</v>
      </c>
      <c r="AE64">
        <f t="shared" si="39"/>
        <v>0</v>
      </c>
      <c r="AF64">
        <f t="shared" si="40"/>
        <v>0</v>
      </c>
      <c r="AG64">
        <f t="shared" si="41"/>
        <v>0</v>
      </c>
      <c r="AH64">
        <f t="shared" si="42"/>
        <v>0</v>
      </c>
      <c r="AI64">
        <f t="shared" si="43"/>
        <v>0</v>
      </c>
      <c r="AJ64">
        <f t="shared" si="44"/>
        <v>0</v>
      </c>
      <c r="AK64">
        <f t="shared" si="45"/>
        <v>0</v>
      </c>
      <c r="AL64">
        <f t="shared" si="46"/>
        <v>0</v>
      </c>
      <c r="AM64">
        <f t="shared" si="47"/>
        <v>0</v>
      </c>
      <c r="AN64">
        <f t="shared" si="48"/>
        <v>0</v>
      </c>
      <c r="AO64">
        <f t="shared" si="49"/>
        <v>0</v>
      </c>
      <c r="AP64">
        <f t="shared" si="50"/>
        <v>0</v>
      </c>
      <c r="AR64">
        <f t="shared" si="8"/>
        <v>0</v>
      </c>
      <c r="AS64">
        <f t="shared" si="9"/>
        <v>0</v>
      </c>
      <c r="AT64">
        <f t="shared" si="10"/>
        <v>0</v>
      </c>
      <c r="AU64">
        <f t="shared" si="11"/>
        <v>0</v>
      </c>
      <c r="AV64">
        <f t="shared" ref="AV64:AW64" si="108">AU64+(AU64*C64/100)</f>
        <v>0</v>
      </c>
      <c r="AW64">
        <f t="shared" si="108"/>
        <v>0</v>
      </c>
      <c r="AX64">
        <f t="shared" si="13"/>
        <v>0</v>
      </c>
      <c r="AY64">
        <f t="shared" si="14"/>
        <v>0</v>
      </c>
      <c r="AZ64">
        <f t="shared" si="15"/>
        <v>0</v>
      </c>
      <c r="BA64">
        <f t="shared" si="16"/>
        <v>0</v>
      </c>
      <c r="BB64">
        <f t="shared" si="17"/>
        <v>0</v>
      </c>
      <c r="BC64">
        <f t="shared" si="18"/>
        <v>0</v>
      </c>
      <c r="BD64">
        <f t="shared" si="19"/>
        <v>0</v>
      </c>
      <c r="BE64">
        <f t="shared" si="20"/>
        <v>0</v>
      </c>
      <c r="BF64">
        <f t="shared" si="21"/>
        <v>0</v>
      </c>
      <c r="BG64">
        <f t="shared" si="22"/>
        <v>0</v>
      </c>
      <c r="BH64">
        <f t="shared" si="23"/>
        <v>0</v>
      </c>
      <c r="BI64">
        <f t="shared" si="24"/>
        <v>0</v>
      </c>
      <c r="BJ64">
        <f t="shared" si="25"/>
        <v>0</v>
      </c>
      <c r="BK64">
        <f t="shared" si="26"/>
        <v>0</v>
      </c>
    </row>
    <row r="65" spans="5:63" x14ac:dyDescent="0.25">
      <c r="E65">
        <v>10</v>
      </c>
      <c r="K65">
        <v>10</v>
      </c>
      <c r="N65">
        <v>15</v>
      </c>
      <c r="O65">
        <f t="shared" si="1"/>
        <v>0</v>
      </c>
      <c r="P65">
        <f t="shared" si="2"/>
        <v>0</v>
      </c>
      <c r="Q65" t="e">
        <f t="shared" si="3"/>
        <v>#DIV/0!</v>
      </c>
      <c r="R65" t="e">
        <f t="shared" si="4"/>
        <v>#DIV/0!</v>
      </c>
      <c r="S65">
        <v>50</v>
      </c>
      <c r="T65">
        <f t="shared" si="5"/>
        <v>0</v>
      </c>
      <c r="U65">
        <f t="shared" si="29"/>
        <v>0</v>
      </c>
      <c r="V65">
        <f t="shared" si="30"/>
        <v>0</v>
      </c>
      <c r="W65">
        <f t="shared" si="31"/>
        <v>0</v>
      </c>
      <c r="X65">
        <f t="shared" si="32"/>
        <v>0</v>
      </c>
      <c r="Y65">
        <f t="shared" si="33"/>
        <v>0</v>
      </c>
      <c r="Z65">
        <f t="shared" si="34"/>
        <v>0</v>
      </c>
      <c r="AA65">
        <f t="shared" si="35"/>
        <v>0</v>
      </c>
      <c r="AB65">
        <f t="shared" si="36"/>
        <v>0</v>
      </c>
      <c r="AC65">
        <f t="shared" si="37"/>
        <v>0</v>
      </c>
      <c r="AD65">
        <f t="shared" si="38"/>
        <v>0</v>
      </c>
      <c r="AE65">
        <f t="shared" si="39"/>
        <v>0</v>
      </c>
      <c r="AF65">
        <f t="shared" si="40"/>
        <v>0</v>
      </c>
      <c r="AG65">
        <f t="shared" si="41"/>
        <v>0</v>
      </c>
      <c r="AH65">
        <f t="shared" si="42"/>
        <v>0</v>
      </c>
      <c r="AI65">
        <f t="shared" si="43"/>
        <v>0</v>
      </c>
      <c r="AJ65">
        <f t="shared" si="44"/>
        <v>0</v>
      </c>
      <c r="AK65">
        <f t="shared" si="45"/>
        <v>0</v>
      </c>
      <c r="AL65">
        <f t="shared" si="46"/>
        <v>0</v>
      </c>
      <c r="AM65">
        <f t="shared" si="47"/>
        <v>0</v>
      </c>
      <c r="AN65">
        <f t="shared" si="48"/>
        <v>0</v>
      </c>
      <c r="AO65">
        <f t="shared" si="49"/>
        <v>0</v>
      </c>
      <c r="AP65">
        <f t="shared" si="50"/>
        <v>0</v>
      </c>
      <c r="AR65">
        <f t="shared" si="8"/>
        <v>0</v>
      </c>
      <c r="AS65">
        <f t="shared" si="9"/>
        <v>0</v>
      </c>
      <c r="AT65">
        <f t="shared" si="10"/>
        <v>0</v>
      </c>
      <c r="AU65">
        <f t="shared" si="11"/>
        <v>0</v>
      </c>
      <c r="AV65">
        <f t="shared" ref="AV65:AW65" si="109">AU65+(AU65*C65/100)</f>
        <v>0</v>
      </c>
      <c r="AW65">
        <f t="shared" si="109"/>
        <v>0</v>
      </c>
      <c r="AX65">
        <f t="shared" si="13"/>
        <v>0</v>
      </c>
      <c r="AY65">
        <f t="shared" si="14"/>
        <v>0</v>
      </c>
      <c r="AZ65">
        <f t="shared" si="15"/>
        <v>0</v>
      </c>
      <c r="BA65">
        <f t="shared" si="16"/>
        <v>0</v>
      </c>
      <c r="BB65">
        <f t="shared" si="17"/>
        <v>0</v>
      </c>
      <c r="BC65">
        <f t="shared" si="18"/>
        <v>0</v>
      </c>
      <c r="BD65">
        <f t="shared" si="19"/>
        <v>0</v>
      </c>
      <c r="BE65">
        <f t="shared" si="20"/>
        <v>0</v>
      </c>
      <c r="BF65">
        <f t="shared" si="21"/>
        <v>0</v>
      </c>
      <c r="BG65">
        <f t="shared" si="22"/>
        <v>0</v>
      </c>
      <c r="BH65">
        <f t="shared" si="23"/>
        <v>0</v>
      </c>
      <c r="BI65">
        <f t="shared" si="24"/>
        <v>0</v>
      </c>
      <c r="BJ65">
        <f t="shared" si="25"/>
        <v>0</v>
      </c>
      <c r="BK65">
        <f t="shared" si="26"/>
        <v>0</v>
      </c>
    </row>
    <row r="66" spans="5:63" x14ac:dyDescent="0.25">
      <c r="E66">
        <v>10</v>
      </c>
      <c r="K66">
        <v>10</v>
      </c>
      <c r="N66">
        <v>15</v>
      </c>
      <c r="O66">
        <f t="shared" si="1"/>
        <v>0</v>
      </c>
      <c r="P66">
        <f t="shared" si="2"/>
        <v>0</v>
      </c>
      <c r="Q66" t="e">
        <f t="shared" si="3"/>
        <v>#DIV/0!</v>
      </c>
      <c r="R66" t="e">
        <f t="shared" si="4"/>
        <v>#DIV/0!</v>
      </c>
      <c r="S66">
        <v>50</v>
      </c>
      <c r="T66">
        <f t="shared" si="5"/>
        <v>0</v>
      </c>
      <c r="U66">
        <f t="shared" si="29"/>
        <v>0</v>
      </c>
      <c r="V66">
        <f t="shared" si="30"/>
        <v>0</v>
      </c>
      <c r="W66">
        <f t="shared" si="31"/>
        <v>0</v>
      </c>
      <c r="X66">
        <f t="shared" si="32"/>
        <v>0</v>
      </c>
      <c r="Y66">
        <f t="shared" si="33"/>
        <v>0</v>
      </c>
      <c r="Z66">
        <f t="shared" si="34"/>
        <v>0</v>
      </c>
      <c r="AA66">
        <f t="shared" si="35"/>
        <v>0</v>
      </c>
      <c r="AB66">
        <f t="shared" si="36"/>
        <v>0</v>
      </c>
      <c r="AC66">
        <f t="shared" si="37"/>
        <v>0</v>
      </c>
      <c r="AD66">
        <f t="shared" si="38"/>
        <v>0</v>
      </c>
      <c r="AE66">
        <f t="shared" si="39"/>
        <v>0</v>
      </c>
      <c r="AF66">
        <f t="shared" si="40"/>
        <v>0</v>
      </c>
      <c r="AG66">
        <f t="shared" si="41"/>
        <v>0</v>
      </c>
      <c r="AH66">
        <f t="shared" si="42"/>
        <v>0</v>
      </c>
      <c r="AI66">
        <f t="shared" si="43"/>
        <v>0</v>
      </c>
      <c r="AJ66">
        <f t="shared" si="44"/>
        <v>0</v>
      </c>
      <c r="AK66">
        <f t="shared" si="45"/>
        <v>0</v>
      </c>
      <c r="AL66">
        <f t="shared" si="46"/>
        <v>0</v>
      </c>
      <c r="AM66">
        <f t="shared" si="47"/>
        <v>0</v>
      </c>
      <c r="AN66">
        <f t="shared" si="48"/>
        <v>0</v>
      </c>
      <c r="AO66">
        <f t="shared" si="49"/>
        <v>0</v>
      </c>
      <c r="AP66">
        <f t="shared" si="50"/>
        <v>0</v>
      </c>
      <c r="AR66">
        <f t="shared" si="8"/>
        <v>0</v>
      </c>
      <c r="AS66">
        <f t="shared" si="9"/>
        <v>0</v>
      </c>
      <c r="AT66">
        <f t="shared" si="10"/>
        <v>0</v>
      </c>
      <c r="AU66">
        <f t="shared" si="11"/>
        <v>0</v>
      </c>
      <c r="AV66">
        <f t="shared" ref="AV66:AW66" si="110">AU66+(AU66*C66/100)</f>
        <v>0</v>
      </c>
      <c r="AW66">
        <f t="shared" si="110"/>
        <v>0</v>
      </c>
      <c r="AX66">
        <f t="shared" si="13"/>
        <v>0</v>
      </c>
      <c r="AY66">
        <f t="shared" si="14"/>
        <v>0</v>
      </c>
      <c r="AZ66">
        <f t="shared" si="15"/>
        <v>0</v>
      </c>
      <c r="BA66">
        <f t="shared" si="16"/>
        <v>0</v>
      </c>
      <c r="BB66">
        <f t="shared" si="17"/>
        <v>0</v>
      </c>
      <c r="BC66">
        <f t="shared" si="18"/>
        <v>0</v>
      </c>
      <c r="BD66">
        <f t="shared" si="19"/>
        <v>0</v>
      </c>
      <c r="BE66">
        <f t="shared" si="20"/>
        <v>0</v>
      </c>
      <c r="BF66">
        <f t="shared" si="21"/>
        <v>0</v>
      </c>
      <c r="BG66">
        <f t="shared" si="22"/>
        <v>0</v>
      </c>
      <c r="BH66">
        <f t="shared" si="23"/>
        <v>0</v>
      </c>
      <c r="BI66">
        <f t="shared" si="24"/>
        <v>0</v>
      </c>
      <c r="BJ66">
        <f t="shared" si="25"/>
        <v>0</v>
      </c>
      <c r="BK66">
        <f t="shared" si="26"/>
        <v>0</v>
      </c>
    </row>
    <row r="67" spans="5:63" x14ac:dyDescent="0.25">
      <c r="E67">
        <v>10</v>
      </c>
      <c r="K67">
        <v>10</v>
      </c>
      <c r="N67">
        <v>15</v>
      </c>
      <c r="O67">
        <f t="shared" si="1"/>
        <v>0</v>
      </c>
      <c r="P67">
        <f t="shared" si="2"/>
        <v>0</v>
      </c>
      <c r="Q67" t="e">
        <f t="shared" si="3"/>
        <v>#DIV/0!</v>
      </c>
      <c r="R67" t="e">
        <f t="shared" si="4"/>
        <v>#DIV/0!</v>
      </c>
      <c r="S67">
        <v>50</v>
      </c>
      <c r="T67">
        <f t="shared" si="5"/>
        <v>0</v>
      </c>
      <c r="U67">
        <f t="shared" si="29"/>
        <v>0</v>
      </c>
      <c r="V67">
        <f t="shared" si="30"/>
        <v>0</v>
      </c>
      <c r="W67">
        <f t="shared" si="31"/>
        <v>0</v>
      </c>
      <c r="X67">
        <f t="shared" si="32"/>
        <v>0</v>
      </c>
      <c r="Y67">
        <f t="shared" si="33"/>
        <v>0</v>
      </c>
      <c r="Z67">
        <f t="shared" si="34"/>
        <v>0</v>
      </c>
      <c r="AA67">
        <f t="shared" si="35"/>
        <v>0</v>
      </c>
      <c r="AB67">
        <f t="shared" si="36"/>
        <v>0</v>
      </c>
      <c r="AC67">
        <f t="shared" si="37"/>
        <v>0</v>
      </c>
      <c r="AD67">
        <f t="shared" si="38"/>
        <v>0</v>
      </c>
      <c r="AE67">
        <f t="shared" si="39"/>
        <v>0</v>
      </c>
      <c r="AF67">
        <f t="shared" si="40"/>
        <v>0</v>
      </c>
      <c r="AG67">
        <f t="shared" si="41"/>
        <v>0</v>
      </c>
      <c r="AH67">
        <f t="shared" si="42"/>
        <v>0</v>
      </c>
      <c r="AI67">
        <f t="shared" si="43"/>
        <v>0</v>
      </c>
      <c r="AJ67">
        <f t="shared" si="44"/>
        <v>0</v>
      </c>
      <c r="AK67">
        <f t="shared" si="45"/>
        <v>0</v>
      </c>
      <c r="AL67">
        <f t="shared" si="46"/>
        <v>0</v>
      </c>
      <c r="AM67">
        <f t="shared" si="47"/>
        <v>0</v>
      </c>
      <c r="AN67">
        <f t="shared" si="48"/>
        <v>0</v>
      </c>
      <c r="AO67">
        <f t="shared" si="49"/>
        <v>0</v>
      </c>
      <c r="AP67">
        <f t="shared" si="50"/>
        <v>0</v>
      </c>
      <c r="AR67">
        <f t="shared" si="8"/>
        <v>0</v>
      </c>
      <c r="AS67">
        <f t="shared" si="9"/>
        <v>0</v>
      </c>
      <c r="AT67">
        <f t="shared" si="10"/>
        <v>0</v>
      </c>
      <c r="AU67">
        <f t="shared" si="11"/>
        <v>0</v>
      </c>
      <c r="AV67">
        <f t="shared" ref="AV67:AW67" si="111">AU67+(AU67*C67/100)</f>
        <v>0</v>
      </c>
      <c r="AW67">
        <f t="shared" si="111"/>
        <v>0</v>
      </c>
      <c r="AX67">
        <f t="shared" si="13"/>
        <v>0</v>
      </c>
      <c r="AY67">
        <f t="shared" si="14"/>
        <v>0</v>
      </c>
      <c r="AZ67">
        <f t="shared" si="15"/>
        <v>0</v>
      </c>
      <c r="BA67">
        <f t="shared" si="16"/>
        <v>0</v>
      </c>
      <c r="BB67">
        <f t="shared" si="17"/>
        <v>0</v>
      </c>
      <c r="BC67">
        <f t="shared" si="18"/>
        <v>0</v>
      </c>
      <c r="BD67">
        <f t="shared" si="19"/>
        <v>0</v>
      </c>
      <c r="BE67">
        <f t="shared" si="20"/>
        <v>0</v>
      </c>
      <c r="BF67">
        <f t="shared" si="21"/>
        <v>0</v>
      </c>
      <c r="BG67">
        <f t="shared" si="22"/>
        <v>0</v>
      </c>
      <c r="BH67">
        <f t="shared" si="23"/>
        <v>0</v>
      </c>
      <c r="BI67">
        <f t="shared" si="24"/>
        <v>0</v>
      </c>
      <c r="BJ67">
        <f t="shared" si="25"/>
        <v>0</v>
      </c>
      <c r="BK67">
        <f t="shared" si="26"/>
        <v>0</v>
      </c>
    </row>
    <row r="68" spans="5:63" x14ac:dyDescent="0.25">
      <c r="E68">
        <v>10</v>
      </c>
      <c r="K68">
        <v>10</v>
      </c>
      <c r="N68">
        <v>15</v>
      </c>
      <c r="O68">
        <f t="shared" ref="O68:O100" si="112">SUM(AF68:AP68)</f>
        <v>0</v>
      </c>
      <c r="P68">
        <f t="shared" ref="P68:P131" si="113">O68+H68</f>
        <v>0</v>
      </c>
      <c r="Q68" t="e">
        <f t="shared" ref="Q68:Q100" si="114">P68/J68</f>
        <v>#DIV/0!</v>
      </c>
      <c r="R68" t="e">
        <f t="shared" ref="R68:R100" si="115">Q68*(1-S68/100)</f>
        <v>#DIV/0!</v>
      </c>
      <c r="S68">
        <v>50</v>
      </c>
      <c r="T68">
        <f t="shared" ref="T68:T131" si="116">BK68*(1-S68/100)</f>
        <v>0</v>
      </c>
      <c r="U68">
        <f t="shared" si="29"/>
        <v>0</v>
      </c>
      <c r="V68">
        <f t="shared" si="30"/>
        <v>0</v>
      </c>
      <c r="W68">
        <f t="shared" si="31"/>
        <v>0</v>
      </c>
      <c r="X68">
        <f t="shared" si="32"/>
        <v>0</v>
      </c>
      <c r="Y68">
        <f t="shared" si="33"/>
        <v>0</v>
      </c>
      <c r="Z68">
        <f t="shared" si="34"/>
        <v>0</v>
      </c>
      <c r="AA68">
        <f t="shared" si="35"/>
        <v>0</v>
      </c>
      <c r="AB68">
        <f t="shared" si="36"/>
        <v>0</v>
      </c>
      <c r="AC68">
        <f t="shared" si="37"/>
        <v>0</v>
      </c>
      <c r="AD68">
        <f t="shared" si="38"/>
        <v>0</v>
      </c>
      <c r="AE68">
        <f t="shared" si="39"/>
        <v>0</v>
      </c>
      <c r="AF68">
        <f t="shared" si="40"/>
        <v>0</v>
      </c>
      <c r="AG68">
        <f t="shared" si="41"/>
        <v>0</v>
      </c>
      <c r="AH68">
        <f t="shared" si="42"/>
        <v>0</v>
      </c>
      <c r="AI68">
        <f t="shared" si="43"/>
        <v>0</v>
      </c>
      <c r="AJ68">
        <f t="shared" si="44"/>
        <v>0</v>
      </c>
      <c r="AK68">
        <f t="shared" si="45"/>
        <v>0</v>
      </c>
      <c r="AL68">
        <f t="shared" si="46"/>
        <v>0</v>
      </c>
      <c r="AM68">
        <f t="shared" si="47"/>
        <v>0</v>
      </c>
      <c r="AN68">
        <f t="shared" si="48"/>
        <v>0</v>
      </c>
      <c r="AO68">
        <f t="shared" si="49"/>
        <v>0</v>
      </c>
      <c r="AP68">
        <f t="shared" si="50"/>
        <v>0</v>
      </c>
      <c r="AR68">
        <f t="shared" ref="AR68:AR131" si="117">L68</f>
        <v>0</v>
      </c>
      <c r="AS68">
        <f t="shared" ref="AS68:AS131" si="118">AR68+(AR68*C68/100)</f>
        <v>0</v>
      </c>
      <c r="AT68">
        <f t="shared" ref="AT68:AT131" si="119">AS68+(AS68*C68/100)</f>
        <v>0</v>
      </c>
      <c r="AU68">
        <f t="shared" ref="AU68:AU131" si="120">AT68+(AT68*C68/100)</f>
        <v>0</v>
      </c>
      <c r="AV68">
        <f t="shared" ref="AV68:AW68" si="121">AU68+(AU68*C68/100)</f>
        <v>0</v>
      </c>
      <c r="AW68">
        <f t="shared" si="121"/>
        <v>0</v>
      </c>
      <c r="AX68">
        <f t="shared" ref="AX68:AX131" si="122">AW68+(AW68*D68/100)</f>
        <v>0</v>
      </c>
      <c r="AY68">
        <f t="shared" ref="AY68:AY131" si="123">AX68+(AX68*D68/100)</f>
        <v>0</v>
      </c>
      <c r="AZ68">
        <f t="shared" ref="AZ68:AZ131" si="124">AY68+(AY68*D68/100)</f>
        <v>0</v>
      </c>
      <c r="BA68">
        <f t="shared" ref="BA68:BA131" si="125">AZ68+(AZ68*D68/100)</f>
        <v>0</v>
      </c>
      <c r="BB68">
        <f t="shared" ref="BB68:BB131" si="126">BA68*M68</f>
        <v>0</v>
      </c>
      <c r="BC68">
        <f t="shared" ref="BC68:BC131" si="127">BB68/(1+N68/100)</f>
        <v>0</v>
      </c>
      <c r="BD68">
        <f t="shared" ref="BD68:BD131" si="128">BC68/(1+N68/100)</f>
        <v>0</v>
      </c>
      <c r="BE68">
        <f t="shared" ref="BE68:BE131" si="129">BD68/(1+N68/100)</f>
        <v>0</v>
      </c>
      <c r="BF68">
        <f t="shared" ref="BF68:BF131" si="130">BE68/(1+N68/100)</f>
        <v>0</v>
      </c>
      <c r="BG68">
        <f t="shared" ref="BG68:BG131" si="131">BF68/(1+N68/100)</f>
        <v>0</v>
      </c>
      <c r="BH68">
        <f t="shared" ref="BH68:BH131" si="132">BG68/(1+N68/100)</f>
        <v>0</v>
      </c>
      <c r="BI68">
        <f t="shared" ref="BI68:BI131" si="133">BH68/(1+N68/100)</f>
        <v>0</v>
      </c>
      <c r="BJ68">
        <f t="shared" ref="BJ68:BJ131" si="134">BI68/(1+N68/100)</f>
        <v>0</v>
      </c>
      <c r="BK68">
        <f t="shared" ref="BK68:BK131" si="135">BJ68/(1+N68/100)</f>
        <v>0</v>
      </c>
    </row>
    <row r="69" spans="5:63" x14ac:dyDescent="0.25">
      <c r="E69">
        <v>10</v>
      </c>
      <c r="K69">
        <v>10</v>
      </c>
      <c r="N69">
        <v>15</v>
      </c>
      <c r="O69">
        <f t="shared" si="112"/>
        <v>0</v>
      </c>
      <c r="P69">
        <f t="shared" si="113"/>
        <v>0</v>
      </c>
      <c r="Q69" t="e">
        <f t="shared" si="114"/>
        <v>#DIV/0!</v>
      </c>
      <c r="R69" t="e">
        <f t="shared" si="115"/>
        <v>#DIV/0!</v>
      </c>
      <c r="S69">
        <v>50</v>
      </c>
      <c r="T69">
        <f t="shared" si="116"/>
        <v>0</v>
      </c>
      <c r="U69">
        <f t="shared" si="29"/>
        <v>0</v>
      </c>
      <c r="V69">
        <f t="shared" si="30"/>
        <v>0</v>
      </c>
      <c r="W69">
        <f t="shared" si="31"/>
        <v>0</v>
      </c>
      <c r="X69">
        <f t="shared" si="32"/>
        <v>0</v>
      </c>
      <c r="Y69">
        <f t="shared" si="33"/>
        <v>0</v>
      </c>
      <c r="Z69">
        <f t="shared" si="34"/>
        <v>0</v>
      </c>
      <c r="AA69">
        <f t="shared" si="35"/>
        <v>0</v>
      </c>
      <c r="AB69">
        <f t="shared" si="36"/>
        <v>0</v>
      </c>
      <c r="AC69">
        <f t="shared" si="37"/>
        <v>0</v>
      </c>
      <c r="AD69">
        <f t="shared" si="38"/>
        <v>0</v>
      </c>
      <c r="AE69">
        <f t="shared" si="39"/>
        <v>0</v>
      </c>
      <c r="AF69">
        <f t="shared" si="40"/>
        <v>0</v>
      </c>
      <c r="AG69">
        <f t="shared" si="41"/>
        <v>0</v>
      </c>
      <c r="AH69">
        <f t="shared" si="42"/>
        <v>0</v>
      </c>
      <c r="AI69">
        <f t="shared" si="43"/>
        <v>0</v>
      </c>
      <c r="AJ69">
        <f t="shared" si="44"/>
        <v>0</v>
      </c>
      <c r="AK69">
        <f t="shared" si="45"/>
        <v>0</v>
      </c>
      <c r="AL69">
        <f t="shared" si="46"/>
        <v>0</v>
      </c>
      <c r="AM69">
        <f t="shared" si="47"/>
        <v>0</v>
      </c>
      <c r="AN69">
        <f t="shared" si="48"/>
        <v>0</v>
      </c>
      <c r="AO69">
        <f t="shared" si="49"/>
        <v>0</v>
      </c>
      <c r="AP69">
        <f t="shared" si="50"/>
        <v>0</v>
      </c>
      <c r="AR69">
        <f t="shared" si="117"/>
        <v>0</v>
      </c>
      <c r="AS69">
        <f t="shared" si="118"/>
        <v>0</v>
      </c>
      <c r="AT69">
        <f t="shared" si="119"/>
        <v>0</v>
      </c>
      <c r="AU69">
        <f t="shared" si="120"/>
        <v>0</v>
      </c>
      <c r="AV69">
        <f t="shared" ref="AV69:AW69" si="136">AU69+(AU69*C69/100)</f>
        <v>0</v>
      </c>
      <c r="AW69">
        <f t="shared" si="136"/>
        <v>0</v>
      </c>
      <c r="AX69">
        <f t="shared" si="122"/>
        <v>0</v>
      </c>
      <c r="AY69">
        <f t="shared" si="123"/>
        <v>0</v>
      </c>
      <c r="AZ69">
        <f t="shared" si="124"/>
        <v>0</v>
      </c>
      <c r="BA69">
        <f t="shared" si="125"/>
        <v>0</v>
      </c>
      <c r="BB69">
        <f t="shared" si="126"/>
        <v>0</v>
      </c>
      <c r="BC69">
        <f t="shared" si="127"/>
        <v>0</v>
      </c>
      <c r="BD69">
        <f t="shared" si="128"/>
        <v>0</v>
      </c>
      <c r="BE69">
        <f t="shared" si="129"/>
        <v>0</v>
      </c>
      <c r="BF69">
        <f t="shared" si="130"/>
        <v>0</v>
      </c>
      <c r="BG69">
        <f t="shared" si="131"/>
        <v>0</v>
      </c>
      <c r="BH69">
        <f t="shared" si="132"/>
        <v>0</v>
      </c>
      <c r="BI69">
        <f t="shared" si="133"/>
        <v>0</v>
      </c>
      <c r="BJ69">
        <f t="shared" si="134"/>
        <v>0</v>
      </c>
      <c r="BK69">
        <f t="shared" si="135"/>
        <v>0</v>
      </c>
    </row>
    <row r="70" spans="5:63" x14ac:dyDescent="0.25">
      <c r="E70">
        <v>10</v>
      </c>
      <c r="K70">
        <v>10</v>
      </c>
      <c r="N70">
        <v>15</v>
      </c>
      <c r="O70">
        <f t="shared" si="112"/>
        <v>0</v>
      </c>
      <c r="P70">
        <f t="shared" si="113"/>
        <v>0</v>
      </c>
      <c r="Q70" t="e">
        <f t="shared" si="114"/>
        <v>#DIV/0!</v>
      </c>
      <c r="R70" t="e">
        <f t="shared" si="115"/>
        <v>#DIV/0!</v>
      </c>
      <c r="S70">
        <v>50</v>
      </c>
      <c r="T70">
        <f t="shared" si="116"/>
        <v>0</v>
      </c>
      <c r="U70">
        <f t="shared" si="29"/>
        <v>0</v>
      </c>
      <c r="V70">
        <f t="shared" si="30"/>
        <v>0</v>
      </c>
      <c r="W70">
        <f t="shared" si="31"/>
        <v>0</v>
      </c>
      <c r="X70">
        <f t="shared" si="32"/>
        <v>0</v>
      </c>
      <c r="Y70">
        <f t="shared" si="33"/>
        <v>0</v>
      </c>
      <c r="Z70">
        <f t="shared" si="34"/>
        <v>0</v>
      </c>
      <c r="AA70">
        <f t="shared" si="35"/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  <c r="AF70">
        <f t="shared" si="40"/>
        <v>0</v>
      </c>
      <c r="AG70">
        <f t="shared" si="41"/>
        <v>0</v>
      </c>
      <c r="AH70">
        <f t="shared" si="42"/>
        <v>0</v>
      </c>
      <c r="AI70">
        <f t="shared" si="43"/>
        <v>0</v>
      </c>
      <c r="AJ70">
        <f t="shared" si="44"/>
        <v>0</v>
      </c>
      <c r="AK70">
        <f t="shared" si="45"/>
        <v>0</v>
      </c>
      <c r="AL70">
        <f t="shared" si="46"/>
        <v>0</v>
      </c>
      <c r="AM70">
        <f t="shared" si="47"/>
        <v>0</v>
      </c>
      <c r="AN70">
        <f t="shared" si="48"/>
        <v>0</v>
      </c>
      <c r="AO70">
        <f t="shared" si="49"/>
        <v>0</v>
      </c>
      <c r="AP70">
        <f t="shared" si="50"/>
        <v>0</v>
      </c>
      <c r="AR70">
        <f t="shared" si="117"/>
        <v>0</v>
      </c>
      <c r="AS70">
        <f t="shared" si="118"/>
        <v>0</v>
      </c>
      <c r="AT70">
        <f t="shared" si="119"/>
        <v>0</v>
      </c>
      <c r="AU70">
        <f t="shared" si="120"/>
        <v>0</v>
      </c>
      <c r="AV70">
        <f t="shared" ref="AV70:AW70" si="137">AU70+(AU70*C70/100)</f>
        <v>0</v>
      </c>
      <c r="AW70">
        <f t="shared" si="137"/>
        <v>0</v>
      </c>
      <c r="AX70">
        <f t="shared" si="122"/>
        <v>0</v>
      </c>
      <c r="AY70">
        <f t="shared" si="123"/>
        <v>0</v>
      </c>
      <c r="AZ70">
        <f t="shared" si="124"/>
        <v>0</v>
      </c>
      <c r="BA70">
        <f t="shared" si="125"/>
        <v>0</v>
      </c>
      <c r="BB70">
        <f t="shared" si="126"/>
        <v>0</v>
      </c>
      <c r="BC70">
        <f t="shared" si="127"/>
        <v>0</v>
      </c>
      <c r="BD70">
        <f t="shared" si="128"/>
        <v>0</v>
      </c>
      <c r="BE70">
        <f t="shared" si="129"/>
        <v>0</v>
      </c>
      <c r="BF70">
        <f t="shared" si="130"/>
        <v>0</v>
      </c>
      <c r="BG70">
        <f t="shared" si="131"/>
        <v>0</v>
      </c>
      <c r="BH70">
        <f t="shared" si="132"/>
        <v>0</v>
      </c>
      <c r="BI70">
        <f t="shared" si="133"/>
        <v>0</v>
      </c>
      <c r="BJ70">
        <f t="shared" si="134"/>
        <v>0</v>
      </c>
      <c r="BK70">
        <f t="shared" si="135"/>
        <v>0</v>
      </c>
    </row>
    <row r="71" spans="5:63" x14ac:dyDescent="0.25">
      <c r="E71">
        <v>10</v>
      </c>
      <c r="K71">
        <v>10</v>
      </c>
      <c r="N71">
        <v>15</v>
      </c>
      <c r="O71">
        <f t="shared" si="112"/>
        <v>0</v>
      </c>
      <c r="P71">
        <f t="shared" si="113"/>
        <v>0</v>
      </c>
      <c r="Q71" t="e">
        <f t="shared" si="114"/>
        <v>#DIV/0!</v>
      </c>
      <c r="R71" t="e">
        <f t="shared" si="115"/>
        <v>#DIV/0!</v>
      </c>
      <c r="S71">
        <v>50</v>
      </c>
      <c r="T71">
        <f t="shared" si="116"/>
        <v>0</v>
      </c>
      <c r="U71">
        <f t="shared" ref="U71:U134" si="138">G71</f>
        <v>0</v>
      </c>
      <c r="V71">
        <f t="shared" ref="V71:V134" si="139">U71+(U71*C71/100)</f>
        <v>0</v>
      </c>
      <c r="W71">
        <f t="shared" ref="W71:W134" si="140">V71+(V71*C71/100)</f>
        <v>0</v>
      </c>
      <c r="X71">
        <f t="shared" ref="X71:X134" si="141">W71+(W71*C71/100)</f>
        <v>0</v>
      </c>
      <c r="Y71">
        <f t="shared" ref="Y71:Y134" si="142">X71+(X71*C71/100)</f>
        <v>0</v>
      </c>
      <c r="Z71">
        <f t="shared" ref="Z71:Z134" si="143">Y71+(Y71*D71/100)</f>
        <v>0</v>
      </c>
      <c r="AA71">
        <f t="shared" ref="AA71:AA134" si="144">Z71+(Z71*D71/100)</f>
        <v>0</v>
      </c>
      <c r="AB71">
        <f t="shared" ref="AB71:AB134" si="145">AA71+(AA71*D71/100)</f>
        <v>0</v>
      </c>
      <c r="AC71">
        <f t="shared" ref="AC71:AC134" si="146">AB71+(AB71*D71/100)</f>
        <v>0</v>
      </c>
      <c r="AD71">
        <f t="shared" ref="AD71:AD134" si="147">AC71+(AC71*D71/100)</f>
        <v>0</v>
      </c>
      <c r="AE71">
        <f t="shared" ref="AE71:AE134" si="148">AD71*F71</f>
        <v>0</v>
      </c>
      <c r="AF71">
        <f t="shared" ref="AF71:AF134" si="149">U71/(1+E71/100)^AF$2</f>
        <v>0</v>
      </c>
      <c r="AG71">
        <f t="shared" ref="AG71:AG134" si="150">V71/(1+E71/100)^AG$2</f>
        <v>0</v>
      </c>
      <c r="AH71">
        <f t="shared" ref="AH71:AH134" si="151">W71/(1+E71/100)^AH$2</f>
        <v>0</v>
      </c>
      <c r="AI71">
        <f t="shared" ref="AI71:AI134" si="152">X71/(1+E71/100)^AI$2</f>
        <v>0</v>
      </c>
      <c r="AJ71">
        <f t="shared" ref="AJ71:AJ134" si="153">Y71/(1+E71/100)^AJ$2</f>
        <v>0</v>
      </c>
      <c r="AK71">
        <f t="shared" ref="AK71:AK134" si="154">Z71/(1+E71/100)^AK$2</f>
        <v>0</v>
      </c>
      <c r="AL71">
        <f t="shared" ref="AL71:AL134" si="155">AA71/(1+E71/100)^AL$2</f>
        <v>0</v>
      </c>
      <c r="AM71">
        <f t="shared" ref="AM71:AM134" si="156">AB71/(1+E71/100)^AM$2</f>
        <v>0</v>
      </c>
      <c r="AN71">
        <f t="shared" ref="AN71:AN134" si="157">AC71/(1+E71/100)^AN$2</f>
        <v>0</v>
      </c>
      <c r="AO71">
        <f t="shared" ref="AO71:AO134" si="158">AD71/(1+E71/100)^AO$2</f>
        <v>0</v>
      </c>
      <c r="AP71">
        <f t="shared" ref="AP71:AP134" si="159">AE71/(1+E71/100)^AP$2</f>
        <v>0</v>
      </c>
      <c r="AR71">
        <f t="shared" si="117"/>
        <v>0</v>
      </c>
      <c r="AS71">
        <f t="shared" si="118"/>
        <v>0</v>
      </c>
      <c r="AT71">
        <f t="shared" si="119"/>
        <v>0</v>
      </c>
      <c r="AU71">
        <f t="shared" si="120"/>
        <v>0</v>
      </c>
      <c r="AV71">
        <f t="shared" ref="AV71:AW71" si="160">AU71+(AU71*C71/100)</f>
        <v>0</v>
      </c>
      <c r="AW71">
        <f t="shared" si="160"/>
        <v>0</v>
      </c>
      <c r="AX71">
        <f t="shared" si="122"/>
        <v>0</v>
      </c>
      <c r="AY71">
        <f t="shared" si="123"/>
        <v>0</v>
      </c>
      <c r="AZ71">
        <f t="shared" si="124"/>
        <v>0</v>
      </c>
      <c r="BA71">
        <f t="shared" si="125"/>
        <v>0</v>
      </c>
      <c r="BB71">
        <f t="shared" si="126"/>
        <v>0</v>
      </c>
      <c r="BC71">
        <f t="shared" si="127"/>
        <v>0</v>
      </c>
      <c r="BD71">
        <f t="shared" si="128"/>
        <v>0</v>
      </c>
      <c r="BE71">
        <f t="shared" si="129"/>
        <v>0</v>
      </c>
      <c r="BF71">
        <f t="shared" si="130"/>
        <v>0</v>
      </c>
      <c r="BG71">
        <f t="shared" si="131"/>
        <v>0</v>
      </c>
      <c r="BH71">
        <f t="shared" si="132"/>
        <v>0</v>
      </c>
      <c r="BI71">
        <f t="shared" si="133"/>
        <v>0</v>
      </c>
      <c r="BJ71">
        <f t="shared" si="134"/>
        <v>0</v>
      </c>
      <c r="BK71">
        <f t="shared" si="135"/>
        <v>0</v>
      </c>
    </row>
    <row r="72" spans="5:63" x14ac:dyDescent="0.25">
      <c r="E72">
        <v>10</v>
      </c>
      <c r="K72">
        <v>10</v>
      </c>
      <c r="N72">
        <v>15</v>
      </c>
      <c r="O72">
        <f t="shared" si="112"/>
        <v>0</v>
      </c>
      <c r="P72">
        <f t="shared" si="113"/>
        <v>0</v>
      </c>
      <c r="Q72" t="e">
        <f t="shared" si="114"/>
        <v>#DIV/0!</v>
      </c>
      <c r="R72" t="e">
        <f t="shared" si="115"/>
        <v>#DIV/0!</v>
      </c>
      <c r="S72">
        <v>50</v>
      </c>
      <c r="T72">
        <f t="shared" si="116"/>
        <v>0</v>
      </c>
      <c r="U72">
        <f t="shared" si="138"/>
        <v>0</v>
      </c>
      <c r="V72">
        <f t="shared" si="139"/>
        <v>0</v>
      </c>
      <c r="W72">
        <f t="shared" si="140"/>
        <v>0</v>
      </c>
      <c r="X72">
        <f t="shared" si="141"/>
        <v>0</v>
      </c>
      <c r="Y72">
        <f t="shared" si="142"/>
        <v>0</v>
      </c>
      <c r="Z72">
        <f t="shared" si="143"/>
        <v>0</v>
      </c>
      <c r="AA72">
        <f t="shared" si="144"/>
        <v>0</v>
      </c>
      <c r="AB72">
        <f t="shared" si="145"/>
        <v>0</v>
      </c>
      <c r="AC72">
        <f t="shared" si="146"/>
        <v>0</v>
      </c>
      <c r="AD72">
        <f t="shared" si="147"/>
        <v>0</v>
      </c>
      <c r="AE72">
        <f t="shared" si="148"/>
        <v>0</v>
      </c>
      <c r="AF72">
        <f t="shared" si="149"/>
        <v>0</v>
      </c>
      <c r="AG72">
        <f t="shared" si="150"/>
        <v>0</v>
      </c>
      <c r="AH72">
        <f t="shared" si="151"/>
        <v>0</v>
      </c>
      <c r="AI72">
        <f t="shared" si="152"/>
        <v>0</v>
      </c>
      <c r="AJ72">
        <f t="shared" si="153"/>
        <v>0</v>
      </c>
      <c r="AK72">
        <f t="shared" si="154"/>
        <v>0</v>
      </c>
      <c r="AL72">
        <f t="shared" si="155"/>
        <v>0</v>
      </c>
      <c r="AM72">
        <f t="shared" si="156"/>
        <v>0</v>
      </c>
      <c r="AN72">
        <f t="shared" si="157"/>
        <v>0</v>
      </c>
      <c r="AO72">
        <f t="shared" si="158"/>
        <v>0</v>
      </c>
      <c r="AP72">
        <f t="shared" si="159"/>
        <v>0</v>
      </c>
      <c r="AR72">
        <f t="shared" si="117"/>
        <v>0</v>
      </c>
      <c r="AS72">
        <f t="shared" si="118"/>
        <v>0</v>
      </c>
      <c r="AT72">
        <f t="shared" si="119"/>
        <v>0</v>
      </c>
      <c r="AU72">
        <f t="shared" si="120"/>
        <v>0</v>
      </c>
      <c r="AV72">
        <f t="shared" ref="AV72:AW72" si="161">AU72+(AU72*C72/100)</f>
        <v>0</v>
      </c>
      <c r="AW72">
        <f t="shared" si="161"/>
        <v>0</v>
      </c>
      <c r="AX72">
        <f t="shared" si="122"/>
        <v>0</v>
      </c>
      <c r="AY72">
        <f t="shared" si="123"/>
        <v>0</v>
      </c>
      <c r="AZ72">
        <f t="shared" si="124"/>
        <v>0</v>
      </c>
      <c r="BA72">
        <f t="shared" si="125"/>
        <v>0</v>
      </c>
      <c r="BB72">
        <f t="shared" si="126"/>
        <v>0</v>
      </c>
      <c r="BC72">
        <f t="shared" si="127"/>
        <v>0</v>
      </c>
      <c r="BD72">
        <f t="shared" si="128"/>
        <v>0</v>
      </c>
      <c r="BE72">
        <f t="shared" si="129"/>
        <v>0</v>
      </c>
      <c r="BF72">
        <f t="shared" si="130"/>
        <v>0</v>
      </c>
      <c r="BG72">
        <f t="shared" si="131"/>
        <v>0</v>
      </c>
      <c r="BH72">
        <f t="shared" si="132"/>
        <v>0</v>
      </c>
      <c r="BI72">
        <f t="shared" si="133"/>
        <v>0</v>
      </c>
      <c r="BJ72">
        <f t="shared" si="134"/>
        <v>0</v>
      </c>
      <c r="BK72">
        <f t="shared" si="135"/>
        <v>0</v>
      </c>
    </row>
    <row r="73" spans="5:63" x14ac:dyDescent="0.25">
      <c r="E73">
        <v>10</v>
      </c>
      <c r="K73">
        <v>10</v>
      </c>
      <c r="N73">
        <v>15</v>
      </c>
      <c r="O73">
        <f t="shared" si="112"/>
        <v>0</v>
      </c>
      <c r="P73">
        <f t="shared" si="113"/>
        <v>0</v>
      </c>
      <c r="Q73" t="e">
        <f t="shared" si="114"/>
        <v>#DIV/0!</v>
      </c>
      <c r="R73" t="e">
        <f t="shared" si="115"/>
        <v>#DIV/0!</v>
      </c>
      <c r="S73">
        <v>50</v>
      </c>
      <c r="T73">
        <f t="shared" si="116"/>
        <v>0</v>
      </c>
      <c r="U73">
        <f t="shared" si="138"/>
        <v>0</v>
      </c>
      <c r="V73">
        <f t="shared" si="139"/>
        <v>0</v>
      </c>
      <c r="W73">
        <f t="shared" si="140"/>
        <v>0</v>
      </c>
      <c r="X73">
        <f t="shared" si="141"/>
        <v>0</v>
      </c>
      <c r="Y73">
        <f t="shared" si="142"/>
        <v>0</v>
      </c>
      <c r="Z73">
        <f t="shared" si="143"/>
        <v>0</v>
      </c>
      <c r="AA73">
        <f t="shared" si="144"/>
        <v>0</v>
      </c>
      <c r="AB73">
        <f t="shared" si="145"/>
        <v>0</v>
      </c>
      <c r="AC73">
        <f t="shared" si="146"/>
        <v>0</v>
      </c>
      <c r="AD73">
        <f t="shared" si="147"/>
        <v>0</v>
      </c>
      <c r="AE73">
        <f t="shared" si="148"/>
        <v>0</v>
      </c>
      <c r="AF73">
        <f t="shared" si="149"/>
        <v>0</v>
      </c>
      <c r="AG73">
        <f t="shared" si="150"/>
        <v>0</v>
      </c>
      <c r="AH73">
        <f t="shared" si="151"/>
        <v>0</v>
      </c>
      <c r="AI73">
        <f t="shared" si="152"/>
        <v>0</v>
      </c>
      <c r="AJ73">
        <f t="shared" si="153"/>
        <v>0</v>
      </c>
      <c r="AK73">
        <f t="shared" si="154"/>
        <v>0</v>
      </c>
      <c r="AL73">
        <f t="shared" si="155"/>
        <v>0</v>
      </c>
      <c r="AM73">
        <f t="shared" si="156"/>
        <v>0</v>
      </c>
      <c r="AN73">
        <f t="shared" si="157"/>
        <v>0</v>
      </c>
      <c r="AO73">
        <f t="shared" si="158"/>
        <v>0</v>
      </c>
      <c r="AP73">
        <f t="shared" si="159"/>
        <v>0</v>
      </c>
      <c r="AR73">
        <f t="shared" si="117"/>
        <v>0</v>
      </c>
      <c r="AS73">
        <f t="shared" si="118"/>
        <v>0</v>
      </c>
      <c r="AT73">
        <f t="shared" si="119"/>
        <v>0</v>
      </c>
      <c r="AU73">
        <f t="shared" si="120"/>
        <v>0</v>
      </c>
      <c r="AV73">
        <f t="shared" ref="AV73:AW73" si="162">AU73+(AU73*C73/100)</f>
        <v>0</v>
      </c>
      <c r="AW73">
        <f t="shared" si="162"/>
        <v>0</v>
      </c>
      <c r="AX73">
        <f t="shared" si="122"/>
        <v>0</v>
      </c>
      <c r="AY73">
        <f t="shared" si="123"/>
        <v>0</v>
      </c>
      <c r="AZ73">
        <f t="shared" si="124"/>
        <v>0</v>
      </c>
      <c r="BA73">
        <f t="shared" si="125"/>
        <v>0</v>
      </c>
      <c r="BB73">
        <f t="shared" si="126"/>
        <v>0</v>
      </c>
      <c r="BC73">
        <f t="shared" si="127"/>
        <v>0</v>
      </c>
      <c r="BD73">
        <f t="shared" si="128"/>
        <v>0</v>
      </c>
      <c r="BE73">
        <f t="shared" si="129"/>
        <v>0</v>
      </c>
      <c r="BF73">
        <f t="shared" si="130"/>
        <v>0</v>
      </c>
      <c r="BG73">
        <f t="shared" si="131"/>
        <v>0</v>
      </c>
      <c r="BH73">
        <f t="shared" si="132"/>
        <v>0</v>
      </c>
      <c r="BI73">
        <f t="shared" si="133"/>
        <v>0</v>
      </c>
      <c r="BJ73">
        <f t="shared" si="134"/>
        <v>0</v>
      </c>
      <c r="BK73">
        <f t="shared" si="135"/>
        <v>0</v>
      </c>
    </row>
    <row r="74" spans="5:63" x14ac:dyDescent="0.25">
      <c r="E74">
        <v>10</v>
      </c>
      <c r="K74">
        <v>10</v>
      </c>
      <c r="N74">
        <v>15</v>
      </c>
      <c r="O74">
        <f t="shared" si="112"/>
        <v>0</v>
      </c>
      <c r="P74">
        <f t="shared" si="113"/>
        <v>0</v>
      </c>
      <c r="Q74" t="e">
        <f t="shared" si="114"/>
        <v>#DIV/0!</v>
      </c>
      <c r="R74" t="e">
        <f t="shared" si="115"/>
        <v>#DIV/0!</v>
      </c>
      <c r="S74">
        <v>50</v>
      </c>
      <c r="T74">
        <f t="shared" si="116"/>
        <v>0</v>
      </c>
      <c r="U74">
        <f t="shared" si="138"/>
        <v>0</v>
      </c>
      <c r="V74">
        <f t="shared" si="139"/>
        <v>0</v>
      </c>
      <c r="W74">
        <f t="shared" si="140"/>
        <v>0</v>
      </c>
      <c r="X74">
        <f t="shared" si="141"/>
        <v>0</v>
      </c>
      <c r="Y74">
        <f t="shared" si="142"/>
        <v>0</v>
      </c>
      <c r="Z74">
        <f t="shared" si="143"/>
        <v>0</v>
      </c>
      <c r="AA74">
        <f t="shared" si="144"/>
        <v>0</v>
      </c>
      <c r="AB74">
        <f t="shared" si="145"/>
        <v>0</v>
      </c>
      <c r="AC74">
        <f t="shared" si="146"/>
        <v>0</v>
      </c>
      <c r="AD74">
        <f t="shared" si="147"/>
        <v>0</v>
      </c>
      <c r="AE74">
        <f t="shared" si="148"/>
        <v>0</v>
      </c>
      <c r="AF74">
        <f t="shared" si="149"/>
        <v>0</v>
      </c>
      <c r="AG74">
        <f t="shared" si="150"/>
        <v>0</v>
      </c>
      <c r="AH74">
        <f t="shared" si="151"/>
        <v>0</v>
      </c>
      <c r="AI74">
        <f t="shared" si="152"/>
        <v>0</v>
      </c>
      <c r="AJ74">
        <f t="shared" si="153"/>
        <v>0</v>
      </c>
      <c r="AK74">
        <f t="shared" si="154"/>
        <v>0</v>
      </c>
      <c r="AL74">
        <f t="shared" si="155"/>
        <v>0</v>
      </c>
      <c r="AM74">
        <f t="shared" si="156"/>
        <v>0</v>
      </c>
      <c r="AN74">
        <f t="shared" si="157"/>
        <v>0</v>
      </c>
      <c r="AO74">
        <f t="shared" si="158"/>
        <v>0</v>
      </c>
      <c r="AP74">
        <f t="shared" si="159"/>
        <v>0</v>
      </c>
      <c r="AR74">
        <f t="shared" si="117"/>
        <v>0</v>
      </c>
      <c r="AS74">
        <f t="shared" si="118"/>
        <v>0</v>
      </c>
      <c r="AT74">
        <f t="shared" si="119"/>
        <v>0</v>
      </c>
      <c r="AU74">
        <f t="shared" si="120"/>
        <v>0</v>
      </c>
      <c r="AV74">
        <f t="shared" ref="AV74:AW74" si="163">AU74+(AU74*C74/100)</f>
        <v>0</v>
      </c>
      <c r="AW74">
        <f t="shared" si="163"/>
        <v>0</v>
      </c>
      <c r="AX74">
        <f t="shared" si="122"/>
        <v>0</v>
      </c>
      <c r="AY74">
        <f t="shared" si="123"/>
        <v>0</v>
      </c>
      <c r="AZ74">
        <f t="shared" si="124"/>
        <v>0</v>
      </c>
      <c r="BA74">
        <f t="shared" si="125"/>
        <v>0</v>
      </c>
      <c r="BB74">
        <f t="shared" si="126"/>
        <v>0</v>
      </c>
      <c r="BC74">
        <f t="shared" si="127"/>
        <v>0</v>
      </c>
      <c r="BD74">
        <f t="shared" si="128"/>
        <v>0</v>
      </c>
      <c r="BE74">
        <f t="shared" si="129"/>
        <v>0</v>
      </c>
      <c r="BF74">
        <f t="shared" si="130"/>
        <v>0</v>
      </c>
      <c r="BG74">
        <f t="shared" si="131"/>
        <v>0</v>
      </c>
      <c r="BH74">
        <f t="shared" si="132"/>
        <v>0</v>
      </c>
      <c r="BI74">
        <f t="shared" si="133"/>
        <v>0</v>
      </c>
      <c r="BJ74">
        <f t="shared" si="134"/>
        <v>0</v>
      </c>
      <c r="BK74">
        <f t="shared" si="135"/>
        <v>0</v>
      </c>
    </row>
    <row r="75" spans="5:63" x14ac:dyDescent="0.25">
      <c r="E75">
        <v>10</v>
      </c>
      <c r="K75">
        <v>10</v>
      </c>
      <c r="N75">
        <v>15</v>
      </c>
      <c r="O75">
        <f t="shared" si="112"/>
        <v>0</v>
      </c>
      <c r="P75">
        <f t="shared" si="113"/>
        <v>0</v>
      </c>
      <c r="Q75" t="e">
        <f t="shared" si="114"/>
        <v>#DIV/0!</v>
      </c>
      <c r="R75" t="e">
        <f t="shared" si="115"/>
        <v>#DIV/0!</v>
      </c>
      <c r="S75">
        <v>50</v>
      </c>
      <c r="T75">
        <f t="shared" si="116"/>
        <v>0</v>
      </c>
      <c r="U75">
        <f t="shared" si="138"/>
        <v>0</v>
      </c>
      <c r="V75">
        <f t="shared" si="139"/>
        <v>0</v>
      </c>
      <c r="W75">
        <f t="shared" si="140"/>
        <v>0</v>
      </c>
      <c r="X75">
        <f t="shared" si="141"/>
        <v>0</v>
      </c>
      <c r="Y75">
        <f t="shared" si="142"/>
        <v>0</v>
      </c>
      <c r="Z75">
        <f t="shared" si="143"/>
        <v>0</v>
      </c>
      <c r="AA75">
        <f t="shared" si="144"/>
        <v>0</v>
      </c>
      <c r="AB75">
        <f t="shared" si="145"/>
        <v>0</v>
      </c>
      <c r="AC75">
        <f t="shared" si="146"/>
        <v>0</v>
      </c>
      <c r="AD75">
        <f t="shared" si="147"/>
        <v>0</v>
      </c>
      <c r="AE75">
        <f t="shared" si="148"/>
        <v>0</v>
      </c>
      <c r="AF75">
        <f t="shared" si="149"/>
        <v>0</v>
      </c>
      <c r="AG75">
        <f t="shared" si="150"/>
        <v>0</v>
      </c>
      <c r="AH75">
        <f t="shared" si="151"/>
        <v>0</v>
      </c>
      <c r="AI75">
        <f t="shared" si="152"/>
        <v>0</v>
      </c>
      <c r="AJ75">
        <f t="shared" si="153"/>
        <v>0</v>
      </c>
      <c r="AK75">
        <f t="shared" si="154"/>
        <v>0</v>
      </c>
      <c r="AL75">
        <f t="shared" si="155"/>
        <v>0</v>
      </c>
      <c r="AM75">
        <f t="shared" si="156"/>
        <v>0</v>
      </c>
      <c r="AN75">
        <f t="shared" si="157"/>
        <v>0</v>
      </c>
      <c r="AO75">
        <f t="shared" si="158"/>
        <v>0</v>
      </c>
      <c r="AP75">
        <f t="shared" si="159"/>
        <v>0</v>
      </c>
      <c r="AR75">
        <f t="shared" si="117"/>
        <v>0</v>
      </c>
      <c r="AS75">
        <f t="shared" si="118"/>
        <v>0</v>
      </c>
      <c r="AT75">
        <f t="shared" si="119"/>
        <v>0</v>
      </c>
      <c r="AU75">
        <f t="shared" si="120"/>
        <v>0</v>
      </c>
      <c r="AV75">
        <f t="shared" ref="AV75:AW75" si="164">AU75+(AU75*C75/100)</f>
        <v>0</v>
      </c>
      <c r="AW75">
        <f t="shared" si="164"/>
        <v>0</v>
      </c>
      <c r="AX75">
        <f t="shared" si="122"/>
        <v>0</v>
      </c>
      <c r="AY75">
        <f t="shared" si="123"/>
        <v>0</v>
      </c>
      <c r="AZ75">
        <f t="shared" si="124"/>
        <v>0</v>
      </c>
      <c r="BA75">
        <f t="shared" si="125"/>
        <v>0</v>
      </c>
      <c r="BB75">
        <f t="shared" si="126"/>
        <v>0</v>
      </c>
      <c r="BC75">
        <f t="shared" si="127"/>
        <v>0</v>
      </c>
      <c r="BD75">
        <f t="shared" si="128"/>
        <v>0</v>
      </c>
      <c r="BE75">
        <f t="shared" si="129"/>
        <v>0</v>
      </c>
      <c r="BF75">
        <f t="shared" si="130"/>
        <v>0</v>
      </c>
      <c r="BG75">
        <f t="shared" si="131"/>
        <v>0</v>
      </c>
      <c r="BH75">
        <f t="shared" si="132"/>
        <v>0</v>
      </c>
      <c r="BI75">
        <f t="shared" si="133"/>
        <v>0</v>
      </c>
      <c r="BJ75">
        <f t="shared" si="134"/>
        <v>0</v>
      </c>
      <c r="BK75">
        <f t="shared" si="135"/>
        <v>0</v>
      </c>
    </row>
    <row r="76" spans="5:63" x14ac:dyDescent="0.25">
      <c r="E76">
        <v>10</v>
      </c>
      <c r="K76">
        <v>10</v>
      </c>
      <c r="N76">
        <v>15</v>
      </c>
      <c r="O76">
        <f t="shared" si="112"/>
        <v>0</v>
      </c>
      <c r="P76">
        <f t="shared" si="113"/>
        <v>0</v>
      </c>
      <c r="Q76" t="e">
        <f t="shared" si="114"/>
        <v>#DIV/0!</v>
      </c>
      <c r="R76" t="e">
        <f t="shared" si="115"/>
        <v>#DIV/0!</v>
      </c>
      <c r="S76">
        <v>50</v>
      </c>
      <c r="T76">
        <f t="shared" si="116"/>
        <v>0</v>
      </c>
      <c r="U76">
        <f t="shared" si="138"/>
        <v>0</v>
      </c>
      <c r="V76">
        <f t="shared" si="139"/>
        <v>0</v>
      </c>
      <c r="W76">
        <f t="shared" si="140"/>
        <v>0</v>
      </c>
      <c r="X76">
        <f t="shared" si="141"/>
        <v>0</v>
      </c>
      <c r="Y76">
        <f t="shared" si="142"/>
        <v>0</v>
      </c>
      <c r="Z76">
        <f t="shared" si="143"/>
        <v>0</v>
      </c>
      <c r="AA76">
        <f t="shared" si="144"/>
        <v>0</v>
      </c>
      <c r="AB76">
        <f t="shared" si="145"/>
        <v>0</v>
      </c>
      <c r="AC76">
        <f t="shared" si="146"/>
        <v>0</v>
      </c>
      <c r="AD76">
        <f t="shared" si="147"/>
        <v>0</v>
      </c>
      <c r="AE76">
        <f t="shared" si="148"/>
        <v>0</v>
      </c>
      <c r="AF76">
        <f t="shared" si="149"/>
        <v>0</v>
      </c>
      <c r="AG76">
        <f t="shared" si="150"/>
        <v>0</v>
      </c>
      <c r="AH76">
        <f t="shared" si="151"/>
        <v>0</v>
      </c>
      <c r="AI76">
        <f t="shared" si="152"/>
        <v>0</v>
      </c>
      <c r="AJ76">
        <f t="shared" si="153"/>
        <v>0</v>
      </c>
      <c r="AK76">
        <f t="shared" si="154"/>
        <v>0</v>
      </c>
      <c r="AL76">
        <f t="shared" si="155"/>
        <v>0</v>
      </c>
      <c r="AM76">
        <f t="shared" si="156"/>
        <v>0</v>
      </c>
      <c r="AN76">
        <f t="shared" si="157"/>
        <v>0</v>
      </c>
      <c r="AO76">
        <f t="shared" si="158"/>
        <v>0</v>
      </c>
      <c r="AP76">
        <f t="shared" si="159"/>
        <v>0</v>
      </c>
      <c r="AR76">
        <f t="shared" si="117"/>
        <v>0</v>
      </c>
      <c r="AS76">
        <f t="shared" si="118"/>
        <v>0</v>
      </c>
      <c r="AT76">
        <f t="shared" si="119"/>
        <v>0</v>
      </c>
      <c r="AU76">
        <f t="shared" si="120"/>
        <v>0</v>
      </c>
      <c r="AV76">
        <f t="shared" ref="AV76:AW76" si="165">AU76+(AU76*C76/100)</f>
        <v>0</v>
      </c>
      <c r="AW76">
        <f t="shared" si="165"/>
        <v>0</v>
      </c>
      <c r="AX76">
        <f t="shared" si="122"/>
        <v>0</v>
      </c>
      <c r="AY76">
        <f t="shared" si="123"/>
        <v>0</v>
      </c>
      <c r="AZ76">
        <f t="shared" si="124"/>
        <v>0</v>
      </c>
      <c r="BA76">
        <f t="shared" si="125"/>
        <v>0</v>
      </c>
      <c r="BB76">
        <f t="shared" si="126"/>
        <v>0</v>
      </c>
      <c r="BC76">
        <f t="shared" si="127"/>
        <v>0</v>
      </c>
      <c r="BD76">
        <f t="shared" si="128"/>
        <v>0</v>
      </c>
      <c r="BE76">
        <f t="shared" si="129"/>
        <v>0</v>
      </c>
      <c r="BF76">
        <f t="shared" si="130"/>
        <v>0</v>
      </c>
      <c r="BG76">
        <f t="shared" si="131"/>
        <v>0</v>
      </c>
      <c r="BH76">
        <f t="shared" si="132"/>
        <v>0</v>
      </c>
      <c r="BI76">
        <f t="shared" si="133"/>
        <v>0</v>
      </c>
      <c r="BJ76">
        <f t="shared" si="134"/>
        <v>0</v>
      </c>
      <c r="BK76">
        <f t="shared" si="135"/>
        <v>0</v>
      </c>
    </row>
    <row r="77" spans="5:63" x14ac:dyDescent="0.25">
      <c r="E77">
        <v>10</v>
      </c>
      <c r="K77">
        <v>10</v>
      </c>
      <c r="N77">
        <v>15</v>
      </c>
      <c r="O77">
        <f t="shared" si="112"/>
        <v>0</v>
      </c>
      <c r="P77">
        <f t="shared" si="113"/>
        <v>0</v>
      </c>
      <c r="Q77" t="e">
        <f t="shared" si="114"/>
        <v>#DIV/0!</v>
      </c>
      <c r="R77" t="e">
        <f t="shared" si="115"/>
        <v>#DIV/0!</v>
      </c>
      <c r="S77">
        <v>50</v>
      </c>
      <c r="T77">
        <f t="shared" si="116"/>
        <v>0</v>
      </c>
      <c r="U77">
        <f t="shared" si="138"/>
        <v>0</v>
      </c>
      <c r="V77">
        <f t="shared" si="139"/>
        <v>0</v>
      </c>
      <c r="W77">
        <f t="shared" si="140"/>
        <v>0</v>
      </c>
      <c r="X77">
        <f t="shared" si="141"/>
        <v>0</v>
      </c>
      <c r="Y77">
        <f t="shared" si="142"/>
        <v>0</v>
      </c>
      <c r="Z77">
        <f t="shared" si="143"/>
        <v>0</v>
      </c>
      <c r="AA77">
        <f t="shared" si="144"/>
        <v>0</v>
      </c>
      <c r="AB77">
        <f t="shared" si="145"/>
        <v>0</v>
      </c>
      <c r="AC77">
        <f t="shared" si="146"/>
        <v>0</v>
      </c>
      <c r="AD77">
        <f t="shared" si="147"/>
        <v>0</v>
      </c>
      <c r="AE77">
        <f t="shared" si="148"/>
        <v>0</v>
      </c>
      <c r="AF77">
        <f t="shared" si="149"/>
        <v>0</v>
      </c>
      <c r="AG77">
        <f t="shared" si="150"/>
        <v>0</v>
      </c>
      <c r="AH77">
        <f t="shared" si="151"/>
        <v>0</v>
      </c>
      <c r="AI77">
        <f t="shared" si="152"/>
        <v>0</v>
      </c>
      <c r="AJ77">
        <f t="shared" si="153"/>
        <v>0</v>
      </c>
      <c r="AK77">
        <f t="shared" si="154"/>
        <v>0</v>
      </c>
      <c r="AL77">
        <f t="shared" si="155"/>
        <v>0</v>
      </c>
      <c r="AM77">
        <f t="shared" si="156"/>
        <v>0</v>
      </c>
      <c r="AN77">
        <f t="shared" si="157"/>
        <v>0</v>
      </c>
      <c r="AO77">
        <f t="shared" si="158"/>
        <v>0</v>
      </c>
      <c r="AP77">
        <f t="shared" si="159"/>
        <v>0</v>
      </c>
      <c r="AR77">
        <f t="shared" si="117"/>
        <v>0</v>
      </c>
      <c r="AS77">
        <f t="shared" si="118"/>
        <v>0</v>
      </c>
      <c r="AT77">
        <f t="shared" si="119"/>
        <v>0</v>
      </c>
      <c r="AU77">
        <f t="shared" si="120"/>
        <v>0</v>
      </c>
      <c r="AV77">
        <f t="shared" ref="AV77:AW77" si="166">AU77+(AU77*C77/100)</f>
        <v>0</v>
      </c>
      <c r="AW77">
        <f t="shared" si="166"/>
        <v>0</v>
      </c>
      <c r="AX77">
        <f t="shared" si="122"/>
        <v>0</v>
      </c>
      <c r="AY77">
        <f t="shared" si="123"/>
        <v>0</v>
      </c>
      <c r="AZ77">
        <f t="shared" si="124"/>
        <v>0</v>
      </c>
      <c r="BA77">
        <f t="shared" si="125"/>
        <v>0</v>
      </c>
      <c r="BB77">
        <f t="shared" si="126"/>
        <v>0</v>
      </c>
      <c r="BC77">
        <f t="shared" si="127"/>
        <v>0</v>
      </c>
      <c r="BD77">
        <f t="shared" si="128"/>
        <v>0</v>
      </c>
      <c r="BE77">
        <f t="shared" si="129"/>
        <v>0</v>
      </c>
      <c r="BF77">
        <f t="shared" si="130"/>
        <v>0</v>
      </c>
      <c r="BG77">
        <f t="shared" si="131"/>
        <v>0</v>
      </c>
      <c r="BH77">
        <f t="shared" si="132"/>
        <v>0</v>
      </c>
      <c r="BI77">
        <f t="shared" si="133"/>
        <v>0</v>
      </c>
      <c r="BJ77">
        <f t="shared" si="134"/>
        <v>0</v>
      </c>
      <c r="BK77">
        <f t="shared" si="135"/>
        <v>0</v>
      </c>
    </row>
    <row r="78" spans="5:63" x14ac:dyDescent="0.25">
      <c r="E78">
        <v>10</v>
      </c>
      <c r="K78">
        <v>10</v>
      </c>
      <c r="N78">
        <v>15</v>
      </c>
      <c r="O78">
        <f t="shared" si="112"/>
        <v>0</v>
      </c>
      <c r="P78">
        <f t="shared" si="113"/>
        <v>0</v>
      </c>
      <c r="Q78" t="e">
        <f t="shared" si="114"/>
        <v>#DIV/0!</v>
      </c>
      <c r="R78" t="e">
        <f t="shared" si="115"/>
        <v>#DIV/0!</v>
      </c>
      <c r="S78">
        <v>50</v>
      </c>
      <c r="T78">
        <f t="shared" si="116"/>
        <v>0</v>
      </c>
      <c r="U78">
        <f t="shared" si="138"/>
        <v>0</v>
      </c>
      <c r="V78">
        <f t="shared" si="139"/>
        <v>0</v>
      </c>
      <c r="W78">
        <f t="shared" si="140"/>
        <v>0</v>
      </c>
      <c r="X78">
        <f t="shared" si="141"/>
        <v>0</v>
      </c>
      <c r="Y78">
        <f t="shared" si="142"/>
        <v>0</v>
      </c>
      <c r="Z78">
        <f t="shared" si="143"/>
        <v>0</v>
      </c>
      <c r="AA78">
        <f t="shared" si="144"/>
        <v>0</v>
      </c>
      <c r="AB78">
        <f t="shared" si="145"/>
        <v>0</v>
      </c>
      <c r="AC78">
        <f t="shared" si="146"/>
        <v>0</v>
      </c>
      <c r="AD78">
        <f t="shared" si="147"/>
        <v>0</v>
      </c>
      <c r="AE78">
        <f t="shared" si="148"/>
        <v>0</v>
      </c>
      <c r="AF78">
        <f t="shared" si="149"/>
        <v>0</v>
      </c>
      <c r="AG78">
        <f t="shared" si="150"/>
        <v>0</v>
      </c>
      <c r="AH78">
        <f t="shared" si="151"/>
        <v>0</v>
      </c>
      <c r="AI78">
        <f t="shared" si="152"/>
        <v>0</v>
      </c>
      <c r="AJ78">
        <f t="shared" si="153"/>
        <v>0</v>
      </c>
      <c r="AK78">
        <f t="shared" si="154"/>
        <v>0</v>
      </c>
      <c r="AL78">
        <f t="shared" si="155"/>
        <v>0</v>
      </c>
      <c r="AM78">
        <f t="shared" si="156"/>
        <v>0</v>
      </c>
      <c r="AN78">
        <f t="shared" si="157"/>
        <v>0</v>
      </c>
      <c r="AO78">
        <f t="shared" si="158"/>
        <v>0</v>
      </c>
      <c r="AP78">
        <f t="shared" si="159"/>
        <v>0</v>
      </c>
      <c r="AR78">
        <f t="shared" si="117"/>
        <v>0</v>
      </c>
      <c r="AS78">
        <f t="shared" si="118"/>
        <v>0</v>
      </c>
      <c r="AT78">
        <f t="shared" si="119"/>
        <v>0</v>
      </c>
      <c r="AU78">
        <f t="shared" si="120"/>
        <v>0</v>
      </c>
      <c r="AV78">
        <f t="shared" ref="AV78:AW78" si="167">AU78+(AU78*C78/100)</f>
        <v>0</v>
      </c>
      <c r="AW78">
        <f t="shared" si="167"/>
        <v>0</v>
      </c>
      <c r="AX78">
        <f t="shared" si="122"/>
        <v>0</v>
      </c>
      <c r="AY78">
        <f t="shared" si="123"/>
        <v>0</v>
      </c>
      <c r="AZ78">
        <f t="shared" si="124"/>
        <v>0</v>
      </c>
      <c r="BA78">
        <f t="shared" si="125"/>
        <v>0</v>
      </c>
      <c r="BB78">
        <f t="shared" si="126"/>
        <v>0</v>
      </c>
      <c r="BC78">
        <f t="shared" si="127"/>
        <v>0</v>
      </c>
      <c r="BD78">
        <f t="shared" si="128"/>
        <v>0</v>
      </c>
      <c r="BE78">
        <f t="shared" si="129"/>
        <v>0</v>
      </c>
      <c r="BF78">
        <f t="shared" si="130"/>
        <v>0</v>
      </c>
      <c r="BG78">
        <f t="shared" si="131"/>
        <v>0</v>
      </c>
      <c r="BH78">
        <f t="shared" si="132"/>
        <v>0</v>
      </c>
      <c r="BI78">
        <f t="shared" si="133"/>
        <v>0</v>
      </c>
      <c r="BJ78">
        <f t="shared" si="134"/>
        <v>0</v>
      </c>
      <c r="BK78">
        <f t="shared" si="135"/>
        <v>0</v>
      </c>
    </row>
    <row r="79" spans="5:63" x14ac:dyDescent="0.25">
      <c r="E79">
        <v>10</v>
      </c>
      <c r="K79">
        <v>10</v>
      </c>
      <c r="N79">
        <v>15</v>
      </c>
      <c r="O79">
        <f t="shared" si="112"/>
        <v>0</v>
      </c>
      <c r="P79">
        <f t="shared" si="113"/>
        <v>0</v>
      </c>
      <c r="Q79" t="e">
        <f t="shared" si="114"/>
        <v>#DIV/0!</v>
      </c>
      <c r="R79" t="e">
        <f t="shared" si="115"/>
        <v>#DIV/0!</v>
      </c>
      <c r="S79">
        <v>50</v>
      </c>
      <c r="T79">
        <f t="shared" si="116"/>
        <v>0</v>
      </c>
      <c r="U79">
        <f t="shared" si="138"/>
        <v>0</v>
      </c>
      <c r="V79">
        <f t="shared" si="139"/>
        <v>0</v>
      </c>
      <c r="W79">
        <f t="shared" si="140"/>
        <v>0</v>
      </c>
      <c r="X79">
        <f t="shared" si="141"/>
        <v>0</v>
      </c>
      <c r="Y79">
        <f t="shared" si="142"/>
        <v>0</v>
      </c>
      <c r="Z79">
        <f t="shared" si="143"/>
        <v>0</v>
      </c>
      <c r="AA79">
        <f t="shared" si="144"/>
        <v>0</v>
      </c>
      <c r="AB79">
        <f t="shared" si="145"/>
        <v>0</v>
      </c>
      <c r="AC79">
        <f t="shared" si="146"/>
        <v>0</v>
      </c>
      <c r="AD79">
        <f t="shared" si="147"/>
        <v>0</v>
      </c>
      <c r="AE79">
        <f t="shared" si="148"/>
        <v>0</v>
      </c>
      <c r="AF79">
        <f t="shared" si="149"/>
        <v>0</v>
      </c>
      <c r="AG79">
        <f t="shared" si="150"/>
        <v>0</v>
      </c>
      <c r="AH79">
        <f t="shared" si="151"/>
        <v>0</v>
      </c>
      <c r="AI79">
        <f t="shared" si="152"/>
        <v>0</v>
      </c>
      <c r="AJ79">
        <f t="shared" si="153"/>
        <v>0</v>
      </c>
      <c r="AK79">
        <f t="shared" si="154"/>
        <v>0</v>
      </c>
      <c r="AL79">
        <f t="shared" si="155"/>
        <v>0</v>
      </c>
      <c r="AM79">
        <f t="shared" si="156"/>
        <v>0</v>
      </c>
      <c r="AN79">
        <f t="shared" si="157"/>
        <v>0</v>
      </c>
      <c r="AO79">
        <f t="shared" si="158"/>
        <v>0</v>
      </c>
      <c r="AP79">
        <f t="shared" si="159"/>
        <v>0</v>
      </c>
      <c r="AR79">
        <f t="shared" si="117"/>
        <v>0</v>
      </c>
      <c r="AS79">
        <f t="shared" si="118"/>
        <v>0</v>
      </c>
      <c r="AT79">
        <f t="shared" si="119"/>
        <v>0</v>
      </c>
      <c r="AU79">
        <f t="shared" si="120"/>
        <v>0</v>
      </c>
      <c r="AV79">
        <f t="shared" ref="AV79:AW79" si="168">AU79+(AU79*C79/100)</f>
        <v>0</v>
      </c>
      <c r="AW79">
        <f t="shared" si="168"/>
        <v>0</v>
      </c>
      <c r="AX79">
        <f t="shared" si="122"/>
        <v>0</v>
      </c>
      <c r="AY79">
        <f t="shared" si="123"/>
        <v>0</v>
      </c>
      <c r="AZ79">
        <f t="shared" si="124"/>
        <v>0</v>
      </c>
      <c r="BA79">
        <f t="shared" si="125"/>
        <v>0</v>
      </c>
      <c r="BB79">
        <f t="shared" si="126"/>
        <v>0</v>
      </c>
      <c r="BC79">
        <f t="shared" si="127"/>
        <v>0</v>
      </c>
      <c r="BD79">
        <f t="shared" si="128"/>
        <v>0</v>
      </c>
      <c r="BE79">
        <f t="shared" si="129"/>
        <v>0</v>
      </c>
      <c r="BF79">
        <f t="shared" si="130"/>
        <v>0</v>
      </c>
      <c r="BG79">
        <f t="shared" si="131"/>
        <v>0</v>
      </c>
      <c r="BH79">
        <f t="shared" si="132"/>
        <v>0</v>
      </c>
      <c r="BI79">
        <f t="shared" si="133"/>
        <v>0</v>
      </c>
      <c r="BJ79">
        <f t="shared" si="134"/>
        <v>0</v>
      </c>
      <c r="BK79">
        <f t="shared" si="135"/>
        <v>0</v>
      </c>
    </row>
    <row r="80" spans="5:63" x14ac:dyDescent="0.25">
      <c r="E80">
        <v>10</v>
      </c>
      <c r="K80">
        <v>10</v>
      </c>
      <c r="N80">
        <v>15</v>
      </c>
      <c r="O80">
        <f t="shared" si="112"/>
        <v>0</v>
      </c>
      <c r="P80">
        <f t="shared" si="113"/>
        <v>0</v>
      </c>
      <c r="Q80" t="e">
        <f t="shared" si="114"/>
        <v>#DIV/0!</v>
      </c>
      <c r="R80" t="e">
        <f t="shared" si="115"/>
        <v>#DIV/0!</v>
      </c>
      <c r="S80">
        <v>50</v>
      </c>
      <c r="T80">
        <f t="shared" si="116"/>
        <v>0</v>
      </c>
      <c r="U80">
        <f t="shared" si="138"/>
        <v>0</v>
      </c>
      <c r="V80">
        <f t="shared" si="139"/>
        <v>0</v>
      </c>
      <c r="W80">
        <f t="shared" si="140"/>
        <v>0</v>
      </c>
      <c r="X80">
        <f t="shared" si="141"/>
        <v>0</v>
      </c>
      <c r="Y80">
        <f t="shared" si="142"/>
        <v>0</v>
      </c>
      <c r="Z80">
        <f t="shared" si="143"/>
        <v>0</v>
      </c>
      <c r="AA80">
        <f t="shared" si="144"/>
        <v>0</v>
      </c>
      <c r="AB80">
        <f t="shared" si="145"/>
        <v>0</v>
      </c>
      <c r="AC80">
        <f t="shared" si="146"/>
        <v>0</v>
      </c>
      <c r="AD80">
        <f t="shared" si="147"/>
        <v>0</v>
      </c>
      <c r="AE80">
        <f t="shared" si="148"/>
        <v>0</v>
      </c>
      <c r="AF80">
        <f t="shared" si="149"/>
        <v>0</v>
      </c>
      <c r="AG80">
        <f t="shared" si="150"/>
        <v>0</v>
      </c>
      <c r="AH80">
        <f t="shared" si="151"/>
        <v>0</v>
      </c>
      <c r="AI80">
        <f t="shared" si="152"/>
        <v>0</v>
      </c>
      <c r="AJ80">
        <f t="shared" si="153"/>
        <v>0</v>
      </c>
      <c r="AK80">
        <f t="shared" si="154"/>
        <v>0</v>
      </c>
      <c r="AL80">
        <f t="shared" si="155"/>
        <v>0</v>
      </c>
      <c r="AM80">
        <f t="shared" si="156"/>
        <v>0</v>
      </c>
      <c r="AN80">
        <f t="shared" si="157"/>
        <v>0</v>
      </c>
      <c r="AO80">
        <f t="shared" si="158"/>
        <v>0</v>
      </c>
      <c r="AP80">
        <f t="shared" si="159"/>
        <v>0</v>
      </c>
      <c r="AR80">
        <f t="shared" si="117"/>
        <v>0</v>
      </c>
      <c r="AS80">
        <f t="shared" si="118"/>
        <v>0</v>
      </c>
      <c r="AT80">
        <f t="shared" si="119"/>
        <v>0</v>
      </c>
      <c r="AU80">
        <f t="shared" si="120"/>
        <v>0</v>
      </c>
      <c r="AV80">
        <f t="shared" ref="AV80:AW80" si="169">AU80+(AU80*C80/100)</f>
        <v>0</v>
      </c>
      <c r="AW80">
        <f t="shared" si="169"/>
        <v>0</v>
      </c>
      <c r="AX80">
        <f t="shared" si="122"/>
        <v>0</v>
      </c>
      <c r="AY80">
        <f t="shared" si="123"/>
        <v>0</v>
      </c>
      <c r="AZ80">
        <f t="shared" si="124"/>
        <v>0</v>
      </c>
      <c r="BA80">
        <f t="shared" si="125"/>
        <v>0</v>
      </c>
      <c r="BB80">
        <f t="shared" si="126"/>
        <v>0</v>
      </c>
      <c r="BC80">
        <f t="shared" si="127"/>
        <v>0</v>
      </c>
      <c r="BD80">
        <f t="shared" si="128"/>
        <v>0</v>
      </c>
      <c r="BE80">
        <f t="shared" si="129"/>
        <v>0</v>
      </c>
      <c r="BF80">
        <f t="shared" si="130"/>
        <v>0</v>
      </c>
      <c r="BG80">
        <f t="shared" si="131"/>
        <v>0</v>
      </c>
      <c r="BH80">
        <f t="shared" si="132"/>
        <v>0</v>
      </c>
      <c r="BI80">
        <f t="shared" si="133"/>
        <v>0</v>
      </c>
      <c r="BJ80">
        <f t="shared" si="134"/>
        <v>0</v>
      </c>
      <c r="BK80">
        <f t="shared" si="135"/>
        <v>0</v>
      </c>
    </row>
    <row r="81" spans="5:63" x14ac:dyDescent="0.25">
      <c r="E81">
        <v>10</v>
      </c>
      <c r="K81">
        <v>10</v>
      </c>
      <c r="N81">
        <v>15</v>
      </c>
      <c r="O81">
        <f t="shared" si="112"/>
        <v>0</v>
      </c>
      <c r="P81">
        <f t="shared" si="113"/>
        <v>0</v>
      </c>
      <c r="Q81" t="e">
        <f t="shared" si="114"/>
        <v>#DIV/0!</v>
      </c>
      <c r="R81" t="e">
        <f t="shared" si="115"/>
        <v>#DIV/0!</v>
      </c>
      <c r="S81">
        <v>50</v>
      </c>
      <c r="T81">
        <f t="shared" si="116"/>
        <v>0</v>
      </c>
      <c r="U81">
        <f t="shared" si="138"/>
        <v>0</v>
      </c>
      <c r="V81">
        <f t="shared" si="139"/>
        <v>0</v>
      </c>
      <c r="W81">
        <f t="shared" si="140"/>
        <v>0</v>
      </c>
      <c r="X81">
        <f t="shared" si="141"/>
        <v>0</v>
      </c>
      <c r="Y81">
        <f t="shared" si="142"/>
        <v>0</v>
      </c>
      <c r="Z81">
        <f t="shared" si="143"/>
        <v>0</v>
      </c>
      <c r="AA81">
        <f t="shared" si="144"/>
        <v>0</v>
      </c>
      <c r="AB81">
        <f t="shared" si="145"/>
        <v>0</v>
      </c>
      <c r="AC81">
        <f t="shared" si="146"/>
        <v>0</v>
      </c>
      <c r="AD81">
        <f t="shared" si="147"/>
        <v>0</v>
      </c>
      <c r="AE81">
        <f t="shared" si="148"/>
        <v>0</v>
      </c>
      <c r="AF81">
        <f t="shared" si="149"/>
        <v>0</v>
      </c>
      <c r="AG81">
        <f t="shared" si="150"/>
        <v>0</v>
      </c>
      <c r="AH81">
        <f t="shared" si="151"/>
        <v>0</v>
      </c>
      <c r="AI81">
        <f t="shared" si="152"/>
        <v>0</v>
      </c>
      <c r="AJ81">
        <f t="shared" si="153"/>
        <v>0</v>
      </c>
      <c r="AK81">
        <f t="shared" si="154"/>
        <v>0</v>
      </c>
      <c r="AL81">
        <f t="shared" si="155"/>
        <v>0</v>
      </c>
      <c r="AM81">
        <f t="shared" si="156"/>
        <v>0</v>
      </c>
      <c r="AN81">
        <f t="shared" si="157"/>
        <v>0</v>
      </c>
      <c r="AO81">
        <f t="shared" si="158"/>
        <v>0</v>
      </c>
      <c r="AP81">
        <f t="shared" si="159"/>
        <v>0</v>
      </c>
      <c r="AR81">
        <f t="shared" si="117"/>
        <v>0</v>
      </c>
      <c r="AS81">
        <f t="shared" si="118"/>
        <v>0</v>
      </c>
      <c r="AT81">
        <f t="shared" si="119"/>
        <v>0</v>
      </c>
      <c r="AU81">
        <f t="shared" si="120"/>
        <v>0</v>
      </c>
      <c r="AV81">
        <f t="shared" ref="AV81:AW81" si="170">AU81+(AU81*C81/100)</f>
        <v>0</v>
      </c>
      <c r="AW81">
        <f t="shared" si="170"/>
        <v>0</v>
      </c>
      <c r="AX81">
        <f t="shared" si="122"/>
        <v>0</v>
      </c>
      <c r="AY81">
        <f t="shared" si="123"/>
        <v>0</v>
      </c>
      <c r="AZ81">
        <f t="shared" si="124"/>
        <v>0</v>
      </c>
      <c r="BA81">
        <f t="shared" si="125"/>
        <v>0</v>
      </c>
      <c r="BB81">
        <f t="shared" si="126"/>
        <v>0</v>
      </c>
      <c r="BC81">
        <f t="shared" si="127"/>
        <v>0</v>
      </c>
      <c r="BD81">
        <f t="shared" si="128"/>
        <v>0</v>
      </c>
      <c r="BE81">
        <f t="shared" si="129"/>
        <v>0</v>
      </c>
      <c r="BF81">
        <f t="shared" si="130"/>
        <v>0</v>
      </c>
      <c r="BG81">
        <f t="shared" si="131"/>
        <v>0</v>
      </c>
      <c r="BH81">
        <f t="shared" si="132"/>
        <v>0</v>
      </c>
      <c r="BI81">
        <f t="shared" si="133"/>
        <v>0</v>
      </c>
      <c r="BJ81">
        <f t="shared" si="134"/>
        <v>0</v>
      </c>
      <c r="BK81">
        <f t="shared" si="135"/>
        <v>0</v>
      </c>
    </row>
    <row r="82" spans="5:63" x14ac:dyDescent="0.25">
      <c r="E82">
        <v>10</v>
      </c>
      <c r="K82">
        <v>10</v>
      </c>
      <c r="N82">
        <v>15</v>
      </c>
      <c r="O82">
        <f t="shared" si="112"/>
        <v>0</v>
      </c>
      <c r="P82">
        <f t="shared" si="113"/>
        <v>0</v>
      </c>
      <c r="Q82" t="e">
        <f t="shared" si="114"/>
        <v>#DIV/0!</v>
      </c>
      <c r="R82" t="e">
        <f t="shared" si="115"/>
        <v>#DIV/0!</v>
      </c>
      <c r="S82">
        <v>50</v>
      </c>
      <c r="T82">
        <f t="shared" si="116"/>
        <v>0</v>
      </c>
      <c r="U82">
        <f t="shared" si="138"/>
        <v>0</v>
      </c>
      <c r="V82">
        <f t="shared" si="139"/>
        <v>0</v>
      </c>
      <c r="W82">
        <f t="shared" si="140"/>
        <v>0</v>
      </c>
      <c r="X82">
        <f t="shared" si="141"/>
        <v>0</v>
      </c>
      <c r="Y82">
        <f t="shared" si="142"/>
        <v>0</v>
      </c>
      <c r="Z82">
        <f t="shared" si="143"/>
        <v>0</v>
      </c>
      <c r="AA82">
        <f t="shared" si="144"/>
        <v>0</v>
      </c>
      <c r="AB82">
        <f t="shared" si="145"/>
        <v>0</v>
      </c>
      <c r="AC82">
        <f t="shared" si="146"/>
        <v>0</v>
      </c>
      <c r="AD82">
        <f t="shared" si="147"/>
        <v>0</v>
      </c>
      <c r="AE82">
        <f t="shared" si="148"/>
        <v>0</v>
      </c>
      <c r="AF82">
        <f t="shared" si="149"/>
        <v>0</v>
      </c>
      <c r="AG82">
        <f t="shared" si="150"/>
        <v>0</v>
      </c>
      <c r="AH82">
        <f t="shared" si="151"/>
        <v>0</v>
      </c>
      <c r="AI82">
        <f t="shared" si="152"/>
        <v>0</v>
      </c>
      <c r="AJ82">
        <f t="shared" si="153"/>
        <v>0</v>
      </c>
      <c r="AK82">
        <f t="shared" si="154"/>
        <v>0</v>
      </c>
      <c r="AL82">
        <f t="shared" si="155"/>
        <v>0</v>
      </c>
      <c r="AM82">
        <f t="shared" si="156"/>
        <v>0</v>
      </c>
      <c r="AN82">
        <f t="shared" si="157"/>
        <v>0</v>
      </c>
      <c r="AO82">
        <f t="shared" si="158"/>
        <v>0</v>
      </c>
      <c r="AP82">
        <f t="shared" si="159"/>
        <v>0</v>
      </c>
      <c r="AR82">
        <f t="shared" si="117"/>
        <v>0</v>
      </c>
      <c r="AS82">
        <f t="shared" si="118"/>
        <v>0</v>
      </c>
      <c r="AT82">
        <f t="shared" si="119"/>
        <v>0</v>
      </c>
      <c r="AU82">
        <f t="shared" si="120"/>
        <v>0</v>
      </c>
      <c r="AV82">
        <f t="shared" ref="AV82:AW82" si="171">AU82+(AU82*C82/100)</f>
        <v>0</v>
      </c>
      <c r="AW82">
        <f t="shared" si="171"/>
        <v>0</v>
      </c>
      <c r="AX82">
        <f t="shared" si="122"/>
        <v>0</v>
      </c>
      <c r="AY82">
        <f t="shared" si="123"/>
        <v>0</v>
      </c>
      <c r="AZ82">
        <f t="shared" si="124"/>
        <v>0</v>
      </c>
      <c r="BA82">
        <f t="shared" si="125"/>
        <v>0</v>
      </c>
      <c r="BB82">
        <f t="shared" si="126"/>
        <v>0</v>
      </c>
      <c r="BC82">
        <f t="shared" si="127"/>
        <v>0</v>
      </c>
      <c r="BD82">
        <f t="shared" si="128"/>
        <v>0</v>
      </c>
      <c r="BE82">
        <f t="shared" si="129"/>
        <v>0</v>
      </c>
      <c r="BF82">
        <f t="shared" si="130"/>
        <v>0</v>
      </c>
      <c r="BG82">
        <f t="shared" si="131"/>
        <v>0</v>
      </c>
      <c r="BH82">
        <f t="shared" si="132"/>
        <v>0</v>
      </c>
      <c r="BI82">
        <f t="shared" si="133"/>
        <v>0</v>
      </c>
      <c r="BJ82">
        <f t="shared" si="134"/>
        <v>0</v>
      </c>
      <c r="BK82">
        <f t="shared" si="135"/>
        <v>0</v>
      </c>
    </row>
    <row r="83" spans="5:63" x14ac:dyDescent="0.25">
      <c r="E83">
        <v>10</v>
      </c>
      <c r="K83">
        <v>10</v>
      </c>
      <c r="N83">
        <v>15</v>
      </c>
      <c r="O83">
        <f t="shared" si="112"/>
        <v>0</v>
      </c>
      <c r="P83">
        <f t="shared" si="113"/>
        <v>0</v>
      </c>
      <c r="Q83" t="e">
        <f t="shared" si="114"/>
        <v>#DIV/0!</v>
      </c>
      <c r="R83" t="e">
        <f t="shared" si="115"/>
        <v>#DIV/0!</v>
      </c>
      <c r="S83">
        <v>50</v>
      </c>
      <c r="T83">
        <f t="shared" si="116"/>
        <v>0</v>
      </c>
      <c r="U83">
        <f t="shared" si="138"/>
        <v>0</v>
      </c>
      <c r="V83">
        <f t="shared" si="139"/>
        <v>0</v>
      </c>
      <c r="W83">
        <f t="shared" si="140"/>
        <v>0</v>
      </c>
      <c r="X83">
        <f t="shared" si="141"/>
        <v>0</v>
      </c>
      <c r="Y83">
        <f t="shared" si="142"/>
        <v>0</v>
      </c>
      <c r="Z83">
        <f t="shared" si="143"/>
        <v>0</v>
      </c>
      <c r="AA83">
        <f t="shared" si="144"/>
        <v>0</v>
      </c>
      <c r="AB83">
        <f t="shared" si="145"/>
        <v>0</v>
      </c>
      <c r="AC83">
        <f t="shared" si="146"/>
        <v>0</v>
      </c>
      <c r="AD83">
        <f t="shared" si="147"/>
        <v>0</v>
      </c>
      <c r="AE83">
        <f t="shared" si="148"/>
        <v>0</v>
      </c>
      <c r="AF83">
        <f t="shared" si="149"/>
        <v>0</v>
      </c>
      <c r="AG83">
        <f t="shared" si="150"/>
        <v>0</v>
      </c>
      <c r="AH83">
        <f t="shared" si="151"/>
        <v>0</v>
      </c>
      <c r="AI83">
        <f t="shared" si="152"/>
        <v>0</v>
      </c>
      <c r="AJ83">
        <f t="shared" si="153"/>
        <v>0</v>
      </c>
      <c r="AK83">
        <f t="shared" si="154"/>
        <v>0</v>
      </c>
      <c r="AL83">
        <f t="shared" si="155"/>
        <v>0</v>
      </c>
      <c r="AM83">
        <f t="shared" si="156"/>
        <v>0</v>
      </c>
      <c r="AN83">
        <f t="shared" si="157"/>
        <v>0</v>
      </c>
      <c r="AO83">
        <f t="shared" si="158"/>
        <v>0</v>
      </c>
      <c r="AP83">
        <f t="shared" si="159"/>
        <v>0</v>
      </c>
      <c r="AR83">
        <f t="shared" si="117"/>
        <v>0</v>
      </c>
      <c r="AS83">
        <f t="shared" si="118"/>
        <v>0</v>
      </c>
      <c r="AT83">
        <f t="shared" si="119"/>
        <v>0</v>
      </c>
      <c r="AU83">
        <f t="shared" si="120"/>
        <v>0</v>
      </c>
      <c r="AV83">
        <f t="shared" ref="AV83:AW83" si="172">AU83+(AU83*C83/100)</f>
        <v>0</v>
      </c>
      <c r="AW83">
        <f t="shared" si="172"/>
        <v>0</v>
      </c>
      <c r="AX83">
        <f t="shared" si="122"/>
        <v>0</v>
      </c>
      <c r="AY83">
        <f t="shared" si="123"/>
        <v>0</v>
      </c>
      <c r="AZ83">
        <f t="shared" si="124"/>
        <v>0</v>
      </c>
      <c r="BA83">
        <f t="shared" si="125"/>
        <v>0</v>
      </c>
      <c r="BB83">
        <f t="shared" si="126"/>
        <v>0</v>
      </c>
      <c r="BC83">
        <f t="shared" si="127"/>
        <v>0</v>
      </c>
      <c r="BD83">
        <f t="shared" si="128"/>
        <v>0</v>
      </c>
      <c r="BE83">
        <f t="shared" si="129"/>
        <v>0</v>
      </c>
      <c r="BF83">
        <f t="shared" si="130"/>
        <v>0</v>
      </c>
      <c r="BG83">
        <f t="shared" si="131"/>
        <v>0</v>
      </c>
      <c r="BH83">
        <f t="shared" si="132"/>
        <v>0</v>
      </c>
      <c r="BI83">
        <f t="shared" si="133"/>
        <v>0</v>
      </c>
      <c r="BJ83">
        <f t="shared" si="134"/>
        <v>0</v>
      </c>
      <c r="BK83">
        <f t="shared" si="135"/>
        <v>0</v>
      </c>
    </row>
    <row r="84" spans="5:63" x14ac:dyDescent="0.25">
      <c r="E84">
        <v>10</v>
      </c>
      <c r="K84">
        <v>10</v>
      </c>
      <c r="N84">
        <v>15</v>
      </c>
      <c r="O84">
        <f t="shared" si="112"/>
        <v>0</v>
      </c>
      <c r="P84">
        <f t="shared" si="113"/>
        <v>0</v>
      </c>
      <c r="Q84" t="e">
        <f t="shared" si="114"/>
        <v>#DIV/0!</v>
      </c>
      <c r="R84" t="e">
        <f t="shared" si="115"/>
        <v>#DIV/0!</v>
      </c>
      <c r="S84">
        <v>50</v>
      </c>
      <c r="T84">
        <f t="shared" si="116"/>
        <v>0</v>
      </c>
      <c r="U84">
        <f t="shared" si="138"/>
        <v>0</v>
      </c>
      <c r="V84">
        <f t="shared" si="139"/>
        <v>0</v>
      </c>
      <c r="W84">
        <f t="shared" si="140"/>
        <v>0</v>
      </c>
      <c r="X84">
        <f t="shared" si="141"/>
        <v>0</v>
      </c>
      <c r="Y84">
        <f t="shared" si="142"/>
        <v>0</v>
      </c>
      <c r="Z84">
        <f t="shared" si="143"/>
        <v>0</v>
      </c>
      <c r="AA84">
        <f t="shared" si="144"/>
        <v>0</v>
      </c>
      <c r="AB84">
        <f t="shared" si="145"/>
        <v>0</v>
      </c>
      <c r="AC84">
        <f t="shared" si="146"/>
        <v>0</v>
      </c>
      <c r="AD84">
        <f t="shared" si="147"/>
        <v>0</v>
      </c>
      <c r="AE84">
        <f t="shared" si="148"/>
        <v>0</v>
      </c>
      <c r="AF84">
        <f t="shared" si="149"/>
        <v>0</v>
      </c>
      <c r="AG84">
        <f t="shared" si="150"/>
        <v>0</v>
      </c>
      <c r="AH84">
        <f t="shared" si="151"/>
        <v>0</v>
      </c>
      <c r="AI84">
        <f t="shared" si="152"/>
        <v>0</v>
      </c>
      <c r="AJ84">
        <f t="shared" si="153"/>
        <v>0</v>
      </c>
      <c r="AK84">
        <f t="shared" si="154"/>
        <v>0</v>
      </c>
      <c r="AL84">
        <f t="shared" si="155"/>
        <v>0</v>
      </c>
      <c r="AM84">
        <f t="shared" si="156"/>
        <v>0</v>
      </c>
      <c r="AN84">
        <f t="shared" si="157"/>
        <v>0</v>
      </c>
      <c r="AO84">
        <f t="shared" si="158"/>
        <v>0</v>
      </c>
      <c r="AP84">
        <f t="shared" si="159"/>
        <v>0</v>
      </c>
      <c r="AR84">
        <f t="shared" si="117"/>
        <v>0</v>
      </c>
      <c r="AS84">
        <f t="shared" si="118"/>
        <v>0</v>
      </c>
      <c r="AT84">
        <f t="shared" si="119"/>
        <v>0</v>
      </c>
      <c r="AU84">
        <f t="shared" si="120"/>
        <v>0</v>
      </c>
      <c r="AV84">
        <f t="shared" ref="AV84:AW84" si="173">AU84+(AU84*C84/100)</f>
        <v>0</v>
      </c>
      <c r="AW84">
        <f t="shared" si="173"/>
        <v>0</v>
      </c>
      <c r="AX84">
        <f t="shared" si="122"/>
        <v>0</v>
      </c>
      <c r="AY84">
        <f t="shared" si="123"/>
        <v>0</v>
      </c>
      <c r="AZ84">
        <f t="shared" si="124"/>
        <v>0</v>
      </c>
      <c r="BA84">
        <f t="shared" si="125"/>
        <v>0</v>
      </c>
      <c r="BB84">
        <f t="shared" si="126"/>
        <v>0</v>
      </c>
      <c r="BC84">
        <f t="shared" si="127"/>
        <v>0</v>
      </c>
      <c r="BD84">
        <f t="shared" si="128"/>
        <v>0</v>
      </c>
      <c r="BE84">
        <f t="shared" si="129"/>
        <v>0</v>
      </c>
      <c r="BF84">
        <f t="shared" si="130"/>
        <v>0</v>
      </c>
      <c r="BG84">
        <f t="shared" si="131"/>
        <v>0</v>
      </c>
      <c r="BH84">
        <f t="shared" si="132"/>
        <v>0</v>
      </c>
      <c r="BI84">
        <f t="shared" si="133"/>
        <v>0</v>
      </c>
      <c r="BJ84">
        <f t="shared" si="134"/>
        <v>0</v>
      </c>
      <c r="BK84">
        <f t="shared" si="135"/>
        <v>0</v>
      </c>
    </row>
    <row r="85" spans="5:63" x14ac:dyDescent="0.25">
      <c r="E85">
        <v>10</v>
      </c>
      <c r="K85">
        <v>10</v>
      </c>
      <c r="N85">
        <v>15</v>
      </c>
      <c r="O85">
        <f t="shared" si="112"/>
        <v>0</v>
      </c>
      <c r="P85">
        <f t="shared" si="113"/>
        <v>0</v>
      </c>
      <c r="Q85" t="e">
        <f t="shared" si="114"/>
        <v>#DIV/0!</v>
      </c>
      <c r="R85" t="e">
        <f t="shared" si="115"/>
        <v>#DIV/0!</v>
      </c>
      <c r="S85">
        <v>50</v>
      </c>
      <c r="T85">
        <f t="shared" si="116"/>
        <v>0</v>
      </c>
      <c r="U85">
        <f t="shared" si="138"/>
        <v>0</v>
      </c>
      <c r="V85">
        <f t="shared" si="139"/>
        <v>0</v>
      </c>
      <c r="W85">
        <f t="shared" si="140"/>
        <v>0</v>
      </c>
      <c r="X85">
        <f t="shared" si="141"/>
        <v>0</v>
      </c>
      <c r="Y85">
        <f t="shared" si="142"/>
        <v>0</v>
      </c>
      <c r="Z85">
        <f t="shared" si="143"/>
        <v>0</v>
      </c>
      <c r="AA85">
        <f t="shared" si="144"/>
        <v>0</v>
      </c>
      <c r="AB85">
        <f t="shared" si="145"/>
        <v>0</v>
      </c>
      <c r="AC85">
        <f t="shared" si="146"/>
        <v>0</v>
      </c>
      <c r="AD85">
        <f t="shared" si="147"/>
        <v>0</v>
      </c>
      <c r="AE85">
        <f t="shared" si="148"/>
        <v>0</v>
      </c>
      <c r="AF85">
        <f t="shared" si="149"/>
        <v>0</v>
      </c>
      <c r="AG85">
        <f t="shared" si="150"/>
        <v>0</v>
      </c>
      <c r="AH85">
        <f t="shared" si="151"/>
        <v>0</v>
      </c>
      <c r="AI85">
        <f t="shared" si="152"/>
        <v>0</v>
      </c>
      <c r="AJ85">
        <f t="shared" si="153"/>
        <v>0</v>
      </c>
      <c r="AK85">
        <f t="shared" si="154"/>
        <v>0</v>
      </c>
      <c r="AL85">
        <f t="shared" si="155"/>
        <v>0</v>
      </c>
      <c r="AM85">
        <f t="shared" si="156"/>
        <v>0</v>
      </c>
      <c r="AN85">
        <f t="shared" si="157"/>
        <v>0</v>
      </c>
      <c r="AO85">
        <f t="shared" si="158"/>
        <v>0</v>
      </c>
      <c r="AP85">
        <f t="shared" si="159"/>
        <v>0</v>
      </c>
      <c r="AR85">
        <f t="shared" si="117"/>
        <v>0</v>
      </c>
      <c r="AS85">
        <f t="shared" si="118"/>
        <v>0</v>
      </c>
      <c r="AT85">
        <f t="shared" si="119"/>
        <v>0</v>
      </c>
      <c r="AU85">
        <f t="shared" si="120"/>
        <v>0</v>
      </c>
      <c r="AV85">
        <f t="shared" ref="AV85:AW85" si="174">AU85+(AU85*C85/100)</f>
        <v>0</v>
      </c>
      <c r="AW85">
        <f t="shared" si="174"/>
        <v>0</v>
      </c>
      <c r="AX85">
        <f t="shared" si="122"/>
        <v>0</v>
      </c>
      <c r="AY85">
        <f t="shared" si="123"/>
        <v>0</v>
      </c>
      <c r="AZ85">
        <f t="shared" si="124"/>
        <v>0</v>
      </c>
      <c r="BA85">
        <f t="shared" si="125"/>
        <v>0</v>
      </c>
      <c r="BB85">
        <f t="shared" si="126"/>
        <v>0</v>
      </c>
      <c r="BC85">
        <f t="shared" si="127"/>
        <v>0</v>
      </c>
      <c r="BD85">
        <f t="shared" si="128"/>
        <v>0</v>
      </c>
      <c r="BE85">
        <f t="shared" si="129"/>
        <v>0</v>
      </c>
      <c r="BF85">
        <f t="shared" si="130"/>
        <v>0</v>
      </c>
      <c r="BG85">
        <f t="shared" si="131"/>
        <v>0</v>
      </c>
      <c r="BH85">
        <f t="shared" si="132"/>
        <v>0</v>
      </c>
      <c r="BI85">
        <f t="shared" si="133"/>
        <v>0</v>
      </c>
      <c r="BJ85">
        <f t="shared" si="134"/>
        <v>0</v>
      </c>
      <c r="BK85">
        <f t="shared" si="135"/>
        <v>0</v>
      </c>
    </row>
    <row r="86" spans="5:63" x14ac:dyDescent="0.25">
      <c r="E86">
        <v>10</v>
      </c>
      <c r="K86">
        <v>10</v>
      </c>
      <c r="N86">
        <v>15</v>
      </c>
      <c r="O86">
        <f t="shared" si="112"/>
        <v>0</v>
      </c>
      <c r="P86">
        <f t="shared" si="113"/>
        <v>0</v>
      </c>
      <c r="Q86" t="e">
        <f t="shared" si="114"/>
        <v>#DIV/0!</v>
      </c>
      <c r="R86" t="e">
        <f t="shared" si="115"/>
        <v>#DIV/0!</v>
      </c>
      <c r="S86">
        <v>50</v>
      </c>
      <c r="T86">
        <f t="shared" si="116"/>
        <v>0</v>
      </c>
      <c r="U86">
        <f t="shared" si="138"/>
        <v>0</v>
      </c>
      <c r="V86">
        <f t="shared" si="139"/>
        <v>0</v>
      </c>
      <c r="W86">
        <f t="shared" si="140"/>
        <v>0</v>
      </c>
      <c r="X86">
        <f t="shared" si="141"/>
        <v>0</v>
      </c>
      <c r="Y86">
        <f t="shared" si="142"/>
        <v>0</v>
      </c>
      <c r="Z86">
        <f t="shared" si="143"/>
        <v>0</v>
      </c>
      <c r="AA86">
        <f t="shared" si="144"/>
        <v>0</v>
      </c>
      <c r="AB86">
        <f t="shared" si="145"/>
        <v>0</v>
      </c>
      <c r="AC86">
        <f t="shared" si="146"/>
        <v>0</v>
      </c>
      <c r="AD86">
        <f t="shared" si="147"/>
        <v>0</v>
      </c>
      <c r="AE86">
        <f t="shared" si="148"/>
        <v>0</v>
      </c>
      <c r="AF86">
        <f t="shared" si="149"/>
        <v>0</v>
      </c>
      <c r="AG86">
        <f t="shared" si="150"/>
        <v>0</v>
      </c>
      <c r="AH86">
        <f t="shared" si="151"/>
        <v>0</v>
      </c>
      <c r="AI86">
        <f t="shared" si="152"/>
        <v>0</v>
      </c>
      <c r="AJ86">
        <f t="shared" si="153"/>
        <v>0</v>
      </c>
      <c r="AK86">
        <f t="shared" si="154"/>
        <v>0</v>
      </c>
      <c r="AL86">
        <f t="shared" si="155"/>
        <v>0</v>
      </c>
      <c r="AM86">
        <f t="shared" si="156"/>
        <v>0</v>
      </c>
      <c r="AN86">
        <f t="shared" si="157"/>
        <v>0</v>
      </c>
      <c r="AO86">
        <f t="shared" si="158"/>
        <v>0</v>
      </c>
      <c r="AP86">
        <f t="shared" si="159"/>
        <v>0</v>
      </c>
      <c r="AR86">
        <f t="shared" si="117"/>
        <v>0</v>
      </c>
      <c r="AS86">
        <f t="shared" si="118"/>
        <v>0</v>
      </c>
      <c r="AT86">
        <f t="shared" si="119"/>
        <v>0</v>
      </c>
      <c r="AU86">
        <f t="shared" si="120"/>
        <v>0</v>
      </c>
      <c r="AV86">
        <f t="shared" ref="AV86:AW86" si="175">AU86+(AU86*C86/100)</f>
        <v>0</v>
      </c>
      <c r="AW86">
        <f t="shared" si="175"/>
        <v>0</v>
      </c>
      <c r="AX86">
        <f t="shared" si="122"/>
        <v>0</v>
      </c>
      <c r="AY86">
        <f t="shared" si="123"/>
        <v>0</v>
      </c>
      <c r="AZ86">
        <f t="shared" si="124"/>
        <v>0</v>
      </c>
      <c r="BA86">
        <f t="shared" si="125"/>
        <v>0</v>
      </c>
      <c r="BB86">
        <f t="shared" si="126"/>
        <v>0</v>
      </c>
      <c r="BC86">
        <f t="shared" si="127"/>
        <v>0</v>
      </c>
      <c r="BD86">
        <f t="shared" si="128"/>
        <v>0</v>
      </c>
      <c r="BE86">
        <f t="shared" si="129"/>
        <v>0</v>
      </c>
      <c r="BF86">
        <f t="shared" si="130"/>
        <v>0</v>
      </c>
      <c r="BG86">
        <f t="shared" si="131"/>
        <v>0</v>
      </c>
      <c r="BH86">
        <f t="shared" si="132"/>
        <v>0</v>
      </c>
      <c r="BI86">
        <f t="shared" si="133"/>
        <v>0</v>
      </c>
      <c r="BJ86">
        <f t="shared" si="134"/>
        <v>0</v>
      </c>
      <c r="BK86">
        <f t="shared" si="135"/>
        <v>0</v>
      </c>
    </row>
    <row r="87" spans="5:63" x14ac:dyDescent="0.25">
      <c r="E87">
        <v>10</v>
      </c>
      <c r="K87">
        <v>10</v>
      </c>
      <c r="N87">
        <v>15</v>
      </c>
      <c r="O87">
        <f t="shared" si="112"/>
        <v>0</v>
      </c>
      <c r="P87">
        <f t="shared" si="113"/>
        <v>0</v>
      </c>
      <c r="Q87" t="e">
        <f t="shared" si="114"/>
        <v>#DIV/0!</v>
      </c>
      <c r="R87" t="e">
        <f t="shared" si="115"/>
        <v>#DIV/0!</v>
      </c>
      <c r="S87">
        <v>50</v>
      </c>
      <c r="T87">
        <f t="shared" si="116"/>
        <v>0</v>
      </c>
      <c r="U87">
        <f t="shared" si="138"/>
        <v>0</v>
      </c>
      <c r="V87">
        <f t="shared" si="139"/>
        <v>0</v>
      </c>
      <c r="W87">
        <f t="shared" si="140"/>
        <v>0</v>
      </c>
      <c r="X87">
        <f t="shared" si="141"/>
        <v>0</v>
      </c>
      <c r="Y87">
        <f t="shared" si="142"/>
        <v>0</v>
      </c>
      <c r="Z87">
        <f t="shared" si="143"/>
        <v>0</v>
      </c>
      <c r="AA87">
        <f t="shared" si="144"/>
        <v>0</v>
      </c>
      <c r="AB87">
        <f t="shared" si="145"/>
        <v>0</v>
      </c>
      <c r="AC87">
        <f t="shared" si="146"/>
        <v>0</v>
      </c>
      <c r="AD87">
        <f t="shared" si="147"/>
        <v>0</v>
      </c>
      <c r="AE87">
        <f t="shared" si="148"/>
        <v>0</v>
      </c>
      <c r="AF87">
        <f t="shared" si="149"/>
        <v>0</v>
      </c>
      <c r="AG87">
        <f t="shared" si="150"/>
        <v>0</v>
      </c>
      <c r="AH87">
        <f t="shared" si="151"/>
        <v>0</v>
      </c>
      <c r="AI87">
        <f t="shared" si="152"/>
        <v>0</v>
      </c>
      <c r="AJ87">
        <f t="shared" si="153"/>
        <v>0</v>
      </c>
      <c r="AK87">
        <f t="shared" si="154"/>
        <v>0</v>
      </c>
      <c r="AL87">
        <f t="shared" si="155"/>
        <v>0</v>
      </c>
      <c r="AM87">
        <f t="shared" si="156"/>
        <v>0</v>
      </c>
      <c r="AN87">
        <f t="shared" si="157"/>
        <v>0</v>
      </c>
      <c r="AO87">
        <f t="shared" si="158"/>
        <v>0</v>
      </c>
      <c r="AP87">
        <f t="shared" si="159"/>
        <v>0</v>
      </c>
      <c r="AR87">
        <f t="shared" si="117"/>
        <v>0</v>
      </c>
      <c r="AS87">
        <f t="shared" si="118"/>
        <v>0</v>
      </c>
      <c r="AT87">
        <f t="shared" si="119"/>
        <v>0</v>
      </c>
      <c r="AU87">
        <f t="shared" si="120"/>
        <v>0</v>
      </c>
      <c r="AV87">
        <f t="shared" ref="AV87:AW87" si="176">AU87+(AU87*C87/100)</f>
        <v>0</v>
      </c>
      <c r="AW87">
        <f t="shared" si="176"/>
        <v>0</v>
      </c>
      <c r="AX87">
        <f t="shared" si="122"/>
        <v>0</v>
      </c>
      <c r="AY87">
        <f t="shared" si="123"/>
        <v>0</v>
      </c>
      <c r="AZ87">
        <f t="shared" si="124"/>
        <v>0</v>
      </c>
      <c r="BA87">
        <f t="shared" si="125"/>
        <v>0</v>
      </c>
      <c r="BB87">
        <f t="shared" si="126"/>
        <v>0</v>
      </c>
      <c r="BC87">
        <f t="shared" si="127"/>
        <v>0</v>
      </c>
      <c r="BD87">
        <f t="shared" si="128"/>
        <v>0</v>
      </c>
      <c r="BE87">
        <f t="shared" si="129"/>
        <v>0</v>
      </c>
      <c r="BF87">
        <f t="shared" si="130"/>
        <v>0</v>
      </c>
      <c r="BG87">
        <f t="shared" si="131"/>
        <v>0</v>
      </c>
      <c r="BH87">
        <f t="shared" si="132"/>
        <v>0</v>
      </c>
      <c r="BI87">
        <f t="shared" si="133"/>
        <v>0</v>
      </c>
      <c r="BJ87">
        <f t="shared" si="134"/>
        <v>0</v>
      </c>
      <c r="BK87">
        <f t="shared" si="135"/>
        <v>0</v>
      </c>
    </row>
    <row r="88" spans="5:63" x14ac:dyDescent="0.25">
      <c r="E88">
        <v>10</v>
      </c>
      <c r="K88">
        <v>10</v>
      </c>
      <c r="N88">
        <v>15</v>
      </c>
      <c r="O88">
        <f t="shared" si="112"/>
        <v>0</v>
      </c>
      <c r="P88">
        <f t="shared" si="113"/>
        <v>0</v>
      </c>
      <c r="Q88" t="e">
        <f t="shared" si="114"/>
        <v>#DIV/0!</v>
      </c>
      <c r="R88" t="e">
        <f t="shared" si="115"/>
        <v>#DIV/0!</v>
      </c>
      <c r="S88">
        <v>50</v>
      </c>
      <c r="T88">
        <f t="shared" si="116"/>
        <v>0</v>
      </c>
      <c r="U88">
        <f t="shared" si="138"/>
        <v>0</v>
      </c>
      <c r="V88">
        <f t="shared" si="139"/>
        <v>0</v>
      </c>
      <c r="W88">
        <f t="shared" si="140"/>
        <v>0</v>
      </c>
      <c r="X88">
        <f t="shared" si="141"/>
        <v>0</v>
      </c>
      <c r="Y88">
        <f t="shared" si="142"/>
        <v>0</v>
      </c>
      <c r="Z88">
        <f t="shared" si="143"/>
        <v>0</v>
      </c>
      <c r="AA88">
        <f t="shared" si="144"/>
        <v>0</v>
      </c>
      <c r="AB88">
        <f t="shared" si="145"/>
        <v>0</v>
      </c>
      <c r="AC88">
        <f t="shared" si="146"/>
        <v>0</v>
      </c>
      <c r="AD88">
        <f t="shared" si="147"/>
        <v>0</v>
      </c>
      <c r="AE88">
        <f t="shared" si="148"/>
        <v>0</v>
      </c>
      <c r="AF88">
        <f t="shared" si="149"/>
        <v>0</v>
      </c>
      <c r="AG88">
        <f t="shared" si="150"/>
        <v>0</v>
      </c>
      <c r="AH88">
        <f t="shared" si="151"/>
        <v>0</v>
      </c>
      <c r="AI88">
        <f t="shared" si="152"/>
        <v>0</v>
      </c>
      <c r="AJ88">
        <f t="shared" si="153"/>
        <v>0</v>
      </c>
      <c r="AK88">
        <f t="shared" si="154"/>
        <v>0</v>
      </c>
      <c r="AL88">
        <f t="shared" si="155"/>
        <v>0</v>
      </c>
      <c r="AM88">
        <f t="shared" si="156"/>
        <v>0</v>
      </c>
      <c r="AN88">
        <f t="shared" si="157"/>
        <v>0</v>
      </c>
      <c r="AO88">
        <f t="shared" si="158"/>
        <v>0</v>
      </c>
      <c r="AP88">
        <f t="shared" si="159"/>
        <v>0</v>
      </c>
      <c r="AR88">
        <f t="shared" si="117"/>
        <v>0</v>
      </c>
      <c r="AS88">
        <f t="shared" si="118"/>
        <v>0</v>
      </c>
      <c r="AT88">
        <f t="shared" si="119"/>
        <v>0</v>
      </c>
      <c r="AU88">
        <f t="shared" si="120"/>
        <v>0</v>
      </c>
      <c r="AV88">
        <f t="shared" ref="AV88:AW88" si="177">AU88+(AU88*C88/100)</f>
        <v>0</v>
      </c>
      <c r="AW88">
        <f t="shared" si="177"/>
        <v>0</v>
      </c>
      <c r="AX88">
        <f t="shared" si="122"/>
        <v>0</v>
      </c>
      <c r="AY88">
        <f t="shared" si="123"/>
        <v>0</v>
      </c>
      <c r="AZ88">
        <f t="shared" si="124"/>
        <v>0</v>
      </c>
      <c r="BA88">
        <f t="shared" si="125"/>
        <v>0</v>
      </c>
      <c r="BB88">
        <f t="shared" si="126"/>
        <v>0</v>
      </c>
      <c r="BC88">
        <f t="shared" si="127"/>
        <v>0</v>
      </c>
      <c r="BD88">
        <f t="shared" si="128"/>
        <v>0</v>
      </c>
      <c r="BE88">
        <f t="shared" si="129"/>
        <v>0</v>
      </c>
      <c r="BF88">
        <f t="shared" si="130"/>
        <v>0</v>
      </c>
      <c r="BG88">
        <f t="shared" si="131"/>
        <v>0</v>
      </c>
      <c r="BH88">
        <f t="shared" si="132"/>
        <v>0</v>
      </c>
      <c r="BI88">
        <f t="shared" si="133"/>
        <v>0</v>
      </c>
      <c r="BJ88">
        <f t="shared" si="134"/>
        <v>0</v>
      </c>
      <c r="BK88">
        <f t="shared" si="135"/>
        <v>0</v>
      </c>
    </row>
    <row r="89" spans="5:63" x14ac:dyDescent="0.25">
      <c r="E89">
        <v>10</v>
      </c>
      <c r="K89">
        <v>10</v>
      </c>
      <c r="N89">
        <v>15</v>
      </c>
      <c r="O89">
        <f t="shared" si="112"/>
        <v>0</v>
      </c>
      <c r="P89">
        <f t="shared" si="113"/>
        <v>0</v>
      </c>
      <c r="Q89" t="e">
        <f t="shared" si="114"/>
        <v>#DIV/0!</v>
      </c>
      <c r="R89" t="e">
        <f t="shared" si="115"/>
        <v>#DIV/0!</v>
      </c>
      <c r="S89">
        <v>50</v>
      </c>
      <c r="T89">
        <f t="shared" si="116"/>
        <v>0</v>
      </c>
      <c r="U89">
        <f t="shared" si="138"/>
        <v>0</v>
      </c>
      <c r="V89">
        <f t="shared" si="139"/>
        <v>0</v>
      </c>
      <c r="W89">
        <f t="shared" si="140"/>
        <v>0</v>
      </c>
      <c r="X89">
        <f t="shared" si="141"/>
        <v>0</v>
      </c>
      <c r="Y89">
        <f t="shared" si="142"/>
        <v>0</v>
      </c>
      <c r="Z89">
        <f t="shared" si="143"/>
        <v>0</v>
      </c>
      <c r="AA89">
        <f t="shared" si="144"/>
        <v>0</v>
      </c>
      <c r="AB89">
        <f t="shared" si="145"/>
        <v>0</v>
      </c>
      <c r="AC89">
        <f t="shared" si="146"/>
        <v>0</v>
      </c>
      <c r="AD89">
        <f t="shared" si="147"/>
        <v>0</v>
      </c>
      <c r="AE89">
        <f t="shared" si="148"/>
        <v>0</v>
      </c>
      <c r="AF89">
        <f t="shared" si="149"/>
        <v>0</v>
      </c>
      <c r="AG89">
        <f t="shared" si="150"/>
        <v>0</v>
      </c>
      <c r="AH89">
        <f t="shared" si="151"/>
        <v>0</v>
      </c>
      <c r="AI89">
        <f t="shared" si="152"/>
        <v>0</v>
      </c>
      <c r="AJ89">
        <f t="shared" si="153"/>
        <v>0</v>
      </c>
      <c r="AK89">
        <f t="shared" si="154"/>
        <v>0</v>
      </c>
      <c r="AL89">
        <f t="shared" si="155"/>
        <v>0</v>
      </c>
      <c r="AM89">
        <f t="shared" si="156"/>
        <v>0</v>
      </c>
      <c r="AN89">
        <f t="shared" si="157"/>
        <v>0</v>
      </c>
      <c r="AO89">
        <f t="shared" si="158"/>
        <v>0</v>
      </c>
      <c r="AP89">
        <f t="shared" si="159"/>
        <v>0</v>
      </c>
      <c r="AR89">
        <f t="shared" si="117"/>
        <v>0</v>
      </c>
      <c r="AS89">
        <f t="shared" si="118"/>
        <v>0</v>
      </c>
      <c r="AT89">
        <f t="shared" si="119"/>
        <v>0</v>
      </c>
      <c r="AU89">
        <f t="shared" si="120"/>
        <v>0</v>
      </c>
      <c r="AV89">
        <f t="shared" ref="AV89:AW89" si="178">AU89+(AU89*C89/100)</f>
        <v>0</v>
      </c>
      <c r="AW89">
        <f t="shared" si="178"/>
        <v>0</v>
      </c>
      <c r="AX89">
        <f t="shared" si="122"/>
        <v>0</v>
      </c>
      <c r="AY89">
        <f t="shared" si="123"/>
        <v>0</v>
      </c>
      <c r="AZ89">
        <f t="shared" si="124"/>
        <v>0</v>
      </c>
      <c r="BA89">
        <f t="shared" si="125"/>
        <v>0</v>
      </c>
      <c r="BB89">
        <f t="shared" si="126"/>
        <v>0</v>
      </c>
      <c r="BC89">
        <f t="shared" si="127"/>
        <v>0</v>
      </c>
      <c r="BD89">
        <f t="shared" si="128"/>
        <v>0</v>
      </c>
      <c r="BE89">
        <f t="shared" si="129"/>
        <v>0</v>
      </c>
      <c r="BF89">
        <f t="shared" si="130"/>
        <v>0</v>
      </c>
      <c r="BG89">
        <f t="shared" si="131"/>
        <v>0</v>
      </c>
      <c r="BH89">
        <f t="shared" si="132"/>
        <v>0</v>
      </c>
      <c r="BI89">
        <f t="shared" si="133"/>
        <v>0</v>
      </c>
      <c r="BJ89">
        <f t="shared" si="134"/>
        <v>0</v>
      </c>
      <c r="BK89">
        <f t="shared" si="135"/>
        <v>0</v>
      </c>
    </row>
    <row r="90" spans="5:63" x14ac:dyDescent="0.25">
      <c r="E90">
        <v>10</v>
      </c>
      <c r="K90">
        <v>10</v>
      </c>
      <c r="N90">
        <v>15</v>
      </c>
      <c r="O90">
        <f t="shared" si="112"/>
        <v>0</v>
      </c>
      <c r="P90">
        <f t="shared" si="113"/>
        <v>0</v>
      </c>
      <c r="Q90" t="e">
        <f t="shared" si="114"/>
        <v>#DIV/0!</v>
      </c>
      <c r="R90" t="e">
        <f t="shared" si="115"/>
        <v>#DIV/0!</v>
      </c>
      <c r="S90">
        <v>50</v>
      </c>
      <c r="T90">
        <f t="shared" si="116"/>
        <v>0</v>
      </c>
      <c r="U90">
        <f t="shared" si="138"/>
        <v>0</v>
      </c>
      <c r="V90">
        <f t="shared" si="139"/>
        <v>0</v>
      </c>
      <c r="W90">
        <f t="shared" si="140"/>
        <v>0</v>
      </c>
      <c r="X90">
        <f t="shared" si="141"/>
        <v>0</v>
      </c>
      <c r="Y90">
        <f t="shared" si="142"/>
        <v>0</v>
      </c>
      <c r="Z90">
        <f t="shared" si="143"/>
        <v>0</v>
      </c>
      <c r="AA90">
        <f t="shared" si="144"/>
        <v>0</v>
      </c>
      <c r="AB90">
        <f t="shared" si="145"/>
        <v>0</v>
      </c>
      <c r="AC90">
        <f t="shared" si="146"/>
        <v>0</v>
      </c>
      <c r="AD90">
        <f t="shared" si="147"/>
        <v>0</v>
      </c>
      <c r="AE90">
        <f t="shared" si="148"/>
        <v>0</v>
      </c>
      <c r="AF90">
        <f t="shared" si="149"/>
        <v>0</v>
      </c>
      <c r="AG90">
        <f t="shared" si="150"/>
        <v>0</v>
      </c>
      <c r="AH90">
        <f t="shared" si="151"/>
        <v>0</v>
      </c>
      <c r="AI90">
        <f t="shared" si="152"/>
        <v>0</v>
      </c>
      <c r="AJ90">
        <f t="shared" si="153"/>
        <v>0</v>
      </c>
      <c r="AK90">
        <f t="shared" si="154"/>
        <v>0</v>
      </c>
      <c r="AL90">
        <f t="shared" si="155"/>
        <v>0</v>
      </c>
      <c r="AM90">
        <f t="shared" si="156"/>
        <v>0</v>
      </c>
      <c r="AN90">
        <f t="shared" si="157"/>
        <v>0</v>
      </c>
      <c r="AO90">
        <f t="shared" si="158"/>
        <v>0</v>
      </c>
      <c r="AP90">
        <f t="shared" si="159"/>
        <v>0</v>
      </c>
      <c r="AR90">
        <f t="shared" si="117"/>
        <v>0</v>
      </c>
      <c r="AS90">
        <f t="shared" si="118"/>
        <v>0</v>
      </c>
      <c r="AT90">
        <f t="shared" si="119"/>
        <v>0</v>
      </c>
      <c r="AU90">
        <f t="shared" si="120"/>
        <v>0</v>
      </c>
      <c r="AV90">
        <f t="shared" ref="AV90:AW90" si="179">AU90+(AU90*C90/100)</f>
        <v>0</v>
      </c>
      <c r="AW90">
        <f t="shared" si="179"/>
        <v>0</v>
      </c>
      <c r="AX90">
        <f t="shared" si="122"/>
        <v>0</v>
      </c>
      <c r="AY90">
        <f t="shared" si="123"/>
        <v>0</v>
      </c>
      <c r="AZ90">
        <f t="shared" si="124"/>
        <v>0</v>
      </c>
      <c r="BA90">
        <f t="shared" si="125"/>
        <v>0</v>
      </c>
      <c r="BB90">
        <f t="shared" si="126"/>
        <v>0</v>
      </c>
      <c r="BC90">
        <f t="shared" si="127"/>
        <v>0</v>
      </c>
      <c r="BD90">
        <f t="shared" si="128"/>
        <v>0</v>
      </c>
      <c r="BE90">
        <f t="shared" si="129"/>
        <v>0</v>
      </c>
      <c r="BF90">
        <f t="shared" si="130"/>
        <v>0</v>
      </c>
      <c r="BG90">
        <f t="shared" si="131"/>
        <v>0</v>
      </c>
      <c r="BH90">
        <f t="shared" si="132"/>
        <v>0</v>
      </c>
      <c r="BI90">
        <f t="shared" si="133"/>
        <v>0</v>
      </c>
      <c r="BJ90">
        <f t="shared" si="134"/>
        <v>0</v>
      </c>
      <c r="BK90">
        <f t="shared" si="135"/>
        <v>0</v>
      </c>
    </row>
    <row r="91" spans="5:63" x14ac:dyDescent="0.25">
      <c r="E91">
        <v>10</v>
      </c>
      <c r="K91">
        <v>10</v>
      </c>
      <c r="N91">
        <v>15</v>
      </c>
      <c r="O91">
        <f t="shared" si="112"/>
        <v>0</v>
      </c>
      <c r="P91">
        <f t="shared" si="113"/>
        <v>0</v>
      </c>
      <c r="Q91" t="e">
        <f t="shared" si="114"/>
        <v>#DIV/0!</v>
      </c>
      <c r="R91" t="e">
        <f t="shared" si="115"/>
        <v>#DIV/0!</v>
      </c>
      <c r="S91">
        <v>50</v>
      </c>
      <c r="T91">
        <f t="shared" si="116"/>
        <v>0</v>
      </c>
      <c r="U91">
        <f t="shared" si="138"/>
        <v>0</v>
      </c>
      <c r="V91">
        <f t="shared" si="139"/>
        <v>0</v>
      </c>
      <c r="W91">
        <f t="shared" si="140"/>
        <v>0</v>
      </c>
      <c r="X91">
        <f t="shared" si="141"/>
        <v>0</v>
      </c>
      <c r="Y91">
        <f t="shared" si="142"/>
        <v>0</v>
      </c>
      <c r="Z91">
        <f t="shared" si="143"/>
        <v>0</v>
      </c>
      <c r="AA91">
        <f t="shared" si="144"/>
        <v>0</v>
      </c>
      <c r="AB91">
        <f t="shared" si="145"/>
        <v>0</v>
      </c>
      <c r="AC91">
        <f t="shared" si="146"/>
        <v>0</v>
      </c>
      <c r="AD91">
        <f t="shared" si="147"/>
        <v>0</v>
      </c>
      <c r="AE91">
        <f t="shared" si="148"/>
        <v>0</v>
      </c>
      <c r="AF91">
        <f t="shared" si="149"/>
        <v>0</v>
      </c>
      <c r="AG91">
        <f t="shared" si="150"/>
        <v>0</v>
      </c>
      <c r="AH91">
        <f t="shared" si="151"/>
        <v>0</v>
      </c>
      <c r="AI91">
        <f t="shared" si="152"/>
        <v>0</v>
      </c>
      <c r="AJ91">
        <f t="shared" si="153"/>
        <v>0</v>
      </c>
      <c r="AK91">
        <f t="shared" si="154"/>
        <v>0</v>
      </c>
      <c r="AL91">
        <f t="shared" si="155"/>
        <v>0</v>
      </c>
      <c r="AM91">
        <f t="shared" si="156"/>
        <v>0</v>
      </c>
      <c r="AN91">
        <f t="shared" si="157"/>
        <v>0</v>
      </c>
      <c r="AO91">
        <f t="shared" si="158"/>
        <v>0</v>
      </c>
      <c r="AP91">
        <f t="shared" si="159"/>
        <v>0</v>
      </c>
      <c r="AR91">
        <f t="shared" si="117"/>
        <v>0</v>
      </c>
      <c r="AS91">
        <f t="shared" si="118"/>
        <v>0</v>
      </c>
      <c r="AT91">
        <f t="shared" si="119"/>
        <v>0</v>
      </c>
      <c r="AU91">
        <f t="shared" si="120"/>
        <v>0</v>
      </c>
      <c r="AV91">
        <f t="shared" ref="AV91:AW91" si="180">AU91+(AU91*C91/100)</f>
        <v>0</v>
      </c>
      <c r="AW91">
        <f t="shared" si="180"/>
        <v>0</v>
      </c>
      <c r="AX91">
        <f t="shared" si="122"/>
        <v>0</v>
      </c>
      <c r="AY91">
        <f t="shared" si="123"/>
        <v>0</v>
      </c>
      <c r="AZ91">
        <f t="shared" si="124"/>
        <v>0</v>
      </c>
      <c r="BA91">
        <f t="shared" si="125"/>
        <v>0</v>
      </c>
      <c r="BB91">
        <f t="shared" si="126"/>
        <v>0</v>
      </c>
      <c r="BC91">
        <f t="shared" si="127"/>
        <v>0</v>
      </c>
      <c r="BD91">
        <f t="shared" si="128"/>
        <v>0</v>
      </c>
      <c r="BE91">
        <f t="shared" si="129"/>
        <v>0</v>
      </c>
      <c r="BF91">
        <f t="shared" si="130"/>
        <v>0</v>
      </c>
      <c r="BG91">
        <f t="shared" si="131"/>
        <v>0</v>
      </c>
      <c r="BH91">
        <f t="shared" si="132"/>
        <v>0</v>
      </c>
      <c r="BI91">
        <f t="shared" si="133"/>
        <v>0</v>
      </c>
      <c r="BJ91">
        <f t="shared" si="134"/>
        <v>0</v>
      </c>
      <c r="BK91">
        <f t="shared" si="135"/>
        <v>0</v>
      </c>
    </row>
    <row r="92" spans="5:63" x14ac:dyDescent="0.25">
      <c r="E92">
        <v>10</v>
      </c>
      <c r="K92">
        <v>10</v>
      </c>
      <c r="N92">
        <v>15</v>
      </c>
      <c r="O92">
        <f t="shared" si="112"/>
        <v>0</v>
      </c>
      <c r="P92">
        <f t="shared" si="113"/>
        <v>0</v>
      </c>
      <c r="Q92" t="e">
        <f t="shared" si="114"/>
        <v>#DIV/0!</v>
      </c>
      <c r="R92" t="e">
        <f t="shared" si="115"/>
        <v>#DIV/0!</v>
      </c>
      <c r="S92">
        <v>50</v>
      </c>
      <c r="T92">
        <f t="shared" si="116"/>
        <v>0</v>
      </c>
      <c r="U92">
        <f t="shared" si="138"/>
        <v>0</v>
      </c>
      <c r="V92">
        <f t="shared" si="139"/>
        <v>0</v>
      </c>
      <c r="W92">
        <f t="shared" si="140"/>
        <v>0</v>
      </c>
      <c r="X92">
        <f t="shared" si="141"/>
        <v>0</v>
      </c>
      <c r="Y92">
        <f t="shared" si="142"/>
        <v>0</v>
      </c>
      <c r="Z92">
        <f t="shared" si="143"/>
        <v>0</v>
      </c>
      <c r="AA92">
        <f t="shared" si="144"/>
        <v>0</v>
      </c>
      <c r="AB92">
        <f t="shared" si="145"/>
        <v>0</v>
      </c>
      <c r="AC92">
        <f t="shared" si="146"/>
        <v>0</v>
      </c>
      <c r="AD92">
        <f t="shared" si="147"/>
        <v>0</v>
      </c>
      <c r="AE92">
        <f t="shared" si="148"/>
        <v>0</v>
      </c>
      <c r="AF92">
        <f t="shared" si="149"/>
        <v>0</v>
      </c>
      <c r="AG92">
        <f t="shared" si="150"/>
        <v>0</v>
      </c>
      <c r="AH92">
        <f t="shared" si="151"/>
        <v>0</v>
      </c>
      <c r="AI92">
        <f t="shared" si="152"/>
        <v>0</v>
      </c>
      <c r="AJ92">
        <f t="shared" si="153"/>
        <v>0</v>
      </c>
      <c r="AK92">
        <f t="shared" si="154"/>
        <v>0</v>
      </c>
      <c r="AL92">
        <f t="shared" si="155"/>
        <v>0</v>
      </c>
      <c r="AM92">
        <f t="shared" si="156"/>
        <v>0</v>
      </c>
      <c r="AN92">
        <f t="shared" si="157"/>
        <v>0</v>
      </c>
      <c r="AO92">
        <f t="shared" si="158"/>
        <v>0</v>
      </c>
      <c r="AP92">
        <f t="shared" si="159"/>
        <v>0</v>
      </c>
      <c r="AR92">
        <f t="shared" si="117"/>
        <v>0</v>
      </c>
      <c r="AS92">
        <f t="shared" si="118"/>
        <v>0</v>
      </c>
      <c r="AT92">
        <f t="shared" si="119"/>
        <v>0</v>
      </c>
      <c r="AU92">
        <f t="shared" si="120"/>
        <v>0</v>
      </c>
      <c r="AV92">
        <f t="shared" ref="AV92:AW92" si="181">AU92+(AU92*C92/100)</f>
        <v>0</v>
      </c>
      <c r="AW92">
        <f t="shared" si="181"/>
        <v>0</v>
      </c>
      <c r="AX92">
        <f t="shared" si="122"/>
        <v>0</v>
      </c>
      <c r="AY92">
        <f t="shared" si="123"/>
        <v>0</v>
      </c>
      <c r="AZ92">
        <f t="shared" si="124"/>
        <v>0</v>
      </c>
      <c r="BA92">
        <f t="shared" si="125"/>
        <v>0</v>
      </c>
      <c r="BB92">
        <f t="shared" si="126"/>
        <v>0</v>
      </c>
      <c r="BC92">
        <f t="shared" si="127"/>
        <v>0</v>
      </c>
      <c r="BD92">
        <f t="shared" si="128"/>
        <v>0</v>
      </c>
      <c r="BE92">
        <f t="shared" si="129"/>
        <v>0</v>
      </c>
      <c r="BF92">
        <f t="shared" si="130"/>
        <v>0</v>
      </c>
      <c r="BG92">
        <f t="shared" si="131"/>
        <v>0</v>
      </c>
      <c r="BH92">
        <f t="shared" si="132"/>
        <v>0</v>
      </c>
      <c r="BI92">
        <f t="shared" si="133"/>
        <v>0</v>
      </c>
      <c r="BJ92">
        <f t="shared" si="134"/>
        <v>0</v>
      </c>
      <c r="BK92">
        <f t="shared" si="135"/>
        <v>0</v>
      </c>
    </row>
    <row r="93" spans="5:63" x14ac:dyDescent="0.25">
      <c r="E93">
        <v>10</v>
      </c>
      <c r="K93">
        <v>10</v>
      </c>
      <c r="N93">
        <v>15</v>
      </c>
      <c r="O93">
        <f t="shared" si="112"/>
        <v>0</v>
      </c>
      <c r="P93">
        <f t="shared" si="113"/>
        <v>0</v>
      </c>
      <c r="Q93" t="e">
        <f t="shared" si="114"/>
        <v>#DIV/0!</v>
      </c>
      <c r="R93" t="e">
        <f t="shared" si="115"/>
        <v>#DIV/0!</v>
      </c>
      <c r="S93">
        <v>50</v>
      </c>
      <c r="T93">
        <f t="shared" si="116"/>
        <v>0</v>
      </c>
      <c r="U93">
        <f t="shared" si="138"/>
        <v>0</v>
      </c>
      <c r="V93">
        <f t="shared" si="139"/>
        <v>0</v>
      </c>
      <c r="W93">
        <f t="shared" si="140"/>
        <v>0</v>
      </c>
      <c r="X93">
        <f t="shared" si="141"/>
        <v>0</v>
      </c>
      <c r="Y93">
        <f t="shared" si="142"/>
        <v>0</v>
      </c>
      <c r="Z93">
        <f t="shared" si="143"/>
        <v>0</v>
      </c>
      <c r="AA93">
        <f t="shared" si="144"/>
        <v>0</v>
      </c>
      <c r="AB93">
        <f t="shared" si="145"/>
        <v>0</v>
      </c>
      <c r="AC93">
        <f t="shared" si="146"/>
        <v>0</v>
      </c>
      <c r="AD93">
        <f t="shared" si="147"/>
        <v>0</v>
      </c>
      <c r="AE93">
        <f t="shared" si="148"/>
        <v>0</v>
      </c>
      <c r="AF93">
        <f t="shared" si="149"/>
        <v>0</v>
      </c>
      <c r="AG93">
        <f t="shared" si="150"/>
        <v>0</v>
      </c>
      <c r="AH93">
        <f t="shared" si="151"/>
        <v>0</v>
      </c>
      <c r="AI93">
        <f t="shared" si="152"/>
        <v>0</v>
      </c>
      <c r="AJ93">
        <f t="shared" si="153"/>
        <v>0</v>
      </c>
      <c r="AK93">
        <f t="shared" si="154"/>
        <v>0</v>
      </c>
      <c r="AL93">
        <f t="shared" si="155"/>
        <v>0</v>
      </c>
      <c r="AM93">
        <f t="shared" si="156"/>
        <v>0</v>
      </c>
      <c r="AN93">
        <f t="shared" si="157"/>
        <v>0</v>
      </c>
      <c r="AO93">
        <f t="shared" si="158"/>
        <v>0</v>
      </c>
      <c r="AP93">
        <f t="shared" si="159"/>
        <v>0</v>
      </c>
      <c r="AR93">
        <f t="shared" si="117"/>
        <v>0</v>
      </c>
      <c r="AS93">
        <f t="shared" si="118"/>
        <v>0</v>
      </c>
      <c r="AT93">
        <f t="shared" si="119"/>
        <v>0</v>
      </c>
      <c r="AU93">
        <f t="shared" si="120"/>
        <v>0</v>
      </c>
      <c r="AV93">
        <f t="shared" ref="AV93:AW93" si="182">AU93+(AU93*C93/100)</f>
        <v>0</v>
      </c>
      <c r="AW93">
        <f t="shared" si="182"/>
        <v>0</v>
      </c>
      <c r="AX93">
        <f t="shared" si="122"/>
        <v>0</v>
      </c>
      <c r="AY93">
        <f t="shared" si="123"/>
        <v>0</v>
      </c>
      <c r="AZ93">
        <f t="shared" si="124"/>
        <v>0</v>
      </c>
      <c r="BA93">
        <f t="shared" si="125"/>
        <v>0</v>
      </c>
      <c r="BB93">
        <f t="shared" si="126"/>
        <v>0</v>
      </c>
      <c r="BC93">
        <f t="shared" si="127"/>
        <v>0</v>
      </c>
      <c r="BD93">
        <f t="shared" si="128"/>
        <v>0</v>
      </c>
      <c r="BE93">
        <f t="shared" si="129"/>
        <v>0</v>
      </c>
      <c r="BF93">
        <f t="shared" si="130"/>
        <v>0</v>
      </c>
      <c r="BG93">
        <f t="shared" si="131"/>
        <v>0</v>
      </c>
      <c r="BH93">
        <f t="shared" si="132"/>
        <v>0</v>
      </c>
      <c r="BI93">
        <f t="shared" si="133"/>
        <v>0</v>
      </c>
      <c r="BJ93">
        <f t="shared" si="134"/>
        <v>0</v>
      </c>
      <c r="BK93">
        <f t="shared" si="135"/>
        <v>0</v>
      </c>
    </row>
    <row r="94" spans="5:63" x14ac:dyDescent="0.25">
      <c r="E94">
        <v>10</v>
      </c>
      <c r="K94">
        <v>10</v>
      </c>
      <c r="N94">
        <v>15</v>
      </c>
      <c r="O94">
        <f t="shared" si="112"/>
        <v>0</v>
      </c>
      <c r="P94">
        <f t="shared" si="113"/>
        <v>0</v>
      </c>
      <c r="Q94" t="e">
        <f t="shared" si="114"/>
        <v>#DIV/0!</v>
      </c>
      <c r="R94" t="e">
        <f t="shared" si="115"/>
        <v>#DIV/0!</v>
      </c>
      <c r="S94">
        <v>50</v>
      </c>
      <c r="T94">
        <f t="shared" si="116"/>
        <v>0</v>
      </c>
      <c r="U94">
        <f t="shared" si="138"/>
        <v>0</v>
      </c>
      <c r="V94">
        <f t="shared" si="139"/>
        <v>0</v>
      </c>
      <c r="W94">
        <f t="shared" si="140"/>
        <v>0</v>
      </c>
      <c r="X94">
        <f t="shared" si="141"/>
        <v>0</v>
      </c>
      <c r="Y94">
        <f t="shared" si="142"/>
        <v>0</v>
      </c>
      <c r="Z94">
        <f t="shared" si="143"/>
        <v>0</v>
      </c>
      <c r="AA94">
        <f t="shared" si="144"/>
        <v>0</v>
      </c>
      <c r="AB94">
        <f t="shared" si="145"/>
        <v>0</v>
      </c>
      <c r="AC94">
        <f t="shared" si="146"/>
        <v>0</v>
      </c>
      <c r="AD94">
        <f t="shared" si="147"/>
        <v>0</v>
      </c>
      <c r="AE94">
        <f t="shared" si="148"/>
        <v>0</v>
      </c>
      <c r="AF94">
        <f t="shared" si="149"/>
        <v>0</v>
      </c>
      <c r="AG94">
        <f t="shared" si="150"/>
        <v>0</v>
      </c>
      <c r="AH94">
        <f t="shared" si="151"/>
        <v>0</v>
      </c>
      <c r="AI94">
        <f t="shared" si="152"/>
        <v>0</v>
      </c>
      <c r="AJ94">
        <f t="shared" si="153"/>
        <v>0</v>
      </c>
      <c r="AK94">
        <f t="shared" si="154"/>
        <v>0</v>
      </c>
      <c r="AL94">
        <f t="shared" si="155"/>
        <v>0</v>
      </c>
      <c r="AM94">
        <f t="shared" si="156"/>
        <v>0</v>
      </c>
      <c r="AN94">
        <f t="shared" si="157"/>
        <v>0</v>
      </c>
      <c r="AO94">
        <f t="shared" si="158"/>
        <v>0</v>
      </c>
      <c r="AP94">
        <f t="shared" si="159"/>
        <v>0</v>
      </c>
      <c r="AR94">
        <f t="shared" si="117"/>
        <v>0</v>
      </c>
      <c r="AS94">
        <f t="shared" si="118"/>
        <v>0</v>
      </c>
      <c r="AT94">
        <f t="shared" si="119"/>
        <v>0</v>
      </c>
      <c r="AU94">
        <f t="shared" si="120"/>
        <v>0</v>
      </c>
      <c r="AV94">
        <f t="shared" ref="AV94:AW94" si="183">AU94+(AU94*C94/100)</f>
        <v>0</v>
      </c>
      <c r="AW94">
        <f t="shared" si="183"/>
        <v>0</v>
      </c>
      <c r="AX94">
        <f t="shared" si="122"/>
        <v>0</v>
      </c>
      <c r="AY94">
        <f t="shared" si="123"/>
        <v>0</v>
      </c>
      <c r="AZ94">
        <f t="shared" si="124"/>
        <v>0</v>
      </c>
      <c r="BA94">
        <f t="shared" si="125"/>
        <v>0</v>
      </c>
      <c r="BB94">
        <f t="shared" si="126"/>
        <v>0</v>
      </c>
      <c r="BC94">
        <f t="shared" si="127"/>
        <v>0</v>
      </c>
      <c r="BD94">
        <f t="shared" si="128"/>
        <v>0</v>
      </c>
      <c r="BE94">
        <f t="shared" si="129"/>
        <v>0</v>
      </c>
      <c r="BF94">
        <f t="shared" si="130"/>
        <v>0</v>
      </c>
      <c r="BG94">
        <f t="shared" si="131"/>
        <v>0</v>
      </c>
      <c r="BH94">
        <f t="shared" si="132"/>
        <v>0</v>
      </c>
      <c r="BI94">
        <f t="shared" si="133"/>
        <v>0</v>
      </c>
      <c r="BJ94">
        <f t="shared" si="134"/>
        <v>0</v>
      </c>
      <c r="BK94">
        <f t="shared" si="135"/>
        <v>0</v>
      </c>
    </row>
    <row r="95" spans="5:63" x14ac:dyDescent="0.25">
      <c r="E95">
        <v>10</v>
      </c>
      <c r="K95">
        <v>10</v>
      </c>
      <c r="N95">
        <v>15</v>
      </c>
      <c r="O95">
        <f t="shared" si="112"/>
        <v>0</v>
      </c>
      <c r="P95">
        <f t="shared" si="113"/>
        <v>0</v>
      </c>
      <c r="Q95" t="e">
        <f t="shared" si="114"/>
        <v>#DIV/0!</v>
      </c>
      <c r="R95" t="e">
        <f t="shared" si="115"/>
        <v>#DIV/0!</v>
      </c>
      <c r="S95">
        <v>50</v>
      </c>
      <c r="T95">
        <f t="shared" si="116"/>
        <v>0</v>
      </c>
      <c r="U95">
        <f t="shared" si="138"/>
        <v>0</v>
      </c>
      <c r="V95">
        <f t="shared" si="139"/>
        <v>0</v>
      </c>
      <c r="W95">
        <f t="shared" si="140"/>
        <v>0</v>
      </c>
      <c r="X95">
        <f t="shared" si="141"/>
        <v>0</v>
      </c>
      <c r="Y95">
        <f t="shared" si="142"/>
        <v>0</v>
      </c>
      <c r="Z95">
        <f t="shared" si="143"/>
        <v>0</v>
      </c>
      <c r="AA95">
        <f t="shared" si="144"/>
        <v>0</v>
      </c>
      <c r="AB95">
        <f t="shared" si="145"/>
        <v>0</v>
      </c>
      <c r="AC95">
        <f t="shared" si="146"/>
        <v>0</v>
      </c>
      <c r="AD95">
        <f t="shared" si="147"/>
        <v>0</v>
      </c>
      <c r="AE95">
        <f t="shared" si="148"/>
        <v>0</v>
      </c>
      <c r="AF95">
        <f t="shared" si="149"/>
        <v>0</v>
      </c>
      <c r="AG95">
        <f t="shared" si="150"/>
        <v>0</v>
      </c>
      <c r="AH95">
        <f t="shared" si="151"/>
        <v>0</v>
      </c>
      <c r="AI95">
        <f t="shared" si="152"/>
        <v>0</v>
      </c>
      <c r="AJ95">
        <f t="shared" si="153"/>
        <v>0</v>
      </c>
      <c r="AK95">
        <f t="shared" si="154"/>
        <v>0</v>
      </c>
      <c r="AL95">
        <f t="shared" si="155"/>
        <v>0</v>
      </c>
      <c r="AM95">
        <f t="shared" si="156"/>
        <v>0</v>
      </c>
      <c r="AN95">
        <f t="shared" si="157"/>
        <v>0</v>
      </c>
      <c r="AO95">
        <f t="shared" si="158"/>
        <v>0</v>
      </c>
      <c r="AP95">
        <f t="shared" si="159"/>
        <v>0</v>
      </c>
      <c r="AR95">
        <f t="shared" si="117"/>
        <v>0</v>
      </c>
      <c r="AS95">
        <f t="shared" si="118"/>
        <v>0</v>
      </c>
      <c r="AT95">
        <f t="shared" si="119"/>
        <v>0</v>
      </c>
      <c r="AU95">
        <f t="shared" si="120"/>
        <v>0</v>
      </c>
      <c r="AV95">
        <f t="shared" ref="AV95:AW95" si="184">AU95+(AU95*C95/100)</f>
        <v>0</v>
      </c>
      <c r="AW95">
        <f t="shared" si="184"/>
        <v>0</v>
      </c>
      <c r="AX95">
        <f t="shared" si="122"/>
        <v>0</v>
      </c>
      <c r="AY95">
        <f t="shared" si="123"/>
        <v>0</v>
      </c>
      <c r="AZ95">
        <f t="shared" si="124"/>
        <v>0</v>
      </c>
      <c r="BA95">
        <f t="shared" si="125"/>
        <v>0</v>
      </c>
      <c r="BB95">
        <f t="shared" si="126"/>
        <v>0</v>
      </c>
      <c r="BC95">
        <f t="shared" si="127"/>
        <v>0</v>
      </c>
      <c r="BD95">
        <f t="shared" si="128"/>
        <v>0</v>
      </c>
      <c r="BE95">
        <f t="shared" si="129"/>
        <v>0</v>
      </c>
      <c r="BF95">
        <f t="shared" si="130"/>
        <v>0</v>
      </c>
      <c r="BG95">
        <f t="shared" si="131"/>
        <v>0</v>
      </c>
      <c r="BH95">
        <f t="shared" si="132"/>
        <v>0</v>
      </c>
      <c r="BI95">
        <f t="shared" si="133"/>
        <v>0</v>
      </c>
      <c r="BJ95">
        <f t="shared" si="134"/>
        <v>0</v>
      </c>
      <c r="BK95">
        <f t="shared" si="135"/>
        <v>0</v>
      </c>
    </row>
    <row r="96" spans="5:63" x14ac:dyDescent="0.25">
      <c r="E96">
        <v>10</v>
      </c>
      <c r="K96">
        <v>10</v>
      </c>
      <c r="N96">
        <v>15</v>
      </c>
      <c r="O96">
        <f t="shared" si="112"/>
        <v>0</v>
      </c>
      <c r="P96">
        <f t="shared" si="113"/>
        <v>0</v>
      </c>
      <c r="Q96" t="e">
        <f t="shared" si="114"/>
        <v>#DIV/0!</v>
      </c>
      <c r="R96" t="e">
        <f t="shared" si="115"/>
        <v>#DIV/0!</v>
      </c>
      <c r="S96">
        <v>50</v>
      </c>
      <c r="T96">
        <f t="shared" si="116"/>
        <v>0</v>
      </c>
      <c r="U96">
        <f t="shared" si="138"/>
        <v>0</v>
      </c>
      <c r="V96">
        <f t="shared" si="139"/>
        <v>0</v>
      </c>
      <c r="W96">
        <f t="shared" si="140"/>
        <v>0</v>
      </c>
      <c r="X96">
        <f t="shared" si="141"/>
        <v>0</v>
      </c>
      <c r="Y96">
        <f t="shared" si="142"/>
        <v>0</v>
      </c>
      <c r="Z96">
        <f t="shared" si="143"/>
        <v>0</v>
      </c>
      <c r="AA96">
        <f t="shared" si="144"/>
        <v>0</v>
      </c>
      <c r="AB96">
        <f t="shared" si="145"/>
        <v>0</v>
      </c>
      <c r="AC96">
        <f t="shared" si="146"/>
        <v>0</v>
      </c>
      <c r="AD96">
        <f t="shared" si="147"/>
        <v>0</v>
      </c>
      <c r="AE96">
        <f t="shared" si="148"/>
        <v>0</v>
      </c>
      <c r="AF96">
        <f t="shared" si="149"/>
        <v>0</v>
      </c>
      <c r="AG96">
        <f t="shared" si="150"/>
        <v>0</v>
      </c>
      <c r="AH96">
        <f t="shared" si="151"/>
        <v>0</v>
      </c>
      <c r="AI96">
        <f t="shared" si="152"/>
        <v>0</v>
      </c>
      <c r="AJ96">
        <f t="shared" si="153"/>
        <v>0</v>
      </c>
      <c r="AK96">
        <f t="shared" si="154"/>
        <v>0</v>
      </c>
      <c r="AL96">
        <f t="shared" si="155"/>
        <v>0</v>
      </c>
      <c r="AM96">
        <f t="shared" si="156"/>
        <v>0</v>
      </c>
      <c r="AN96">
        <f t="shared" si="157"/>
        <v>0</v>
      </c>
      <c r="AO96">
        <f t="shared" si="158"/>
        <v>0</v>
      </c>
      <c r="AP96">
        <f t="shared" si="159"/>
        <v>0</v>
      </c>
      <c r="AR96">
        <f t="shared" si="117"/>
        <v>0</v>
      </c>
      <c r="AS96">
        <f t="shared" si="118"/>
        <v>0</v>
      </c>
      <c r="AT96">
        <f t="shared" si="119"/>
        <v>0</v>
      </c>
      <c r="AU96">
        <f t="shared" si="120"/>
        <v>0</v>
      </c>
      <c r="AV96">
        <f t="shared" ref="AV96:AW96" si="185">AU96+(AU96*C96/100)</f>
        <v>0</v>
      </c>
      <c r="AW96">
        <f t="shared" si="185"/>
        <v>0</v>
      </c>
      <c r="AX96">
        <f t="shared" si="122"/>
        <v>0</v>
      </c>
      <c r="AY96">
        <f t="shared" si="123"/>
        <v>0</v>
      </c>
      <c r="AZ96">
        <f t="shared" si="124"/>
        <v>0</v>
      </c>
      <c r="BA96">
        <f t="shared" si="125"/>
        <v>0</v>
      </c>
      <c r="BB96">
        <f t="shared" si="126"/>
        <v>0</v>
      </c>
      <c r="BC96">
        <f t="shared" si="127"/>
        <v>0</v>
      </c>
      <c r="BD96">
        <f t="shared" si="128"/>
        <v>0</v>
      </c>
      <c r="BE96">
        <f t="shared" si="129"/>
        <v>0</v>
      </c>
      <c r="BF96">
        <f t="shared" si="130"/>
        <v>0</v>
      </c>
      <c r="BG96">
        <f t="shared" si="131"/>
        <v>0</v>
      </c>
      <c r="BH96">
        <f t="shared" si="132"/>
        <v>0</v>
      </c>
      <c r="BI96">
        <f t="shared" si="133"/>
        <v>0</v>
      </c>
      <c r="BJ96">
        <f t="shared" si="134"/>
        <v>0</v>
      </c>
      <c r="BK96">
        <f t="shared" si="135"/>
        <v>0</v>
      </c>
    </row>
    <row r="97" spans="5:63" x14ac:dyDescent="0.25">
      <c r="E97">
        <v>10</v>
      </c>
      <c r="K97">
        <v>10</v>
      </c>
      <c r="N97">
        <v>15</v>
      </c>
      <c r="O97">
        <f t="shared" si="112"/>
        <v>0</v>
      </c>
      <c r="P97">
        <f t="shared" si="113"/>
        <v>0</v>
      </c>
      <c r="Q97" t="e">
        <f t="shared" si="114"/>
        <v>#DIV/0!</v>
      </c>
      <c r="R97" t="e">
        <f t="shared" si="115"/>
        <v>#DIV/0!</v>
      </c>
      <c r="S97">
        <v>50</v>
      </c>
      <c r="T97">
        <f t="shared" si="116"/>
        <v>0</v>
      </c>
      <c r="U97">
        <f t="shared" si="138"/>
        <v>0</v>
      </c>
      <c r="V97">
        <f t="shared" si="139"/>
        <v>0</v>
      </c>
      <c r="W97">
        <f t="shared" si="140"/>
        <v>0</v>
      </c>
      <c r="X97">
        <f t="shared" si="141"/>
        <v>0</v>
      </c>
      <c r="Y97">
        <f t="shared" si="142"/>
        <v>0</v>
      </c>
      <c r="Z97">
        <f t="shared" si="143"/>
        <v>0</v>
      </c>
      <c r="AA97">
        <f t="shared" si="144"/>
        <v>0</v>
      </c>
      <c r="AB97">
        <f t="shared" si="145"/>
        <v>0</v>
      </c>
      <c r="AC97">
        <f t="shared" si="146"/>
        <v>0</v>
      </c>
      <c r="AD97">
        <f t="shared" si="147"/>
        <v>0</v>
      </c>
      <c r="AE97">
        <f t="shared" si="148"/>
        <v>0</v>
      </c>
      <c r="AF97">
        <f t="shared" si="149"/>
        <v>0</v>
      </c>
      <c r="AG97">
        <f t="shared" si="150"/>
        <v>0</v>
      </c>
      <c r="AH97">
        <f t="shared" si="151"/>
        <v>0</v>
      </c>
      <c r="AI97">
        <f t="shared" si="152"/>
        <v>0</v>
      </c>
      <c r="AJ97">
        <f t="shared" si="153"/>
        <v>0</v>
      </c>
      <c r="AK97">
        <f t="shared" si="154"/>
        <v>0</v>
      </c>
      <c r="AL97">
        <f t="shared" si="155"/>
        <v>0</v>
      </c>
      <c r="AM97">
        <f t="shared" si="156"/>
        <v>0</v>
      </c>
      <c r="AN97">
        <f t="shared" si="157"/>
        <v>0</v>
      </c>
      <c r="AO97">
        <f t="shared" si="158"/>
        <v>0</v>
      </c>
      <c r="AP97">
        <f t="shared" si="159"/>
        <v>0</v>
      </c>
      <c r="AR97">
        <f t="shared" si="117"/>
        <v>0</v>
      </c>
      <c r="AS97">
        <f t="shared" si="118"/>
        <v>0</v>
      </c>
      <c r="AT97">
        <f t="shared" si="119"/>
        <v>0</v>
      </c>
      <c r="AU97">
        <f t="shared" si="120"/>
        <v>0</v>
      </c>
      <c r="AV97">
        <f t="shared" ref="AV97:AW97" si="186">AU97+(AU97*C97/100)</f>
        <v>0</v>
      </c>
      <c r="AW97">
        <f t="shared" si="186"/>
        <v>0</v>
      </c>
      <c r="AX97">
        <f t="shared" si="122"/>
        <v>0</v>
      </c>
      <c r="AY97">
        <f t="shared" si="123"/>
        <v>0</v>
      </c>
      <c r="AZ97">
        <f t="shared" si="124"/>
        <v>0</v>
      </c>
      <c r="BA97">
        <f t="shared" si="125"/>
        <v>0</v>
      </c>
      <c r="BB97">
        <f t="shared" si="126"/>
        <v>0</v>
      </c>
      <c r="BC97">
        <f t="shared" si="127"/>
        <v>0</v>
      </c>
      <c r="BD97">
        <f t="shared" si="128"/>
        <v>0</v>
      </c>
      <c r="BE97">
        <f t="shared" si="129"/>
        <v>0</v>
      </c>
      <c r="BF97">
        <f t="shared" si="130"/>
        <v>0</v>
      </c>
      <c r="BG97">
        <f t="shared" si="131"/>
        <v>0</v>
      </c>
      <c r="BH97">
        <f t="shared" si="132"/>
        <v>0</v>
      </c>
      <c r="BI97">
        <f t="shared" si="133"/>
        <v>0</v>
      </c>
      <c r="BJ97">
        <f t="shared" si="134"/>
        <v>0</v>
      </c>
      <c r="BK97">
        <f t="shared" si="135"/>
        <v>0</v>
      </c>
    </row>
    <row r="98" spans="5:63" x14ac:dyDescent="0.25">
      <c r="E98">
        <v>10</v>
      </c>
      <c r="K98">
        <v>10</v>
      </c>
      <c r="N98">
        <v>15</v>
      </c>
      <c r="O98">
        <f t="shared" si="112"/>
        <v>0</v>
      </c>
      <c r="P98">
        <f t="shared" si="113"/>
        <v>0</v>
      </c>
      <c r="Q98" t="e">
        <f t="shared" si="114"/>
        <v>#DIV/0!</v>
      </c>
      <c r="R98" t="e">
        <f t="shared" si="115"/>
        <v>#DIV/0!</v>
      </c>
      <c r="S98">
        <v>50</v>
      </c>
      <c r="T98">
        <f t="shared" si="116"/>
        <v>0</v>
      </c>
      <c r="U98">
        <f t="shared" si="138"/>
        <v>0</v>
      </c>
      <c r="V98">
        <f t="shared" si="139"/>
        <v>0</v>
      </c>
      <c r="W98">
        <f t="shared" si="140"/>
        <v>0</v>
      </c>
      <c r="X98">
        <f t="shared" si="141"/>
        <v>0</v>
      </c>
      <c r="Y98">
        <f t="shared" si="142"/>
        <v>0</v>
      </c>
      <c r="Z98">
        <f t="shared" si="143"/>
        <v>0</v>
      </c>
      <c r="AA98">
        <f t="shared" si="144"/>
        <v>0</v>
      </c>
      <c r="AB98">
        <f t="shared" si="145"/>
        <v>0</v>
      </c>
      <c r="AC98">
        <f t="shared" si="146"/>
        <v>0</v>
      </c>
      <c r="AD98">
        <f t="shared" si="147"/>
        <v>0</v>
      </c>
      <c r="AE98">
        <f t="shared" si="148"/>
        <v>0</v>
      </c>
      <c r="AF98">
        <f t="shared" si="149"/>
        <v>0</v>
      </c>
      <c r="AG98">
        <f t="shared" si="150"/>
        <v>0</v>
      </c>
      <c r="AH98">
        <f t="shared" si="151"/>
        <v>0</v>
      </c>
      <c r="AI98">
        <f t="shared" si="152"/>
        <v>0</v>
      </c>
      <c r="AJ98">
        <f t="shared" si="153"/>
        <v>0</v>
      </c>
      <c r="AK98">
        <f t="shared" si="154"/>
        <v>0</v>
      </c>
      <c r="AL98">
        <f t="shared" si="155"/>
        <v>0</v>
      </c>
      <c r="AM98">
        <f t="shared" si="156"/>
        <v>0</v>
      </c>
      <c r="AN98">
        <f t="shared" si="157"/>
        <v>0</v>
      </c>
      <c r="AO98">
        <f t="shared" si="158"/>
        <v>0</v>
      </c>
      <c r="AP98">
        <f t="shared" si="159"/>
        <v>0</v>
      </c>
      <c r="AR98">
        <f t="shared" si="117"/>
        <v>0</v>
      </c>
      <c r="AS98">
        <f t="shared" si="118"/>
        <v>0</v>
      </c>
      <c r="AT98">
        <f t="shared" si="119"/>
        <v>0</v>
      </c>
      <c r="AU98">
        <f t="shared" si="120"/>
        <v>0</v>
      </c>
      <c r="AV98">
        <f t="shared" ref="AV98:AW98" si="187">AU98+(AU98*C98/100)</f>
        <v>0</v>
      </c>
      <c r="AW98">
        <f t="shared" si="187"/>
        <v>0</v>
      </c>
      <c r="AX98">
        <f t="shared" si="122"/>
        <v>0</v>
      </c>
      <c r="AY98">
        <f t="shared" si="123"/>
        <v>0</v>
      </c>
      <c r="AZ98">
        <f t="shared" si="124"/>
        <v>0</v>
      </c>
      <c r="BA98">
        <f t="shared" si="125"/>
        <v>0</v>
      </c>
      <c r="BB98">
        <f t="shared" si="126"/>
        <v>0</v>
      </c>
      <c r="BC98">
        <f t="shared" si="127"/>
        <v>0</v>
      </c>
      <c r="BD98">
        <f t="shared" si="128"/>
        <v>0</v>
      </c>
      <c r="BE98">
        <f t="shared" si="129"/>
        <v>0</v>
      </c>
      <c r="BF98">
        <f t="shared" si="130"/>
        <v>0</v>
      </c>
      <c r="BG98">
        <f t="shared" si="131"/>
        <v>0</v>
      </c>
      <c r="BH98">
        <f t="shared" si="132"/>
        <v>0</v>
      </c>
      <c r="BI98">
        <f t="shared" si="133"/>
        <v>0</v>
      </c>
      <c r="BJ98">
        <f t="shared" si="134"/>
        <v>0</v>
      </c>
      <c r="BK98">
        <f t="shared" si="135"/>
        <v>0</v>
      </c>
    </row>
    <row r="99" spans="5:63" x14ac:dyDescent="0.25">
      <c r="E99">
        <v>10</v>
      </c>
      <c r="K99">
        <v>10</v>
      </c>
      <c r="N99">
        <v>15</v>
      </c>
      <c r="O99">
        <f t="shared" si="112"/>
        <v>0</v>
      </c>
      <c r="P99">
        <f t="shared" si="113"/>
        <v>0</v>
      </c>
      <c r="Q99" t="e">
        <f t="shared" si="114"/>
        <v>#DIV/0!</v>
      </c>
      <c r="R99" t="e">
        <f t="shared" si="115"/>
        <v>#DIV/0!</v>
      </c>
      <c r="S99">
        <v>50</v>
      </c>
      <c r="T99">
        <f t="shared" si="116"/>
        <v>0</v>
      </c>
      <c r="U99">
        <f t="shared" si="138"/>
        <v>0</v>
      </c>
      <c r="V99">
        <f t="shared" si="139"/>
        <v>0</v>
      </c>
      <c r="W99">
        <f t="shared" si="140"/>
        <v>0</v>
      </c>
      <c r="X99">
        <f t="shared" si="141"/>
        <v>0</v>
      </c>
      <c r="Y99">
        <f t="shared" si="142"/>
        <v>0</v>
      </c>
      <c r="Z99">
        <f t="shared" si="143"/>
        <v>0</v>
      </c>
      <c r="AA99">
        <f t="shared" si="144"/>
        <v>0</v>
      </c>
      <c r="AB99">
        <f t="shared" si="145"/>
        <v>0</v>
      </c>
      <c r="AC99">
        <f t="shared" si="146"/>
        <v>0</v>
      </c>
      <c r="AD99">
        <f t="shared" si="147"/>
        <v>0</v>
      </c>
      <c r="AE99">
        <f t="shared" si="148"/>
        <v>0</v>
      </c>
      <c r="AF99">
        <f t="shared" si="149"/>
        <v>0</v>
      </c>
      <c r="AG99">
        <f t="shared" si="150"/>
        <v>0</v>
      </c>
      <c r="AH99">
        <f t="shared" si="151"/>
        <v>0</v>
      </c>
      <c r="AI99">
        <f t="shared" si="152"/>
        <v>0</v>
      </c>
      <c r="AJ99">
        <f t="shared" si="153"/>
        <v>0</v>
      </c>
      <c r="AK99">
        <f t="shared" si="154"/>
        <v>0</v>
      </c>
      <c r="AL99">
        <f t="shared" si="155"/>
        <v>0</v>
      </c>
      <c r="AM99">
        <f t="shared" si="156"/>
        <v>0</v>
      </c>
      <c r="AN99">
        <f t="shared" si="157"/>
        <v>0</v>
      </c>
      <c r="AO99">
        <f t="shared" si="158"/>
        <v>0</v>
      </c>
      <c r="AP99">
        <f t="shared" si="159"/>
        <v>0</v>
      </c>
      <c r="AR99">
        <f t="shared" si="117"/>
        <v>0</v>
      </c>
      <c r="AS99">
        <f t="shared" si="118"/>
        <v>0</v>
      </c>
      <c r="AT99">
        <f t="shared" si="119"/>
        <v>0</v>
      </c>
      <c r="AU99">
        <f t="shared" si="120"/>
        <v>0</v>
      </c>
      <c r="AV99">
        <f t="shared" ref="AV99:AW99" si="188">AU99+(AU99*C99/100)</f>
        <v>0</v>
      </c>
      <c r="AW99">
        <f t="shared" si="188"/>
        <v>0</v>
      </c>
      <c r="AX99">
        <f t="shared" si="122"/>
        <v>0</v>
      </c>
      <c r="AY99">
        <f t="shared" si="123"/>
        <v>0</v>
      </c>
      <c r="AZ99">
        <f t="shared" si="124"/>
        <v>0</v>
      </c>
      <c r="BA99">
        <f t="shared" si="125"/>
        <v>0</v>
      </c>
      <c r="BB99">
        <f t="shared" si="126"/>
        <v>0</v>
      </c>
      <c r="BC99">
        <f t="shared" si="127"/>
        <v>0</v>
      </c>
      <c r="BD99">
        <f t="shared" si="128"/>
        <v>0</v>
      </c>
      <c r="BE99">
        <f t="shared" si="129"/>
        <v>0</v>
      </c>
      <c r="BF99">
        <f t="shared" si="130"/>
        <v>0</v>
      </c>
      <c r="BG99">
        <f t="shared" si="131"/>
        <v>0</v>
      </c>
      <c r="BH99">
        <f t="shared" si="132"/>
        <v>0</v>
      </c>
      <c r="BI99">
        <f t="shared" si="133"/>
        <v>0</v>
      </c>
      <c r="BJ99">
        <f t="shared" si="134"/>
        <v>0</v>
      </c>
      <c r="BK99">
        <f t="shared" si="135"/>
        <v>0</v>
      </c>
    </row>
    <row r="100" spans="5:63" x14ac:dyDescent="0.25">
      <c r="E100">
        <v>10</v>
      </c>
      <c r="K100">
        <v>10</v>
      </c>
      <c r="N100">
        <v>15</v>
      </c>
      <c r="O100">
        <f t="shared" si="112"/>
        <v>0</v>
      </c>
      <c r="P100">
        <f t="shared" si="113"/>
        <v>0</v>
      </c>
      <c r="Q100" t="e">
        <f t="shared" si="114"/>
        <v>#DIV/0!</v>
      </c>
      <c r="R100" t="e">
        <f t="shared" si="115"/>
        <v>#DIV/0!</v>
      </c>
      <c r="S100">
        <v>50</v>
      </c>
      <c r="T100">
        <f t="shared" si="116"/>
        <v>0</v>
      </c>
      <c r="U100">
        <f t="shared" si="138"/>
        <v>0</v>
      </c>
      <c r="V100">
        <f t="shared" si="139"/>
        <v>0</v>
      </c>
      <c r="W100">
        <f t="shared" si="140"/>
        <v>0</v>
      </c>
      <c r="X100">
        <f t="shared" si="141"/>
        <v>0</v>
      </c>
      <c r="Y100">
        <f t="shared" si="142"/>
        <v>0</v>
      </c>
      <c r="Z100">
        <f t="shared" si="143"/>
        <v>0</v>
      </c>
      <c r="AA100">
        <f t="shared" si="144"/>
        <v>0</v>
      </c>
      <c r="AB100">
        <f t="shared" si="145"/>
        <v>0</v>
      </c>
      <c r="AC100">
        <f t="shared" si="146"/>
        <v>0</v>
      </c>
      <c r="AD100">
        <f t="shared" si="147"/>
        <v>0</v>
      </c>
      <c r="AE100">
        <f t="shared" si="148"/>
        <v>0</v>
      </c>
      <c r="AF100">
        <f t="shared" si="149"/>
        <v>0</v>
      </c>
      <c r="AG100">
        <f t="shared" si="150"/>
        <v>0</v>
      </c>
      <c r="AH100">
        <f t="shared" si="151"/>
        <v>0</v>
      </c>
      <c r="AI100">
        <f t="shared" si="152"/>
        <v>0</v>
      </c>
      <c r="AJ100">
        <f t="shared" si="153"/>
        <v>0</v>
      </c>
      <c r="AK100">
        <f t="shared" si="154"/>
        <v>0</v>
      </c>
      <c r="AL100">
        <f t="shared" si="155"/>
        <v>0</v>
      </c>
      <c r="AM100">
        <f t="shared" si="156"/>
        <v>0</v>
      </c>
      <c r="AN100">
        <f t="shared" si="157"/>
        <v>0</v>
      </c>
      <c r="AO100">
        <f t="shared" si="158"/>
        <v>0</v>
      </c>
      <c r="AP100">
        <f t="shared" si="159"/>
        <v>0</v>
      </c>
      <c r="AR100">
        <f t="shared" si="117"/>
        <v>0</v>
      </c>
      <c r="AS100">
        <f t="shared" si="118"/>
        <v>0</v>
      </c>
      <c r="AT100">
        <f t="shared" si="119"/>
        <v>0</v>
      </c>
      <c r="AU100">
        <f t="shared" si="120"/>
        <v>0</v>
      </c>
      <c r="AV100">
        <f t="shared" ref="AV100:AW100" si="189">AU100+(AU100*C100/100)</f>
        <v>0</v>
      </c>
      <c r="AW100">
        <f t="shared" si="189"/>
        <v>0</v>
      </c>
      <c r="AX100">
        <f t="shared" si="122"/>
        <v>0</v>
      </c>
      <c r="AY100">
        <f t="shared" si="123"/>
        <v>0</v>
      </c>
      <c r="AZ100">
        <f t="shared" si="124"/>
        <v>0</v>
      </c>
      <c r="BA100">
        <f t="shared" si="125"/>
        <v>0</v>
      </c>
      <c r="BB100">
        <f t="shared" si="126"/>
        <v>0</v>
      </c>
      <c r="BC100">
        <f t="shared" si="127"/>
        <v>0</v>
      </c>
      <c r="BD100">
        <f t="shared" si="128"/>
        <v>0</v>
      </c>
      <c r="BE100">
        <f t="shared" si="129"/>
        <v>0</v>
      </c>
      <c r="BF100">
        <f t="shared" si="130"/>
        <v>0</v>
      </c>
      <c r="BG100">
        <f t="shared" si="131"/>
        <v>0</v>
      </c>
      <c r="BH100">
        <f t="shared" si="132"/>
        <v>0</v>
      </c>
      <c r="BI100">
        <f t="shared" si="133"/>
        <v>0</v>
      </c>
      <c r="BJ100">
        <f t="shared" si="134"/>
        <v>0</v>
      </c>
      <c r="BK100">
        <f t="shared" si="135"/>
        <v>0</v>
      </c>
    </row>
    <row r="101" spans="5:63" x14ac:dyDescent="0.25">
      <c r="N101">
        <v>15</v>
      </c>
      <c r="P101">
        <f t="shared" si="113"/>
        <v>0</v>
      </c>
      <c r="T101">
        <f t="shared" si="116"/>
        <v>0</v>
      </c>
      <c r="U101">
        <f t="shared" si="138"/>
        <v>0</v>
      </c>
      <c r="V101">
        <f t="shared" si="139"/>
        <v>0</v>
      </c>
      <c r="W101">
        <f t="shared" si="140"/>
        <v>0</v>
      </c>
      <c r="X101">
        <f t="shared" si="141"/>
        <v>0</v>
      </c>
      <c r="Y101">
        <f t="shared" si="142"/>
        <v>0</v>
      </c>
      <c r="Z101">
        <f t="shared" si="143"/>
        <v>0</v>
      </c>
      <c r="AA101">
        <f t="shared" si="144"/>
        <v>0</v>
      </c>
      <c r="AB101">
        <f t="shared" si="145"/>
        <v>0</v>
      </c>
      <c r="AC101">
        <f t="shared" si="146"/>
        <v>0</v>
      </c>
      <c r="AD101">
        <f t="shared" si="147"/>
        <v>0</v>
      </c>
      <c r="AE101">
        <f t="shared" si="148"/>
        <v>0</v>
      </c>
      <c r="AF101">
        <f t="shared" si="149"/>
        <v>0</v>
      </c>
      <c r="AG101">
        <f t="shared" si="150"/>
        <v>0</v>
      </c>
      <c r="AH101">
        <f t="shared" si="151"/>
        <v>0</v>
      </c>
      <c r="AI101">
        <f t="shared" si="152"/>
        <v>0</v>
      </c>
      <c r="AJ101">
        <f t="shared" si="153"/>
        <v>0</v>
      </c>
      <c r="AK101">
        <f t="shared" si="154"/>
        <v>0</v>
      </c>
      <c r="AL101">
        <f t="shared" si="155"/>
        <v>0</v>
      </c>
      <c r="AM101">
        <f t="shared" si="156"/>
        <v>0</v>
      </c>
      <c r="AN101">
        <f t="shared" si="157"/>
        <v>0</v>
      </c>
      <c r="AO101">
        <f t="shared" si="158"/>
        <v>0</v>
      </c>
      <c r="AP101">
        <f t="shared" si="159"/>
        <v>0</v>
      </c>
      <c r="AR101">
        <f t="shared" si="117"/>
        <v>0</v>
      </c>
      <c r="AS101">
        <f t="shared" si="118"/>
        <v>0</v>
      </c>
      <c r="AT101">
        <f t="shared" si="119"/>
        <v>0</v>
      </c>
      <c r="AU101">
        <f t="shared" si="120"/>
        <v>0</v>
      </c>
      <c r="AV101">
        <f t="shared" ref="AV101:AW101" si="190">AU101+(AU101*C101/100)</f>
        <v>0</v>
      </c>
      <c r="AW101">
        <f t="shared" si="190"/>
        <v>0</v>
      </c>
      <c r="AX101">
        <f t="shared" si="122"/>
        <v>0</v>
      </c>
      <c r="AY101">
        <f t="shared" si="123"/>
        <v>0</v>
      </c>
      <c r="AZ101">
        <f t="shared" si="124"/>
        <v>0</v>
      </c>
      <c r="BA101">
        <f t="shared" si="125"/>
        <v>0</v>
      </c>
      <c r="BB101">
        <f t="shared" si="126"/>
        <v>0</v>
      </c>
      <c r="BC101">
        <f t="shared" si="127"/>
        <v>0</v>
      </c>
      <c r="BD101">
        <f t="shared" si="128"/>
        <v>0</v>
      </c>
      <c r="BE101">
        <f t="shared" si="129"/>
        <v>0</v>
      </c>
      <c r="BF101">
        <f t="shared" si="130"/>
        <v>0</v>
      </c>
      <c r="BG101">
        <f t="shared" si="131"/>
        <v>0</v>
      </c>
      <c r="BH101">
        <f t="shared" si="132"/>
        <v>0</v>
      </c>
      <c r="BI101">
        <f t="shared" si="133"/>
        <v>0</v>
      </c>
      <c r="BJ101">
        <f t="shared" si="134"/>
        <v>0</v>
      </c>
      <c r="BK101">
        <f t="shared" si="135"/>
        <v>0</v>
      </c>
    </row>
    <row r="102" spans="5:63" x14ac:dyDescent="0.25">
      <c r="N102">
        <v>15</v>
      </c>
      <c r="P102">
        <f t="shared" si="113"/>
        <v>0</v>
      </c>
      <c r="T102">
        <f t="shared" si="116"/>
        <v>0</v>
      </c>
      <c r="U102">
        <f t="shared" si="138"/>
        <v>0</v>
      </c>
      <c r="V102">
        <f t="shared" si="139"/>
        <v>0</v>
      </c>
      <c r="W102">
        <f t="shared" si="140"/>
        <v>0</v>
      </c>
      <c r="X102">
        <f t="shared" si="141"/>
        <v>0</v>
      </c>
      <c r="Y102">
        <f t="shared" si="142"/>
        <v>0</v>
      </c>
      <c r="Z102">
        <f t="shared" si="143"/>
        <v>0</v>
      </c>
      <c r="AA102">
        <f t="shared" si="144"/>
        <v>0</v>
      </c>
      <c r="AB102">
        <f t="shared" si="145"/>
        <v>0</v>
      </c>
      <c r="AC102">
        <f t="shared" si="146"/>
        <v>0</v>
      </c>
      <c r="AD102">
        <f t="shared" si="147"/>
        <v>0</v>
      </c>
      <c r="AE102">
        <f t="shared" si="148"/>
        <v>0</v>
      </c>
      <c r="AF102">
        <f t="shared" si="149"/>
        <v>0</v>
      </c>
      <c r="AG102">
        <f t="shared" si="150"/>
        <v>0</v>
      </c>
      <c r="AH102">
        <f t="shared" si="151"/>
        <v>0</v>
      </c>
      <c r="AI102">
        <f t="shared" si="152"/>
        <v>0</v>
      </c>
      <c r="AJ102">
        <f t="shared" si="153"/>
        <v>0</v>
      </c>
      <c r="AK102">
        <f t="shared" si="154"/>
        <v>0</v>
      </c>
      <c r="AL102">
        <f t="shared" si="155"/>
        <v>0</v>
      </c>
      <c r="AM102">
        <f t="shared" si="156"/>
        <v>0</v>
      </c>
      <c r="AN102">
        <f t="shared" si="157"/>
        <v>0</v>
      </c>
      <c r="AO102">
        <f t="shared" si="158"/>
        <v>0</v>
      </c>
      <c r="AP102">
        <f t="shared" si="159"/>
        <v>0</v>
      </c>
      <c r="AR102">
        <f t="shared" si="117"/>
        <v>0</v>
      </c>
      <c r="AS102">
        <f t="shared" si="118"/>
        <v>0</v>
      </c>
      <c r="AT102">
        <f t="shared" si="119"/>
        <v>0</v>
      </c>
      <c r="AU102">
        <f t="shared" si="120"/>
        <v>0</v>
      </c>
      <c r="AV102">
        <f t="shared" ref="AV102:AW102" si="191">AU102+(AU102*C102/100)</f>
        <v>0</v>
      </c>
      <c r="AW102">
        <f t="shared" si="191"/>
        <v>0</v>
      </c>
      <c r="AX102">
        <f t="shared" si="122"/>
        <v>0</v>
      </c>
      <c r="AY102">
        <f t="shared" si="123"/>
        <v>0</v>
      </c>
      <c r="AZ102">
        <f t="shared" si="124"/>
        <v>0</v>
      </c>
      <c r="BA102">
        <f t="shared" si="125"/>
        <v>0</v>
      </c>
      <c r="BB102">
        <f t="shared" si="126"/>
        <v>0</v>
      </c>
      <c r="BC102">
        <f t="shared" si="127"/>
        <v>0</v>
      </c>
      <c r="BD102">
        <f t="shared" si="128"/>
        <v>0</v>
      </c>
      <c r="BE102">
        <f t="shared" si="129"/>
        <v>0</v>
      </c>
      <c r="BF102">
        <f t="shared" si="130"/>
        <v>0</v>
      </c>
      <c r="BG102">
        <f t="shared" si="131"/>
        <v>0</v>
      </c>
      <c r="BH102">
        <f t="shared" si="132"/>
        <v>0</v>
      </c>
      <c r="BI102">
        <f t="shared" si="133"/>
        <v>0</v>
      </c>
      <c r="BJ102">
        <f t="shared" si="134"/>
        <v>0</v>
      </c>
      <c r="BK102">
        <f t="shared" si="135"/>
        <v>0</v>
      </c>
    </row>
    <row r="103" spans="5:63" x14ac:dyDescent="0.25">
      <c r="N103">
        <v>15</v>
      </c>
      <c r="P103">
        <f t="shared" si="113"/>
        <v>0</v>
      </c>
      <c r="T103">
        <f t="shared" si="116"/>
        <v>0</v>
      </c>
      <c r="U103">
        <f t="shared" si="138"/>
        <v>0</v>
      </c>
      <c r="V103">
        <f t="shared" si="139"/>
        <v>0</v>
      </c>
      <c r="W103">
        <f t="shared" si="140"/>
        <v>0</v>
      </c>
      <c r="X103">
        <f t="shared" si="141"/>
        <v>0</v>
      </c>
      <c r="Y103">
        <f t="shared" si="142"/>
        <v>0</v>
      </c>
      <c r="Z103">
        <f t="shared" si="143"/>
        <v>0</v>
      </c>
      <c r="AA103">
        <f t="shared" si="144"/>
        <v>0</v>
      </c>
      <c r="AB103">
        <f t="shared" si="145"/>
        <v>0</v>
      </c>
      <c r="AC103">
        <f t="shared" si="146"/>
        <v>0</v>
      </c>
      <c r="AD103">
        <f t="shared" si="147"/>
        <v>0</v>
      </c>
      <c r="AE103">
        <f t="shared" si="148"/>
        <v>0</v>
      </c>
      <c r="AF103">
        <f t="shared" si="149"/>
        <v>0</v>
      </c>
      <c r="AG103">
        <f t="shared" si="150"/>
        <v>0</v>
      </c>
      <c r="AH103">
        <f t="shared" si="151"/>
        <v>0</v>
      </c>
      <c r="AI103">
        <f t="shared" si="152"/>
        <v>0</v>
      </c>
      <c r="AJ103">
        <f t="shared" si="153"/>
        <v>0</v>
      </c>
      <c r="AK103">
        <f t="shared" si="154"/>
        <v>0</v>
      </c>
      <c r="AL103">
        <f t="shared" si="155"/>
        <v>0</v>
      </c>
      <c r="AM103">
        <f t="shared" si="156"/>
        <v>0</v>
      </c>
      <c r="AN103">
        <f t="shared" si="157"/>
        <v>0</v>
      </c>
      <c r="AO103">
        <f t="shared" si="158"/>
        <v>0</v>
      </c>
      <c r="AP103">
        <f t="shared" si="159"/>
        <v>0</v>
      </c>
      <c r="AR103">
        <f t="shared" si="117"/>
        <v>0</v>
      </c>
      <c r="AS103">
        <f t="shared" si="118"/>
        <v>0</v>
      </c>
      <c r="AT103">
        <f t="shared" si="119"/>
        <v>0</v>
      </c>
      <c r="AU103">
        <f t="shared" si="120"/>
        <v>0</v>
      </c>
      <c r="AV103">
        <f t="shared" ref="AV103:AW103" si="192">AU103+(AU103*C103/100)</f>
        <v>0</v>
      </c>
      <c r="AW103">
        <f t="shared" si="192"/>
        <v>0</v>
      </c>
      <c r="AX103">
        <f t="shared" si="122"/>
        <v>0</v>
      </c>
      <c r="AY103">
        <f t="shared" si="123"/>
        <v>0</v>
      </c>
      <c r="AZ103">
        <f t="shared" si="124"/>
        <v>0</v>
      </c>
      <c r="BA103">
        <f t="shared" si="125"/>
        <v>0</v>
      </c>
      <c r="BB103">
        <f t="shared" si="126"/>
        <v>0</v>
      </c>
      <c r="BC103">
        <f t="shared" si="127"/>
        <v>0</v>
      </c>
      <c r="BD103">
        <f t="shared" si="128"/>
        <v>0</v>
      </c>
      <c r="BE103">
        <f t="shared" si="129"/>
        <v>0</v>
      </c>
      <c r="BF103">
        <f t="shared" si="130"/>
        <v>0</v>
      </c>
      <c r="BG103">
        <f t="shared" si="131"/>
        <v>0</v>
      </c>
      <c r="BH103">
        <f t="shared" si="132"/>
        <v>0</v>
      </c>
      <c r="BI103">
        <f t="shared" si="133"/>
        <v>0</v>
      </c>
      <c r="BJ103">
        <f t="shared" si="134"/>
        <v>0</v>
      </c>
      <c r="BK103">
        <f t="shared" si="135"/>
        <v>0</v>
      </c>
    </row>
    <row r="104" spans="5:63" x14ac:dyDescent="0.25">
      <c r="N104">
        <v>15</v>
      </c>
      <c r="P104">
        <f t="shared" si="113"/>
        <v>0</v>
      </c>
      <c r="T104">
        <f t="shared" si="116"/>
        <v>0</v>
      </c>
      <c r="U104">
        <f t="shared" si="138"/>
        <v>0</v>
      </c>
      <c r="V104">
        <f t="shared" si="139"/>
        <v>0</v>
      </c>
      <c r="W104">
        <f t="shared" si="140"/>
        <v>0</v>
      </c>
      <c r="X104">
        <f t="shared" si="141"/>
        <v>0</v>
      </c>
      <c r="Y104">
        <f t="shared" si="142"/>
        <v>0</v>
      </c>
      <c r="Z104">
        <f t="shared" si="143"/>
        <v>0</v>
      </c>
      <c r="AA104">
        <f t="shared" si="144"/>
        <v>0</v>
      </c>
      <c r="AB104">
        <f t="shared" si="145"/>
        <v>0</v>
      </c>
      <c r="AC104">
        <f t="shared" si="146"/>
        <v>0</v>
      </c>
      <c r="AD104">
        <f t="shared" si="147"/>
        <v>0</v>
      </c>
      <c r="AE104">
        <f t="shared" si="148"/>
        <v>0</v>
      </c>
      <c r="AF104">
        <f t="shared" si="149"/>
        <v>0</v>
      </c>
      <c r="AG104">
        <f t="shared" si="150"/>
        <v>0</v>
      </c>
      <c r="AH104">
        <f t="shared" si="151"/>
        <v>0</v>
      </c>
      <c r="AI104">
        <f t="shared" si="152"/>
        <v>0</v>
      </c>
      <c r="AJ104">
        <f t="shared" si="153"/>
        <v>0</v>
      </c>
      <c r="AK104">
        <f t="shared" si="154"/>
        <v>0</v>
      </c>
      <c r="AL104">
        <f t="shared" si="155"/>
        <v>0</v>
      </c>
      <c r="AM104">
        <f t="shared" si="156"/>
        <v>0</v>
      </c>
      <c r="AN104">
        <f t="shared" si="157"/>
        <v>0</v>
      </c>
      <c r="AO104">
        <f t="shared" si="158"/>
        <v>0</v>
      </c>
      <c r="AP104">
        <f t="shared" si="159"/>
        <v>0</v>
      </c>
      <c r="AR104">
        <f t="shared" si="117"/>
        <v>0</v>
      </c>
      <c r="AS104">
        <f t="shared" si="118"/>
        <v>0</v>
      </c>
      <c r="AT104">
        <f t="shared" si="119"/>
        <v>0</v>
      </c>
      <c r="AU104">
        <f t="shared" si="120"/>
        <v>0</v>
      </c>
      <c r="AV104">
        <f t="shared" ref="AV104:AW104" si="193">AU104+(AU104*C104/100)</f>
        <v>0</v>
      </c>
      <c r="AW104">
        <f t="shared" si="193"/>
        <v>0</v>
      </c>
      <c r="AX104">
        <f t="shared" si="122"/>
        <v>0</v>
      </c>
      <c r="AY104">
        <f t="shared" si="123"/>
        <v>0</v>
      </c>
      <c r="AZ104">
        <f t="shared" si="124"/>
        <v>0</v>
      </c>
      <c r="BA104">
        <f t="shared" si="125"/>
        <v>0</v>
      </c>
      <c r="BB104">
        <f t="shared" si="126"/>
        <v>0</v>
      </c>
      <c r="BC104">
        <f t="shared" si="127"/>
        <v>0</v>
      </c>
      <c r="BD104">
        <f t="shared" si="128"/>
        <v>0</v>
      </c>
      <c r="BE104">
        <f t="shared" si="129"/>
        <v>0</v>
      </c>
      <c r="BF104">
        <f t="shared" si="130"/>
        <v>0</v>
      </c>
      <c r="BG104">
        <f t="shared" si="131"/>
        <v>0</v>
      </c>
      <c r="BH104">
        <f t="shared" si="132"/>
        <v>0</v>
      </c>
      <c r="BI104">
        <f t="shared" si="133"/>
        <v>0</v>
      </c>
      <c r="BJ104">
        <f t="shared" si="134"/>
        <v>0</v>
      </c>
      <c r="BK104">
        <f t="shared" si="135"/>
        <v>0</v>
      </c>
    </row>
    <row r="105" spans="5:63" x14ac:dyDescent="0.25">
      <c r="N105">
        <v>15</v>
      </c>
      <c r="P105">
        <f t="shared" si="113"/>
        <v>0</v>
      </c>
      <c r="T105">
        <f t="shared" si="116"/>
        <v>0</v>
      </c>
      <c r="U105">
        <f t="shared" si="138"/>
        <v>0</v>
      </c>
      <c r="V105">
        <f t="shared" si="139"/>
        <v>0</v>
      </c>
      <c r="W105">
        <f t="shared" si="140"/>
        <v>0</v>
      </c>
      <c r="X105">
        <f t="shared" si="141"/>
        <v>0</v>
      </c>
      <c r="Y105">
        <f t="shared" si="142"/>
        <v>0</v>
      </c>
      <c r="Z105">
        <f t="shared" si="143"/>
        <v>0</v>
      </c>
      <c r="AA105">
        <f t="shared" si="144"/>
        <v>0</v>
      </c>
      <c r="AB105">
        <f t="shared" si="145"/>
        <v>0</v>
      </c>
      <c r="AC105">
        <f t="shared" si="146"/>
        <v>0</v>
      </c>
      <c r="AD105">
        <f t="shared" si="147"/>
        <v>0</v>
      </c>
      <c r="AE105">
        <f t="shared" si="148"/>
        <v>0</v>
      </c>
      <c r="AF105">
        <f t="shared" si="149"/>
        <v>0</v>
      </c>
      <c r="AG105">
        <f t="shared" si="150"/>
        <v>0</v>
      </c>
      <c r="AH105">
        <f t="shared" si="151"/>
        <v>0</v>
      </c>
      <c r="AI105">
        <f t="shared" si="152"/>
        <v>0</v>
      </c>
      <c r="AJ105">
        <f t="shared" si="153"/>
        <v>0</v>
      </c>
      <c r="AK105">
        <f t="shared" si="154"/>
        <v>0</v>
      </c>
      <c r="AL105">
        <f t="shared" si="155"/>
        <v>0</v>
      </c>
      <c r="AM105">
        <f t="shared" si="156"/>
        <v>0</v>
      </c>
      <c r="AN105">
        <f t="shared" si="157"/>
        <v>0</v>
      </c>
      <c r="AO105">
        <f t="shared" si="158"/>
        <v>0</v>
      </c>
      <c r="AP105">
        <f t="shared" si="159"/>
        <v>0</v>
      </c>
      <c r="AR105">
        <f t="shared" si="117"/>
        <v>0</v>
      </c>
      <c r="AS105">
        <f t="shared" si="118"/>
        <v>0</v>
      </c>
      <c r="AT105">
        <f t="shared" si="119"/>
        <v>0</v>
      </c>
      <c r="AU105">
        <f t="shared" si="120"/>
        <v>0</v>
      </c>
      <c r="AV105">
        <f t="shared" ref="AV105:AW105" si="194">AU105+(AU105*C105/100)</f>
        <v>0</v>
      </c>
      <c r="AW105">
        <f t="shared" si="194"/>
        <v>0</v>
      </c>
      <c r="AX105">
        <f t="shared" si="122"/>
        <v>0</v>
      </c>
      <c r="AY105">
        <f t="shared" si="123"/>
        <v>0</v>
      </c>
      <c r="AZ105">
        <f t="shared" si="124"/>
        <v>0</v>
      </c>
      <c r="BA105">
        <f t="shared" si="125"/>
        <v>0</v>
      </c>
      <c r="BB105">
        <f t="shared" si="126"/>
        <v>0</v>
      </c>
      <c r="BC105">
        <f t="shared" si="127"/>
        <v>0</v>
      </c>
      <c r="BD105">
        <f t="shared" si="128"/>
        <v>0</v>
      </c>
      <c r="BE105">
        <f t="shared" si="129"/>
        <v>0</v>
      </c>
      <c r="BF105">
        <f t="shared" si="130"/>
        <v>0</v>
      </c>
      <c r="BG105">
        <f t="shared" si="131"/>
        <v>0</v>
      </c>
      <c r="BH105">
        <f t="shared" si="132"/>
        <v>0</v>
      </c>
      <c r="BI105">
        <f t="shared" si="133"/>
        <v>0</v>
      </c>
      <c r="BJ105">
        <f t="shared" si="134"/>
        <v>0</v>
      </c>
      <c r="BK105">
        <f t="shared" si="135"/>
        <v>0</v>
      </c>
    </row>
    <row r="106" spans="5:63" x14ac:dyDescent="0.25">
      <c r="N106">
        <v>15</v>
      </c>
      <c r="P106">
        <f t="shared" si="113"/>
        <v>0</v>
      </c>
      <c r="T106">
        <f t="shared" si="116"/>
        <v>0</v>
      </c>
      <c r="U106">
        <f t="shared" si="138"/>
        <v>0</v>
      </c>
      <c r="V106">
        <f t="shared" si="139"/>
        <v>0</v>
      </c>
      <c r="W106">
        <f t="shared" si="140"/>
        <v>0</v>
      </c>
      <c r="X106">
        <f t="shared" si="141"/>
        <v>0</v>
      </c>
      <c r="Y106">
        <f t="shared" si="142"/>
        <v>0</v>
      </c>
      <c r="Z106">
        <f t="shared" si="143"/>
        <v>0</v>
      </c>
      <c r="AA106">
        <f t="shared" si="144"/>
        <v>0</v>
      </c>
      <c r="AB106">
        <f t="shared" si="145"/>
        <v>0</v>
      </c>
      <c r="AC106">
        <f t="shared" si="146"/>
        <v>0</v>
      </c>
      <c r="AD106">
        <f t="shared" si="147"/>
        <v>0</v>
      </c>
      <c r="AE106">
        <f t="shared" si="148"/>
        <v>0</v>
      </c>
      <c r="AF106">
        <f t="shared" si="149"/>
        <v>0</v>
      </c>
      <c r="AG106">
        <f t="shared" si="150"/>
        <v>0</v>
      </c>
      <c r="AH106">
        <f t="shared" si="151"/>
        <v>0</v>
      </c>
      <c r="AI106">
        <f t="shared" si="152"/>
        <v>0</v>
      </c>
      <c r="AJ106">
        <f t="shared" si="153"/>
        <v>0</v>
      </c>
      <c r="AK106">
        <f t="shared" si="154"/>
        <v>0</v>
      </c>
      <c r="AL106">
        <f t="shared" si="155"/>
        <v>0</v>
      </c>
      <c r="AM106">
        <f t="shared" si="156"/>
        <v>0</v>
      </c>
      <c r="AN106">
        <f t="shared" si="157"/>
        <v>0</v>
      </c>
      <c r="AO106">
        <f t="shared" si="158"/>
        <v>0</v>
      </c>
      <c r="AP106">
        <f t="shared" si="159"/>
        <v>0</v>
      </c>
      <c r="AR106">
        <f t="shared" si="117"/>
        <v>0</v>
      </c>
      <c r="AS106">
        <f t="shared" si="118"/>
        <v>0</v>
      </c>
      <c r="AT106">
        <f t="shared" si="119"/>
        <v>0</v>
      </c>
      <c r="AU106">
        <f t="shared" si="120"/>
        <v>0</v>
      </c>
      <c r="AV106">
        <f t="shared" ref="AV106:AW106" si="195">AU106+(AU106*C106/100)</f>
        <v>0</v>
      </c>
      <c r="AW106">
        <f t="shared" si="195"/>
        <v>0</v>
      </c>
      <c r="AX106">
        <f t="shared" si="122"/>
        <v>0</v>
      </c>
      <c r="AY106">
        <f t="shared" si="123"/>
        <v>0</v>
      </c>
      <c r="AZ106">
        <f t="shared" si="124"/>
        <v>0</v>
      </c>
      <c r="BA106">
        <f t="shared" si="125"/>
        <v>0</v>
      </c>
      <c r="BB106">
        <f t="shared" si="126"/>
        <v>0</v>
      </c>
      <c r="BC106">
        <f t="shared" si="127"/>
        <v>0</v>
      </c>
      <c r="BD106">
        <f t="shared" si="128"/>
        <v>0</v>
      </c>
      <c r="BE106">
        <f t="shared" si="129"/>
        <v>0</v>
      </c>
      <c r="BF106">
        <f t="shared" si="130"/>
        <v>0</v>
      </c>
      <c r="BG106">
        <f t="shared" si="131"/>
        <v>0</v>
      </c>
      <c r="BH106">
        <f t="shared" si="132"/>
        <v>0</v>
      </c>
      <c r="BI106">
        <f t="shared" si="133"/>
        <v>0</v>
      </c>
      <c r="BJ106">
        <f t="shared" si="134"/>
        <v>0</v>
      </c>
      <c r="BK106">
        <f t="shared" si="135"/>
        <v>0</v>
      </c>
    </row>
    <row r="107" spans="5:63" x14ac:dyDescent="0.25">
      <c r="N107">
        <v>15</v>
      </c>
      <c r="P107">
        <f t="shared" si="113"/>
        <v>0</v>
      </c>
      <c r="T107">
        <f t="shared" si="116"/>
        <v>0</v>
      </c>
      <c r="U107">
        <f t="shared" si="138"/>
        <v>0</v>
      </c>
      <c r="V107">
        <f t="shared" si="139"/>
        <v>0</v>
      </c>
      <c r="W107">
        <f t="shared" si="140"/>
        <v>0</v>
      </c>
      <c r="X107">
        <f t="shared" si="141"/>
        <v>0</v>
      </c>
      <c r="Y107">
        <f t="shared" si="142"/>
        <v>0</v>
      </c>
      <c r="Z107">
        <f t="shared" si="143"/>
        <v>0</v>
      </c>
      <c r="AA107">
        <f t="shared" si="144"/>
        <v>0</v>
      </c>
      <c r="AB107">
        <f t="shared" si="145"/>
        <v>0</v>
      </c>
      <c r="AC107">
        <f t="shared" si="146"/>
        <v>0</v>
      </c>
      <c r="AD107">
        <f t="shared" si="147"/>
        <v>0</v>
      </c>
      <c r="AE107">
        <f t="shared" si="148"/>
        <v>0</v>
      </c>
      <c r="AF107">
        <f t="shared" si="149"/>
        <v>0</v>
      </c>
      <c r="AG107">
        <f t="shared" si="150"/>
        <v>0</v>
      </c>
      <c r="AH107">
        <f t="shared" si="151"/>
        <v>0</v>
      </c>
      <c r="AI107">
        <f t="shared" si="152"/>
        <v>0</v>
      </c>
      <c r="AJ107">
        <f t="shared" si="153"/>
        <v>0</v>
      </c>
      <c r="AK107">
        <f t="shared" si="154"/>
        <v>0</v>
      </c>
      <c r="AL107">
        <f t="shared" si="155"/>
        <v>0</v>
      </c>
      <c r="AM107">
        <f t="shared" si="156"/>
        <v>0</v>
      </c>
      <c r="AN107">
        <f t="shared" si="157"/>
        <v>0</v>
      </c>
      <c r="AO107">
        <f t="shared" si="158"/>
        <v>0</v>
      </c>
      <c r="AP107">
        <f t="shared" si="159"/>
        <v>0</v>
      </c>
      <c r="AR107">
        <f t="shared" si="117"/>
        <v>0</v>
      </c>
      <c r="AS107">
        <f t="shared" si="118"/>
        <v>0</v>
      </c>
      <c r="AT107">
        <f t="shared" si="119"/>
        <v>0</v>
      </c>
      <c r="AU107">
        <f t="shared" si="120"/>
        <v>0</v>
      </c>
      <c r="AV107">
        <f t="shared" ref="AV107:AW107" si="196">AU107+(AU107*C107/100)</f>
        <v>0</v>
      </c>
      <c r="AW107">
        <f t="shared" si="196"/>
        <v>0</v>
      </c>
      <c r="AX107">
        <f t="shared" si="122"/>
        <v>0</v>
      </c>
      <c r="AY107">
        <f t="shared" si="123"/>
        <v>0</v>
      </c>
      <c r="AZ107">
        <f t="shared" si="124"/>
        <v>0</v>
      </c>
      <c r="BA107">
        <f t="shared" si="125"/>
        <v>0</v>
      </c>
      <c r="BB107">
        <f t="shared" si="126"/>
        <v>0</v>
      </c>
      <c r="BC107">
        <f t="shared" si="127"/>
        <v>0</v>
      </c>
      <c r="BD107">
        <f t="shared" si="128"/>
        <v>0</v>
      </c>
      <c r="BE107">
        <f t="shared" si="129"/>
        <v>0</v>
      </c>
      <c r="BF107">
        <f t="shared" si="130"/>
        <v>0</v>
      </c>
      <c r="BG107">
        <f t="shared" si="131"/>
        <v>0</v>
      </c>
      <c r="BH107">
        <f t="shared" si="132"/>
        <v>0</v>
      </c>
      <c r="BI107">
        <f t="shared" si="133"/>
        <v>0</v>
      </c>
      <c r="BJ107">
        <f t="shared" si="134"/>
        <v>0</v>
      </c>
      <c r="BK107">
        <f t="shared" si="135"/>
        <v>0</v>
      </c>
    </row>
    <row r="108" spans="5:63" x14ac:dyDescent="0.25">
      <c r="N108">
        <v>15</v>
      </c>
      <c r="P108">
        <f t="shared" si="113"/>
        <v>0</v>
      </c>
      <c r="T108">
        <f t="shared" si="116"/>
        <v>0</v>
      </c>
      <c r="U108">
        <f t="shared" si="138"/>
        <v>0</v>
      </c>
      <c r="V108">
        <f t="shared" si="139"/>
        <v>0</v>
      </c>
      <c r="W108">
        <f t="shared" si="140"/>
        <v>0</v>
      </c>
      <c r="X108">
        <f t="shared" si="141"/>
        <v>0</v>
      </c>
      <c r="Y108">
        <f t="shared" si="142"/>
        <v>0</v>
      </c>
      <c r="Z108">
        <f t="shared" si="143"/>
        <v>0</v>
      </c>
      <c r="AA108">
        <f t="shared" si="144"/>
        <v>0</v>
      </c>
      <c r="AB108">
        <f t="shared" si="145"/>
        <v>0</v>
      </c>
      <c r="AC108">
        <f t="shared" si="146"/>
        <v>0</v>
      </c>
      <c r="AD108">
        <f t="shared" si="147"/>
        <v>0</v>
      </c>
      <c r="AE108">
        <f t="shared" si="148"/>
        <v>0</v>
      </c>
      <c r="AF108">
        <f t="shared" si="149"/>
        <v>0</v>
      </c>
      <c r="AG108">
        <f t="shared" si="150"/>
        <v>0</v>
      </c>
      <c r="AH108">
        <f t="shared" si="151"/>
        <v>0</v>
      </c>
      <c r="AI108">
        <f t="shared" si="152"/>
        <v>0</v>
      </c>
      <c r="AJ108">
        <f t="shared" si="153"/>
        <v>0</v>
      </c>
      <c r="AK108">
        <f t="shared" si="154"/>
        <v>0</v>
      </c>
      <c r="AL108">
        <f t="shared" si="155"/>
        <v>0</v>
      </c>
      <c r="AM108">
        <f t="shared" si="156"/>
        <v>0</v>
      </c>
      <c r="AN108">
        <f t="shared" si="157"/>
        <v>0</v>
      </c>
      <c r="AO108">
        <f t="shared" si="158"/>
        <v>0</v>
      </c>
      <c r="AP108">
        <f t="shared" si="159"/>
        <v>0</v>
      </c>
      <c r="AR108">
        <f t="shared" si="117"/>
        <v>0</v>
      </c>
      <c r="AS108">
        <f t="shared" si="118"/>
        <v>0</v>
      </c>
      <c r="AT108">
        <f t="shared" si="119"/>
        <v>0</v>
      </c>
      <c r="AU108">
        <f t="shared" si="120"/>
        <v>0</v>
      </c>
      <c r="AV108">
        <f t="shared" ref="AV108:AW108" si="197">AU108+(AU108*C108/100)</f>
        <v>0</v>
      </c>
      <c r="AW108">
        <f t="shared" si="197"/>
        <v>0</v>
      </c>
      <c r="AX108">
        <f t="shared" si="122"/>
        <v>0</v>
      </c>
      <c r="AY108">
        <f t="shared" si="123"/>
        <v>0</v>
      </c>
      <c r="AZ108">
        <f t="shared" si="124"/>
        <v>0</v>
      </c>
      <c r="BA108">
        <f t="shared" si="125"/>
        <v>0</v>
      </c>
      <c r="BB108">
        <f t="shared" si="126"/>
        <v>0</v>
      </c>
      <c r="BC108">
        <f t="shared" si="127"/>
        <v>0</v>
      </c>
      <c r="BD108">
        <f t="shared" si="128"/>
        <v>0</v>
      </c>
      <c r="BE108">
        <f t="shared" si="129"/>
        <v>0</v>
      </c>
      <c r="BF108">
        <f t="shared" si="130"/>
        <v>0</v>
      </c>
      <c r="BG108">
        <f t="shared" si="131"/>
        <v>0</v>
      </c>
      <c r="BH108">
        <f t="shared" si="132"/>
        <v>0</v>
      </c>
      <c r="BI108">
        <f t="shared" si="133"/>
        <v>0</v>
      </c>
      <c r="BJ108">
        <f t="shared" si="134"/>
        <v>0</v>
      </c>
      <c r="BK108">
        <f t="shared" si="135"/>
        <v>0</v>
      </c>
    </row>
    <row r="109" spans="5:63" x14ac:dyDescent="0.25">
      <c r="N109">
        <v>15</v>
      </c>
      <c r="P109">
        <f t="shared" si="113"/>
        <v>0</v>
      </c>
      <c r="T109">
        <f t="shared" si="116"/>
        <v>0</v>
      </c>
      <c r="U109">
        <f t="shared" si="138"/>
        <v>0</v>
      </c>
      <c r="V109">
        <f t="shared" si="139"/>
        <v>0</v>
      </c>
      <c r="W109">
        <f t="shared" si="140"/>
        <v>0</v>
      </c>
      <c r="X109">
        <f t="shared" si="141"/>
        <v>0</v>
      </c>
      <c r="Y109">
        <f t="shared" si="142"/>
        <v>0</v>
      </c>
      <c r="Z109">
        <f t="shared" si="143"/>
        <v>0</v>
      </c>
      <c r="AA109">
        <f t="shared" si="144"/>
        <v>0</v>
      </c>
      <c r="AB109">
        <f t="shared" si="145"/>
        <v>0</v>
      </c>
      <c r="AC109">
        <f t="shared" si="146"/>
        <v>0</v>
      </c>
      <c r="AD109">
        <f t="shared" si="147"/>
        <v>0</v>
      </c>
      <c r="AE109">
        <f t="shared" si="148"/>
        <v>0</v>
      </c>
      <c r="AF109">
        <f t="shared" si="149"/>
        <v>0</v>
      </c>
      <c r="AG109">
        <f t="shared" si="150"/>
        <v>0</v>
      </c>
      <c r="AH109">
        <f t="shared" si="151"/>
        <v>0</v>
      </c>
      <c r="AI109">
        <f t="shared" si="152"/>
        <v>0</v>
      </c>
      <c r="AJ109">
        <f t="shared" si="153"/>
        <v>0</v>
      </c>
      <c r="AK109">
        <f t="shared" si="154"/>
        <v>0</v>
      </c>
      <c r="AL109">
        <f t="shared" si="155"/>
        <v>0</v>
      </c>
      <c r="AM109">
        <f t="shared" si="156"/>
        <v>0</v>
      </c>
      <c r="AN109">
        <f t="shared" si="157"/>
        <v>0</v>
      </c>
      <c r="AO109">
        <f t="shared" si="158"/>
        <v>0</v>
      </c>
      <c r="AP109">
        <f t="shared" si="159"/>
        <v>0</v>
      </c>
      <c r="AR109">
        <f t="shared" si="117"/>
        <v>0</v>
      </c>
      <c r="AS109">
        <f t="shared" si="118"/>
        <v>0</v>
      </c>
      <c r="AT109">
        <f t="shared" si="119"/>
        <v>0</v>
      </c>
      <c r="AU109">
        <f t="shared" si="120"/>
        <v>0</v>
      </c>
      <c r="AV109">
        <f t="shared" ref="AV109:AW109" si="198">AU109+(AU109*C109/100)</f>
        <v>0</v>
      </c>
      <c r="AW109">
        <f t="shared" si="198"/>
        <v>0</v>
      </c>
      <c r="AX109">
        <f t="shared" si="122"/>
        <v>0</v>
      </c>
      <c r="AY109">
        <f t="shared" si="123"/>
        <v>0</v>
      </c>
      <c r="AZ109">
        <f t="shared" si="124"/>
        <v>0</v>
      </c>
      <c r="BA109">
        <f t="shared" si="125"/>
        <v>0</v>
      </c>
      <c r="BB109">
        <f t="shared" si="126"/>
        <v>0</v>
      </c>
      <c r="BC109">
        <f t="shared" si="127"/>
        <v>0</v>
      </c>
      <c r="BD109">
        <f t="shared" si="128"/>
        <v>0</v>
      </c>
      <c r="BE109">
        <f t="shared" si="129"/>
        <v>0</v>
      </c>
      <c r="BF109">
        <f t="shared" si="130"/>
        <v>0</v>
      </c>
      <c r="BG109">
        <f t="shared" si="131"/>
        <v>0</v>
      </c>
      <c r="BH109">
        <f t="shared" si="132"/>
        <v>0</v>
      </c>
      <c r="BI109">
        <f t="shared" si="133"/>
        <v>0</v>
      </c>
      <c r="BJ109">
        <f t="shared" si="134"/>
        <v>0</v>
      </c>
      <c r="BK109">
        <f t="shared" si="135"/>
        <v>0</v>
      </c>
    </row>
    <row r="110" spans="5:63" x14ac:dyDescent="0.25">
      <c r="N110">
        <v>15</v>
      </c>
      <c r="P110">
        <f t="shared" si="113"/>
        <v>0</v>
      </c>
      <c r="T110">
        <f t="shared" si="116"/>
        <v>0</v>
      </c>
      <c r="U110">
        <f t="shared" si="138"/>
        <v>0</v>
      </c>
      <c r="V110">
        <f t="shared" si="139"/>
        <v>0</v>
      </c>
      <c r="W110">
        <f t="shared" si="140"/>
        <v>0</v>
      </c>
      <c r="X110">
        <f t="shared" si="141"/>
        <v>0</v>
      </c>
      <c r="Y110">
        <f t="shared" si="142"/>
        <v>0</v>
      </c>
      <c r="Z110">
        <f t="shared" si="143"/>
        <v>0</v>
      </c>
      <c r="AA110">
        <f t="shared" si="144"/>
        <v>0</v>
      </c>
      <c r="AB110">
        <f t="shared" si="145"/>
        <v>0</v>
      </c>
      <c r="AC110">
        <f t="shared" si="146"/>
        <v>0</v>
      </c>
      <c r="AD110">
        <f t="shared" si="147"/>
        <v>0</v>
      </c>
      <c r="AE110">
        <f t="shared" si="148"/>
        <v>0</v>
      </c>
      <c r="AF110">
        <f t="shared" si="149"/>
        <v>0</v>
      </c>
      <c r="AG110">
        <f t="shared" si="150"/>
        <v>0</v>
      </c>
      <c r="AH110">
        <f t="shared" si="151"/>
        <v>0</v>
      </c>
      <c r="AI110">
        <f t="shared" si="152"/>
        <v>0</v>
      </c>
      <c r="AJ110">
        <f t="shared" si="153"/>
        <v>0</v>
      </c>
      <c r="AK110">
        <f t="shared" si="154"/>
        <v>0</v>
      </c>
      <c r="AL110">
        <f t="shared" si="155"/>
        <v>0</v>
      </c>
      <c r="AM110">
        <f t="shared" si="156"/>
        <v>0</v>
      </c>
      <c r="AN110">
        <f t="shared" si="157"/>
        <v>0</v>
      </c>
      <c r="AO110">
        <f t="shared" si="158"/>
        <v>0</v>
      </c>
      <c r="AP110">
        <f t="shared" si="159"/>
        <v>0</v>
      </c>
      <c r="AR110">
        <f t="shared" si="117"/>
        <v>0</v>
      </c>
      <c r="AS110">
        <f t="shared" si="118"/>
        <v>0</v>
      </c>
      <c r="AT110">
        <f t="shared" si="119"/>
        <v>0</v>
      </c>
      <c r="AU110">
        <f t="shared" si="120"/>
        <v>0</v>
      </c>
      <c r="AV110">
        <f t="shared" ref="AV110:AW110" si="199">AU110+(AU110*C110/100)</f>
        <v>0</v>
      </c>
      <c r="AW110">
        <f t="shared" si="199"/>
        <v>0</v>
      </c>
      <c r="AX110">
        <f t="shared" si="122"/>
        <v>0</v>
      </c>
      <c r="AY110">
        <f t="shared" si="123"/>
        <v>0</v>
      </c>
      <c r="AZ110">
        <f t="shared" si="124"/>
        <v>0</v>
      </c>
      <c r="BA110">
        <f t="shared" si="125"/>
        <v>0</v>
      </c>
      <c r="BB110">
        <f t="shared" si="126"/>
        <v>0</v>
      </c>
      <c r="BC110">
        <f t="shared" si="127"/>
        <v>0</v>
      </c>
      <c r="BD110">
        <f t="shared" si="128"/>
        <v>0</v>
      </c>
      <c r="BE110">
        <f t="shared" si="129"/>
        <v>0</v>
      </c>
      <c r="BF110">
        <f t="shared" si="130"/>
        <v>0</v>
      </c>
      <c r="BG110">
        <f t="shared" si="131"/>
        <v>0</v>
      </c>
      <c r="BH110">
        <f t="shared" si="132"/>
        <v>0</v>
      </c>
      <c r="BI110">
        <f t="shared" si="133"/>
        <v>0</v>
      </c>
      <c r="BJ110">
        <f t="shared" si="134"/>
        <v>0</v>
      </c>
      <c r="BK110">
        <f t="shared" si="135"/>
        <v>0</v>
      </c>
    </row>
    <row r="111" spans="5:63" x14ac:dyDescent="0.25">
      <c r="N111">
        <v>15</v>
      </c>
      <c r="P111">
        <f t="shared" si="113"/>
        <v>0</v>
      </c>
      <c r="T111">
        <f t="shared" si="116"/>
        <v>0</v>
      </c>
      <c r="U111">
        <f t="shared" si="138"/>
        <v>0</v>
      </c>
      <c r="V111">
        <f t="shared" si="139"/>
        <v>0</v>
      </c>
      <c r="W111">
        <f t="shared" si="140"/>
        <v>0</v>
      </c>
      <c r="X111">
        <f t="shared" si="141"/>
        <v>0</v>
      </c>
      <c r="Y111">
        <f t="shared" si="142"/>
        <v>0</v>
      </c>
      <c r="Z111">
        <f t="shared" si="143"/>
        <v>0</v>
      </c>
      <c r="AA111">
        <f t="shared" si="144"/>
        <v>0</v>
      </c>
      <c r="AB111">
        <f t="shared" si="145"/>
        <v>0</v>
      </c>
      <c r="AC111">
        <f t="shared" si="146"/>
        <v>0</v>
      </c>
      <c r="AD111">
        <f t="shared" si="147"/>
        <v>0</v>
      </c>
      <c r="AE111">
        <f t="shared" si="148"/>
        <v>0</v>
      </c>
      <c r="AF111">
        <f t="shared" si="149"/>
        <v>0</v>
      </c>
      <c r="AG111">
        <f t="shared" si="150"/>
        <v>0</v>
      </c>
      <c r="AH111">
        <f t="shared" si="151"/>
        <v>0</v>
      </c>
      <c r="AI111">
        <f t="shared" si="152"/>
        <v>0</v>
      </c>
      <c r="AJ111">
        <f t="shared" si="153"/>
        <v>0</v>
      </c>
      <c r="AK111">
        <f t="shared" si="154"/>
        <v>0</v>
      </c>
      <c r="AL111">
        <f t="shared" si="155"/>
        <v>0</v>
      </c>
      <c r="AM111">
        <f t="shared" si="156"/>
        <v>0</v>
      </c>
      <c r="AN111">
        <f t="shared" si="157"/>
        <v>0</v>
      </c>
      <c r="AO111">
        <f t="shared" si="158"/>
        <v>0</v>
      </c>
      <c r="AP111">
        <f t="shared" si="159"/>
        <v>0</v>
      </c>
      <c r="AR111">
        <f t="shared" si="117"/>
        <v>0</v>
      </c>
      <c r="AS111">
        <f t="shared" si="118"/>
        <v>0</v>
      </c>
      <c r="AT111">
        <f t="shared" si="119"/>
        <v>0</v>
      </c>
      <c r="AU111">
        <f t="shared" si="120"/>
        <v>0</v>
      </c>
      <c r="AV111">
        <f t="shared" ref="AV111:AW111" si="200">AU111+(AU111*C111/100)</f>
        <v>0</v>
      </c>
      <c r="AW111">
        <f t="shared" si="200"/>
        <v>0</v>
      </c>
      <c r="AX111">
        <f t="shared" si="122"/>
        <v>0</v>
      </c>
      <c r="AY111">
        <f t="shared" si="123"/>
        <v>0</v>
      </c>
      <c r="AZ111">
        <f t="shared" si="124"/>
        <v>0</v>
      </c>
      <c r="BA111">
        <f t="shared" si="125"/>
        <v>0</v>
      </c>
      <c r="BB111">
        <f t="shared" si="126"/>
        <v>0</v>
      </c>
      <c r="BC111">
        <f t="shared" si="127"/>
        <v>0</v>
      </c>
      <c r="BD111">
        <f t="shared" si="128"/>
        <v>0</v>
      </c>
      <c r="BE111">
        <f t="shared" si="129"/>
        <v>0</v>
      </c>
      <c r="BF111">
        <f t="shared" si="130"/>
        <v>0</v>
      </c>
      <c r="BG111">
        <f t="shared" si="131"/>
        <v>0</v>
      </c>
      <c r="BH111">
        <f t="shared" si="132"/>
        <v>0</v>
      </c>
      <c r="BI111">
        <f t="shared" si="133"/>
        <v>0</v>
      </c>
      <c r="BJ111">
        <f t="shared" si="134"/>
        <v>0</v>
      </c>
      <c r="BK111">
        <f t="shared" si="135"/>
        <v>0</v>
      </c>
    </row>
    <row r="112" spans="5:63" x14ac:dyDescent="0.25">
      <c r="N112">
        <v>15</v>
      </c>
      <c r="P112">
        <f t="shared" si="113"/>
        <v>0</v>
      </c>
      <c r="T112">
        <f t="shared" si="116"/>
        <v>0</v>
      </c>
      <c r="U112">
        <f t="shared" si="138"/>
        <v>0</v>
      </c>
      <c r="V112">
        <f t="shared" si="139"/>
        <v>0</v>
      </c>
      <c r="W112">
        <f t="shared" si="140"/>
        <v>0</v>
      </c>
      <c r="X112">
        <f t="shared" si="141"/>
        <v>0</v>
      </c>
      <c r="Y112">
        <f t="shared" si="142"/>
        <v>0</v>
      </c>
      <c r="Z112">
        <f t="shared" si="143"/>
        <v>0</v>
      </c>
      <c r="AA112">
        <f t="shared" si="144"/>
        <v>0</v>
      </c>
      <c r="AB112">
        <f t="shared" si="145"/>
        <v>0</v>
      </c>
      <c r="AC112">
        <f t="shared" si="146"/>
        <v>0</v>
      </c>
      <c r="AD112">
        <f t="shared" si="147"/>
        <v>0</v>
      </c>
      <c r="AE112">
        <f t="shared" si="148"/>
        <v>0</v>
      </c>
      <c r="AF112">
        <f t="shared" si="149"/>
        <v>0</v>
      </c>
      <c r="AG112">
        <f t="shared" si="150"/>
        <v>0</v>
      </c>
      <c r="AH112">
        <f t="shared" si="151"/>
        <v>0</v>
      </c>
      <c r="AI112">
        <f t="shared" si="152"/>
        <v>0</v>
      </c>
      <c r="AJ112">
        <f t="shared" si="153"/>
        <v>0</v>
      </c>
      <c r="AK112">
        <f t="shared" si="154"/>
        <v>0</v>
      </c>
      <c r="AL112">
        <f t="shared" si="155"/>
        <v>0</v>
      </c>
      <c r="AM112">
        <f t="shared" si="156"/>
        <v>0</v>
      </c>
      <c r="AN112">
        <f t="shared" si="157"/>
        <v>0</v>
      </c>
      <c r="AO112">
        <f t="shared" si="158"/>
        <v>0</v>
      </c>
      <c r="AP112">
        <f t="shared" si="159"/>
        <v>0</v>
      </c>
      <c r="AR112">
        <f t="shared" si="117"/>
        <v>0</v>
      </c>
      <c r="AS112">
        <f t="shared" si="118"/>
        <v>0</v>
      </c>
      <c r="AT112">
        <f t="shared" si="119"/>
        <v>0</v>
      </c>
      <c r="AU112">
        <f t="shared" si="120"/>
        <v>0</v>
      </c>
      <c r="AV112">
        <f t="shared" ref="AV112:AW112" si="201">AU112+(AU112*C112/100)</f>
        <v>0</v>
      </c>
      <c r="AW112">
        <f t="shared" si="201"/>
        <v>0</v>
      </c>
      <c r="AX112">
        <f t="shared" si="122"/>
        <v>0</v>
      </c>
      <c r="AY112">
        <f t="shared" si="123"/>
        <v>0</v>
      </c>
      <c r="AZ112">
        <f t="shared" si="124"/>
        <v>0</v>
      </c>
      <c r="BA112">
        <f t="shared" si="125"/>
        <v>0</v>
      </c>
      <c r="BB112">
        <f t="shared" si="126"/>
        <v>0</v>
      </c>
      <c r="BC112">
        <f t="shared" si="127"/>
        <v>0</v>
      </c>
      <c r="BD112">
        <f t="shared" si="128"/>
        <v>0</v>
      </c>
      <c r="BE112">
        <f t="shared" si="129"/>
        <v>0</v>
      </c>
      <c r="BF112">
        <f t="shared" si="130"/>
        <v>0</v>
      </c>
      <c r="BG112">
        <f t="shared" si="131"/>
        <v>0</v>
      </c>
      <c r="BH112">
        <f t="shared" si="132"/>
        <v>0</v>
      </c>
      <c r="BI112">
        <f t="shared" si="133"/>
        <v>0</v>
      </c>
      <c r="BJ112">
        <f t="shared" si="134"/>
        <v>0</v>
      </c>
      <c r="BK112">
        <f t="shared" si="135"/>
        <v>0</v>
      </c>
    </row>
    <row r="113" spans="14:63" x14ac:dyDescent="0.25">
      <c r="N113">
        <v>15</v>
      </c>
      <c r="P113">
        <f t="shared" si="113"/>
        <v>0</v>
      </c>
      <c r="T113">
        <f t="shared" si="116"/>
        <v>0</v>
      </c>
      <c r="U113">
        <f t="shared" si="138"/>
        <v>0</v>
      </c>
      <c r="V113">
        <f t="shared" si="139"/>
        <v>0</v>
      </c>
      <c r="W113">
        <f t="shared" si="140"/>
        <v>0</v>
      </c>
      <c r="X113">
        <f t="shared" si="141"/>
        <v>0</v>
      </c>
      <c r="Y113">
        <f t="shared" si="142"/>
        <v>0</v>
      </c>
      <c r="Z113">
        <f t="shared" si="143"/>
        <v>0</v>
      </c>
      <c r="AA113">
        <f t="shared" si="144"/>
        <v>0</v>
      </c>
      <c r="AB113">
        <f t="shared" si="145"/>
        <v>0</v>
      </c>
      <c r="AC113">
        <f t="shared" si="146"/>
        <v>0</v>
      </c>
      <c r="AD113">
        <f t="shared" si="147"/>
        <v>0</v>
      </c>
      <c r="AE113">
        <f t="shared" si="148"/>
        <v>0</v>
      </c>
      <c r="AF113">
        <f t="shared" si="149"/>
        <v>0</v>
      </c>
      <c r="AG113">
        <f t="shared" si="150"/>
        <v>0</v>
      </c>
      <c r="AH113">
        <f t="shared" si="151"/>
        <v>0</v>
      </c>
      <c r="AI113">
        <f t="shared" si="152"/>
        <v>0</v>
      </c>
      <c r="AJ113">
        <f t="shared" si="153"/>
        <v>0</v>
      </c>
      <c r="AK113">
        <f t="shared" si="154"/>
        <v>0</v>
      </c>
      <c r="AL113">
        <f t="shared" si="155"/>
        <v>0</v>
      </c>
      <c r="AM113">
        <f t="shared" si="156"/>
        <v>0</v>
      </c>
      <c r="AN113">
        <f t="shared" si="157"/>
        <v>0</v>
      </c>
      <c r="AO113">
        <f t="shared" si="158"/>
        <v>0</v>
      </c>
      <c r="AP113">
        <f t="shared" si="159"/>
        <v>0</v>
      </c>
      <c r="AR113">
        <f t="shared" si="117"/>
        <v>0</v>
      </c>
      <c r="AS113">
        <f t="shared" si="118"/>
        <v>0</v>
      </c>
      <c r="AT113">
        <f t="shared" si="119"/>
        <v>0</v>
      </c>
      <c r="AU113">
        <f t="shared" si="120"/>
        <v>0</v>
      </c>
      <c r="AV113">
        <f t="shared" ref="AV113:AW113" si="202">AU113+(AU113*C113/100)</f>
        <v>0</v>
      </c>
      <c r="AW113">
        <f t="shared" si="202"/>
        <v>0</v>
      </c>
      <c r="AX113">
        <f t="shared" si="122"/>
        <v>0</v>
      </c>
      <c r="AY113">
        <f t="shared" si="123"/>
        <v>0</v>
      </c>
      <c r="AZ113">
        <f t="shared" si="124"/>
        <v>0</v>
      </c>
      <c r="BA113">
        <f t="shared" si="125"/>
        <v>0</v>
      </c>
      <c r="BB113">
        <f t="shared" si="126"/>
        <v>0</v>
      </c>
      <c r="BC113">
        <f t="shared" si="127"/>
        <v>0</v>
      </c>
      <c r="BD113">
        <f t="shared" si="128"/>
        <v>0</v>
      </c>
      <c r="BE113">
        <f t="shared" si="129"/>
        <v>0</v>
      </c>
      <c r="BF113">
        <f t="shared" si="130"/>
        <v>0</v>
      </c>
      <c r="BG113">
        <f t="shared" si="131"/>
        <v>0</v>
      </c>
      <c r="BH113">
        <f t="shared" si="132"/>
        <v>0</v>
      </c>
      <c r="BI113">
        <f t="shared" si="133"/>
        <v>0</v>
      </c>
      <c r="BJ113">
        <f t="shared" si="134"/>
        <v>0</v>
      </c>
      <c r="BK113">
        <f t="shared" si="135"/>
        <v>0</v>
      </c>
    </row>
    <row r="114" spans="14:63" x14ac:dyDescent="0.25">
      <c r="N114">
        <v>15</v>
      </c>
      <c r="P114">
        <f t="shared" si="113"/>
        <v>0</v>
      </c>
      <c r="T114">
        <f t="shared" si="116"/>
        <v>0</v>
      </c>
      <c r="U114">
        <f t="shared" si="138"/>
        <v>0</v>
      </c>
      <c r="V114">
        <f t="shared" si="139"/>
        <v>0</v>
      </c>
      <c r="W114">
        <f t="shared" si="140"/>
        <v>0</v>
      </c>
      <c r="X114">
        <f t="shared" si="141"/>
        <v>0</v>
      </c>
      <c r="Y114">
        <f t="shared" si="142"/>
        <v>0</v>
      </c>
      <c r="Z114">
        <f t="shared" si="143"/>
        <v>0</v>
      </c>
      <c r="AA114">
        <f t="shared" si="144"/>
        <v>0</v>
      </c>
      <c r="AB114">
        <f t="shared" si="145"/>
        <v>0</v>
      </c>
      <c r="AC114">
        <f t="shared" si="146"/>
        <v>0</v>
      </c>
      <c r="AD114">
        <f t="shared" si="147"/>
        <v>0</v>
      </c>
      <c r="AE114">
        <f t="shared" si="148"/>
        <v>0</v>
      </c>
      <c r="AF114">
        <f t="shared" si="149"/>
        <v>0</v>
      </c>
      <c r="AG114">
        <f t="shared" si="150"/>
        <v>0</v>
      </c>
      <c r="AH114">
        <f t="shared" si="151"/>
        <v>0</v>
      </c>
      <c r="AI114">
        <f t="shared" si="152"/>
        <v>0</v>
      </c>
      <c r="AJ114">
        <f t="shared" si="153"/>
        <v>0</v>
      </c>
      <c r="AK114">
        <f t="shared" si="154"/>
        <v>0</v>
      </c>
      <c r="AL114">
        <f t="shared" si="155"/>
        <v>0</v>
      </c>
      <c r="AM114">
        <f t="shared" si="156"/>
        <v>0</v>
      </c>
      <c r="AN114">
        <f t="shared" si="157"/>
        <v>0</v>
      </c>
      <c r="AO114">
        <f t="shared" si="158"/>
        <v>0</v>
      </c>
      <c r="AP114">
        <f t="shared" si="159"/>
        <v>0</v>
      </c>
      <c r="AR114">
        <f t="shared" si="117"/>
        <v>0</v>
      </c>
      <c r="AS114">
        <f t="shared" si="118"/>
        <v>0</v>
      </c>
      <c r="AT114">
        <f t="shared" si="119"/>
        <v>0</v>
      </c>
      <c r="AU114">
        <f t="shared" si="120"/>
        <v>0</v>
      </c>
      <c r="AV114">
        <f t="shared" ref="AV114:AW114" si="203">AU114+(AU114*C114/100)</f>
        <v>0</v>
      </c>
      <c r="AW114">
        <f t="shared" si="203"/>
        <v>0</v>
      </c>
      <c r="AX114">
        <f t="shared" si="122"/>
        <v>0</v>
      </c>
      <c r="AY114">
        <f t="shared" si="123"/>
        <v>0</v>
      </c>
      <c r="AZ114">
        <f t="shared" si="124"/>
        <v>0</v>
      </c>
      <c r="BA114">
        <f t="shared" si="125"/>
        <v>0</v>
      </c>
      <c r="BB114">
        <f t="shared" si="126"/>
        <v>0</v>
      </c>
      <c r="BC114">
        <f t="shared" si="127"/>
        <v>0</v>
      </c>
      <c r="BD114">
        <f t="shared" si="128"/>
        <v>0</v>
      </c>
      <c r="BE114">
        <f t="shared" si="129"/>
        <v>0</v>
      </c>
      <c r="BF114">
        <f t="shared" si="130"/>
        <v>0</v>
      </c>
      <c r="BG114">
        <f t="shared" si="131"/>
        <v>0</v>
      </c>
      <c r="BH114">
        <f t="shared" si="132"/>
        <v>0</v>
      </c>
      <c r="BI114">
        <f t="shared" si="133"/>
        <v>0</v>
      </c>
      <c r="BJ114">
        <f t="shared" si="134"/>
        <v>0</v>
      </c>
      <c r="BK114">
        <f t="shared" si="135"/>
        <v>0</v>
      </c>
    </row>
    <row r="115" spans="14:63" x14ac:dyDescent="0.25">
      <c r="N115">
        <v>15</v>
      </c>
      <c r="P115">
        <f t="shared" si="113"/>
        <v>0</v>
      </c>
      <c r="T115">
        <f t="shared" si="116"/>
        <v>0</v>
      </c>
      <c r="U115">
        <f t="shared" si="138"/>
        <v>0</v>
      </c>
      <c r="V115">
        <f t="shared" si="139"/>
        <v>0</v>
      </c>
      <c r="W115">
        <f t="shared" si="140"/>
        <v>0</v>
      </c>
      <c r="X115">
        <f t="shared" si="141"/>
        <v>0</v>
      </c>
      <c r="Y115">
        <f t="shared" si="142"/>
        <v>0</v>
      </c>
      <c r="Z115">
        <f t="shared" si="143"/>
        <v>0</v>
      </c>
      <c r="AA115">
        <f t="shared" si="144"/>
        <v>0</v>
      </c>
      <c r="AB115">
        <f t="shared" si="145"/>
        <v>0</v>
      </c>
      <c r="AC115">
        <f t="shared" si="146"/>
        <v>0</v>
      </c>
      <c r="AD115">
        <f t="shared" si="147"/>
        <v>0</v>
      </c>
      <c r="AE115">
        <f t="shared" si="148"/>
        <v>0</v>
      </c>
      <c r="AF115">
        <f t="shared" si="149"/>
        <v>0</v>
      </c>
      <c r="AG115">
        <f t="shared" si="150"/>
        <v>0</v>
      </c>
      <c r="AH115">
        <f t="shared" si="151"/>
        <v>0</v>
      </c>
      <c r="AI115">
        <f t="shared" si="152"/>
        <v>0</v>
      </c>
      <c r="AJ115">
        <f t="shared" si="153"/>
        <v>0</v>
      </c>
      <c r="AK115">
        <f t="shared" si="154"/>
        <v>0</v>
      </c>
      <c r="AL115">
        <f t="shared" si="155"/>
        <v>0</v>
      </c>
      <c r="AM115">
        <f t="shared" si="156"/>
        <v>0</v>
      </c>
      <c r="AN115">
        <f t="shared" si="157"/>
        <v>0</v>
      </c>
      <c r="AO115">
        <f t="shared" si="158"/>
        <v>0</v>
      </c>
      <c r="AP115">
        <f t="shared" si="159"/>
        <v>0</v>
      </c>
      <c r="AR115">
        <f t="shared" si="117"/>
        <v>0</v>
      </c>
      <c r="AS115">
        <f t="shared" si="118"/>
        <v>0</v>
      </c>
      <c r="AT115">
        <f t="shared" si="119"/>
        <v>0</v>
      </c>
      <c r="AU115">
        <f t="shared" si="120"/>
        <v>0</v>
      </c>
      <c r="AV115">
        <f t="shared" ref="AV115:AW115" si="204">AU115+(AU115*C115/100)</f>
        <v>0</v>
      </c>
      <c r="AW115">
        <f t="shared" si="204"/>
        <v>0</v>
      </c>
      <c r="AX115">
        <f t="shared" si="122"/>
        <v>0</v>
      </c>
      <c r="AY115">
        <f t="shared" si="123"/>
        <v>0</v>
      </c>
      <c r="AZ115">
        <f t="shared" si="124"/>
        <v>0</v>
      </c>
      <c r="BA115">
        <f t="shared" si="125"/>
        <v>0</v>
      </c>
      <c r="BB115">
        <f t="shared" si="126"/>
        <v>0</v>
      </c>
      <c r="BC115">
        <f t="shared" si="127"/>
        <v>0</v>
      </c>
      <c r="BD115">
        <f t="shared" si="128"/>
        <v>0</v>
      </c>
      <c r="BE115">
        <f t="shared" si="129"/>
        <v>0</v>
      </c>
      <c r="BF115">
        <f t="shared" si="130"/>
        <v>0</v>
      </c>
      <c r="BG115">
        <f t="shared" si="131"/>
        <v>0</v>
      </c>
      <c r="BH115">
        <f t="shared" si="132"/>
        <v>0</v>
      </c>
      <c r="BI115">
        <f t="shared" si="133"/>
        <v>0</v>
      </c>
      <c r="BJ115">
        <f t="shared" si="134"/>
        <v>0</v>
      </c>
      <c r="BK115">
        <f t="shared" si="135"/>
        <v>0</v>
      </c>
    </row>
    <row r="116" spans="14:63" x14ac:dyDescent="0.25">
      <c r="N116">
        <v>15</v>
      </c>
      <c r="P116">
        <f t="shared" si="113"/>
        <v>0</v>
      </c>
      <c r="T116">
        <f t="shared" si="116"/>
        <v>0</v>
      </c>
      <c r="U116">
        <f t="shared" si="138"/>
        <v>0</v>
      </c>
      <c r="V116">
        <f t="shared" si="139"/>
        <v>0</v>
      </c>
      <c r="W116">
        <f t="shared" si="140"/>
        <v>0</v>
      </c>
      <c r="X116">
        <f t="shared" si="141"/>
        <v>0</v>
      </c>
      <c r="Y116">
        <f t="shared" si="142"/>
        <v>0</v>
      </c>
      <c r="Z116">
        <f t="shared" si="143"/>
        <v>0</v>
      </c>
      <c r="AA116">
        <f t="shared" si="144"/>
        <v>0</v>
      </c>
      <c r="AB116">
        <f t="shared" si="145"/>
        <v>0</v>
      </c>
      <c r="AC116">
        <f t="shared" si="146"/>
        <v>0</v>
      </c>
      <c r="AD116">
        <f t="shared" si="147"/>
        <v>0</v>
      </c>
      <c r="AE116">
        <f t="shared" si="148"/>
        <v>0</v>
      </c>
      <c r="AF116">
        <f t="shared" si="149"/>
        <v>0</v>
      </c>
      <c r="AG116">
        <f t="shared" si="150"/>
        <v>0</v>
      </c>
      <c r="AH116">
        <f t="shared" si="151"/>
        <v>0</v>
      </c>
      <c r="AI116">
        <f t="shared" si="152"/>
        <v>0</v>
      </c>
      <c r="AJ116">
        <f t="shared" si="153"/>
        <v>0</v>
      </c>
      <c r="AK116">
        <f t="shared" si="154"/>
        <v>0</v>
      </c>
      <c r="AL116">
        <f t="shared" si="155"/>
        <v>0</v>
      </c>
      <c r="AM116">
        <f t="shared" si="156"/>
        <v>0</v>
      </c>
      <c r="AN116">
        <f t="shared" si="157"/>
        <v>0</v>
      </c>
      <c r="AO116">
        <f t="shared" si="158"/>
        <v>0</v>
      </c>
      <c r="AP116">
        <f t="shared" si="159"/>
        <v>0</v>
      </c>
      <c r="AR116">
        <f t="shared" si="117"/>
        <v>0</v>
      </c>
      <c r="AS116">
        <f t="shared" si="118"/>
        <v>0</v>
      </c>
      <c r="AT116">
        <f t="shared" si="119"/>
        <v>0</v>
      </c>
      <c r="AU116">
        <f t="shared" si="120"/>
        <v>0</v>
      </c>
      <c r="AV116">
        <f t="shared" ref="AV116:AW116" si="205">AU116+(AU116*C116/100)</f>
        <v>0</v>
      </c>
      <c r="AW116">
        <f t="shared" si="205"/>
        <v>0</v>
      </c>
      <c r="AX116">
        <f t="shared" si="122"/>
        <v>0</v>
      </c>
      <c r="AY116">
        <f t="shared" si="123"/>
        <v>0</v>
      </c>
      <c r="AZ116">
        <f t="shared" si="124"/>
        <v>0</v>
      </c>
      <c r="BA116">
        <f t="shared" si="125"/>
        <v>0</v>
      </c>
      <c r="BB116">
        <f t="shared" si="126"/>
        <v>0</v>
      </c>
      <c r="BC116">
        <f t="shared" si="127"/>
        <v>0</v>
      </c>
      <c r="BD116">
        <f t="shared" si="128"/>
        <v>0</v>
      </c>
      <c r="BE116">
        <f t="shared" si="129"/>
        <v>0</v>
      </c>
      <c r="BF116">
        <f t="shared" si="130"/>
        <v>0</v>
      </c>
      <c r="BG116">
        <f t="shared" si="131"/>
        <v>0</v>
      </c>
      <c r="BH116">
        <f t="shared" si="132"/>
        <v>0</v>
      </c>
      <c r="BI116">
        <f t="shared" si="133"/>
        <v>0</v>
      </c>
      <c r="BJ116">
        <f t="shared" si="134"/>
        <v>0</v>
      </c>
      <c r="BK116">
        <f t="shared" si="135"/>
        <v>0</v>
      </c>
    </row>
    <row r="117" spans="14:63" x14ac:dyDescent="0.25">
      <c r="N117">
        <v>15</v>
      </c>
      <c r="P117">
        <f t="shared" si="113"/>
        <v>0</v>
      </c>
      <c r="T117">
        <f t="shared" si="116"/>
        <v>0</v>
      </c>
      <c r="U117">
        <f t="shared" si="138"/>
        <v>0</v>
      </c>
      <c r="V117">
        <f t="shared" si="139"/>
        <v>0</v>
      </c>
      <c r="W117">
        <f t="shared" si="140"/>
        <v>0</v>
      </c>
      <c r="X117">
        <f t="shared" si="141"/>
        <v>0</v>
      </c>
      <c r="Y117">
        <f t="shared" si="142"/>
        <v>0</v>
      </c>
      <c r="Z117">
        <f t="shared" si="143"/>
        <v>0</v>
      </c>
      <c r="AA117">
        <f t="shared" si="144"/>
        <v>0</v>
      </c>
      <c r="AB117">
        <f t="shared" si="145"/>
        <v>0</v>
      </c>
      <c r="AC117">
        <f t="shared" si="146"/>
        <v>0</v>
      </c>
      <c r="AD117">
        <f t="shared" si="147"/>
        <v>0</v>
      </c>
      <c r="AE117">
        <f t="shared" si="148"/>
        <v>0</v>
      </c>
      <c r="AF117">
        <f t="shared" si="149"/>
        <v>0</v>
      </c>
      <c r="AG117">
        <f t="shared" si="150"/>
        <v>0</v>
      </c>
      <c r="AH117">
        <f t="shared" si="151"/>
        <v>0</v>
      </c>
      <c r="AI117">
        <f t="shared" si="152"/>
        <v>0</v>
      </c>
      <c r="AJ117">
        <f t="shared" si="153"/>
        <v>0</v>
      </c>
      <c r="AK117">
        <f t="shared" si="154"/>
        <v>0</v>
      </c>
      <c r="AL117">
        <f t="shared" si="155"/>
        <v>0</v>
      </c>
      <c r="AM117">
        <f t="shared" si="156"/>
        <v>0</v>
      </c>
      <c r="AN117">
        <f t="shared" si="157"/>
        <v>0</v>
      </c>
      <c r="AO117">
        <f t="shared" si="158"/>
        <v>0</v>
      </c>
      <c r="AP117">
        <f t="shared" si="159"/>
        <v>0</v>
      </c>
      <c r="AR117">
        <f t="shared" si="117"/>
        <v>0</v>
      </c>
      <c r="AS117">
        <f t="shared" si="118"/>
        <v>0</v>
      </c>
      <c r="AT117">
        <f t="shared" si="119"/>
        <v>0</v>
      </c>
      <c r="AU117">
        <f t="shared" si="120"/>
        <v>0</v>
      </c>
      <c r="AV117">
        <f t="shared" ref="AV117:AW117" si="206">AU117+(AU117*C117/100)</f>
        <v>0</v>
      </c>
      <c r="AW117">
        <f t="shared" si="206"/>
        <v>0</v>
      </c>
      <c r="AX117">
        <f t="shared" si="122"/>
        <v>0</v>
      </c>
      <c r="AY117">
        <f t="shared" si="123"/>
        <v>0</v>
      </c>
      <c r="AZ117">
        <f t="shared" si="124"/>
        <v>0</v>
      </c>
      <c r="BA117">
        <f t="shared" si="125"/>
        <v>0</v>
      </c>
      <c r="BB117">
        <f t="shared" si="126"/>
        <v>0</v>
      </c>
      <c r="BC117">
        <f t="shared" si="127"/>
        <v>0</v>
      </c>
      <c r="BD117">
        <f t="shared" si="128"/>
        <v>0</v>
      </c>
      <c r="BE117">
        <f t="shared" si="129"/>
        <v>0</v>
      </c>
      <c r="BF117">
        <f t="shared" si="130"/>
        <v>0</v>
      </c>
      <c r="BG117">
        <f t="shared" si="131"/>
        <v>0</v>
      </c>
      <c r="BH117">
        <f t="shared" si="132"/>
        <v>0</v>
      </c>
      <c r="BI117">
        <f t="shared" si="133"/>
        <v>0</v>
      </c>
      <c r="BJ117">
        <f t="shared" si="134"/>
        <v>0</v>
      </c>
      <c r="BK117">
        <f t="shared" si="135"/>
        <v>0</v>
      </c>
    </row>
    <row r="118" spans="14:63" x14ac:dyDescent="0.25">
      <c r="N118">
        <v>15</v>
      </c>
      <c r="P118">
        <f t="shared" si="113"/>
        <v>0</v>
      </c>
      <c r="T118">
        <f t="shared" si="116"/>
        <v>0</v>
      </c>
      <c r="U118">
        <f t="shared" si="138"/>
        <v>0</v>
      </c>
      <c r="V118">
        <f t="shared" si="139"/>
        <v>0</v>
      </c>
      <c r="W118">
        <f t="shared" si="140"/>
        <v>0</v>
      </c>
      <c r="X118">
        <f t="shared" si="141"/>
        <v>0</v>
      </c>
      <c r="Y118">
        <f t="shared" si="142"/>
        <v>0</v>
      </c>
      <c r="Z118">
        <f t="shared" si="143"/>
        <v>0</v>
      </c>
      <c r="AA118">
        <f t="shared" si="144"/>
        <v>0</v>
      </c>
      <c r="AB118">
        <f t="shared" si="145"/>
        <v>0</v>
      </c>
      <c r="AC118">
        <f t="shared" si="146"/>
        <v>0</v>
      </c>
      <c r="AD118">
        <f t="shared" si="147"/>
        <v>0</v>
      </c>
      <c r="AE118">
        <f t="shared" si="148"/>
        <v>0</v>
      </c>
      <c r="AF118">
        <f t="shared" si="149"/>
        <v>0</v>
      </c>
      <c r="AG118">
        <f t="shared" si="150"/>
        <v>0</v>
      </c>
      <c r="AH118">
        <f t="shared" si="151"/>
        <v>0</v>
      </c>
      <c r="AI118">
        <f t="shared" si="152"/>
        <v>0</v>
      </c>
      <c r="AJ118">
        <f t="shared" si="153"/>
        <v>0</v>
      </c>
      <c r="AK118">
        <f t="shared" si="154"/>
        <v>0</v>
      </c>
      <c r="AL118">
        <f t="shared" si="155"/>
        <v>0</v>
      </c>
      <c r="AM118">
        <f t="shared" si="156"/>
        <v>0</v>
      </c>
      <c r="AN118">
        <f t="shared" si="157"/>
        <v>0</v>
      </c>
      <c r="AO118">
        <f t="shared" si="158"/>
        <v>0</v>
      </c>
      <c r="AP118">
        <f t="shared" si="159"/>
        <v>0</v>
      </c>
      <c r="AR118">
        <f t="shared" si="117"/>
        <v>0</v>
      </c>
      <c r="AS118">
        <f t="shared" si="118"/>
        <v>0</v>
      </c>
      <c r="AT118">
        <f t="shared" si="119"/>
        <v>0</v>
      </c>
      <c r="AU118">
        <f t="shared" si="120"/>
        <v>0</v>
      </c>
      <c r="AV118">
        <f t="shared" ref="AV118:AW118" si="207">AU118+(AU118*C118/100)</f>
        <v>0</v>
      </c>
      <c r="AW118">
        <f t="shared" si="207"/>
        <v>0</v>
      </c>
      <c r="AX118">
        <f t="shared" si="122"/>
        <v>0</v>
      </c>
      <c r="AY118">
        <f t="shared" si="123"/>
        <v>0</v>
      </c>
      <c r="AZ118">
        <f t="shared" si="124"/>
        <v>0</v>
      </c>
      <c r="BA118">
        <f t="shared" si="125"/>
        <v>0</v>
      </c>
      <c r="BB118">
        <f t="shared" si="126"/>
        <v>0</v>
      </c>
      <c r="BC118">
        <f t="shared" si="127"/>
        <v>0</v>
      </c>
      <c r="BD118">
        <f t="shared" si="128"/>
        <v>0</v>
      </c>
      <c r="BE118">
        <f t="shared" si="129"/>
        <v>0</v>
      </c>
      <c r="BF118">
        <f t="shared" si="130"/>
        <v>0</v>
      </c>
      <c r="BG118">
        <f t="shared" si="131"/>
        <v>0</v>
      </c>
      <c r="BH118">
        <f t="shared" si="132"/>
        <v>0</v>
      </c>
      <c r="BI118">
        <f t="shared" si="133"/>
        <v>0</v>
      </c>
      <c r="BJ118">
        <f t="shared" si="134"/>
        <v>0</v>
      </c>
      <c r="BK118">
        <f t="shared" si="135"/>
        <v>0</v>
      </c>
    </row>
    <row r="119" spans="14:63" x14ac:dyDescent="0.25">
      <c r="N119">
        <v>15</v>
      </c>
      <c r="P119">
        <f t="shared" si="113"/>
        <v>0</v>
      </c>
      <c r="T119">
        <f t="shared" si="116"/>
        <v>0</v>
      </c>
      <c r="U119">
        <f t="shared" si="138"/>
        <v>0</v>
      </c>
      <c r="V119">
        <f t="shared" si="139"/>
        <v>0</v>
      </c>
      <c r="W119">
        <f t="shared" si="140"/>
        <v>0</v>
      </c>
      <c r="X119">
        <f t="shared" si="141"/>
        <v>0</v>
      </c>
      <c r="Y119">
        <f t="shared" si="142"/>
        <v>0</v>
      </c>
      <c r="Z119">
        <f t="shared" si="143"/>
        <v>0</v>
      </c>
      <c r="AA119">
        <f t="shared" si="144"/>
        <v>0</v>
      </c>
      <c r="AB119">
        <f t="shared" si="145"/>
        <v>0</v>
      </c>
      <c r="AC119">
        <f t="shared" si="146"/>
        <v>0</v>
      </c>
      <c r="AD119">
        <f t="shared" si="147"/>
        <v>0</v>
      </c>
      <c r="AE119">
        <f t="shared" si="148"/>
        <v>0</v>
      </c>
      <c r="AF119">
        <f t="shared" si="149"/>
        <v>0</v>
      </c>
      <c r="AG119">
        <f t="shared" si="150"/>
        <v>0</v>
      </c>
      <c r="AH119">
        <f t="shared" si="151"/>
        <v>0</v>
      </c>
      <c r="AI119">
        <f t="shared" si="152"/>
        <v>0</v>
      </c>
      <c r="AJ119">
        <f t="shared" si="153"/>
        <v>0</v>
      </c>
      <c r="AK119">
        <f t="shared" si="154"/>
        <v>0</v>
      </c>
      <c r="AL119">
        <f t="shared" si="155"/>
        <v>0</v>
      </c>
      <c r="AM119">
        <f t="shared" si="156"/>
        <v>0</v>
      </c>
      <c r="AN119">
        <f t="shared" si="157"/>
        <v>0</v>
      </c>
      <c r="AO119">
        <f t="shared" si="158"/>
        <v>0</v>
      </c>
      <c r="AP119">
        <f t="shared" si="159"/>
        <v>0</v>
      </c>
      <c r="AR119">
        <f t="shared" si="117"/>
        <v>0</v>
      </c>
      <c r="AS119">
        <f t="shared" si="118"/>
        <v>0</v>
      </c>
      <c r="AT119">
        <f t="shared" si="119"/>
        <v>0</v>
      </c>
      <c r="AU119">
        <f t="shared" si="120"/>
        <v>0</v>
      </c>
      <c r="AV119">
        <f t="shared" ref="AV119:AW119" si="208">AU119+(AU119*C119/100)</f>
        <v>0</v>
      </c>
      <c r="AW119">
        <f t="shared" si="208"/>
        <v>0</v>
      </c>
      <c r="AX119">
        <f t="shared" si="122"/>
        <v>0</v>
      </c>
      <c r="AY119">
        <f t="shared" si="123"/>
        <v>0</v>
      </c>
      <c r="AZ119">
        <f t="shared" si="124"/>
        <v>0</v>
      </c>
      <c r="BA119">
        <f t="shared" si="125"/>
        <v>0</v>
      </c>
      <c r="BB119">
        <f t="shared" si="126"/>
        <v>0</v>
      </c>
      <c r="BC119">
        <f t="shared" si="127"/>
        <v>0</v>
      </c>
      <c r="BD119">
        <f t="shared" si="128"/>
        <v>0</v>
      </c>
      <c r="BE119">
        <f t="shared" si="129"/>
        <v>0</v>
      </c>
      <c r="BF119">
        <f t="shared" si="130"/>
        <v>0</v>
      </c>
      <c r="BG119">
        <f t="shared" si="131"/>
        <v>0</v>
      </c>
      <c r="BH119">
        <f t="shared" si="132"/>
        <v>0</v>
      </c>
      <c r="BI119">
        <f t="shared" si="133"/>
        <v>0</v>
      </c>
      <c r="BJ119">
        <f t="shared" si="134"/>
        <v>0</v>
      </c>
      <c r="BK119">
        <f t="shared" si="135"/>
        <v>0</v>
      </c>
    </row>
    <row r="120" spans="14:63" x14ac:dyDescent="0.25">
      <c r="N120">
        <v>15</v>
      </c>
      <c r="P120">
        <f t="shared" si="113"/>
        <v>0</v>
      </c>
      <c r="T120">
        <f t="shared" si="116"/>
        <v>0</v>
      </c>
      <c r="U120">
        <f t="shared" si="138"/>
        <v>0</v>
      </c>
      <c r="V120">
        <f t="shared" si="139"/>
        <v>0</v>
      </c>
      <c r="W120">
        <f t="shared" si="140"/>
        <v>0</v>
      </c>
      <c r="X120">
        <f t="shared" si="141"/>
        <v>0</v>
      </c>
      <c r="Y120">
        <f t="shared" si="142"/>
        <v>0</v>
      </c>
      <c r="Z120">
        <f t="shared" si="143"/>
        <v>0</v>
      </c>
      <c r="AA120">
        <f t="shared" si="144"/>
        <v>0</v>
      </c>
      <c r="AB120">
        <f t="shared" si="145"/>
        <v>0</v>
      </c>
      <c r="AC120">
        <f t="shared" si="146"/>
        <v>0</v>
      </c>
      <c r="AD120">
        <f t="shared" si="147"/>
        <v>0</v>
      </c>
      <c r="AE120">
        <f t="shared" si="148"/>
        <v>0</v>
      </c>
      <c r="AF120">
        <f t="shared" si="149"/>
        <v>0</v>
      </c>
      <c r="AG120">
        <f t="shared" si="150"/>
        <v>0</v>
      </c>
      <c r="AH120">
        <f t="shared" si="151"/>
        <v>0</v>
      </c>
      <c r="AI120">
        <f t="shared" si="152"/>
        <v>0</v>
      </c>
      <c r="AJ120">
        <f t="shared" si="153"/>
        <v>0</v>
      </c>
      <c r="AK120">
        <f t="shared" si="154"/>
        <v>0</v>
      </c>
      <c r="AL120">
        <f t="shared" si="155"/>
        <v>0</v>
      </c>
      <c r="AM120">
        <f t="shared" si="156"/>
        <v>0</v>
      </c>
      <c r="AN120">
        <f t="shared" si="157"/>
        <v>0</v>
      </c>
      <c r="AO120">
        <f t="shared" si="158"/>
        <v>0</v>
      </c>
      <c r="AP120">
        <f t="shared" si="159"/>
        <v>0</v>
      </c>
      <c r="AR120">
        <f t="shared" si="117"/>
        <v>0</v>
      </c>
      <c r="AS120">
        <f t="shared" si="118"/>
        <v>0</v>
      </c>
      <c r="AT120">
        <f t="shared" si="119"/>
        <v>0</v>
      </c>
      <c r="AU120">
        <f t="shared" si="120"/>
        <v>0</v>
      </c>
      <c r="AV120">
        <f t="shared" ref="AV120:AW120" si="209">AU120+(AU120*C120/100)</f>
        <v>0</v>
      </c>
      <c r="AW120">
        <f t="shared" si="209"/>
        <v>0</v>
      </c>
      <c r="AX120">
        <f t="shared" si="122"/>
        <v>0</v>
      </c>
      <c r="AY120">
        <f t="shared" si="123"/>
        <v>0</v>
      </c>
      <c r="AZ120">
        <f t="shared" si="124"/>
        <v>0</v>
      </c>
      <c r="BA120">
        <f t="shared" si="125"/>
        <v>0</v>
      </c>
      <c r="BB120">
        <f t="shared" si="126"/>
        <v>0</v>
      </c>
      <c r="BC120">
        <f t="shared" si="127"/>
        <v>0</v>
      </c>
      <c r="BD120">
        <f t="shared" si="128"/>
        <v>0</v>
      </c>
      <c r="BE120">
        <f t="shared" si="129"/>
        <v>0</v>
      </c>
      <c r="BF120">
        <f t="shared" si="130"/>
        <v>0</v>
      </c>
      <c r="BG120">
        <f t="shared" si="131"/>
        <v>0</v>
      </c>
      <c r="BH120">
        <f t="shared" si="132"/>
        <v>0</v>
      </c>
      <c r="BI120">
        <f t="shared" si="133"/>
        <v>0</v>
      </c>
      <c r="BJ120">
        <f t="shared" si="134"/>
        <v>0</v>
      </c>
      <c r="BK120">
        <f t="shared" si="135"/>
        <v>0</v>
      </c>
    </row>
    <row r="121" spans="14:63" x14ac:dyDescent="0.25">
      <c r="N121">
        <v>15</v>
      </c>
      <c r="P121">
        <f t="shared" si="113"/>
        <v>0</v>
      </c>
      <c r="T121">
        <f t="shared" si="116"/>
        <v>0</v>
      </c>
      <c r="U121">
        <f t="shared" si="138"/>
        <v>0</v>
      </c>
      <c r="V121">
        <f t="shared" si="139"/>
        <v>0</v>
      </c>
      <c r="W121">
        <f t="shared" si="140"/>
        <v>0</v>
      </c>
      <c r="X121">
        <f t="shared" si="141"/>
        <v>0</v>
      </c>
      <c r="Y121">
        <f t="shared" si="142"/>
        <v>0</v>
      </c>
      <c r="Z121">
        <f t="shared" si="143"/>
        <v>0</v>
      </c>
      <c r="AA121">
        <f t="shared" si="144"/>
        <v>0</v>
      </c>
      <c r="AB121">
        <f t="shared" si="145"/>
        <v>0</v>
      </c>
      <c r="AC121">
        <f t="shared" si="146"/>
        <v>0</v>
      </c>
      <c r="AD121">
        <f t="shared" si="147"/>
        <v>0</v>
      </c>
      <c r="AE121">
        <f t="shared" si="148"/>
        <v>0</v>
      </c>
      <c r="AF121">
        <f t="shared" si="149"/>
        <v>0</v>
      </c>
      <c r="AG121">
        <f t="shared" si="150"/>
        <v>0</v>
      </c>
      <c r="AH121">
        <f t="shared" si="151"/>
        <v>0</v>
      </c>
      <c r="AI121">
        <f t="shared" si="152"/>
        <v>0</v>
      </c>
      <c r="AJ121">
        <f t="shared" si="153"/>
        <v>0</v>
      </c>
      <c r="AK121">
        <f t="shared" si="154"/>
        <v>0</v>
      </c>
      <c r="AL121">
        <f t="shared" si="155"/>
        <v>0</v>
      </c>
      <c r="AM121">
        <f t="shared" si="156"/>
        <v>0</v>
      </c>
      <c r="AN121">
        <f t="shared" si="157"/>
        <v>0</v>
      </c>
      <c r="AO121">
        <f t="shared" si="158"/>
        <v>0</v>
      </c>
      <c r="AP121">
        <f t="shared" si="159"/>
        <v>0</v>
      </c>
      <c r="AR121">
        <f t="shared" si="117"/>
        <v>0</v>
      </c>
      <c r="AS121">
        <f t="shared" si="118"/>
        <v>0</v>
      </c>
      <c r="AT121">
        <f t="shared" si="119"/>
        <v>0</v>
      </c>
      <c r="AU121">
        <f t="shared" si="120"/>
        <v>0</v>
      </c>
      <c r="AV121">
        <f t="shared" ref="AV121:AW121" si="210">AU121+(AU121*C121/100)</f>
        <v>0</v>
      </c>
      <c r="AW121">
        <f t="shared" si="210"/>
        <v>0</v>
      </c>
      <c r="AX121">
        <f t="shared" si="122"/>
        <v>0</v>
      </c>
      <c r="AY121">
        <f t="shared" si="123"/>
        <v>0</v>
      </c>
      <c r="AZ121">
        <f t="shared" si="124"/>
        <v>0</v>
      </c>
      <c r="BA121">
        <f t="shared" si="125"/>
        <v>0</v>
      </c>
      <c r="BB121">
        <f t="shared" si="126"/>
        <v>0</v>
      </c>
      <c r="BC121">
        <f t="shared" si="127"/>
        <v>0</v>
      </c>
      <c r="BD121">
        <f t="shared" si="128"/>
        <v>0</v>
      </c>
      <c r="BE121">
        <f t="shared" si="129"/>
        <v>0</v>
      </c>
      <c r="BF121">
        <f t="shared" si="130"/>
        <v>0</v>
      </c>
      <c r="BG121">
        <f t="shared" si="131"/>
        <v>0</v>
      </c>
      <c r="BH121">
        <f t="shared" si="132"/>
        <v>0</v>
      </c>
      <c r="BI121">
        <f t="shared" si="133"/>
        <v>0</v>
      </c>
      <c r="BJ121">
        <f t="shared" si="134"/>
        <v>0</v>
      </c>
      <c r="BK121">
        <f t="shared" si="135"/>
        <v>0</v>
      </c>
    </row>
    <row r="122" spans="14:63" x14ac:dyDescent="0.25">
      <c r="N122">
        <v>15</v>
      </c>
      <c r="P122">
        <f t="shared" si="113"/>
        <v>0</v>
      </c>
      <c r="T122">
        <f t="shared" si="116"/>
        <v>0</v>
      </c>
      <c r="U122">
        <f t="shared" si="138"/>
        <v>0</v>
      </c>
      <c r="V122">
        <f t="shared" si="139"/>
        <v>0</v>
      </c>
      <c r="W122">
        <f t="shared" si="140"/>
        <v>0</v>
      </c>
      <c r="X122">
        <f t="shared" si="141"/>
        <v>0</v>
      </c>
      <c r="Y122">
        <f t="shared" si="142"/>
        <v>0</v>
      </c>
      <c r="Z122">
        <f t="shared" si="143"/>
        <v>0</v>
      </c>
      <c r="AA122">
        <f t="shared" si="144"/>
        <v>0</v>
      </c>
      <c r="AB122">
        <f t="shared" si="145"/>
        <v>0</v>
      </c>
      <c r="AC122">
        <f t="shared" si="146"/>
        <v>0</v>
      </c>
      <c r="AD122">
        <f t="shared" si="147"/>
        <v>0</v>
      </c>
      <c r="AE122">
        <f t="shared" si="148"/>
        <v>0</v>
      </c>
      <c r="AF122">
        <f t="shared" si="149"/>
        <v>0</v>
      </c>
      <c r="AG122">
        <f t="shared" si="150"/>
        <v>0</v>
      </c>
      <c r="AH122">
        <f t="shared" si="151"/>
        <v>0</v>
      </c>
      <c r="AI122">
        <f t="shared" si="152"/>
        <v>0</v>
      </c>
      <c r="AJ122">
        <f t="shared" si="153"/>
        <v>0</v>
      </c>
      <c r="AK122">
        <f t="shared" si="154"/>
        <v>0</v>
      </c>
      <c r="AL122">
        <f t="shared" si="155"/>
        <v>0</v>
      </c>
      <c r="AM122">
        <f t="shared" si="156"/>
        <v>0</v>
      </c>
      <c r="AN122">
        <f t="shared" si="157"/>
        <v>0</v>
      </c>
      <c r="AO122">
        <f t="shared" si="158"/>
        <v>0</v>
      </c>
      <c r="AP122">
        <f t="shared" si="159"/>
        <v>0</v>
      </c>
      <c r="AR122">
        <f t="shared" si="117"/>
        <v>0</v>
      </c>
      <c r="AS122">
        <f t="shared" si="118"/>
        <v>0</v>
      </c>
      <c r="AT122">
        <f t="shared" si="119"/>
        <v>0</v>
      </c>
      <c r="AU122">
        <f t="shared" si="120"/>
        <v>0</v>
      </c>
      <c r="AV122">
        <f t="shared" ref="AV122:AW122" si="211">AU122+(AU122*C122/100)</f>
        <v>0</v>
      </c>
      <c r="AW122">
        <f t="shared" si="211"/>
        <v>0</v>
      </c>
      <c r="AX122">
        <f t="shared" si="122"/>
        <v>0</v>
      </c>
      <c r="AY122">
        <f t="shared" si="123"/>
        <v>0</v>
      </c>
      <c r="AZ122">
        <f t="shared" si="124"/>
        <v>0</v>
      </c>
      <c r="BA122">
        <f t="shared" si="125"/>
        <v>0</v>
      </c>
      <c r="BB122">
        <f t="shared" si="126"/>
        <v>0</v>
      </c>
      <c r="BC122">
        <f t="shared" si="127"/>
        <v>0</v>
      </c>
      <c r="BD122">
        <f t="shared" si="128"/>
        <v>0</v>
      </c>
      <c r="BE122">
        <f t="shared" si="129"/>
        <v>0</v>
      </c>
      <c r="BF122">
        <f t="shared" si="130"/>
        <v>0</v>
      </c>
      <c r="BG122">
        <f t="shared" si="131"/>
        <v>0</v>
      </c>
      <c r="BH122">
        <f t="shared" si="132"/>
        <v>0</v>
      </c>
      <c r="BI122">
        <f t="shared" si="133"/>
        <v>0</v>
      </c>
      <c r="BJ122">
        <f t="shared" si="134"/>
        <v>0</v>
      </c>
      <c r="BK122">
        <f t="shared" si="135"/>
        <v>0</v>
      </c>
    </row>
    <row r="123" spans="14:63" x14ac:dyDescent="0.25">
      <c r="N123">
        <v>15</v>
      </c>
      <c r="P123">
        <f t="shared" si="113"/>
        <v>0</v>
      </c>
      <c r="T123">
        <f t="shared" si="116"/>
        <v>0</v>
      </c>
      <c r="U123">
        <f t="shared" si="138"/>
        <v>0</v>
      </c>
      <c r="V123">
        <f t="shared" si="139"/>
        <v>0</v>
      </c>
      <c r="W123">
        <f t="shared" si="140"/>
        <v>0</v>
      </c>
      <c r="X123">
        <f t="shared" si="141"/>
        <v>0</v>
      </c>
      <c r="Y123">
        <f t="shared" si="142"/>
        <v>0</v>
      </c>
      <c r="Z123">
        <f t="shared" si="143"/>
        <v>0</v>
      </c>
      <c r="AA123">
        <f t="shared" si="144"/>
        <v>0</v>
      </c>
      <c r="AB123">
        <f t="shared" si="145"/>
        <v>0</v>
      </c>
      <c r="AC123">
        <f t="shared" si="146"/>
        <v>0</v>
      </c>
      <c r="AD123">
        <f t="shared" si="147"/>
        <v>0</v>
      </c>
      <c r="AE123">
        <f t="shared" si="148"/>
        <v>0</v>
      </c>
      <c r="AF123">
        <f t="shared" si="149"/>
        <v>0</v>
      </c>
      <c r="AG123">
        <f t="shared" si="150"/>
        <v>0</v>
      </c>
      <c r="AH123">
        <f t="shared" si="151"/>
        <v>0</v>
      </c>
      <c r="AI123">
        <f t="shared" si="152"/>
        <v>0</v>
      </c>
      <c r="AJ123">
        <f t="shared" si="153"/>
        <v>0</v>
      </c>
      <c r="AK123">
        <f t="shared" si="154"/>
        <v>0</v>
      </c>
      <c r="AL123">
        <f t="shared" si="155"/>
        <v>0</v>
      </c>
      <c r="AM123">
        <f t="shared" si="156"/>
        <v>0</v>
      </c>
      <c r="AN123">
        <f t="shared" si="157"/>
        <v>0</v>
      </c>
      <c r="AO123">
        <f t="shared" si="158"/>
        <v>0</v>
      </c>
      <c r="AP123">
        <f t="shared" si="159"/>
        <v>0</v>
      </c>
      <c r="AR123">
        <f t="shared" si="117"/>
        <v>0</v>
      </c>
      <c r="AS123">
        <f t="shared" si="118"/>
        <v>0</v>
      </c>
      <c r="AT123">
        <f t="shared" si="119"/>
        <v>0</v>
      </c>
      <c r="AU123">
        <f t="shared" si="120"/>
        <v>0</v>
      </c>
      <c r="AV123">
        <f t="shared" ref="AV123:AW123" si="212">AU123+(AU123*C123/100)</f>
        <v>0</v>
      </c>
      <c r="AW123">
        <f t="shared" si="212"/>
        <v>0</v>
      </c>
      <c r="AX123">
        <f t="shared" si="122"/>
        <v>0</v>
      </c>
      <c r="AY123">
        <f t="shared" si="123"/>
        <v>0</v>
      </c>
      <c r="AZ123">
        <f t="shared" si="124"/>
        <v>0</v>
      </c>
      <c r="BA123">
        <f t="shared" si="125"/>
        <v>0</v>
      </c>
      <c r="BB123">
        <f t="shared" si="126"/>
        <v>0</v>
      </c>
      <c r="BC123">
        <f t="shared" si="127"/>
        <v>0</v>
      </c>
      <c r="BD123">
        <f t="shared" si="128"/>
        <v>0</v>
      </c>
      <c r="BE123">
        <f t="shared" si="129"/>
        <v>0</v>
      </c>
      <c r="BF123">
        <f t="shared" si="130"/>
        <v>0</v>
      </c>
      <c r="BG123">
        <f t="shared" si="131"/>
        <v>0</v>
      </c>
      <c r="BH123">
        <f t="shared" si="132"/>
        <v>0</v>
      </c>
      <c r="BI123">
        <f t="shared" si="133"/>
        <v>0</v>
      </c>
      <c r="BJ123">
        <f t="shared" si="134"/>
        <v>0</v>
      </c>
      <c r="BK123">
        <f t="shared" si="135"/>
        <v>0</v>
      </c>
    </row>
    <row r="124" spans="14:63" x14ac:dyDescent="0.25">
      <c r="N124">
        <v>15</v>
      </c>
      <c r="P124">
        <f t="shared" si="113"/>
        <v>0</v>
      </c>
      <c r="T124">
        <f t="shared" si="116"/>
        <v>0</v>
      </c>
      <c r="U124">
        <f t="shared" si="138"/>
        <v>0</v>
      </c>
      <c r="V124">
        <f t="shared" si="139"/>
        <v>0</v>
      </c>
      <c r="W124">
        <f t="shared" si="140"/>
        <v>0</v>
      </c>
      <c r="X124">
        <f t="shared" si="141"/>
        <v>0</v>
      </c>
      <c r="Y124">
        <f t="shared" si="142"/>
        <v>0</v>
      </c>
      <c r="Z124">
        <f t="shared" si="143"/>
        <v>0</v>
      </c>
      <c r="AA124">
        <f t="shared" si="144"/>
        <v>0</v>
      </c>
      <c r="AB124">
        <f t="shared" si="145"/>
        <v>0</v>
      </c>
      <c r="AC124">
        <f t="shared" si="146"/>
        <v>0</v>
      </c>
      <c r="AD124">
        <f t="shared" si="147"/>
        <v>0</v>
      </c>
      <c r="AE124">
        <f t="shared" si="148"/>
        <v>0</v>
      </c>
      <c r="AF124">
        <f t="shared" si="149"/>
        <v>0</v>
      </c>
      <c r="AG124">
        <f t="shared" si="150"/>
        <v>0</v>
      </c>
      <c r="AH124">
        <f t="shared" si="151"/>
        <v>0</v>
      </c>
      <c r="AI124">
        <f t="shared" si="152"/>
        <v>0</v>
      </c>
      <c r="AJ124">
        <f t="shared" si="153"/>
        <v>0</v>
      </c>
      <c r="AK124">
        <f t="shared" si="154"/>
        <v>0</v>
      </c>
      <c r="AL124">
        <f t="shared" si="155"/>
        <v>0</v>
      </c>
      <c r="AM124">
        <f t="shared" si="156"/>
        <v>0</v>
      </c>
      <c r="AN124">
        <f t="shared" si="157"/>
        <v>0</v>
      </c>
      <c r="AO124">
        <f t="shared" si="158"/>
        <v>0</v>
      </c>
      <c r="AP124">
        <f t="shared" si="159"/>
        <v>0</v>
      </c>
      <c r="AR124">
        <f t="shared" si="117"/>
        <v>0</v>
      </c>
      <c r="AS124">
        <f t="shared" si="118"/>
        <v>0</v>
      </c>
      <c r="AT124">
        <f t="shared" si="119"/>
        <v>0</v>
      </c>
      <c r="AU124">
        <f t="shared" si="120"/>
        <v>0</v>
      </c>
      <c r="AV124">
        <f t="shared" ref="AV124:AW124" si="213">AU124+(AU124*C124/100)</f>
        <v>0</v>
      </c>
      <c r="AW124">
        <f t="shared" si="213"/>
        <v>0</v>
      </c>
      <c r="AX124">
        <f t="shared" si="122"/>
        <v>0</v>
      </c>
      <c r="AY124">
        <f t="shared" si="123"/>
        <v>0</v>
      </c>
      <c r="AZ124">
        <f t="shared" si="124"/>
        <v>0</v>
      </c>
      <c r="BA124">
        <f t="shared" si="125"/>
        <v>0</v>
      </c>
      <c r="BB124">
        <f t="shared" si="126"/>
        <v>0</v>
      </c>
      <c r="BC124">
        <f t="shared" si="127"/>
        <v>0</v>
      </c>
      <c r="BD124">
        <f t="shared" si="128"/>
        <v>0</v>
      </c>
      <c r="BE124">
        <f t="shared" si="129"/>
        <v>0</v>
      </c>
      <c r="BF124">
        <f t="shared" si="130"/>
        <v>0</v>
      </c>
      <c r="BG124">
        <f t="shared" si="131"/>
        <v>0</v>
      </c>
      <c r="BH124">
        <f t="shared" si="132"/>
        <v>0</v>
      </c>
      <c r="BI124">
        <f t="shared" si="133"/>
        <v>0</v>
      </c>
      <c r="BJ124">
        <f t="shared" si="134"/>
        <v>0</v>
      </c>
      <c r="BK124">
        <f t="shared" si="135"/>
        <v>0</v>
      </c>
    </row>
    <row r="125" spans="14:63" x14ac:dyDescent="0.25">
      <c r="N125">
        <v>15</v>
      </c>
      <c r="P125">
        <f t="shared" si="113"/>
        <v>0</v>
      </c>
      <c r="T125">
        <f t="shared" si="116"/>
        <v>0</v>
      </c>
      <c r="U125">
        <f t="shared" si="138"/>
        <v>0</v>
      </c>
      <c r="V125">
        <f t="shared" si="139"/>
        <v>0</v>
      </c>
      <c r="W125">
        <f t="shared" si="140"/>
        <v>0</v>
      </c>
      <c r="X125">
        <f t="shared" si="141"/>
        <v>0</v>
      </c>
      <c r="Y125">
        <f t="shared" si="142"/>
        <v>0</v>
      </c>
      <c r="Z125">
        <f t="shared" si="143"/>
        <v>0</v>
      </c>
      <c r="AA125">
        <f t="shared" si="144"/>
        <v>0</v>
      </c>
      <c r="AB125">
        <f t="shared" si="145"/>
        <v>0</v>
      </c>
      <c r="AC125">
        <f t="shared" si="146"/>
        <v>0</v>
      </c>
      <c r="AD125">
        <f t="shared" si="147"/>
        <v>0</v>
      </c>
      <c r="AE125">
        <f t="shared" si="148"/>
        <v>0</v>
      </c>
      <c r="AF125">
        <f t="shared" si="149"/>
        <v>0</v>
      </c>
      <c r="AG125">
        <f t="shared" si="150"/>
        <v>0</v>
      </c>
      <c r="AH125">
        <f t="shared" si="151"/>
        <v>0</v>
      </c>
      <c r="AI125">
        <f t="shared" si="152"/>
        <v>0</v>
      </c>
      <c r="AJ125">
        <f t="shared" si="153"/>
        <v>0</v>
      </c>
      <c r="AK125">
        <f t="shared" si="154"/>
        <v>0</v>
      </c>
      <c r="AL125">
        <f t="shared" si="155"/>
        <v>0</v>
      </c>
      <c r="AM125">
        <f t="shared" si="156"/>
        <v>0</v>
      </c>
      <c r="AN125">
        <f t="shared" si="157"/>
        <v>0</v>
      </c>
      <c r="AO125">
        <f t="shared" si="158"/>
        <v>0</v>
      </c>
      <c r="AP125">
        <f t="shared" si="159"/>
        <v>0</v>
      </c>
      <c r="AR125">
        <f t="shared" si="117"/>
        <v>0</v>
      </c>
      <c r="AS125">
        <f t="shared" si="118"/>
        <v>0</v>
      </c>
      <c r="AT125">
        <f t="shared" si="119"/>
        <v>0</v>
      </c>
      <c r="AU125">
        <f t="shared" si="120"/>
        <v>0</v>
      </c>
      <c r="AV125">
        <f t="shared" ref="AV125:AW125" si="214">AU125+(AU125*C125/100)</f>
        <v>0</v>
      </c>
      <c r="AW125">
        <f t="shared" si="214"/>
        <v>0</v>
      </c>
      <c r="AX125">
        <f t="shared" si="122"/>
        <v>0</v>
      </c>
      <c r="AY125">
        <f t="shared" si="123"/>
        <v>0</v>
      </c>
      <c r="AZ125">
        <f t="shared" si="124"/>
        <v>0</v>
      </c>
      <c r="BA125">
        <f t="shared" si="125"/>
        <v>0</v>
      </c>
      <c r="BB125">
        <f t="shared" si="126"/>
        <v>0</v>
      </c>
      <c r="BC125">
        <f t="shared" si="127"/>
        <v>0</v>
      </c>
      <c r="BD125">
        <f t="shared" si="128"/>
        <v>0</v>
      </c>
      <c r="BE125">
        <f t="shared" si="129"/>
        <v>0</v>
      </c>
      <c r="BF125">
        <f t="shared" si="130"/>
        <v>0</v>
      </c>
      <c r="BG125">
        <f t="shared" si="131"/>
        <v>0</v>
      </c>
      <c r="BH125">
        <f t="shared" si="132"/>
        <v>0</v>
      </c>
      <c r="BI125">
        <f t="shared" si="133"/>
        <v>0</v>
      </c>
      <c r="BJ125">
        <f t="shared" si="134"/>
        <v>0</v>
      </c>
      <c r="BK125">
        <f t="shared" si="135"/>
        <v>0</v>
      </c>
    </row>
    <row r="126" spans="14:63" x14ac:dyDescent="0.25">
      <c r="N126">
        <v>15</v>
      </c>
      <c r="P126">
        <f t="shared" si="113"/>
        <v>0</v>
      </c>
      <c r="T126">
        <f t="shared" si="116"/>
        <v>0</v>
      </c>
      <c r="U126">
        <f t="shared" si="138"/>
        <v>0</v>
      </c>
      <c r="V126">
        <f t="shared" si="139"/>
        <v>0</v>
      </c>
      <c r="W126">
        <f t="shared" si="140"/>
        <v>0</v>
      </c>
      <c r="X126">
        <f t="shared" si="141"/>
        <v>0</v>
      </c>
      <c r="Y126">
        <f t="shared" si="142"/>
        <v>0</v>
      </c>
      <c r="Z126">
        <f t="shared" si="143"/>
        <v>0</v>
      </c>
      <c r="AA126">
        <f t="shared" si="144"/>
        <v>0</v>
      </c>
      <c r="AB126">
        <f t="shared" si="145"/>
        <v>0</v>
      </c>
      <c r="AC126">
        <f t="shared" si="146"/>
        <v>0</v>
      </c>
      <c r="AD126">
        <f t="shared" si="147"/>
        <v>0</v>
      </c>
      <c r="AE126">
        <f t="shared" si="148"/>
        <v>0</v>
      </c>
      <c r="AF126">
        <f t="shared" si="149"/>
        <v>0</v>
      </c>
      <c r="AG126">
        <f t="shared" si="150"/>
        <v>0</v>
      </c>
      <c r="AH126">
        <f t="shared" si="151"/>
        <v>0</v>
      </c>
      <c r="AI126">
        <f t="shared" si="152"/>
        <v>0</v>
      </c>
      <c r="AJ126">
        <f t="shared" si="153"/>
        <v>0</v>
      </c>
      <c r="AK126">
        <f t="shared" si="154"/>
        <v>0</v>
      </c>
      <c r="AL126">
        <f t="shared" si="155"/>
        <v>0</v>
      </c>
      <c r="AM126">
        <f t="shared" si="156"/>
        <v>0</v>
      </c>
      <c r="AN126">
        <f t="shared" si="157"/>
        <v>0</v>
      </c>
      <c r="AO126">
        <f t="shared" si="158"/>
        <v>0</v>
      </c>
      <c r="AP126">
        <f t="shared" si="159"/>
        <v>0</v>
      </c>
      <c r="AR126">
        <f t="shared" si="117"/>
        <v>0</v>
      </c>
      <c r="AS126">
        <f t="shared" si="118"/>
        <v>0</v>
      </c>
      <c r="AT126">
        <f t="shared" si="119"/>
        <v>0</v>
      </c>
      <c r="AU126">
        <f t="shared" si="120"/>
        <v>0</v>
      </c>
      <c r="AV126">
        <f t="shared" ref="AV126:AW126" si="215">AU126+(AU126*C126/100)</f>
        <v>0</v>
      </c>
      <c r="AW126">
        <f t="shared" si="215"/>
        <v>0</v>
      </c>
      <c r="AX126">
        <f t="shared" si="122"/>
        <v>0</v>
      </c>
      <c r="AY126">
        <f t="shared" si="123"/>
        <v>0</v>
      </c>
      <c r="AZ126">
        <f t="shared" si="124"/>
        <v>0</v>
      </c>
      <c r="BA126">
        <f t="shared" si="125"/>
        <v>0</v>
      </c>
      <c r="BB126">
        <f t="shared" si="126"/>
        <v>0</v>
      </c>
      <c r="BC126">
        <f t="shared" si="127"/>
        <v>0</v>
      </c>
      <c r="BD126">
        <f t="shared" si="128"/>
        <v>0</v>
      </c>
      <c r="BE126">
        <f t="shared" si="129"/>
        <v>0</v>
      </c>
      <c r="BF126">
        <f t="shared" si="130"/>
        <v>0</v>
      </c>
      <c r="BG126">
        <f t="shared" si="131"/>
        <v>0</v>
      </c>
      <c r="BH126">
        <f t="shared" si="132"/>
        <v>0</v>
      </c>
      <c r="BI126">
        <f t="shared" si="133"/>
        <v>0</v>
      </c>
      <c r="BJ126">
        <f t="shared" si="134"/>
        <v>0</v>
      </c>
      <c r="BK126">
        <f t="shared" si="135"/>
        <v>0</v>
      </c>
    </row>
    <row r="127" spans="14:63" x14ac:dyDescent="0.25">
      <c r="N127">
        <v>15</v>
      </c>
      <c r="P127">
        <f t="shared" si="113"/>
        <v>0</v>
      </c>
      <c r="T127">
        <f t="shared" si="116"/>
        <v>0</v>
      </c>
      <c r="U127">
        <f t="shared" si="138"/>
        <v>0</v>
      </c>
      <c r="V127">
        <f t="shared" si="139"/>
        <v>0</v>
      </c>
      <c r="W127">
        <f t="shared" si="140"/>
        <v>0</v>
      </c>
      <c r="X127">
        <f t="shared" si="141"/>
        <v>0</v>
      </c>
      <c r="Y127">
        <f t="shared" si="142"/>
        <v>0</v>
      </c>
      <c r="Z127">
        <f t="shared" si="143"/>
        <v>0</v>
      </c>
      <c r="AA127">
        <f t="shared" si="144"/>
        <v>0</v>
      </c>
      <c r="AB127">
        <f t="shared" si="145"/>
        <v>0</v>
      </c>
      <c r="AC127">
        <f t="shared" si="146"/>
        <v>0</v>
      </c>
      <c r="AD127">
        <f t="shared" si="147"/>
        <v>0</v>
      </c>
      <c r="AE127">
        <f t="shared" si="148"/>
        <v>0</v>
      </c>
      <c r="AF127">
        <f t="shared" si="149"/>
        <v>0</v>
      </c>
      <c r="AG127">
        <f t="shared" si="150"/>
        <v>0</v>
      </c>
      <c r="AH127">
        <f t="shared" si="151"/>
        <v>0</v>
      </c>
      <c r="AI127">
        <f t="shared" si="152"/>
        <v>0</v>
      </c>
      <c r="AJ127">
        <f t="shared" si="153"/>
        <v>0</v>
      </c>
      <c r="AK127">
        <f t="shared" si="154"/>
        <v>0</v>
      </c>
      <c r="AL127">
        <f t="shared" si="155"/>
        <v>0</v>
      </c>
      <c r="AM127">
        <f t="shared" si="156"/>
        <v>0</v>
      </c>
      <c r="AN127">
        <f t="shared" si="157"/>
        <v>0</v>
      </c>
      <c r="AO127">
        <f t="shared" si="158"/>
        <v>0</v>
      </c>
      <c r="AP127">
        <f t="shared" si="159"/>
        <v>0</v>
      </c>
      <c r="AR127">
        <f t="shared" si="117"/>
        <v>0</v>
      </c>
      <c r="AS127">
        <f t="shared" si="118"/>
        <v>0</v>
      </c>
      <c r="AT127">
        <f t="shared" si="119"/>
        <v>0</v>
      </c>
      <c r="AU127">
        <f t="shared" si="120"/>
        <v>0</v>
      </c>
      <c r="AV127">
        <f t="shared" ref="AV127:AW127" si="216">AU127+(AU127*C127/100)</f>
        <v>0</v>
      </c>
      <c r="AW127">
        <f t="shared" si="216"/>
        <v>0</v>
      </c>
      <c r="AX127">
        <f t="shared" si="122"/>
        <v>0</v>
      </c>
      <c r="AY127">
        <f t="shared" si="123"/>
        <v>0</v>
      </c>
      <c r="AZ127">
        <f t="shared" si="124"/>
        <v>0</v>
      </c>
      <c r="BA127">
        <f t="shared" si="125"/>
        <v>0</v>
      </c>
      <c r="BB127">
        <f t="shared" si="126"/>
        <v>0</v>
      </c>
      <c r="BC127">
        <f t="shared" si="127"/>
        <v>0</v>
      </c>
      <c r="BD127">
        <f t="shared" si="128"/>
        <v>0</v>
      </c>
      <c r="BE127">
        <f t="shared" si="129"/>
        <v>0</v>
      </c>
      <c r="BF127">
        <f t="shared" si="130"/>
        <v>0</v>
      </c>
      <c r="BG127">
        <f t="shared" si="131"/>
        <v>0</v>
      </c>
      <c r="BH127">
        <f t="shared" si="132"/>
        <v>0</v>
      </c>
      <c r="BI127">
        <f t="shared" si="133"/>
        <v>0</v>
      </c>
      <c r="BJ127">
        <f t="shared" si="134"/>
        <v>0</v>
      </c>
      <c r="BK127">
        <f t="shared" si="135"/>
        <v>0</v>
      </c>
    </row>
    <row r="128" spans="14:63" x14ac:dyDescent="0.25">
      <c r="N128">
        <v>15</v>
      </c>
      <c r="P128">
        <f t="shared" si="113"/>
        <v>0</v>
      </c>
      <c r="T128">
        <f t="shared" si="116"/>
        <v>0</v>
      </c>
      <c r="U128">
        <f t="shared" si="138"/>
        <v>0</v>
      </c>
      <c r="V128">
        <f t="shared" si="139"/>
        <v>0</v>
      </c>
      <c r="W128">
        <f t="shared" si="140"/>
        <v>0</v>
      </c>
      <c r="X128">
        <f t="shared" si="141"/>
        <v>0</v>
      </c>
      <c r="Y128">
        <f t="shared" si="142"/>
        <v>0</v>
      </c>
      <c r="Z128">
        <f t="shared" si="143"/>
        <v>0</v>
      </c>
      <c r="AA128">
        <f t="shared" si="144"/>
        <v>0</v>
      </c>
      <c r="AB128">
        <f t="shared" si="145"/>
        <v>0</v>
      </c>
      <c r="AC128">
        <f t="shared" si="146"/>
        <v>0</v>
      </c>
      <c r="AD128">
        <f t="shared" si="147"/>
        <v>0</v>
      </c>
      <c r="AE128">
        <f t="shared" si="148"/>
        <v>0</v>
      </c>
      <c r="AF128">
        <f t="shared" si="149"/>
        <v>0</v>
      </c>
      <c r="AG128">
        <f t="shared" si="150"/>
        <v>0</v>
      </c>
      <c r="AH128">
        <f t="shared" si="151"/>
        <v>0</v>
      </c>
      <c r="AI128">
        <f t="shared" si="152"/>
        <v>0</v>
      </c>
      <c r="AJ128">
        <f t="shared" si="153"/>
        <v>0</v>
      </c>
      <c r="AK128">
        <f t="shared" si="154"/>
        <v>0</v>
      </c>
      <c r="AL128">
        <f t="shared" si="155"/>
        <v>0</v>
      </c>
      <c r="AM128">
        <f t="shared" si="156"/>
        <v>0</v>
      </c>
      <c r="AN128">
        <f t="shared" si="157"/>
        <v>0</v>
      </c>
      <c r="AO128">
        <f t="shared" si="158"/>
        <v>0</v>
      </c>
      <c r="AP128">
        <f t="shared" si="159"/>
        <v>0</v>
      </c>
      <c r="AR128">
        <f t="shared" si="117"/>
        <v>0</v>
      </c>
      <c r="AS128">
        <f t="shared" si="118"/>
        <v>0</v>
      </c>
      <c r="AT128">
        <f t="shared" si="119"/>
        <v>0</v>
      </c>
      <c r="AU128">
        <f t="shared" si="120"/>
        <v>0</v>
      </c>
      <c r="AV128">
        <f t="shared" ref="AV128:AW128" si="217">AU128+(AU128*C128/100)</f>
        <v>0</v>
      </c>
      <c r="AW128">
        <f t="shared" si="217"/>
        <v>0</v>
      </c>
      <c r="AX128">
        <f t="shared" si="122"/>
        <v>0</v>
      </c>
      <c r="AY128">
        <f t="shared" si="123"/>
        <v>0</v>
      </c>
      <c r="AZ128">
        <f t="shared" si="124"/>
        <v>0</v>
      </c>
      <c r="BA128">
        <f t="shared" si="125"/>
        <v>0</v>
      </c>
      <c r="BB128">
        <f t="shared" si="126"/>
        <v>0</v>
      </c>
      <c r="BC128">
        <f t="shared" si="127"/>
        <v>0</v>
      </c>
      <c r="BD128">
        <f t="shared" si="128"/>
        <v>0</v>
      </c>
      <c r="BE128">
        <f t="shared" si="129"/>
        <v>0</v>
      </c>
      <c r="BF128">
        <f t="shared" si="130"/>
        <v>0</v>
      </c>
      <c r="BG128">
        <f t="shared" si="131"/>
        <v>0</v>
      </c>
      <c r="BH128">
        <f t="shared" si="132"/>
        <v>0</v>
      </c>
      <c r="BI128">
        <f t="shared" si="133"/>
        <v>0</v>
      </c>
      <c r="BJ128">
        <f t="shared" si="134"/>
        <v>0</v>
      </c>
      <c r="BK128">
        <f t="shared" si="135"/>
        <v>0</v>
      </c>
    </row>
    <row r="129" spans="14:63" x14ac:dyDescent="0.25">
      <c r="N129">
        <v>15</v>
      </c>
      <c r="P129">
        <f t="shared" si="113"/>
        <v>0</v>
      </c>
      <c r="T129">
        <f t="shared" si="116"/>
        <v>0</v>
      </c>
      <c r="U129">
        <f t="shared" si="138"/>
        <v>0</v>
      </c>
      <c r="V129">
        <f t="shared" si="139"/>
        <v>0</v>
      </c>
      <c r="W129">
        <f t="shared" si="140"/>
        <v>0</v>
      </c>
      <c r="X129">
        <f t="shared" si="141"/>
        <v>0</v>
      </c>
      <c r="Y129">
        <f t="shared" si="142"/>
        <v>0</v>
      </c>
      <c r="Z129">
        <f t="shared" si="143"/>
        <v>0</v>
      </c>
      <c r="AA129">
        <f t="shared" si="144"/>
        <v>0</v>
      </c>
      <c r="AB129">
        <f t="shared" si="145"/>
        <v>0</v>
      </c>
      <c r="AC129">
        <f t="shared" si="146"/>
        <v>0</v>
      </c>
      <c r="AD129">
        <f t="shared" si="147"/>
        <v>0</v>
      </c>
      <c r="AE129">
        <f t="shared" si="148"/>
        <v>0</v>
      </c>
      <c r="AF129">
        <f t="shared" si="149"/>
        <v>0</v>
      </c>
      <c r="AG129">
        <f t="shared" si="150"/>
        <v>0</v>
      </c>
      <c r="AH129">
        <f t="shared" si="151"/>
        <v>0</v>
      </c>
      <c r="AI129">
        <f t="shared" si="152"/>
        <v>0</v>
      </c>
      <c r="AJ129">
        <f t="shared" si="153"/>
        <v>0</v>
      </c>
      <c r="AK129">
        <f t="shared" si="154"/>
        <v>0</v>
      </c>
      <c r="AL129">
        <f t="shared" si="155"/>
        <v>0</v>
      </c>
      <c r="AM129">
        <f t="shared" si="156"/>
        <v>0</v>
      </c>
      <c r="AN129">
        <f t="shared" si="157"/>
        <v>0</v>
      </c>
      <c r="AO129">
        <f t="shared" si="158"/>
        <v>0</v>
      </c>
      <c r="AP129">
        <f t="shared" si="159"/>
        <v>0</v>
      </c>
      <c r="AR129">
        <f t="shared" si="117"/>
        <v>0</v>
      </c>
      <c r="AS129">
        <f t="shared" si="118"/>
        <v>0</v>
      </c>
      <c r="AT129">
        <f t="shared" si="119"/>
        <v>0</v>
      </c>
      <c r="AU129">
        <f t="shared" si="120"/>
        <v>0</v>
      </c>
      <c r="AV129">
        <f t="shared" ref="AV129:AW129" si="218">AU129+(AU129*C129/100)</f>
        <v>0</v>
      </c>
      <c r="AW129">
        <f t="shared" si="218"/>
        <v>0</v>
      </c>
      <c r="AX129">
        <f t="shared" si="122"/>
        <v>0</v>
      </c>
      <c r="AY129">
        <f t="shared" si="123"/>
        <v>0</v>
      </c>
      <c r="AZ129">
        <f t="shared" si="124"/>
        <v>0</v>
      </c>
      <c r="BA129">
        <f t="shared" si="125"/>
        <v>0</v>
      </c>
      <c r="BB129">
        <f t="shared" si="126"/>
        <v>0</v>
      </c>
      <c r="BC129">
        <f t="shared" si="127"/>
        <v>0</v>
      </c>
      <c r="BD129">
        <f t="shared" si="128"/>
        <v>0</v>
      </c>
      <c r="BE129">
        <f t="shared" si="129"/>
        <v>0</v>
      </c>
      <c r="BF129">
        <f t="shared" si="130"/>
        <v>0</v>
      </c>
      <c r="BG129">
        <f t="shared" si="131"/>
        <v>0</v>
      </c>
      <c r="BH129">
        <f t="shared" si="132"/>
        <v>0</v>
      </c>
      <c r="BI129">
        <f t="shared" si="133"/>
        <v>0</v>
      </c>
      <c r="BJ129">
        <f t="shared" si="134"/>
        <v>0</v>
      </c>
      <c r="BK129">
        <f t="shared" si="135"/>
        <v>0</v>
      </c>
    </row>
    <row r="130" spans="14:63" x14ac:dyDescent="0.25">
      <c r="N130">
        <v>15</v>
      </c>
      <c r="P130">
        <f t="shared" si="113"/>
        <v>0</v>
      </c>
      <c r="T130">
        <f t="shared" si="116"/>
        <v>0</v>
      </c>
      <c r="U130">
        <f t="shared" si="138"/>
        <v>0</v>
      </c>
      <c r="V130">
        <f t="shared" si="139"/>
        <v>0</v>
      </c>
      <c r="W130">
        <f t="shared" si="140"/>
        <v>0</v>
      </c>
      <c r="X130">
        <f t="shared" si="141"/>
        <v>0</v>
      </c>
      <c r="Y130">
        <f t="shared" si="142"/>
        <v>0</v>
      </c>
      <c r="Z130">
        <f t="shared" si="143"/>
        <v>0</v>
      </c>
      <c r="AA130">
        <f t="shared" si="144"/>
        <v>0</v>
      </c>
      <c r="AB130">
        <f t="shared" si="145"/>
        <v>0</v>
      </c>
      <c r="AC130">
        <f t="shared" si="146"/>
        <v>0</v>
      </c>
      <c r="AD130">
        <f t="shared" si="147"/>
        <v>0</v>
      </c>
      <c r="AE130">
        <f t="shared" si="148"/>
        <v>0</v>
      </c>
      <c r="AF130">
        <f t="shared" si="149"/>
        <v>0</v>
      </c>
      <c r="AG130">
        <f t="shared" si="150"/>
        <v>0</v>
      </c>
      <c r="AH130">
        <f t="shared" si="151"/>
        <v>0</v>
      </c>
      <c r="AI130">
        <f t="shared" si="152"/>
        <v>0</v>
      </c>
      <c r="AJ130">
        <f t="shared" si="153"/>
        <v>0</v>
      </c>
      <c r="AK130">
        <f t="shared" si="154"/>
        <v>0</v>
      </c>
      <c r="AL130">
        <f t="shared" si="155"/>
        <v>0</v>
      </c>
      <c r="AM130">
        <f t="shared" si="156"/>
        <v>0</v>
      </c>
      <c r="AN130">
        <f t="shared" si="157"/>
        <v>0</v>
      </c>
      <c r="AO130">
        <f t="shared" si="158"/>
        <v>0</v>
      </c>
      <c r="AP130">
        <f t="shared" si="159"/>
        <v>0</v>
      </c>
      <c r="AR130">
        <f t="shared" si="117"/>
        <v>0</v>
      </c>
      <c r="AS130">
        <f t="shared" si="118"/>
        <v>0</v>
      </c>
      <c r="AT130">
        <f t="shared" si="119"/>
        <v>0</v>
      </c>
      <c r="AU130">
        <f t="shared" si="120"/>
        <v>0</v>
      </c>
      <c r="AV130">
        <f t="shared" ref="AV130:AW130" si="219">AU130+(AU130*C130/100)</f>
        <v>0</v>
      </c>
      <c r="AW130">
        <f t="shared" si="219"/>
        <v>0</v>
      </c>
      <c r="AX130">
        <f t="shared" si="122"/>
        <v>0</v>
      </c>
      <c r="AY130">
        <f t="shared" si="123"/>
        <v>0</v>
      </c>
      <c r="AZ130">
        <f t="shared" si="124"/>
        <v>0</v>
      </c>
      <c r="BA130">
        <f t="shared" si="125"/>
        <v>0</v>
      </c>
      <c r="BB130">
        <f t="shared" si="126"/>
        <v>0</v>
      </c>
      <c r="BC130">
        <f t="shared" si="127"/>
        <v>0</v>
      </c>
      <c r="BD130">
        <f t="shared" si="128"/>
        <v>0</v>
      </c>
      <c r="BE130">
        <f t="shared" si="129"/>
        <v>0</v>
      </c>
      <c r="BF130">
        <f t="shared" si="130"/>
        <v>0</v>
      </c>
      <c r="BG130">
        <f t="shared" si="131"/>
        <v>0</v>
      </c>
      <c r="BH130">
        <f t="shared" si="132"/>
        <v>0</v>
      </c>
      <c r="BI130">
        <f t="shared" si="133"/>
        <v>0</v>
      </c>
      <c r="BJ130">
        <f t="shared" si="134"/>
        <v>0</v>
      </c>
      <c r="BK130">
        <f t="shared" si="135"/>
        <v>0</v>
      </c>
    </row>
    <row r="131" spans="14:63" x14ac:dyDescent="0.25">
      <c r="N131">
        <v>15</v>
      </c>
      <c r="P131">
        <f t="shared" si="113"/>
        <v>0</v>
      </c>
      <c r="T131">
        <f t="shared" si="116"/>
        <v>0</v>
      </c>
      <c r="U131">
        <f t="shared" si="138"/>
        <v>0</v>
      </c>
      <c r="V131">
        <f t="shared" si="139"/>
        <v>0</v>
      </c>
      <c r="W131">
        <f t="shared" si="140"/>
        <v>0</v>
      </c>
      <c r="X131">
        <f t="shared" si="141"/>
        <v>0</v>
      </c>
      <c r="Y131">
        <f t="shared" si="142"/>
        <v>0</v>
      </c>
      <c r="Z131">
        <f t="shared" si="143"/>
        <v>0</v>
      </c>
      <c r="AA131">
        <f t="shared" si="144"/>
        <v>0</v>
      </c>
      <c r="AB131">
        <f t="shared" si="145"/>
        <v>0</v>
      </c>
      <c r="AC131">
        <f t="shared" si="146"/>
        <v>0</v>
      </c>
      <c r="AD131">
        <f t="shared" si="147"/>
        <v>0</v>
      </c>
      <c r="AE131">
        <f t="shared" si="148"/>
        <v>0</v>
      </c>
      <c r="AF131">
        <f t="shared" si="149"/>
        <v>0</v>
      </c>
      <c r="AG131">
        <f t="shared" si="150"/>
        <v>0</v>
      </c>
      <c r="AH131">
        <f t="shared" si="151"/>
        <v>0</v>
      </c>
      <c r="AI131">
        <f t="shared" si="152"/>
        <v>0</v>
      </c>
      <c r="AJ131">
        <f t="shared" si="153"/>
        <v>0</v>
      </c>
      <c r="AK131">
        <f t="shared" si="154"/>
        <v>0</v>
      </c>
      <c r="AL131">
        <f t="shared" si="155"/>
        <v>0</v>
      </c>
      <c r="AM131">
        <f t="shared" si="156"/>
        <v>0</v>
      </c>
      <c r="AN131">
        <f t="shared" si="157"/>
        <v>0</v>
      </c>
      <c r="AO131">
        <f t="shared" si="158"/>
        <v>0</v>
      </c>
      <c r="AP131">
        <f t="shared" si="159"/>
        <v>0</v>
      </c>
      <c r="AR131">
        <f t="shared" si="117"/>
        <v>0</v>
      </c>
      <c r="AS131">
        <f t="shared" si="118"/>
        <v>0</v>
      </c>
      <c r="AT131">
        <f t="shared" si="119"/>
        <v>0</v>
      </c>
      <c r="AU131">
        <f t="shared" si="120"/>
        <v>0</v>
      </c>
      <c r="AV131">
        <f t="shared" ref="AV131:AW131" si="220">AU131+(AU131*C131/100)</f>
        <v>0</v>
      </c>
      <c r="AW131">
        <f t="shared" si="220"/>
        <v>0</v>
      </c>
      <c r="AX131">
        <f t="shared" si="122"/>
        <v>0</v>
      </c>
      <c r="AY131">
        <f t="shared" si="123"/>
        <v>0</v>
      </c>
      <c r="AZ131">
        <f t="shared" si="124"/>
        <v>0</v>
      </c>
      <c r="BA131">
        <f t="shared" si="125"/>
        <v>0</v>
      </c>
      <c r="BB131">
        <f t="shared" si="126"/>
        <v>0</v>
      </c>
      <c r="BC131">
        <f t="shared" si="127"/>
        <v>0</v>
      </c>
      <c r="BD131">
        <f t="shared" si="128"/>
        <v>0</v>
      </c>
      <c r="BE131">
        <f t="shared" si="129"/>
        <v>0</v>
      </c>
      <c r="BF131">
        <f t="shared" si="130"/>
        <v>0</v>
      </c>
      <c r="BG131">
        <f t="shared" si="131"/>
        <v>0</v>
      </c>
      <c r="BH131">
        <f t="shared" si="132"/>
        <v>0</v>
      </c>
      <c r="BI131">
        <f t="shared" si="133"/>
        <v>0</v>
      </c>
      <c r="BJ131">
        <f t="shared" si="134"/>
        <v>0</v>
      </c>
      <c r="BK131">
        <f t="shared" si="135"/>
        <v>0</v>
      </c>
    </row>
    <row r="132" spans="14:63" x14ac:dyDescent="0.25">
      <c r="N132">
        <v>15</v>
      </c>
      <c r="P132">
        <f t="shared" ref="P132:P195" si="221">O132+H132</f>
        <v>0</v>
      </c>
      <c r="T132">
        <f t="shared" ref="T132:T195" si="222">BK132*(1-S132/100)</f>
        <v>0</v>
      </c>
      <c r="U132">
        <f t="shared" si="138"/>
        <v>0</v>
      </c>
      <c r="V132">
        <f t="shared" si="139"/>
        <v>0</v>
      </c>
      <c r="W132">
        <f t="shared" si="140"/>
        <v>0</v>
      </c>
      <c r="X132">
        <f t="shared" si="141"/>
        <v>0</v>
      </c>
      <c r="Y132">
        <f t="shared" si="142"/>
        <v>0</v>
      </c>
      <c r="Z132">
        <f t="shared" si="143"/>
        <v>0</v>
      </c>
      <c r="AA132">
        <f t="shared" si="144"/>
        <v>0</v>
      </c>
      <c r="AB132">
        <f t="shared" si="145"/>
        <v>0</v>
      </c>
      <c r="AC132">
        <f t="shared" si="146"/>
        <v>0</v>
      </c>
      <c r="AD132">
        <f t="shared" si="147"/>
        <v>0</v>
      </c>
      <c r="AE132">
        <f t="shared" si="148"/>
        <v>0</v>
      </c>
      <c r="AF132">
        <f t="shared" si="149"/>
        <v>0</v>
      </c>
      <c r="AG132">
        <f t="shared" si="150"/>
        <v>0</v>
      </c>
      <c r="AH132">
        <f t="shared" si="151"/>
        <v>0</v>
      </c>
      <c r="AI132">
        <f t="shared" si="152"/>
        <v>0</v>
      </c>
      <c r="AJ132">
        <f t="shared" si="153"/>
        <v>0</v>
      </c>
      <c r="AK132">
        <f t="shared" si="154"/>
        <v>0</v>
      </c>
      <c r="AL132">
        <f t="shared" si="155"/>
        <v>0</v>
      </c>
      <c r="AM132">
        <f t="shared" si="156"/>
        <v>0</v>
      </c>
      <c r="AN132">
        <f t="shared" si="157"/>
        <v>0</v>
      </c>
      <c r="AO132">
        <f t="shared" si="158"/>
        <v>0</v>
      </c>
      <c r="AP132">
        <f t="shared" si="159"/>
        <v>0</v>
      </c>
      <c r="AR132">
        <f t="shared" ref="AR132:AR195" si="223">L132</f>
        <v>0</v>
      </c>
      <c r="AS132">
        <f t="shared" ref="AS132:AS195" si="224">AR132+(AR132*C132/100)</f>
        <v>0</v>
      </c>
      <c r="AT132">
        <f t="shared" ref="AT132:AT195" si="225">AS132+(AS132*C132/100)</f>
        <v>0</v>
      </c>
      <c r="AU132">
        <f t="shared" ref="AU132:AU195" si="226">AT132+(AT132*C132/100)</f>
        <v>0</v>
      </c>
      <c r="AV132">
        <f t="shared" ref="AV132:AW132" si="227">AU132+(AU132*C132/100)</f>
        <v>0</v>
      </c>
      <c r="AW132">
        <f t="shared" si="227"/>
        <v>0</v>
      </c>
      <c r="AX132">
        <f t="shared" ref="AX132:AX195" si="228">AW132+(AW132*D132/100)</f>
        <v>0</v>
      </c>
      <c r="AY132">
        <f t="shared" ref="AY132:AY195" si="229">AX132+(AX132*D132/100)</f>
        <v>0</v>
      </c>
      <c r="AZ132">
        <f t="shared" ref="AZ132:AZ195" si="230">AY132+(AY132*D132/100)</f>
        <v>0</v>
      </c>
      <c r="BA132">
        <f t="shared" ref="BA132:BA195" si="231">AZ132+(AZ132*D132/100)</f>
        <v>0</v>
      </c>
      <c r="BB132">
        <f t="shared" ref="BB132:BB195" si="232">BA132*M132</f>
        <v>0</v>
      </c>
      <c r="BC132">
        <f t="shared" ref="BC132:BC195" si="233">BB132/(1+N132/100)</f>
        <v>0</v>
      </c>
      <c r="BD132">
        <f t="shared" ref="BD132:BD195" si="234">BC132/(1+N132/100)</f>
        <v>0</v>
      </c>
      <c r="BE132">
        <f t="shared" ref="BE132:BE195" si="235">BD132/(1+N132/100)</f>
        <v>0</v>
      </c>
      <c r="BF132">
        <f t="shared" ref="BF132:BF195" si="236">BE132/(1+N132/100)</f>
        <v>0</v>
      </c>
      <c r="BG132">
        <f t="shared" ref="BG132:BG195" si="237">BF132/(1+N132/100)</f>
        <v>0</v>
      </c>
      <c r="BH132">
        <f t="shared" ref="BH132:BH195" si="238">BG132/(1+N132/100)</f>
        <v>0</v>
      </c>
      <c r="BI132">
        <f t="shared" ref="BI132:BI195" si="239">BH132/(1+N132/100)</f>
        <v>0</v>
      </c>
      <c r="BJ132">
        <f t="shared" ref="BJ132:BJ195" si="240">BI132/(1+N132/100)</f>
        <v>0</v>
      </c>
      <c r="BK132">
        <f t="shared" ref="BK132:BK195" si="241">BJ132/(1+N132/100)</f>
        <v>0</v>
      </c>
    </row>
    <row r="133" spans="14:63" x14ac:dyDescent="0.25">
      <c r="N133">
        <v>15</v>
      </c>
      <c r="P133">
        <f t="shared" si="221"/>
        <v>0</v>
      </c>
      <c r="T133">
        <f t="shared" si="222"/>
        <v>0</v>
      </c>
      <c r="U133">
        <f t="shared" si="138"/>
        <v>0</v>
      </c>
      <c r="V133">
        <f t="shared" si="139"/>
        <v>0</v>
      </c>
      <c r="W133">
        <f t="shared" si="140"/>
        <v>0</v>
      </c>
      <c r="X133">
        <f t="shared" si="141"/>
        <v>0</v>
      </c>
      <c r="Y133">
        <f t="shared" si="142"/>
        <v>0</v>
      </c>
      <c r="Z133">
        <f t="shared" si="143"/>
        <v>0</v>
      </c>
      <c r="AA133">
        <f t="shared" si="144"/>
        <v>0</v>
      </c>
      <c r="AB133">
        <f t="shared" si="145"/>
        <v>0</v>
      </c>
      <c r="AC133">
        <f t="shared" si="146"/>
        <v>0</v>
      </c>
      <c r="AD133">
        <f t="shared" si="147"/>
        <v>0</v>
      </c>
      <c r="AE133">
        <f t="shared" si="148"/>
        <v>0</v>
      </c>
      <c r="AF133">
        <f t="shared" si="149"/>
        <v>0</v>
      </c>
      <c r="AG133">
        <f t="shared" si="150"/>
        <v>0</v>
      </c>
      <c r="AH133">
        <f t="shared" si="151"/>
        <v>0</v>
      </c>
      <c r="AI133">
        <f t="shared" si="152"/>
        <v>0</v>
      </c>
      <c r="AJ133">
        <f t="shared" si="153"/>
        <v>0</v>
      </c>
      <c r="AK133">
        <f t="shared" si="154"/>
        <v>0</v>
      </c>
      <c r="AL133">
        <f t="shared" si="155"/>
        <v>0</v>
      </c>
      <c r="AM133">
        <f t="shared" si="156"/>
        <v>0</v>
      </c>
      <c r="AN133">
        <f t="shared" si="157"/>
        <v>0</v>
      </c>
      <c r="AO133">
        <f t="shared" si="158"/>
        <v>0</v>
      </c>
      <c r="AP133">
        <f t="shared" si="159"/>
        <v>0</v>
      </c>
      <c r="AR133">
        <f t="shared" si="223"/>
        <v>0</v>
      </c>
      <c r="AS133">
        <f t="shared" si="224"/>
        <v>0</v>
      </c>
      <c r="AT133">
        <f t="shared" si="225"/>
        <v>0</v>
      </c>
      <c r="AU133">
        <f t="shared" si="226"/>
        <v>0</v>
      </c>
      <c r="AV133">
        <f t="shared" ref="AV133:AW133" si="242">AU133+(AU133*C133/100)</f>
        <v>0</v>
      </c>
      <c r="AW133">
        <f t="shared" si="242"/>
        <v>0</v>
      </c>
      <c r="AX133">
        <f t="shared" si="228"/>
        <v>0</v>
      </c>
      <c r="AY133">
        <f t="shared" si="229"/>
        <v>0</v>
      </c>
      <c r="AZ133">
        <f t="shared" si="230"/>
        <v>0</v>
      </c>
      <c r="BA133">
        <f t="shared" si="231"/>
        <v>0</v>
      </c>
      <c r="BB133">
        <f t="shared" si="232"/>
        <v>0</v>
      </c>
      <c r="BC133">
        <f t="shared" si="233"/>
        <v>0</v>
      </c>
      <c r="BD133">
        <f t="shared" si="234"/>
        <v>0</v>
      </c>
      <c r="BE133">
        <f t="shared" si="235"/>
        <v>0</v>
      </c>
      <c r="BF133">
        <f t="shared" si="236"/>
        <v>0</v>
      </c>
      <c r="BG133">
        <f t="shared" si="237"/>
        <v>0</v>
      </c>
      <c r="BH133">
        <f t="shared" si="238"/>
        <v>0</v>
      </c>
      <c r="BI133">
        <f t="shared" si="239"/>
        <v>0</v>
      </c>
      <c r="BJ133">
        <f t="shared" si="240"/>
        <v>0</v>
      </c>
      <c r="BK133">
        <f t="shared" si="241"/>
        <v>0</v>
      </c>
    </row>
    <row r="134" spans="14:63" x14ac:dyDescent="0.25">
      <c r="N134">
        <v>15</v>
      </c>
      <c r="P134">
        <f t="shared" si="221"/>
        <v>0</v>
      </c>
      <c r="T134">
        <f t="shared" si="222"/>
        <v>0</v>
      </c>
      <c r="U134">
        <f t="shared" si="138"/>
        <v>0</v>
      </c>
      <c r="V134">
        <f t="shared" si="139"/>
        <v>0</v>
      </c>
      <c r="W134">
        <f t="shared" si="140"/>
        <v>0</v>
      </c>
      <c r="X134">
        <f t="shared" si="141"/>
        <v>0</v>
      </c>
      <c r="Y134">
        <f t="shared" si="142"/>
        <v>0</v>
      </c>
      <c r="Z134">
        <f t="shared" si="143"/>
        <v>0</v>
      </c>
      <c r="AA134">
        <f t="shared" si="144"/>
        <v>0</v>
      </c>
      <c r="AB134">
        <f t="shared" si="145"/>
        <v>0</v>
      </c>
      <c r="AC134">
        <f t="shared" si="146"/>
        <v>0</v>
      </c>
      <c r="AD134">
        <f t="shared" si="147"/>
        <v>0</v>
      </c>
      <c r="AE134">
        <f t="shared" si="148"/>
        <v>0</v>
      </c>
      <c r="AF134">
        <f t="shared" si="149"/>
        <v>0</v>
      </c>
      <c r="AG134">
        <f t="shared" si="150"/>
        <v>0</v>
      </c>
      <c r="AH134">
        <f t="shared" si="151"/>
        <v>0</v>
      </c>
      <c r="AI134">
        <f t="shared" si="152"/>
        <v>0</v>
      </c>
      <c r="AJ134">
        <f t="shared" si="153"/>
        <v>0</v>
      </c>
      <c r="AK134">
        <f t="shared" si="154"/>
        <v>0</v>
      </c>
      <c r="AL134">
        <f t="shared" si="155"/>
        <v>0</v>
      </c>
      <c r="AM134">
        <f t="shared" si="156"/>
        <v>0</v>
      </c>
      <c r="AN134">
        <f t="shared" si="157"/>
        <v>0</v>
      </c>
      <c r="AO134">
        <f t="shared" si="158"/>
        <v>0</v>
      </c>
      <c r="AP134">
        <f t="shared" si="159"/>
        <v>0</v>
      </c>
      <c r="AR134">
        <f t="shared" si="223"/>
        <v>0</v>
      </c>
      <c r="AS134">
        <f t="shared" si="224"/>
        <v>0</v>
      </c>
      <c r="AT134">
        <f t="shared" si="225"/>
        <v>0</v>
      </c>
      <c r="AU134">
        <f t="shared" si="226"/>
        <v>0</v>
      </c>
      <c r="AV134">
        <f t="shared" ref="AV134:AW134" si="243">AU134+(AU134*C134/100)</f>
        <v>0</v>
      </c>
      <c r="AW134">
        <f t="shared" si="243"/>
        <v>0</v>
      </c>
      <c r="AX134">
        <f t="shared" si="228"/>
        <v>0</v>
      </c>
      <c r="AY134">
        <f t="shared" si="229"/>
        <v>0</v>
      </c>
      <c r="AZ134">
        <f t="shared" si="230"/>
        <v>0</v>
      </c>
      <c r="BA134">
        <f t="shared" si="231"/>
        <v>0</v>
      </c>
      <c r="BB134">
        <f t="shared" si="232"/>
        <v>0</v>
      </c>
      <c r="BC134">
        <f t="shared" si="233"/>
        <v>0</v>
      </c>
      <c r="BD134">
        <f t="shared" si="234"/>
        <v>0</v>
      </c>
      <c r="BE134">
        <f t="shared" si="235"/>
        <v>0</v>
      </c>
      <c r="BF134">
        <f t="shared" si="236"/>
        <v>0</v>
      </c>
      <c r="BG134">
        <f t="shared" si="237"/>
        <v>0</v>
      </c>
      <c r="BH134">
        <f t="shared" si="238"/>
        <v>0</v>
      </c>
      <c r="BI134">
        <f t="shared" si="239"/>
        <v>0</v>
      </c>
      <c r="BJ134">
        <f t="shared" si="240"/>
        <v>0</v>
      </c>
      <c r="BK134">
        <f t="shared" si="241"/>
        <v>0</v>
      </c>
    </row>
    <row r="135" spans="14:63" x14ac:dyDescent="0.25">
      <c r="N135">
        <v>15</v>
      </c>
      <c r="P135">
        <f t="shared" si="221"/>
        <v>0</v>
      </c>
      <c r="T135">
        <f t="shared" si="222"/>
        <v>0</v>
      </c>
      <c r="U135">
        <f t="shared" ref="U135:U198" si="244">G135</f>
        <v>0</v>
      </c>
      <c r="V135">
        <f t="shared" ref="V135:V198" si="245">U135+(U135*C135/100)</f>
        <v>0</v>
      </c>
      <c r="W135">
        <f t="shared" ref="W135:W198" si="246">V135+(V135*C135/100)</f>
        <v>0</v>
      </c>
      <c r="X135">
        <f t="shared" ref="X135:X198" si="247">W135+(W135*C135/100)</f>
        <v>0</v>
      </c>
      <c r="Y135">
        <f t="shared" ref="Y135:Y198" si="248">X135+(X135*C135/100)</f>
        <v>0</v>
      </c>
      <c r="Z135">
        <f t="shared" ref="Z135:Z198" si="249">Y135+(Y135*D135/100)</f>
        <v>0</v>
      </c>
      <c r="AA135">
        <f t="shared" ref="AA135:AA198" si="250">Z135+(Z135*D135/100)</f>
        <v>0</v>
      </c>
      <c r="AB135">
        <f t="shared" ref="AB135:AB198" si="251">AA135+(AA135*D135/100)</f>
        <v>0</v>
      </c>
      <c r="AC135">
        <f t="shared" ref="AC135:AC198" si="252">AB135+(AB135*D135/100)</f>
        <v>0</v>
      </c>
      <c r="AD135">
        <f t="shared" ref="AD135:AD198" si="253">AC135+(AC135*D135/100)</f>
        <v>0</v>
      </c>
      <c r="AE135">
        <f t="shared" ref="AE135:AE198" si="254">AD135*F135</f>
        <v>0</v>
      </c>
      <c r="AF135">
        <f t="shared" ref="AF135:AF198" si="255">U135/(1+E135/100)^AF$2</f>
        <v>0</v>
      </c>
      <c r="AG135">
        <f t="shared" ref="AG135:AG198" si="256">V135/(1+E135/100)^AG$2</f>
        <v>0</v>
      </c>
      <c r="AH135">
        <f t="shared" ref="AH135:AH198" si="257">W135/(1+E135/100)^AH$2</f>
        <v>0</v>
      </c>
      <c r="AI135">
        <f t="shared" ref="AI135:AI198" si="258">X135/(1+E135/100)^AI$2</f>
        <v>0</v>
      </c>
      <c r="AJ135">
        <f t="shared" ref="AJ135:AJ198" si="259">Y135/(1+E135/100)^AJ$2</f>
        <v>0</v>
      </c>
      <c r="AK135">
        <f t="shared" ref="AK135:AK198" si="260">Z135/(1+E135/100)^AK$2</f>
        <v>0</v>
      </c>
      <c r="AL135">
        <f t="shared" ref="AL135:AL198" si="261">AA135/(1+E135/100)^AL$2</f>
        <v>0</v>
      </c>
      <c r="AM135">
        <f t="shared" ref="AM135:AM198" si="262">AB135/(1+E135/100)^AM$2</f>
        <v>0</v>
      </c>
      <c r="AN135">
        <f t="shared" ref="AN135:AN198" si="263">AC135/(1+E135/100)^AN$2</f>
        <v>0</v>
      </c>
      <c r="AO135">
        <f t="shared" ref="AO135:AO198" si="264">AD135/(1+E135/100)^AO$2</f>
        <v>0</v>
      </c>
      <c r="AP135">
        <f t="shared" ref="AP135:AP198" si="265">AE135/(1+E135/100)^AP$2</f>
        <v>0</v>
      </c>
      <c r="AR135">
        <f t="shared" si="223"/>
        <v>0</v>
      </c>
      <c r="AS135">
        <f t="shared" si="224"/>
        <v>0</v>
      </c>
      <c r="AT135">
        <f t="shared" si="225"/>
        <v>0</v>
      </c>
      <c r="AU135">
        <f t="shared" si="226"/>
        <v>0</v>
      </c>
      <c r="AV135">
        <f t="shared" ref="AV135:AW135" si="266">AU135+(AU135*C135/100)</f>
        <v>0</v>
      </c>
      <c r="AW135">
        <f t="shared" si="266"/>
        <v>0</v>
      </c>
      <c r="AX135">
        <f t="shared" si="228"/>
        <v>0</v>
      </c>
      <c r="AY135">
        <f t="shared" si="229"/>
        <v>0</v>
      </c>
      <c r="AZ135">
        <f t="shared" si="230"/>
        <v>0</v>
      </c>
      <c r="BA135">
        <f t="shared" si="231"/>
        <v>0</v>
      </c>
      <c r="BB135">
        <f t="shared" si="232"/>
        <v>0</v>
      </c>
      <c r="BC135">
        <f t="shared" si="233"/>
        <v>0</v>
      </c>
      <c r="BD135">
        <f t="shared" si="234"/>
        <v>0</v>
      </c>
      <c r="BE135">
        <f t="shared" si="235"/>
        <v>0</v>
      </c>
      <c r="BF135">
        <f t="shared" si="236"/>
        <v>0</v>
      </c>
      <c r="BG135">
        <f t="shared" si="237"/>
        <v>0</v>
      </c>
      <c r="BH135">
        <f t="shared" si="238"/>
        <v>0</v>
      </c>
      <c r="BI135">
        <f t="shared" si="239"/>
        <v>0</v>
      </c>
      <c r="BJ135">
        <f t="shared" si="240"/>
        <v>0</v>
      </c>
      <c r="BK135">
        <f t="shared" si="241"/>
        <v>0</v>
      </c>
    </row>
    <row r="136" spans="14:63" x14ac:dyDescent="0.25">
      <c r="N136">
        <v>15</v>
      </c>
      <c r="P136">
        <f t="shared" si="221"/>
        <v>0</v>
      </c>
      <c r="T136">
        <f t="shared" si="222"/>
        <v>0</v>
      </c>
      <c r="U136">
        <f t="shared" si="244"/>
        <v>0</v>
      </c>
      <c r="V136">
        <f t="shared" si="245"/>
        <v>0</v>
      </c>
      <c r="W136">
        <f t="shared" si="246"/>
        <v>0</v>
      </c>
      <c r="X136">
        <f t="shared" si="247"/>
        <v>0</v>
      </c>
      <c r="Y136">
        <f t="shared" si="248"/>
        <v>0</v>
      </c>
      <c r="Z136">
        <f t="shared" si="249"/>
        <v>0</v>
      </c>
      <c r="AA136">
        <f t="shared" si="250"/>
        <v>0</v>
      </c>
      <c r="AB136">
        <f t="shared" si="251"/>
        <v>0</v>
      </c>
      <c r="AC136">
        <f t="shared" si="252"/>
        <v>0</v>
      </c>
      <c r="AD136">
        <f t="shared" si="253"/>
        <v>0</v>
      </c>
      <c r="AE136">
        <f t="shared" si="254"/>
        <v>0</v>
      </c>
      <c r="AF136">
        <f t="shared" si="255"/>
        <v>0</v>
      </c>
      <c r="AG136">
        <f t="shared" si="256"/>
        <v>0</v>
      </c>
      <c r="AH136">
        <f t="shared" si="257"/>
        <v>0</v>
      </c>
      <c r="AI136">
        <f t="shared" si="258"/>
        <v>0</v>
      </c>
      <c r="AJ136">
        <f t="shared" si="259"/>
        <v>0</v>
      </c>
      <c r="AK136">
        <f t="shared" si="260"/>
        <v>0</v>
      </c>
      <c r="AL136">
        <f t="shared" si="261"/>
        <v>0</v>
      </c>
      <c r="AM136">
        <f t="shared" si="262"/>
        <v>0</v>
      </c>
      <c r="AN136">
        <f t="shared" si="263"/>
        <v>0</v>
      </c>
      <c r="AO136">
        <f t="shared" si="264"/>
        <v>0</v>
      </c>
      <c r="AP136">
        <f t="shared" si="265"/>
        <v>0</v>
      </c>
      <c r="AR136">
        <f t="shared" si="223"/>
        <v>0</v>
      </c>
      <c r="AS136">
        <f t="shared" si="224"/>
        <v>0</v>
      </c>
      <c r="AT136">
        <f t="shared" si="225"/>
        <v>0</v>
      </c>
      <c r="AU136">
        <f t="shared" si="226"/>
        <v>0</v>
      </c>
      <c r="AV136">
        <f t="shared" ref="AV136:AW136" si="267">AU136+(AU136*C136/100)</f>
        <v>0</v>
      </c>
      <c r="AW136">
        <f t="shared" si="267"/>
        <v>0</v>
      </c>
      <c r="AX136">
        <f t="shared" si="228"/>
        <v>0</v>
      </c>
      <c r="AY136">
        <f t="shared" si="229"/>
        <v>0</v>
      </c>
      <c r="AZ136">
        <f t="shared" si="230"/>
        <v>0</v>
      </c>
      <c r="BA136">
        <f t="shared" si="231"/>
        <v>0</v>
      </c>
      <c r="BB136">
        <f t="shared" si="232"/>
        <v>0</v>
      </c>
      <c r="BC136">
        <f t="shared" si="233"/>
        <v>0</v>
      </c>
      <c r="BD136">
        <f t="shared" si="234"/>
        <v>0</v>
      </c>
      <c r="BE136">
        <f t="shared" si="235"/>
        <v>0</v>
      </c>
      <c r="BF136">
        <f t="shared" si="236"/>
        <v>0</v>
      </c>
      <c r="BG136">
        <f t="shared" si="237"/>
        <v>0</v>
      </c>
      <c r="BH136">
        <f t="shared" si="238"/>
        <v>0</v>
      </c>
      <c r="BI136">
        <f t="shared" si="239"/>
        <v>0</v>
      </c>
      <c r="BJ136">
        <f t="shared" si="240"/>
        <v>0</v>
      </c>
      <c r="BK136">
        <f t="shared" si="241"/>
        <v>0</v>
      </c>
    </row>
    <row r="137" spans="14:63" x14ac:dyDescent="0.25">
      <c r="N137">
        <v>15</v>
      </c>
      <c r="P137">
        <f t="shared" si="221"/>
        <v>0</v>
      </c>
      <c r="T137">
        <f t="shared" si="222"/>
        <v>0</v>
      </c>
      <c r="U137">
        <f t="shared" si="244"/>
        <v>0</v>
      </c>
      <c r="V137">
        <f t="shared" si="245"/>
        <v>0</v>
      </c>
      <c r="W137">
        <f t="shared" si="246"/>
        <v>0</v>
      </c>
      <c r="X137">
        <f t="shared" si="247"/>
        <v>0</v>
      </c>
      <c r="Y137">
        <f t="shared" si="248"/>
        <v>0</v>
      </c>
      <c r="Z137">
        <f t="shared" si="249"/>
        <v>0</v>
      </c>
      <c r="AA137">
        <f t="shared" si="250"/>
        <v>0</v>
      </c>
      <c r="AB137">
        <f t="shared" si="251"/>
        <v>0</v>
      </c>
      <c r="AC137">
        <f t="shared" si="252"/>
        <v>0</v>
      </c>
      <c r="AD137">
        <f t="shared" si="253"/>
        <v>0</v>
      </c>
      <c r="AE137">
        <f t="shared" si="254"/>
        <v>0</v>
      </c>
      <c r="AF137">
        <f t="shared" si="255"/>
        <v>0</v>
      </c>
      <c r="AG137">
        <f t="shared" si="256"/>
        <v>0</v>
      </c>
      <c r="AH137">
        <f t="shared" si="257"/>
        <v>0</v>
      </c>
      <c r="AI137">
        <f t="shared" si="258"/>
        <v>0</v>
      </c>
      <c r="AJ137">
        <f t="shared" si="259"/>
        <v>0</v>
      </c>
      <c r="AK137">
        <f t="shared" si="260"/>
        <v>0</v>
      </c>
      <c r="AL137">
        <f t="shared" si="261"/>
        <v>0</v>
      </c>
      <c r="AM137">
        <f t="shared" si="262"/>
        <v>0</v>
      </c>
      <c r="AN137">
        <f t="shared" si="263"/>
        <v>0</v>
      </c>
      <c r="AO137">
        <f t="shared" si="264"/>
        <v>0</v>
      </c>
      <c r="AP137">
        <f t="shared" si="265"/>
        <v>0</v>
      </c>
      <c r="AR137">
        <f t="shared" si="223"/>
        <v>0</v>
      </c>
      <c r="AS137">
        <f t="shared" si="224"/>
        <v>0</v>
      </c>
      <c r="AT137">
        <f t="shared" si="225"/>
        <v>0</v>
      </c>
      <c r="AU137">
        <f t="shared" si="226"/>
        <v>0</v>
      </c>
      <c r="AV137">
        <f t="shared" ref="AV137:AW137" si="268">AU137+(AU137*C137/100)</f>
        <v>0</v>
      </c>
      <c r="AW137">
        <f t="shared" si="268"/>
        <v>0</v>
      </c>
      <c r="AX137">
        <f t="shared" si="228"/>
        <v>0</v>
      </c>
      <c r="AY137">
        <f t="shared" si="229"/>
        <v>0</v>
      </c>
      <c r="AZ137">
        <f t="shared" si="230"/>
        <v>0</v>
      </c>
      <c r="BA137">
        <f t="shared" si="231"/>
        <v>0</v>
      </c>
      <c r="BB137">
        <f t="shared" si="232"/>
        <v>0</v>
      </c>
      <c r="BC137">
        <f t="shared" si="233"/>
        <v>0</v>
      </c>
      <c r="BD137">
        <f t="shared" si="234"/>
        <v>0</v>
      </c>
      <c r="BE137">
        <f t="shared" si="235"/>
        <v>0</v>
      </c>
      <c r="BF137">
        <f t="shared" si="236"/>
        <v>0</v>
      </c>
      <c r="BG137">
        <f t="shared" si="237"/>
        <v>0</v>
      </c>
      <c r="BH137">
        <f t="shared" si="238"/>
        <v>0</v>
      </c>
      <c r="BI137">
        <f t="shared" si="239"/>
        <v>0</v>
      </c>
      <c r="BJ137">
        <f t="shared" si="240"/>
        <v>0</v>
      </c>
      <c r="BK137">
        <f t="shared" si="241"/>
        <v>0</v>
      </c>
    </row>
    <row r="138" spans="14:63" x14ac:dyDescent="0.25">
      <c r="N138">
        <v>15</v>
      </c>
      <c r="P138">
        <f t="shared" si="221"/>
        <v>0</v>
      </c>
      <c r="T138">
        <f t="shared" si="222"/>
        <v>0</v>
      </c>
      <c r="U138">
        <f t="shared" si="244"/>
        <v>0</v>
      </c>
      <c r="V138">
        <f t="shared" si="245"/>
        <v>0</v>
      </c>
      <c r="W138">
        <f t="shared" si="246"/>
        <v>0</v>
      </c>
      <c r="X138">
        <f t="shared" si="247"/>
        <v>0</v>
      </c>
      <c r="Y138">
        <f t="shared" si="248"/>
        <v>0</v>
      </c>
      <c r="Z138">
        <f t="shared" si="249"/>
        <v>0</v>
      </c>
      <c r="AA138">
        <f t="shared" si="250"/>
        <v>0</v>
      </c>
      <c r="AB138">
        <f t="shared" si="251"/>
        <v>0</v>
      </c>
      <c r="AC138">
        <f t="shared" si="252"/>
        <v>0</v>
      </c>
      <c r="AD138">
        <f t="shared" si="253"/>
        <v>0</v>
      </c>
      <c r="AE138">
        <f t="shared" si="254"/>
        <v>0</v>
      </c>
      <c r="AF138">
        <f t="shared" si="255"/>
        <v>0</v>
      </c>
      <c r="AG138">
        <f t="shared" si="256"/>
        <v>0</v>
      </c>
      <c r="AH138">
        <f t="shared" si="257"/>
        <v>0</v>
      </c>
      <c r="AI138">
        <f t="shared" si="258"/>
        <v>0</v>
      </c>
      <c r="AJ138">
        <f t="shared" si="259"/>
        <v>0</v>
      </c>
      <c r="AK138">
        <f t="shared" si="260"/>
        <v>0</v>
      </c>
      <c r="AL138">
        <f t="shared" si="261"/>
        <v>0</v>
      </c>
      <c r="AM138">
        <f t="shared" si="262"/>
        <v>0</v>
      </c>
      <c r="AN138">
        <f t="shared" si="263"/>
        <v>0</v>
      </c>
      <c r="AO138">
        <f t="shared" si="264"/>
        <v>0</v>
      </c>
      <c r="AP138">
        <f t="shared" si="265"/>
        <v>0</v>
      </c>
      <c r="AR138">
        <f t="shared" si="223"/>
        <v>0</v>
      </c>
      <c r="AS138">
        <f t="shared" si="224"/>
        <v>0</v>
      </c>
      <c r="AT138">
        <f t="shared" si="225"/>
        <v>0</v>
      </c>
      <c r="AU138">
        <f t="shared" si="226"/>
        <v>0</v>
      </c>
      <c r="AV138">
        <f t="shared" ref="AV138:AW138" si="269">AU138+(AU138*C138/100)</f>
        <v>0</v>
      </c>
      <c r="AW138">
        <f t="shared" si="269"/>
        <v>0</v>
      </c>
      <c r="AX138">
        <f t="shared" si="228"/>
        <v>0</v>
      </c>
      <c r="AY138">
        <f t="shared" si="229"/>
        <v>0</v>
      </c>
      <c r="AZ138">
        <f t="shared" si="230"/>
        <v>0</v>
      </c>
      <c r="BA138">
        <f t="shared" si="231"/>
        <v>0</v>
      </c>
      <c r="BB138">
        <f t="shared" si="232"/>
        <v>0</v>
      </c>
      <c r="BC138">
        <f t="shared" si="233"/>
        <v>0</v>
      </c>
      <c r="BD138">
        <f t="shared" si="234"/>
        <v>0</v>
      </c>
      <c r="BE138">
        <f t="shared" si="235"/>
        <v>0</v>
      </c>
      <c r="BF138">
        <f t="shared" si="236"/>
        <v>0</v>
      </c>
      <c r="BG138">
        <f t="shared" si="237"/>
        <v>0</v>
      </c>
      <c r="BH138">
        <f t="shared" si="238"/>
        <v>0</v>
      </c>
      <c r="BI138">
        <f t="shared" si="239"/>
        <v>0</v>
      </c>
      <c r="BJ138">
        <f t="shared" si="240"/>
        <v>0</v>
      </c>
      <c r="BK138">
        <f t="shared" si="241"/>
        <v>0</v>
      </c>
    </row>
    <row r="139" spans="14:63" x14ac:dyDescent="0.25">
      <c r="N139">
        <v>15</v>
      </c>
      <c r="P139">
        <f t="shared" si="221"/>
        <v>0</v>
      </c>
      <c r="T139">
        <f t="shared" si="222"/>
        <v>0</v>
      </c>
      <c r="U139">
        <f t="shared" si="244"/>
        <v>0</v>
      </c>
      <c r="V139">
        <f t="shared" si="245"/>
        <v>0</v>
      </c>
      <c r="W139">
        <f t="shared" si="246"/>
        <v>0</v>
      </c>
      <c r="X139">
        <f t="shared" si="247"/>
        <v>0</v>
      </c>
      <c r="Y139">
        <f t="shared" si="248"/>
        <v>0</v>
      </c>
      <c r="Z139">
        <f t="shared" si="249"/>
        <v>0</v>
      </c>
      <c r="AA139">
        <f t="shared" si="250"/>
        <v>0</v>
      </c>
      <c r="AB139">
        <f t="shared" si="251"/>
        <v>0</v>
      </c>
      <c r="AC139">
        <f t="shared" si="252"/>
        <v>0</v>
      </c>
      <c r="AD139">
        <f t="shared" si="253"/>
        <v>0</v>
      </c>
      <c r="AE139">
        <f t="shared" si="254"/>
        <v>0</v>
      </c>
      <c r="AF139">
        <f t="shared" si="255"/>
        <v>0</v>
      </c>
      <c r="AG139">
        <f t="shared" si="256"/>
        <v>0</v>
      </c>
      <c r="AH139">
        <f t="shared" si="257"/>
        <v>0</v>
      </c>
      <c r="AI139">
        <f t="shared" si="258"/>
        <v>0</v>
      </c>
      <c r="AJ139">
        <f t="shared" si="259"/>
        <v>0</v>
      </c>
      <c r="AK139">
        <f t="shared" si="260"/>
        <v>0</v>
      </c>
      <c r="AL139">
        <f t="shared" si="261"/>
        <v>0</v>
      </c>
      <c r="AM139">
        <f t="shared" si="262"/>
        <v>0</v>
      </c>
      <c r="AN139">
        <f t="shared" si="263"/>
        <v>0</v>
      </c>
      <c r="AO139">
        <f t="shared" si="264"/>
        <v>0</v>
      </c>
      <c r="AP139">
        <f t="shared" si="265"/>
        <v>0</v>
      </c>
      <c r="AR139">
        <f t="shared" si="223"/>
        <v>0</v>
      </c>
      <c r="AS139">
        <f t="shared" si="224"/>
        <v>0</v>
      </c>
      <c r="AT139">
        <f t="shared" si="225"/>
        <v>0</v>
      </c>
      <c r="AU139">
        <f t="shared" si="226"/>
        <v>0</v>
      </c>
      <c r="AV139">
        <f t="shared" ref="AV139:AW139" si="270">AU139+(AU139*C139/100)</f>
        <v>0</v>
      </c>
      <c r="AW139">
        <f t="shared" si="270"/>
        <v>0</v>
      </c>
      <c r="AX139">
        <f t="shared" si="228"/>
        <v>0</v>
      </c>
      <c r="AY139">
        <f t="shared" si="229"/>
        <v>0</v>
      </c>
      <c r="AZ139">
        <f t="shared" si="230"/>
        <v>0</v>
      </c>
      <c r="BA139">
        <f t="shared" si="231"/>
        <v>0</v>
      </c>
      <c r="BB139">
        <f t="shared" si="232"/>
        <v>0</v>
      </c>
      <c r="BC139">
        <f t="shared" si="233"/>
        <v>0</v>
      </c>
      <c r="BD139">
        <f t="shared" si="234"/>
        <v>0</v>
      </c>
      <c r="BE139">
        <f t="shared" si="235"/>
        <v>0</v>
      </c>
      <c r="BF139">
        <f t="shared" si="236"/>
        <v>0</v>
      </c>
      <c r="BG139">
        <f t="shared" si="237"/>
        <v>0</v>
      </c>
      <c r="BH139">
        <f t="shared" si="238"/>
        <v>0</v>
      </c>
      <c r="BI139">
        <f t="shared" si="239"/>
        <v>0</v>
      </c>
      <c r="BJ139">
        <f t="shared" si="240"/>
        <v>0</v>
      </c>
      <c r="BK139">
        <f t="shared" si="241"/>
        <v>0</v>
      </c>
    </row>
    <row r="140" spans="14:63" x14ac:dyDescent="0.25">
      <c r="N140">
        <v>15</v>
      </c>
      <c r="P140">
        <f t="shared" si="221"/>
        <v>0</v>
      </c>
      <c r="T140">
        <f t="shared" si="222"/>
        <v>0</v>
      </c>
      <c r="U140">
        <f t="shared" si="244"/>
        <v>0</v>
      </c>
      <c r="V140">
        <f t="shared" si="245"/>
        <v>0</v>
      </c>
      <c r="W140">
        <f t="shared" si="246"/>
        <v>0</v>
      </c>
      <c r="X140">
        <f t="shared" si="247"/>
        <v>0</v>
      </c>
      <c r="Y140">
        <f t="shared" si="248"/>
        <v>0</v>
      </c>
      <c r="Z140">
        <f t="shared" si="249"/>
        <v>0</v>
      </c>
      <c r="AA140">
        <f t="shared" si="250"/>
        <v>0</v>
      </c>
      <c r="AB140">
        <f t="shared" si="251"/>
        <v>0</v>
      </c>
      <c r="AC140">
        <f t="shared" si="252"/>
        <v>0</v>
      </c>
      <c r="AD140">
        <f t="shared" si="253"/>
        <v>0</v>
      </c>
      <c r="AE140">
        <f t="shared" si="254"/>
        <v>0</v>
      </c>
      <c r="AF140">
        <f t="shared" si="255"/>
        <v>0</v>
      </c>
      <c r="AG140">
        <f t="shared" si="256"/>
        <v>0</v>
      </c>
      <c r="AH140">
        <f t="shared" si="257"/>
        <v>0</v>
      </c>
      <c r="AI140">
        <f t="shared" si="258"/>
        <v>0</v>
      </c>
      <c r="AJ140">
        <f t="shared" si="259"/>
        <v>0</v>
      </c>
      <c r="AK140">
        <f t="shared" si="260"/>
        <v>0</v>
      </c>
      <c r="AL140">
        <f t="shared" si="261"/>
        <v>0</v>
      </c>
      <c r="AM140">
        <f t="shared" si="262"/>
        <v>0</v>
      </c>
      <c r="AN140">
        <f t="shared" si="263"/>
        <v>0</v>
      </c>
      <c r="AO140">
        <f t="shared" si="264"/>
        <v>0</v>
      </c>
      <c r="AP140">
        <f t="shared" si="265"/>
        <v>0</v>
      </c>
      <c r="AR140">
        <f t="shared" si="223"/>
        <v>0</v>
      </c>
      <c r="AS140">
        <f t="shared" si="224"/>
        <v>0</v>
      </c>
      <c r="AT140">
        <f t="shared" si="225"/>
        <v>0</v>
      </c>
      <c r="AU140">
        <f t="shared" si="226"/>
        <v>0</v>
      </c>
      <c r="AV140">
        <f t="shared" ref="AV140:AW140" si="271">AU140+(AU140*C140/100)</f>
        <v>0</v>
      </c>
      <c r="AW140">
        <f t="shared" si="271"/>
        <v>0</v>
      </c>
      <c r="AX140">
        <f t="shared" si="228"/>
        <v>0</v>
      </c>
      <c r="AY140">
        <f t="shared" si="229"/>
        <v>0</v>
      </c>
      <c r="AZ140">
        <f t="shared" si="230"/>
        <v>0</v>
      </c>
      <c r="BA140">
        <f t="shared" si="231"/>
        <v>0</v>
      </c>
      <c r="BB140">
        <f t="shared" si="232"/>
        <v>0</v>
      </c>
      <c r="BC140">
        <f t="shared" si="233"/>
        <v>0</v>
      </c>
      <c r="BD140">
        <f t="shared" si="234"/>
        <v>0</v>
      </c>
      <c r="BE140">
        <f t="shared" si="235"/>
        <v>0</v>
      </c>
      <c r="BF140">
        <f t="shared" si="236"/>
        <v>0</v>
      </c>
      <c r="BG140">
        <f t="shared" si="237"/>
        <v>0</v>
      </c>
      <c r="BH140">
        <f t="shared" si="238"/>
        <v>0</v>
      </c>
      <c r="BI140">
        <f t="shared" si="239"/>
        <v>0</v>
      </c>
      <c r="BJ140">
        <f t="shared" si="240"/>
        <v>0</v>
      </c>
      <c r="BK140">
        <f t="shared" si="241"/>
        <v>0</v>
      </c>
    </row>
    <row r="141" spans="14:63" x14ac:dyDescent="0.25">
      <c r="N141">
        <v>15</v>
      </c>
      <c r="P141">
        <f t="shared" si="221"/>
        <v>0</v>
      </c>
      <c r="T141">
        <f t="shared" si="222"/>
        <v>0</v>
      </c>
      <c r="U141">
        <f t="shared" si="244"/>
        <v>0</v>
      </c>
      <c r="V141">
        <f t="shared" si="245"/>
        <v>0</v>
      </c>
      <c r="W141">
        <f t="shared" si="246"/>
        <v>0</v>
      </c>
      <c r="X141">
        <f t="shared" si="247"/>
        <v>0</v>
      </c>
      <c r="Y141">
        <f t="shared" si="248"/>
        <v>0</v>
      </c>
      <c r="Z141">
        <f t="shared" si="249"/>
        <v>0</v>
      </c>
      <c r="AA141">
        <f t="shared" si="250"/>
        <v>0</v>
      </c>
      <c r="AB141">
        <f t="shared" si="251"/>
        <v>0</v>
      </c>
      <c r="AC141">
        <f t="shared" si="252"/>
        <v>0</v>
      </c>
      <c r="AD141">
        <f t="shared" si="253"/>
        <v>0</v>
      </c>
      <c r="AE141">
        <f t="shared" si="254"/>
        <v>0</v>
      </c>
      <c r="AF141">
        <f t="shared" si="255"/>
        <v>0</v>
      </c>
      <c r="AG141">
        <f t="shared" si="256"/>
        <v>0</v>
      </c>
      <c r="AH141">
        <f t="shared" si="257"/>
        <v>0</v>
      </c>
      <c r="AI141">
        <f t="shared" si="258"/>
        <v>0</v>
      </c>
      <c r="AJ141">
        <f t="shared" si="259"/>
        <v>0</v>
      </c>
      <c r="AK141">
        <f t="shared" si="260"/>
        <v>0</v>
      </c>
      <c r="AL141">
        <f t="shared" si="261"/>
        <v>0</v>
      </c>
      <c r="AM141">
        <f t="shared" si="262"/>
        <v>0</v>
      </c>
      <c r="AN141">
        <f t="shared" si="263"/>
        <v>0</v>
      </c>
      <c r="AO141">
        <f t="shared" si="264"/>
        <v>0</v>
      </c>
      <c r="AP141">
        <f t="shared" si="265"/>
        <v>0</v>
      </c>
      <c r="AR141">
        <f t="shared" si="223"/>
        <v>0</v>
      </c>
      <c r="AS141">
        <f t="shared" si="224"/>
        <v>0</v>
      </c>
      <c r="AT141">
        <f t="shared" si="225"/>
        <v>0</v>
      </c>
      <c r="AU141">
        <f t="shared" si="226"/>
        <v>0</v>
      </c>
      <c r="AV141">
        <f t="shared" ref="AV141:AW141" si="272">AU141+(AU141*C141/100)</f>
        <v>0</v>
      </c>
      <c r="AW141">
        <f t="shared" si="272"/>
        <v>0</v>
      </c>
      <c r="AX141">
        <f t="shared" si="228"/>
        <v>0</v>
      </c>
      <c r="AY141">
        <f t="shared" si="229"/>
        <v>0</v>
      </c>
      <c r="AZ141">
        <f t="shared" si="230"/>
        <v>0</v>
      </c>
      <c r="BA141">
        <f t="shared" si="231"/>
        <v>0</v>
      </c>
      <c r="BB141">
        <f t="shared" si="232"/>
        <v>0</v>
      </c>
      <c r="BC141">
        <f t="shared" si="233"/>
        <v>0</v>
      </c>
      <c r="BD141">
        <f t="shared" si="234"/>
        <v>0</v>
      </c>
      <c r="BE141">
        <f t="shared" si="235"/>
        <v>0</v>
      </c>
      <c r="BF141">
        <f t="shared" si="236"/>
        <v>0</v>
      </c>
      <c r="BG141">
        <f t="shared" si="237"/>
        <v>0</v>
      </c>
      <c r="BH141">
        <f t="shared" si="238"/>
        <v>0</v>
      </c>
      <c r="BI141">
        <f t="shared" si="239"/>
        <v>0</v>
      </c>
      <c r="BJ141">
        <f t="shared" si="240"/>
        <v>0</v>
      </c>
      <c r="BK141">
        <f t="shared" si="241"/>
        <v>0</v>
      </c>
    </row>
    <row r="142" spans="14:63" x14ac:dyDescent="0.25">
      <c r="N142">
        <v>15</v>
      </c>
      <c r="P142">
        <f t="shared" si="221"/>
        <v>0</v>
      </c>
      <c r="T142">
        <f t="shared" si="222"/>
        <v>0</v>
      </c>
      <c r="U142">
        <f t="shared" si="244"/>
        <v>0</v>
      </c>
      <c r="V142">
        <f t="shared" si="245"/>
        <v>0</v>
      </c>
      <c r="W142">
        <f t="shared" si="246"/>
        <v>0</v>
      </c>
      <c r="X142">
        <f t="shared" si="247"/>
        <v>0</v>
      </c>
      <c r="Y142">
        <f t="shared" si="248"/>
        <v>0</v>
      </c>
      <c r="Z142">
        <f t="shared" si="249"/>
        <v>0</v>
      </c>
      <c r="AA142">
        <f t="shared" si="250"/>
        <v>0</v>
      </c>
      <c r="AB142">
        <f t="shared" si="251"/>
        <v>0</v>
      </c>
      <c r="AC142">
        <f t="shared" si="252"/>
        <v>0</v>
      </c>
      <c r="AD142">
        <f t="shared" si="253"/>
        <v>0</v>
      </c>
      <c r="AE142">
        <f t="shared" si="254"/>
        <v>0</v>
      </c>
      <c r="AF142">
        <f t="shared" si="255"/>
        <v>0</v>
      </c>
      <c r="AG142">
        <f t="shared" si="256"/>
        <v>0</v>
      </c>
      <c r="AH142">
        <f t="shared" si="257"/>
        <v>0</v>
      </c>
      <c r="AI142">
        <f t="shared" si="258"/>
        <v>0</v>
      </c>
      <c r="AJ142">
        <f t="shared" si="259"/>
        <v>0</v>
      </c>
      <c r="AK142">
        <f t="shared" si="260"/>
        <v>0</v>
      </c>
      <c r="AL142">
        <f t="shared" si="261"/>
        <v>0</v>
      </c>
      <c r="AM142">
        <f t="shared" si="262"/>
        <v>0</v>
      </c>
      <c r="AN142">
        <f t="shared" si="263"/>
        <v>0</v>
      </c>
      <c r="AO142">
        <f t="shared" si="264"/>
        <v>0</v>
      </c>
      <c r="AP142">
        <f t="shared" si="265"/>
        <v>0</v>
      </c>
      <c r="AR142">
        <f t="shared" si="223"/>
        <v>0</v>
      </c>
      <c r="AS142">
        <f t="shared" si="224"/>
        <v>0</v>
      </c>
      <c r="AT142">
        <f t="shared" si="225"/>
        <v>0</v>
      </c>
      <c r="AU142">
        <f t="shared" si="226"/>
        <v>0</v>
      </c>
      <c r="AV142">
        <f t="shared" ref="AV142:AW142" si="273">AU142+(AU142*C142/100)</f>
        <v>0</v>
      </c>
      <c r="AW142">
        <f t="shared" si="273"/>
        <v>0</v>
      </c>
      <c r="AX142">
        <f t="shared" si="228"/>
        <v>0</v>
      </c>
      <c r="AY142">
        <f t="shared" si="229"/>
        <v>0</v>
      </c>
      <c r="AZ142">
        <f t="shared" si="230"/>
        <v>0</v>
      </c>
      <c r="BA142">
        <f t="shared" si="231"/>
        <v>0</v>
      </c>
      <c r="BB142">
        <f t="shared" si="232"/>
        <v>0</v>
      </c>
      <c r="BC142">
        <f t="shared" si="233"/>
        <v>0</v>
      </c>
      <c r="BD142">
        <f t="shared" si="234"/>
        <v>0</v>
      </c>
      <c r="BE142">
        <f t="shared" si="235"/>
        <v>0</v>
      </c>
      <c r="BF142">
        <f t="shared" si="236"/>
        <v>0</v>
      </c>
      <c r="BG142">
        <f t="shared" si="237"/>
        <v>0</v>
      </c>
      <c r="BH142">
        <f t="shared" si="238"/>
        <v>0</v>
      </c>
      <c r="BI142">
        <f t="shared" si="239"/>
        <v>0</v>
      </c>
      <c r="BJ142">
        <f t="shared" si="240"/>
        <v>0</v>
      </c>
      <c r="BK142">
        <f t="shared" si="241"/>
        <v>0</v>
      </c>
    </row>
    <row r="143" spans="14:63" x14ac:dyDescent="0.25">
      <c r="N143">
        <v>15</v>
      </c>
      <c r="P143">
        <f t="shared" si="221"/>
        <v>0</v>
      </c>
      <c r="T143">
        <f t="shared" si="222"/>
        <v>0</v>
      </c>
      <c r="U143">
        <f t="shared" si="244"/>
        <v>0</v>
      </c>
      <c r="V143">
        <f t="shared" si="245"/>
        <v>0</v>
      </c>
      <c r="W143">
        <f t="shared" si="246"/>
        <v>0</v>
      </c>
      <c r="X143">
        <f t="shared" si="247"/>
        <v>0</v>
      </c>
      <c r="Y143">
        <f t="shared" si="248"/>
        <v>0</v>
      </c>
      <c r="Z143">
        <f t="shared" si="249"/>
        <v>0</v>
      </c>
      <c r="AA143">
        <f t="shared" si="250"/>
        <v>0</v>
      </c>
      <c r="AB143">
        <f t="shared" si="251"/>
        <v>0</v>
      </c>
      <c r="AC143">
        <f t="shared" si="252"/>
        <v>0</v>
      </c>
      <c r="AD143">
        <f t="shared" si="253"/>
        <v>0</v>
      </c>
      <c r="AE143">
        <f t="shared" si="254"/>
        <v>0</v>
      </c>
      <c r="AF143">
        <f t="shared" si="255"/>
        <v>0</v>
      </c>
      <c r="AG143">
        <f t="shared" si="256"/>
        <v>0</v>
      </c>
      <c r="AH143">
        <f t="shared" si="257"/>
        <v>0</v>
      </c>
      <c r="AI143">
        <f t="shared" si="258"/>
        <v>0</v>
      </c>
      <c r="AJ143">
        <f t="shared" si="259"/>
        <v>0</v>
      </c>
      <c r="AK143">
        <f t="shared" si="260"/>
        <v>0</v>
      </c>
      <c r="AL143">
        <f t="shared" si="261"/>
        <v>0</v>
      </c>
      <c r="AM143">
        <f t="shared" si="262"/>
        <v>0</v>
      </c>
      <c r="AN143">
        <f t="shared" si="263"/>
        <v>0</v>
      </c>
      <c r="AO143">
        <f t="shared" si="264"/>
        <v>0</v>
      </c>
      <c r="AP143">
        <f t="shared" si="265"/>
        <v>0</v>
      </c>
      <c r="AR143">
        <f t="shared" si="223"/>
        <v>0</v>
      </c>
      <c r="AS143">
        <f t="shared" si="224"/>
        <v>0</v>
      </c>
      <c r="AT143">
        <f t="shared" si="225"/>
        <v>0</v>
      </c>
      <c r="AU143">
        <f t="shared" si="226"/>
        <v>0</v>
      </c>
      <c r="AV143">
        <f t="shared" ref="AV143:AW143" si="274">AU143+(AU143*C143/100)</f>
        <v>0</v>
      </c>
      <c r="AW143">
        <f t="shared" si="274"/>
        <v>0</v>
      </c>
      <c r="AX143">
        <f t="shared" si="228"/>
        <v>0</v>
      </c>
      <c r="AY143">
        <f t="shared" si="229"/>
        <v>0</v>
      </c>
      <c r="AZ143">
        <f t="shared" si="230"/>
        <v>0</v>
      </c>
      <c r="BA143">
        <f t="shared" si="231"/>
        <v>0</v>
      </c>
      <c r="BB143">
        <f t="shared" si="232"/>
        <v>0</v>
      </c>
      <c r="BC143">
        <f t="shared" si="233"/>
        <v>0</v>
      </c>
      <c r="BD143">
        <f t="shared" si="234"/>
        <v>0</v>
      </c>
      <c r="BE143">
        <f t="shared" si="235"/>
        <v>0</v>
      </c>
      <c r="BF143">
        <f t="shared" si="236"/>
        <v>0</v>
      </c>
      <c r="BG143">
        <f t="shared" si="237"/>
        <v>0</v>
      </c>
      <c r="BH143">
        <f t="shared" si="238"/>
        <v>0</v>
      </c>
      <c r="BI143">
        <f t="shared" si="239"/>
        <v>0</v>
      </c>
      <c r="BJ143">
        <f t="shared" si="240"/>
        <v>0</v>
      </c>
      <c r="BK143">
        <f t="shared" si="241"/>
        <v>0</v>
      </c>
    </row>
    <row r="144" spans="14:63" x14ac:dyDescent="0.25">
      <c r="N144">
        <v>15</v>
      </c>
      <c r="P144">
        <f t="shared" si="221"/>
        <v>0</v>
      </c>
      <c r="T144">
        <f t="shared" si="222"/>
        <v>0</v>
      </c>
      <c r="U144">
        <f t="shared" si="244"/>
        <v>0</v>
      </c>
      <c r="V144">
        <f t="shared" si="245"/>
        <v>0</v>
      </c>
      <c r="W144">
        <f t="shared" si="246"/>
        <v>0</v>
      </c>
      <c r="X144">
        <f t="shared" si="247"/>
        <v>0</v>
      </c>
      <c r="Y144">
        <f t="shared" si="248"/>
        <v>0</v>
      </c>
      <c r="Z144">
        <f t="shared" si="249"/>
        <v>0</v>
      </c>
      <c r="AA144">
        <f t="shared" si="250"/>
        <v>0</v>
      </c>
      <c r="AB144">
        <f t="shared" si="251"/>
        <v>0</v>
      </c>
      <c r="AC144">
        <f t="shared" si="252"/>
        <v>0</v>
      </c>
      <c r="AD144">
        <f t="shared" si="253"/>
        <v>0</v>
      </c>
      <c r="AE144">
        <f t="shared" si="254"/>
        <v>0</v>
      </c>
      <c r="AF144">
        <f t="shared" si="255"/>
        <v>0</v>
      </c>
      <c r="AG144">
        <f t="shared" si="256"/>
        <v>0</v>
      </c>
      <c r="AH144">
        <f t="shared" si="257"/>
        <v>0</v>
      </c>
      <c r="AI144">
        <f t="shared" si="258"/>
        <v>0</v>
      </c>
      <c r="AJ144">
        <f t="shared" si="259"/>
        <v>0</v>
      </c>
      <c r="AK144">
        <f t="shared" si="260"/>
        <v>0</v>
      </c>
      <c r="AL144">
        <f t="shared" si="261"/>
        <v>0</v>
      </c>
      <c r="AM144">
        <f t="shared" si="262"/>
        <v>0</v>
      </c>
      <c r="AN144">
        <f t="shared" si="263"/>
        <v>0</v>
      </c>
      <c r="AO144">
        <f t="shared" si="264"/>
        <v>0</v>
      </c>
      <c r="AP144">
        <f t="shared" si="265"/>
        <v>0</v>
      </c>
      <c r="AR144">
        <f t="shared" si="223"/>
        <v>0</v>
      </c>
      <c r="AS144">
        <f t="shared" si="224"/>
        <v>0</v>
      </c>
      <c r="AT144">
        <f t="shared" si="225"/>
        <v>0</v>
      </c>
      <c r="AU144">
        <f t="shared" si="226"/>
        <v>0</v>
      </c>
      <c r="AV144">
        <f t="shared" ref="AV144:AW144" si="275">AU144+(AU144*C144/100)</f>
        <v>0</v>
      </c>
      <c r="AW144">
        <f t="shared" si="275"/>
        <v>0</v>
      </c>
      <c r="AX144">
        <f t="shared" si="228"/>
        <v>0</v>
      </c>
      <c r="AY144">
        <f t="shared" si="229"/>
        <v>0</v>
      </c>
      <c r="AZ144">
        <f t="shared" si="230"/>
        <v>0</v>
      </c>
      <c r="BA144">
        <f t="shared" si="231"/>
        <v>0</v>
      </c>
      <c r="BB144">
        <f t="shared" si="232"/>
        <v>0</v>
      </c>
      <c r="BC144">
        <f t="shared" si="233"/>
        <v>0</v>
      </c>
      <c r="BD144">
        <f t="shared" si="234"/>
        <v>0</v>
      </c>
      <c r="BE144">
        <f t="shared" si="235"/>
        <v>0</v>
      </c>
      <c r="BF144">
        <f t="shared" si="236"/>
        <v>0</v>
      </c>
      <c r="BG144">
        <f t="shared" si="237"/>
        <v>0</v>
      </c>
      <c r="BH144">
        <f t="shared" si="238"/>
        <v>0</v>
      </c>
      <c r="BI144">
        <f t="shared" si="239"/>
        <v>0</v>
      </c>
      <c r="BJ144">
        <f t="shared" si="240"/>
        <v>0</v>
      </c>
      <c r="BK144">
        <f t="shared" si="241"/>
        <v>0</v>
      </c>
    </row>
    <row r="145" spans="14:63" x14ac:dyDescent="0.25">
      <c r="N145">
        <v>15</v>
      </c>
      <c r="P145">
        <f t="shared" si="221"/>
        <v>0</v>
      </c>
      <c r="T145">
        <f t="shared" si="222"/>
        <v>0</v>
      </c>
      <c r="U145">
        <f t="shared" si="244"/>
        <v>0</v>
      </c>
      <c r="V145">
        <f t="shared" si="245"/>
        <v>0</v>
      </c>
      <c r="W145">
        <f t="shared" si="246"/>
        <v>0</v>
      </c>
      <c r="X145">
        <f t="shared" si="247"/>
        <v>0</v>
      </c>
      <c r="Y145">
        <f t="shared" si="248"/>
        <v>0</v>
      </c>
      <c r="Z145">
        <f t="shared" si="249"/>
        <v>0</v>
      </c>
      <c r="AA145">
        <f t="shared" si="250"/>
        <v>0</v>
      </c>
      <c r="AB145">
        <f t="shared" si="251"/>
        <v>0</v>
      </c>
      <c r="AC145">
        <f t="shared" si="252"/>
        <v>0</v>
      </c>
      <c r="AD145">
        <f t="shared" si="253"/>
        <v>0</v>
      </c>
      <c r="AE145">
        <f t="shared" si="254"/>
        <v>0</v>
      </c>
      <c r="AF145">
        <f t="shared" si="255"/>
        <v>0</v>
      </c>
      <c r="AG145">
        <f t="shared" si="256"/>
        <v>0</v>
      </c>
      <c r="AH145">
        <f t="shared" si="257"/>
        <v>0</v>
      </c>
      <c r="AI145">
        <f t="shared" si="258"/>
        <v>0</v>
      </c>
      <c r="AJ145">
        <f t="shared" si="259"/>
        <v>0</v>
      </c>
      <c r="AK145">
        <f t="shared" si="260"/>
        <v>0</v>
      </c>
      <c r="AL145">
        <f t="shared" si="261"/>
        <v>0</v>
      </c>
      <c r="AM145">
        <f t="shared" si="262"/>
        <v>0</v>
      </c>
      <c r="AN145">
        <f t="shared" si="263"/>
        <v>0</v>
      </c>
      <c r="AO145">
        <f t="shared" si="264"/>
        <v>0</v>
      </c>
      <c r="AP145">
        <f t="shared" si="265"/>
        <v>0</v>
      </c>
      <c r="AR145">
        <f t="shared" si="223"/>
        <v>0</v>
      </c>
      <c r="AS145">
        <f t="shared" si="224"/>
        <v>0</v>
      </c>
      <c r="AT145">
        <f t="shared" si="225"/>
        <v>0</v>
      </c>
      <c r="AU145">
        <f t="shared" si="226"/>
        <v>0</v>
      </c>
      <c r="AV145">
        <f t="shared" ref="AV145:AW145" si="276">AU145+(AU145*C145/100)</f>
        <v>0</v>
      </c>
      <c r="AW145">
        <f t="shared" si="276"/>
        <v>0</v>
      </c>
      <c r="AX145">
        <f t="shared" si="228"/>
        <v>0</v>
      </c>
      <c r="AY145">
        <f t="shared" si="229"/>
        <v>0</v>
      </c>
      <c r="AZ145">
        <f t="shared" si="230"/>
        <v>0</v>
      </c>
      <c r="BA145">
        <f t="shared" si="231"/>
        <v>0</v>
      </c>
      <c r="BB145">
        <f t="shared" si="232"/>
        <v>0</v>
      </c>
      <c r="BC145">
        <f t="shared" si="233"/>
        <v>0</v>
      </c>
      <c r="BD145">
        <f t="shared" si="234"/>
        <v>0</v>
      </c>
      <c r="BE145">
        <f t="shared" si="235"/>
        <v>0</v>
      </c>
      <c r="BF145">
        <f t="shared" si="236"/>
        <v>0</v>
      </c>
      <c r="BG145">
        <f t="shared" si="237"/>
        <v>0</v>
      </c>
      <c r="BH145">
        <f t="shared" si="238"/>
        <v>0</v>
      </c>
      <c r="BI145">
        <f t="shared" si="239"/>
        <v>0</v>
      </c>
      <c r="BJ145">
        <f t="shared" si="240"/>
        <v>0</v>
      </c>
      <c r="BK145">
        <f t="shared" si="241"/>
        <v>0</v>
      </c>
    </row>
    <row r="146" spans="14:63" x14ac:dyDescent="0.25">
      <c r="N146">
        <v>15</v>
      </c>
      <c r="P146">
        <f t="shared" si="221"/>
        <v>0</v>
      </c>
      <c r="T146">
        <f t="shared" si="222"/>
        <v>0</v>
      </c>
      <c r="U146">
        <f t="shared" si="244"/>
        <v>0</v>
      </c>
      <c r="V146">
        <f t="shared" si="245"/>
        <v>0</v>
      </c>
      <c r="W146">
        <f t="shared" si="246"/>
        <v>0</v>
      </c>
      <c r="X146">
        <f t="shared" si="247"/>
        <v>0</v>
      </c>
      <c r="Y146">
        <f t="shared" si="248"/>
        <v>0</v>
      </c>
      <c r="Z146">
        <f t="shared" si="249"/>
        <v>0</v>
      </c>
      <c r="AA146">
        <f t="shared" si="250"/>
        <v>0</v>
      </c>
      <c r="AB146">
        <f t="shared" si="251"/>
        <v>0</v>
      </c>
      <c r="AC146">
        <f t="shared" si="252"/>
        <v>0</v>
      </c>
      <c r="AD146">
        <f t="shared" si="253"/>
        <v>0</v>
      </c>
      <c r="AE146">
        <f t="shared" si="254"/>
        <v>0</v>
      </c>
      <c r="AF146">
        <f t="shared" si="255"/>
        <v>0</v>
      </c>
      <c r="AG146">
        <f t="shared" si="256"/>
        <v>0</v>
      </c>
      <c r="AH146">
        <f t="shared" si="257"/>
        <v>0</v>
      </c>
      <c r="AI146">
        <f t="shared" si="258"/>
        <v>0</v>
      </c>
      <c r="AJ146">
        <f t="shared" si="259"/>
        <v>0</v>
      </c>
      <c r="AK146">
        <f t="shared" si="260"/>
        <v>0</v>
      </c>
      <c r="AL146">
        <f t="shared" si="261"/>
        <v>0</v>
      </c>
      <c r="AM146">
        <f t="shared" si="262"/>
        <v>0</v>
      </c>
      <c r="AN146">
        <f t="shared" si="263"/>
        <v>0</v>
      </c>
      <c r="AO146">
        <f t="shared" si="264"/>
        <v>0</v>
      </c>
      <c r="AP146">
        <f t="shared" si="265"/>
        <v>0</v>
      </c>
      <c r="AR146">
        <f t="shared" si="223"/>
        <v>0</v>
      </c>
      <c r="AS146">
        <f t="shared" si="224"/>
        <v>0</v>
      </c>
      <c r="AT146">
        <f t="shared" si="225"/>
        <v>0</v>
      </c>
      <c r="AU146">
        <f t="shared" si="226"/>
        <v>0</v>
      </c>
      <c r="AV146">
        <f t="shared" ref="AV146:AW146" si="277">AU146+(AU146*C146/100)</f>
        <v>0</v>
      </c>
      <c r="AW146">
        <f t="shared" si="277"/>
        <v>0</v>
      </c>
      <c r="AX146">
        <f t="shared" si="228"/>
        <v>0</v>
      </c>
      <c r="AY146">
        <f t="shared" si="229"/>
        <v>0</v>
      </c>
      <c r="AZ146">
        <f t="shared" si="230"/>
        <v>0</v>
      </c>
      <c r="BA146">
        <f t="shared" si="231"/>
        <v>0</v>
      </c>
      <c r="BB146">
        <f t="shared" si="232"/>
        <v>0</v>
      </c>
      <c r="BC146">
        <f t="shared" si="233"/>
        <v>0</v>
      </c>
      <c r="BD146">
        <f t="shared" si="234"/>
        <v>0</v>
      </c>
      <c r="BE146">
        <f t="shared" si="235"/>
        <v>0</v>
      </c>
      <c r="BF146">
        <f t="shared" si="236"/>
        <v>0</v>
      </c>
      <c r="BG146">
        <f t="shared" si="237"/>
        <v>0</v>
      </c>
      <c r="BH146">
        <f t="shared" si="238"/>
        <v>0</v>
      </c>
      <c r="BI146">
        <f t="shared" si="239"/>
        <v>0</v>
      </c>
      <c r="BJ146">
        <f t="shared" si="240"/>
        <v>0</v>
      </c>
      <c r="BK146">
        <f t="shared" si="241"/>
        <v>0</v>
      </c>
    </row>
    <row r="147" spans="14:63" x14ac:dyDescent="0.25">
      <c r="N147">
        <v>15</v>
      </c>
      <c r="P147">
        <f t="shared" si="221"/>
        <v>0</v>
      </c>
      <c r="T147">
        <f t="shared" si="222"/>
        <v>0</v>
      </c>
      <c r="U147">
        <f t="shared" si="244"/>
        <v>0</v>
      </c>
      <c r="V147">
        <f t="shared" si="245"/>
        <v>0</v>
      </c>
      <c r="W147">
        <f t="shared" si="246"/>
        <v>0</v>
      </c>
      <c r="X147">
        <f t="shared" si="247"/>
        <v>0</v>
      </c>
      <c r="Y147">
        <f t="shared" si="248"/>
        <v>0</v>
      </c>
      <c r="Z147">
        <f t="shared" si="249"/>
        <v>0</v>
      </c>
      <c r="AA147">
        <f t="shared" si="250"/>
        <v>0</v>
      </c>
      <c r="AB147">
        <f t="shared" si="251"/>
        <v>0</v>
      </c>
      <c r="AC147">
        <f t="shared" si="252"/>
        <v>0</v>
      </c>
      <c r="AD147">
        <f t="shared" si="253"/>
        <v>0</v>
      </c>
      <c r="AE147">
        <f t="shared" si="254"/>
        <v>0</v>
      </c>
      <c r="AF147">
        <f t="shared" si="255"/>
        <v>0</v>
      </c>
      <c r="AG147">
        <f t="shared" si="256"/>
        <v>0</v>
      </c>
      <c r="AH147">
        <f t="shared" si="257"/>
        <v>0</v>
      </c>
      <c r="AI147">
        <f t="shared" si="258"/>
        <v>0</v>
      </c>
      <c r="AJ147">
        <f t="shared" si="259"/>
        <v>0</v>
      </c>
      <c r="AK147">
        <f t="shared" si="260"/>
        <v>0</v>
      </c>
      <c r="AL147">
        <f t="shared" si="261"/>
        <v>0</v>
      </c>
      <c r="AM147">
        <f t="shared" si="262"/>
        <v>0</v>
      </c>
      <c r="AN147">
        <f t="shared" si="263"/>
        <v>0</v>
      </c>
      <c r="AO147">
        <f t="shared" si="264"/>
        <v>0</v>
      </c>
      <c r="AP147">
        <f t="shared" si="265"/>
        <v>0</v>
      </c>
      <c r="AR147">
        <f t="shared" si="223"/>
        <v>0</v>
      </c>
      <c r="AS147">
        <f t="shared" si="224"/>
        <v>0</v>
      </c>
      <c r="AT147">
        <f t="shared" si="225"/>
        <v>0</v>
      </c>
      <c r="AU147">
        <f t="shared" si="226"/>
        <v>0</v>
      </c>
      <c r="AV147">
        <f t="shared" ref="AV147:AW147" si="278">AU147+(AU147*C147/100)</f>
        <v>0</v>
      </c>
      <c r="AW147">
        <f t="shared" si="278"/>
        <v>0</v>
      </c>
      <c r="AX147">
        <f t="shared" si="228"/>
        <v>0</v>
      </c>
      <c r="AY147">
        <f t="shared" si="229"/>
        <v>0</v>
      </c>
      <c r="AZ147">
        <f t="shared" si="230"/>
        <v>0</v>
      </c>
      <c r="BA147">
        <f t="shared" si="231"/>
        <v>0</v>
      </c>
      <c r="BB147">
        <f t="shared" si="232"/>
        <v>0</v>
      </c>
      <c r="BC147">
        <f t="shared" si="233"/>
        <v>0</v>
      </c>
      <c r="BD147">
        <f t="shared" si="234"/>
        <v>0</v>
      </c>
      <c r="BE147">
        <f t="shared" si="235"/>
        <v>0</v>
      </c>
      <c r="BF147">
        <f t="shared" si="236"/>
        <v>0</v>
      </c>
      <c r="BG147">
        <f t="shared" si="237"/>
        <v>0</v>
      </c>
      <c r="BH147">
        <f t="shared" si="238"/>
        <v>0</v>
      </c>
      <c r="BI147">
        <f t="shared" si="239"/>
        <v>0</v>
      </c>
      <c r="BJ147">
        <f t="shared" si="240"/>
        <v>0</v>
      </c>
      <c r="BK147">
        <f t="shared" si="241"/>
        <v>0</v>
      </c>
    </row>
    <row r="148" spans="14:63" x14ac:dyDescent="0.25">
      <c r="N148">
        <v>15</v>
      </c>
      <c r="P148">
        <f t="shared" si="221"/>
        <v>0</v>
      </c>
      <c r="T148">
        <f t="shared" si="222"/>
        <v>0</v>
      </c>
      <c r="U148">
        <f t="shared" si="244"/>
        <v>0</v>
      </c>
      <c r="V148">
        <f t="shared" si="245"/>
        <v>0</v>
      </c>
      <c r="W148">
        <f t="shared" si="246"/>
        <v>0</v>
      </c>
      <c r="X148">
        <f t="shared" si="247"/>
        <v>0</v>
      </c>
      <c r="Y148">
        <f t="shared" si="248"/>
        <v>0</v>
      </c>
      <c r="Z148">
        <f t="shared" si="249"/>
        <v>0</v>
      </c>
      <c r="AA148">
        <f t="shared" si="250"/>
        <v>0</v>
      </c>
      <c r="AB148">
        <f t="shared" si="251"/>
        <v>0</v>
      </c>
      <c r="AC148">
        <f t="shared" si="252"/>
        <v>0</v>
      </c>
      <c r="AD148">
        <f t="shared" si="253"/>
        <v>0</v>
      </c>
      <c r="AE148">
        <f t="shared" si="254"/>
        <v>0</v>
      </c>
      <c r="AF148">
        <f t="shared" si="255"/>
        <v>0</v>
      </c>
      <c r="AG148">
        <f t="shared" si="256"/>
        <v>0</v>
      </c>
      <c r="AH148">
        <f t="shared" si="257"/>
        <v>0</v>
      </c>
      <c r="AI148">
        <f t="shared" si="258"/>
        <v>0</v>
      </c>
      <c r="AJ148">
        <f t="shared" si="259"/>
        <v>0</v>
      </c>
      <c r="AK148">
        <f t="shared" si="260"/>
        <v>0</v>
      </c>
      <c r="AL148">
        <f t="shared" si="261"/>
        <v>0</v>
      </c>
      <c r="AM148">
        <f t="shared" si="262"/>
        <v>0</v>
      </c>
      <c r="AN148">
        <f t="shared" si="263"/>
        <v>0</v>
      </c>
      <c r="AO148">
        <f t="shared" si="264"/>
        <v>0</v>
      </c>
      <c r="AP148">
        <f t="shared" si="265"/>
        <v>0</v>
      </c>
      <c r="AR148">
        <f t="shared" si="223"/>
        <v>0</v>
      </c>
      <c r="AS148">
        <f t="shared" si="224"/>
        <v>0</v>
      </c>
      <c r="AT148">
        <f t="shared" si="225"/>
        <v>0</v>
      </c>
      <c r="AU148">
        <f t="shared" si="226"/>
        <v>0</v>
      </c>
      <c r="AV148">
        <f t="shared" ref="AV148:AW148" si="279">AU148+(AU148*C148/100)</f>
        <v>0</v>
      </c>
      <c r="AW148">
        <f t="shared" si="279"/>
        <v>0</v>
      </c>
      <c r="AX148">
        <f t="shared" si="228"/>
        <v>0</v>
      </c>
      <c r="AY148">
        <f t="shared" si="229"/>
        <v>0</v>
      </c>
      <c r="AZ148">
        <f t="shared" si="230"/>
        <v>0</v>
      </c>
      <c r="BA148">
        <f t="shared" si="231"/>
        <v>0</v>
      </c>
      <c r="BB148">
        <f t="shared" si="232"/>
        <v>0</v>
      </c>
      <c r="BC148">
        <f t="shared" si="233"/>
        <v>0</v>
      </c>
      <c r="BD148">
        <f t="shared" si="234"/>
        <v>0</v>
      </c>
      <c r="BE148">
        <f t="shared" si="235"/>
        <v>0</v>
      </c>
      <c r="BF148">
        <f t="shared" si="236"/>
        <v>0</v>
      </c>
      <c r="BG148">
        <f t="shared" si="237"/>
        <v>0</v>
      </c>
      <c r="BH148">
        <f t="shared" si="238"/>
        <v>0</v>
      </c>
      <c r="BI148">
        <f t="shared" si="239"/>
        <v>0</v>
      </c>
      <c r="BJ148">
        <f t="shared" si="240"/>
        <v>0</v>
      </c>
      <c r="BK148">
        <f t="shared" si="241"/>
        <v>0</v>
      </c>
    </row>
    <row r="149" spans="14:63" x14ac:dyDescent="0.25">
      <c r="N149">
        <v>15</v>
      </c>
      <c r="P149">
        <f t="shared" si="221"/>
        <v>0</v>
      </c>
      <c r="T149">
        <f t="shared" si="222"/>
        <v>0</v>
      </c>
      <c r="U149">
        <f t="shared" si="244"/>
        <v>0</v>
      </c>
      <c r="V149">
        <f t="shared" si="245"/>
        <v>0</v>
      </c>
      <c r="W149">
        <f t="shared" si="246"/>
        <v>0</v>
      </c>
      <c r="X149">
        <f t="shared" si="247"/>
        <v>0</v>
      </c>
      <c r="Y149">
        <f t="shared" si="248"/>
        <v>0</v>
      </c>
      <c r="Z149">
        <f t="shared" si="249"/>
        <v>0</v>
      </c>
      <c r="AA149">
        <f t="shared" si="250"/>
        <v>0</v>
      </c>
      <c r="AB149">
        <f t="shared" si="251"/>
        <v>0</v>
      </c>
      <c r="AC149">
        <f t="shared" si="252"/>
        <v>0</v>
      </c>
      <c r="AD149">
        <f t="shared" si="253"/>
        <v>0</v>
      </c>
      <c r="AE149">
        <f t="shared" si="254"/>
        <v>0</v>
      </c>
      <c r="AF149">
        <f t="shared" si="255"/>
        <v>0</v>
      </c>
      <c r="AG149">
        <f t="shared" si="256"/>
        <v>0</v>
      </c>
      <c r="AH149">
        <f t="shared" si="257"/>
        <v>0</v>
      </c>
      <c r="AI149">
        <f t="shared" si="258"/>
        <v>0</v>
      </c>
      <c r="AJ149">
        <f t="shared" si="259"/>
        <v>0</v>
      </c>
      <c r="AK149">
        <f t="shared" si="260"/>
        <v>0</v>
      </c>
      <c r="AL149">
        <f t="shared" si="261"/>
        <v>0</v>
      </c>
      <c r="AM149">
        <f t="shared" si="262"/>
        <v>0</v>
      </c>
      <c r="AN149">
        <f t="shared" si="263"/>
        <v>0</v>
      </c>
      <c r="AO149">
        <f t="shared" si="264"/>
        <v>0</v>
      </c>
      <c r="AP149">
        <f t="shared" si="265"/>
        <v>0</v>
      </c>
      <c r="AR149">
        <f t="shared" si="223"/>
        <v>0</v>
      </c>
      <c r="AS149">
        <f t="shared" si="224"/>
        <v>0</v>
      </c>
      <c r="AT149">
        <f t="shared" si="225"/>
        <v>0</v>
      </c>
      <c r="AU149">
        <f t="shared" si="226"/>
        <v>0</v>
      </c>
      <c r="AV149">
        <f t="shared" ref="AV149:AW149" si="280">AU149+(AU149*C149/100)</f>
        <v>0</v>
      </c>
      <c r="AW149">
        <f t="shared" si="280"/>
        <v>0</v>
      </c>
      <c r="AX149">
        <f t="shared" si="228"/>
        <v>0</v>
      </c>
      <c r="AY149">
        <f t="shared" si="229"/>
        <v>0</v>
      </c>
      <c r="AZ149">
        <f t="shared" si="230"/>
        <v>0</v>
      </c>
      <c r="BA149">
        <f t="shared" si="231"/>
        <v>0</v>
      </c>
      <c r="BB149">
        <f t="shared" si="232"/>
        <v>0</v>
      </c>
      <c r="BC149">
        <f t="shared" si="233"/>
        <v>0</v>
      </c>
      <c r="BD149">
        <f t="shared" si="234"/>
        <v>0</v>
      </c>
      <c r="BE149">
        <f t="shared" si="235"/>
        <v>0</v>
      </c>
      <c r="BF149">
        <f t="shared" si="236"/>
        <v>0</v>
      </c>
      <c r="BG149">
        <f t="shared" si="237"/>
        <v>0</v>
      </c>
      <c r="BH149">
        <f t="shared" si="238"/>
        <v>0</v>
      </c>
      <c r="BI149">
        <f t="shared" si="239"/>
        <v>0</v>
      </c>
      <c r="BJ149">
        <f t="shared" si="240"/>
        <v>0</v>
      </c>
      <c r="BK149">
        <f t="shared" si="241"/>
        <v>0</v>
      </c>
    </row>
    <row r="150" spans="14:63" x14ac:dyDescent="0.25">
      <c r="N150">
        <v>15</v>
      </c>
      <c r="P150">
        <f t="shared" si="221"/>
        <v>0</v>
      </c>
      <c r="T150">
        <f t="shared" si="222"/>
        <v>0</v>
      </c>
      <c r="U150">
        <f t="shared" si="244"/>
        <v>0</v>
      </c>
      <c r="V150">
        <f t="shared" si="245"/>
        <v>0</v>
      </c>
      <c r="W150">
        <f t="shared" si="246"/>
        <v>0</v>
      </c>
      <c r="X150">
        <f t="shared" si="247"/>
        <v>0</v>
      </c>
      <c r="Y150">
        <f t="shared" si="248"/>
        <v>0</v>
      </c>
      <c r="Z150">
        <f t="shared" si="249"/>
        <v>0</v>
      </c>
      <c r="AA150">
        <f t="shared" si="250"/>
        <v>0</v>
      </c>
      <c r="AB150">
        <f t="shared" si="251"/>
        <v>0</v>
      </c>
      <c r="AC150">
        <f t="shared" si="252"/>
        <v>0</v>
      </c>
      <c r="AD150">
        <f t="shared" si="253"/>
        <v>0</v>
      </c>
      <c r="AE150">
        <f t="shared" si="254"/>
        <v>0</v>
      </c>
      <c r="AF150">
        <f t="shared" si="255"/>
        <v>0</v>
      </c>
      <c r="AG150">
        <f t="shared" si="256"/>
        <v>0</v>
      </c>
      <c r="AH150">
        <f t="shared" si="257"/>
        <v>0</v>
      </c>
      <c r="AI150">
        <f t="shared" si="258"/>
        <v>0</v>
      </c>
      <c r="AJ150">
        <f t="shared" si="259"/>
        <v>0</v>
      </c>
      <c r="AK150">
        <f t="shared" si="260"/>
        <v>0</v>
      </c>
      <c r="AL150">
        <f t="shared" si="261"/>
        <v>0</v>
      </c>
      <c r="AM150">
        <f t="shared" si="262"/>
        <v>0</v>
      </c>
      <c r="AN150">
        <f t="shared" si="263"/>
        <v>0</v>
      </c>
      <c r="AO150">
        <f t="shared" si="264"/>
        <v>0</v>
      </c>
      <c r="AP150">
        <f t="shared" si="265"/>
        <v>0</v>
      </c>
      <c r="AR150">
        <f t="shared" si="223"/>
        <v>0</v>
      </c>
      <c r="AS150">
        <f t="shared" si="224"/>
        <v>0</v>
      </c>
      <c r="AT150">
        <f t="shared" si="225"/>
        <v>0</v>
      </c>
      <c r="AU150">
        <f t="shared" si="226"/>
        <v>0</v>
      </c>
      <c r="AV150">
        <f t="shared" ref="AV150:AW150" si="281">AU150+(AU150*C150/100)</f>
        <v>0</v>
      </c>
      <c r="AW150">
        <f t="shared" si="281"/>
        <v>0</v>
      </c>
      <c r="AX150">
        <f t="shared" si="228"/>
        <v>0</v>
      </c>
      <c r="AY150">
        <f t="shared" si="229"/>
        <v>0</v>
      </c>
      <c r="AZ150">
        <f t="shared" si="230"/>
        <v>0</v>
      </c>
      <c r="BA150">
        <f t="shared" si="231"/>
        <v>0</v>
      </c>
      <c r="BB150">
        <f t="shared" si="232"/>
        <v>0</v>
      </c>
      <c r="BC150">
        <f t="shared" si="233"/>
        <v>0</v>
      </c>
      <c r="BD150">
        <f t="shared" si="234"/>
        <v>0</v>
      </c>
      <c r="BE150">
        <f t="shared" si="235"/>
        <v>0</v>
      </c>
      <c r="BF150">
        <f t="shared" si="236"/>
        <v>0</v>
      </c>
      <c r="BG150">
        <f t="shared" si="237"/>
        <v>0</v>
      </c>
      <c r="BH150">
        <f t="shared" si="238"/>
        <v>0</v>
      </c>
      <c r="BI150">
        <f t="shared" si="239"/>
        <v>0</v>
      </c>
      <c r="BJ150">
        <f t="shared" si="240"/>
        <v>0</v>
      </c>
      <c r="BK150">
        <f t="shared" si="241"/>
        <v>0</v>
      </c>
    </row>
    <row r="151" spans="14:63" x14ac:dyDescent="0.25">
      <c r="N151">
        <v>15</v>
      </c>
      <c r="P151">
        <f t="shared" si="221"/>
        <v>0</v>
      </c>
      <c r="T151">
        <f t="shared" si="222"/>
        <v>0</v>
      </c>
      <c r="U151">
        <f t="shared" si="244"/>
        <v>0</v>
      </c>
      <c r="V151">
        <f t="shared" si="245"/>
        <v>0</v>
      </c>
      <c r="W151">
        <f t="shared" si="246"/>
        <v>0</v>
      </c>
      <c r="X151">
        <f t="shared" si="247"/>
        <v>0</v>
      </c>
      <c r="Y151">
        <f t="shared" si="248"/>
        <v>0</v>
      </c>
      <c r="Z151">
        <f t="shared" si="249"/>
        <v>0</v>
      </c>
      <c r="AA151">
        <f t="shared" si="250"/>
        <v>0</v>
      </c>
      <c r="AB151">
        <f t="shared" si="251"/>
        <v>0</v>
      </c>
      <c r="AC151">
        <f t="shared" si="252"/>
        <v>0</v>
      </c>
      <c r="AD151">
        <f t="shared" si="253"/>
        <v>0</v>
      </c>
      <c r="AE151">
        <f t="shared" si="254"/>
        <v>0</v>
      </c>
      <c r="AF151">
        <f t="shared" si="255"/>
        <v>0</v>
      </c>
      <c r="AG151">
        <f t="shared" si="256"/>
        <v>0</v>
      </c>
      <c r="AH151">
        <f t="shared" si="257"/>
        <v>0</v>
      </c>
      <c r="AI151">
        <f t="shared" si="258"/>
        <v>0</v>
      </c>
      <c r="AJ151">
        <f t="shared" si="259"/>
        <v>0</v>
      </c>
      <c r="AK151">
        <f t="shared" si="260"/>
        <v>0</v>
      </c>
      <c r="AL151">
        <f t="shared" si="261"/>
        <v>0</v>
      </c>
      <c r="AM151">
        <f t="shared" si="262"/>
        <v>0</v>
      </c>
      <c r="AN151">
        <f t="shared" si="263"/>
        <v>0</v>
      </c>
      <c r="AO151">
        <f t="shared" si="264"/>
        <v>0</v>
      </c>
      <c r="AP151">
        <f t="shared" si="265"/>
        <v>0</v>
      </c>
      <c r="AR151">
        <f t="shared" si="223"/>
        <v>0</v>
      </c>
      <c r="AS151">
        <f t="shared" si="224"/>
        <v>0</v>
      </c>
      <c r="AT151">
        <f t="shared" si="225"/>
        <v>0</v>
      </c>
      <c r="AU151">
        <f t="shared" si="226"/>
        <v>0</v>
      </c>
      <c r="AV151">
        <f t="shared" ref="AV151:AW151" si="282">AU151+(AU151*C151/100)</f>
        <v>0</v>
      </c>
      <c r="AW151">
        <f t="shared" si="282"/>
        <v>0</v>
      </c>
      <c r="AX151">
        <f t="shared" si="228"/>
        <v>0</v>
      </c>
      <c r="AY151">
        <f t="shared" si="229"/>
        <v>0</v>
      </c>
      <c r="AZ151">
        <f t="shared" si="230"/>
        <v>0</v>
      </c>
      <c r="BA151">
        <f t="shared" si="231"/>
        <v>0</v>
      </c>
      <c r="BB151">
        <f t="shared" si="232"/>
        <v>0</v>
      </c>
      <c r="BC151">
        <f t="shared" si="233"/>
        <v>0</v>
      </c>
      <c r="BD151">
        <f t="shared" si="234"/>
        <v>0</v>
      </c>
      <c r="BE151">
        <f t="shared" si="235"/>
        <v>0</v>
      </c>
      <c r="BF151">
        <f t="shared" si="236"/>
        <v>0</v>
      </c>
      <c r="BG151">
        <f t="shared" si="237"/>
        <v>0</v>
      </c>
      <c r="BH151">
        <f t="shared" si="238"/>
        <v>0</v>
      </c>
      <c r="BI151">
        <f t="shared" si="239"/>
        <v>0</v>
      </c>
      <c r="BJ151">
        <f t="shared" si="240"/>
        <v>0</v>
      </c>
      <c r="BK151">
        <f t="shared" si="241"/>
        <v>0</v>
      </c>
    </row>
    <row r="152" spans="14:63" x14ac:dyDescent="0.25">
      <c r="N152">
        <v>15</v>
      </c>
      <c r="P152">
        <f t="shared" si="221"/>
        <v>0</v>
      </c>
      <c r="T152">
        <f t="shared" si="222"/>
        <v>0</v>
      </c>
      <c r="U152">
        <f t="shared" si="244"/>
        <v>0</v>
      </c>
      <c r="V152">
        <f t="shared" si="245"/>
        <v>0</v>
      </c>
      <c r="W152">
        <f t="shared" si="246"/>
        <v>0</v>
      </c>
      <c r="X152">
        <f t="shared" si="247"/>
        <v>0</v>
      </c>
      <c r="Y152">
        <f t="shared" si="248"/>
        <v>0</v>
      </c>
      <c r="Z152">
        <f t="shared" si="249"/>
        <v>0</v>
      </c>
      <c r="AA152">
        <f t="shared" si="250"/>
        <v>0</v>
      </c>
      <c r="AB152">
        <f t="shared" si="251"/>
        <v>0</v>
      </c>
      <c r="AC152">
        <f t="shared" si="252"/>
        <v>0</v>
      </c>
      <c r="AD152">
        <f t="shared" si="253"/>
        <v>0</v>
      </c>
      <c r="AE152">
        <f t="shared" si="254"/>
        <v>0</v>
      </c>
      <c r="AF152">
        <f t="shared" si="255"/>
        <v>0</v>
      </c>
      <c r="AG152">
        <f t="shared" si="256"/>
        <v>0</v>
      </c>
      <c r="AH152">
        <f t="shared" si="257"/>
        <v>0</v>
      </c>
      <c r="AI152">
        <f t="shared" si="258"/>
        <v>0</v>
      </c>
      <c r="AJ152">
        <f t="shared" si="259"/>
        <v>0</v>
      </c>
      <c r="AK152">
        <f t="shared" si="260"/>
        <v>0</v>
      </c>
      <c r="AL152">
        <f t="shared" si="261"/>
        <v>0</v>
      </c>
      <c r="AM152">
        <f t="shared" si="262"/>
        <v>0</v>
      </c>
      <c r="AN152">
        <f t="shared" si="263"/>
        <v>0</v>
      </c>
      <c r="AO152">
        <f t="shared" si="264"/>
        <v>0</v>
      </c>
      <c r="AP152">
        <f t="shared" si="265"/>
        <v>0</v>
      </c>
      <c r="AR152">
        <f t="shared" si="223"/>
        <v>0</v>
      </c>
      <c r="AS152">
        <f t="shared" si="224"/>
        <v>0</v>
      </c>
      <c r="AT152">
        <f t="shared" si="225"/>
        <v>0</v>
      </c>
      <c r="AU152">
        <f t="shared" si="226"/>
        <v>0</v>
      </c>
      <c r="AV152">
        <f t="shared" ref="AV152:AW152" si="283">AU152+(AU152*C152/100)</f>
        <v>0</v>
      </c>
      <c r="AW152">
        <f t="shared" si="283"/>
        <v>0</v>
      </c>
      <c r="AX152">
        <f t="shared" si="228"/>
        <v>0</v>
      </c>
      <c r="AY152">
        <f t="shared" si="229"/>
        <v>0</v>
      </c>
      <c r="AZ152">
        <f t="shared" si="230"/>
        <v>0</v>
      </c>
      <c r="BA152">
        <f t="shared" si="231"/>
        <v>0</v>
      </c>
      <c r="BB152">
        <f t="shared" si="232"/>
        <v>0</v>
      </c>
      <c r="BC152">
        <f t="shared" si="233"/>
        <v>0</v>
      </c>
      <c r="BD152">
        <f t="shared" si="234"/>
        <v>0</v>
      </c>
      <c r="BE152">
        <f t="shared" si="235"/>
        <v>0</v>
      </c>
      <c r="BF152">
        <f t="shared" si="236"/>
        <v>0</v>
      </c>
      <c r="BG152">
        <f t="shared" si="237"/>
        <v>0</v>
      </c>
      <c r="BH152">
        <f t="shared" si="238"/>
        <v>0</v>
      </c>
      <c r="BI152">
        <f t="shared" si="239"/>
        <v>0</v>
      </c>
      <c r="BJ152">
        <f t="shared" si="240"/>
        <v>0</v>
      </c>
      <c r="BK152">
        <f t="shared" si="241"/>
        <v>0</v>
      </c>
    </row>
    <row r="153" spans="14:63" x14ac:dyDescent="0.25">
      <c r="N153">
        <v>15</v>
      </c>
      <c r="P153">
        <f t="shared" si="221"/>
        <v>0</v>
      </c>
      <c r="T153">
        <f t="shared" si="222"/>
        <v>0</v>
      </c>
      <c r="U153">
        <f t="shared" si="244"/>
        <v>0</v>
      </c>
      <c r="V153">
        <f t="shared" si="245"/>
        <v>0</v>
      </c>
      <c r="W153">
        <f t="shared" si="246"/>
        <v>0</v>
      </c>
      <c r="X153">
        <f t="shared" si="247"/>
        <v>0</v>
      </c>
      <c r="Y153">
        <f t="shared" si="248"/>
        <v>0</v>
      </c>
      <c r="Z153">
        <f t="shared" si="249"/>
        <v>0</v>
      </c>
      <c r="AA153">
        <f t="shared" si="250"/>
        <v>0</v>
      </c>
      <c r="AB153">
        <f t="shared" si="251"/>
        <v>0</v>
      </c>
      <c r="AC153">
        <f t="shared" si="252"/>
        <v>0</v>
      </c>
      <c r="AD153">
        <f t="shared" si="253"/>
        <v>0</v>
      </c>
      <c r="AE153">
        <f t="shared" si="254"/>
        <v>0</v>
      </c>
      <c r="AF153">
        <f t="shared" si="255"/>
        <v>0</v>
      </c>
      <c r="AG153">
        <f t="shared" si="256"/>
        <v>0</v>
      </c>
      <c r="AH153">
        <f t="shared" si="257"/>
        <v>0</v>
      </c>
      <c r="AI153">
        <f t="shared" si="258"/>
        <v>0</v>
      </c>
      <c r="AJ153">
        <f t="shared" si="259"/>
        <v>0</v>
      </c>
      <c r="AK153">
        <f t="shared" si="260"/>
        <v>0</v>
      </c>
      <c r="AL153">
        <f t="shared" si="261"/>
        <v>0</v>
      </c>
      <c r="AM153">
        <f t="shared" si="262"/>
        <v>0</v>
      </c>
      <c r="AN153">
        <f t="shared" si="263"/>
        <v>0</v>
      </c>
      <c r="AO153">
        <f t="shared" si="264"/>
        <v>0</v>
      </c>
      <c r="AP153">
        <f t="shared" si="265"/>
        <v>0</v>
      </c>
      <c r="AR153">
        <f t="shared" si="223"/>
        <v>0</v>
      </c>
      <c r="AS153">
        <f t="shared" si="224"/>
        <v>0</v>
      </c>
      <c r="AT153">
        <f t="shared" si="225"/>
        <v>0</v>
      </c>
      <c r="AU153">
        <f t="shared" si="226"/>
        <v>0</v>
      </c>
      <c r="AV153">
        <f t="shared" ref="AV153:AW153" si="284">AU153+(AU153*C153/100)</f>
        <v>0</v>
      </c>
      <c r="AW153">
        <f t="shared" si="284"/>
        <v>0</v>
      </c>
      <c r="AX153">
        <f t="shared" si="228"/>
        <v>0</v>
      </c>
      <c r="AY153">
        <f t="shared" si="229"/>
        <v>0</v>
      </c>
      <c r="AZ153">
        <f t="shared" si="230"/>
        <v>0</v>
      </c>
      <c r="BA153">
        <f t="shared" si="231"/>
        <v>0</v>
      </c>
      <c r="BB153">
        <f t="shared" si="232"/>
        <v>0</v>
      </c>
      <c r="BC153">
        <f t="shared" si="233"/>
        <v>0</v>
      </c>
      <c r="BD153">
        <f t="shared" si="234"/>
        <v>0</v>
      </c>
      <c r="BE153">
        <f t="shared" si="235"/>
        <v>0</v>
      </c>
      <c r="BF153">
        <f t="shared" si="236"/>
        <v>0</v>
      </c>
      <c r="BG153">
        <f t="shared" si="237"/>
        <v>0</v>
      </c>
      <c r="BH153">
        <f t="shared" si="238"/>
        <v>0</v>
      </c>
      <c r="BI153">
        <f t="shared" si="239"/>
        <v>0</v>
      </c>
      <c r="BJ153">
        <f t="shared" si="240"/>
        <v>0</v>
      </c>
      <c r="BK153">
        <f t="shared" si="241"/>
        <v>0</v>
      </c>
    </row>
    <row r="154" spans="14:63" x14ac:dyDescent="0.25">
      <c r="N154">
        <v>15</v>
      </c>
      <c r="P154">
        <f t="shared" si="221"/>
        <v>0</v>
      </c>
      <c r="T154">
        <f t="shared" si="222"/>
        <v>0</v>
      </c>
      <c r="U154">
        <f t="shared" si="244"/>
        <v>0</v>
      </c>
      <c r="V154">
        <f t="shared" si="245"/>
        <v>0</v>
      </c>
      <c r="W154">
        <f t="shared" si="246"/>
        <v>0</v>
      </c>
      <c r="X154">
        <f t="shared" si="247"/>
        <v>0</v>
      </c>
      <c r="Y154">
        <f t="shared" si="248"/>
        <v>0</v>
      </c>
      <c r="Z154">
        <f t="shared" si="249"/>
        <v>0</v>
      </c>
      <c r="AA154">
        <f t="shared" si="250"/>
        <v>0</v>
      </c>
      <c r="AB154">
        <f t="shared" si="251"/>
        <v>0</v>
      </c>
      <c r="AC154">
        <f t="shared" si="252"/>
        <v>0</v>
      </c>
      <c r="AD154">
        <f t="shared" si="253"/>
        <v>0</v>
      </c>
      <c r="AE154">
        <f t="shared" si="254"/>
        <v>0</v>
      </c>
      <c r="AF154">
        <f t="shared" si="255"/>
        <v>0</v>
      </c>
      <c r="AG154">
        <f t="shared" si="256"/>
        <v>0</v>
      </c>
      <c r="AH154">
        <f t="shared" si="257"/>
        <v>0</v>
      </c>
      <c r="AI154">
        <f t="shared" si="258"/>
        <v>0</v>
      </c>
      <c r="AJ154">
        <f t="shared" si="259"/>
        <v>0</v>
      </c>
      <c r="AK154">
        <f t="shared" si="260"/>
        <v>0</v>
      </c>
      <c r="AL154">
        <f t="shared" si="261"/>
        <v>0</v>
      </c>
      <c r="AM154">
        <f t="shared" si="262"/>
        <v>0</v>
      </c>
      <c r="AN154">
        <f t="shared" si="263"/>
        <v>0</v>
      </c>
      <c r="AO154">
        <f t="shared" si="264"/>
        <v>0</v>
      </c>
      <c r="AP154">
        <f t="shared" si="265"/>
        <v>0</v>
      </c>
      <c r="AR154">
        <f t="shared" si="223"/>
        <v>0</v>
      </c>
      <c r="AS154">
        <f t="shared" si="224"/>
        <v>0</v>
      </c>
      <c r="AT154">
        <f t="shared" si="225"/>
        <v>0</v>
      </c>
      <c r="AU154">
        <f t="shared" si="226"/>
        <v>0</v>
      </c>
      <c r="AV154">
        <f t="shared" ref="AV154:AW154" si="285">AU154+(AU154*C154/100)</f>
        <v>0</v>
      </c>
      <c r="AW154">
        <f t="shared" si="285"/>
        <v>0</v>
      </c>
      <c r="AX154">
        <f t="shared" si="228"/>
        <v>0</v>
      </c>
      <c r="AY154">
        <f t="shared" si="229"/>
        <v>0</v>
      </c>
      <c r="AZ154">
        <f t="shared" si="230"/>
        <v>0</v>
      </c>
      <c r="BA154">
        <f t="shared" si="231"/>
        <v>0</v>
      </c>
      <c r="BB154">
        <f t="shared" si="232"/>
        <v>0</v>
      </c>
      <c r="BC154">
        <f t="shared" si="233"/>
        <v>0</v>
      </c>
      <c r="BD154">
        <f t="shared" si="234"/>
        <v>0</v>
      </c>
      <c r="BE154">
        <f t="shared" si="235"/>
        <v>0</v>
      </c>
      <c r="BF154">
        <f t="shared" si="236"/>
        <v>0</v>
      </c>
      <c r="BG154">
        <f t="shared" si="237"/>
        <v>0</v>
      </c>
      <c r="BH154">
        <f t="shared" si="238"/>
        <v>0</v>
      </c>
      <c r="BI154">
        <f t="shared" si="239"/>
        <v>0</v>
      </c>
      <c r="BJ154">
        <f t="shared" si="240"/>
        <v>0</v>
      </c>
      <c r="BK154">
        <f t="shared" si="241"/>
        <v>0</v>
      </c>
    </row>
    <row r="155" spans="14:63" x14ac:dyDescent="0.25">
      <c r="N155">
        <v>15</v>
      </c>
      <c r="P155">
        <f t="shared" si="221"/>
        <v>0</v>
      </c>
      <c r="T155">
        <f t="shared" si="222"/>
        <v>0</v>
      </c>
      <c r="U155">
        <f t="shared" si="244"/>
        <v>0</v>
      </c>
      <c r="V155">
        <f t="shared" si="245"/>
        <v>0</v>
      </c>
      <c r="W155">
        <f t="shared" si="246"/>
        <v>0</v>
      </c>
      <c r="X155">
        <f t="shared" si="247"/>
        <v>0</v>
      </c>
      <c r="Y155">
        <f t="shared" si="248"/>
        <v>0</v>
      </c>
      <c r="Z155">
        <f t="shared" si="249"/>
        <v>0</v>
      </c>
      <c r="AA155">
        <f t="shared" si="250"/>
        <v>0</v>
      </c>
      <c r="AB155">
        <f t="shared" si="251"/>
        <v>0</v>
      </c>
      <c r="AC155">
        <f t="shared" si="252"/>
        <v>0</v>
      </c>
      <c r="AD155">
        <f t="shared" si="253"/>
        <v>0</v>
      </c>
      <c r="AE155">
        <f t="shared" si="254"/>
        <v>0</v>
      </c>
      <c r="AF155">
        <f t="shared" si="255"/>
        <v>0</v>
      </c>
      <c r="AG155">
        <f t="shared" si="256"/>
        <v>0</v>
      </c>
      <c r="AH155">
        <f t="shared" si="257"/>
        <v>0</v>
      </c>
      <c r="AI155">
        <f t="shared" si="258"/>
        <v>0</v>
      </c>
      <c r="AJ155">
        <f t="shared" si="259"/>
        <v>0</v>
      </c>
      <c r="AK155">
        <f t="shared" si="260"/>
        <v>0</v>
      </c>
      <c r="AL155">
        <f t="shared" si="261"/>
        <v>0</v>
      </c>
      <c r="AM155">
        <f t="shared" si="262"/>
        <v>0</v>
      </c>
      <c r="AN155">
        <f t="shared" si="263"/>
        <v>0</v>
      </c>
      <c r="AO155">
        <f t="shared" si="264"/>
        <v>0</v>
      </c>
      <c r="AP155">
        <f t="shared" si="265"/>
        <v>0</v>
      </c>
      <c r="AR155">
        <f t="shared" si="223"/>
        <v>0</v>
      </c>
      <c r="AS155">
        <f t="shared" si="224"/>
        <v>0</v>
      </c>
      <c r="AT155">
        <f t="shared" si="225"/>
        <v>0</v>
      </c>
      <c r="AU155">
        <f t="shared" si="226"/>
        <v>0</v>
      </c>
      <c r="AV155">
        <f t="shared" ref="AV155:AW155" si="286">AU155+(AU155*C155/100)</f>
        <v>0</v>
      </c>
      <c r="AW155">
        <f t="shared" si="286"/>
        <v>0</v>
      </c>
      <c r="AX155">
        <f t="shared" si="228"/>
        <v>0</v>
      </c>
      <c r="AY155">
        <f t="shared" si="229"/>
        <v>0</v>
      </c>
      <c r="AZ155">
        <f t="shared" si="230"/>
        <v>0</v>
      </c>
      <c r="BA155">
        <f t="shared" si="231"/>
        <v>0</v>
      </c>
      <c r="BB155">
        <f t="shared" si="232"/>
        <v>0</v>
      </c>
      <c r="BC155">
        <f t="shared" si="233"/>
        <v>0</v>
      </c>
      <c r="BD155">
        <f t="shared" si="234"/>
        <v>0</v>
      </c>
      <c r="BE155">
        <f t="shared" si="235"/>
        <v>0</v>
      </c>
      <c r="BF155">
        <f t="shared" si="236"/>
        <v>0</v>
      </c>
      <c r="BG155">
        <f t="shared" si="237"/>
        <v>0</v>
      </c>
      <c r="BH155">
        <f t="shared" si="238"/>
        <v>0</v>
      </c>
      <c r="BI155">
        <f t="shared" si="239"/>
        <v>0</v>
      </c>
      <c r="BJ155">
        <f t="shared" si="240"/>
        <v>0</v>
      </c>
      <c r="BK155">
        <f t="shared" si="241"/>
        <v>0</v>
      </c>
    </row>
    <row r="156" spans="14:63" x14ac:dyDescent="0.25">
      <c r="N156">
        <v>15</v>
      </c>
      <c r="P156">
        <f t="shared" si="221"/>
        <v>0</v>
      </c>
      <c r="T156">
        <f t="shared" si="222"/>
        <v>0</v>
      </c>
      <c r="U156">
        <f t="shared" si="244"/>
        <v>0</v>
      </c>
      <c r="V156">
        <f t="shared" si="245"/>
        <v>0</v>
      </c>
      <c r="W156">
        <f t="shared" si="246"/>
        <v>0</v>
      </c>
      <c r="X156">
        <f t="shared" si="247"/>
        <v>0</v>
      </c>
      <c r="Y156">
        <f t="shared" si="248"/>
        <v>0</v>
      </c>
      <c r="Z156">
        <f t="shared" si="249"/>
        <v>0</v>
      </c>
      <c r="AA156">
        <f t="shared" si="250"/>
        <v>0</v>
      </c>
      <c r="AB156">
        <f t="shared" si="251"/>
        <v>0</v>
      </c>
      <c r="AC156">
        <f t="shared" si="252"/>
        <v>0</v>
      </c>
      <c r="AD156">
        <f t="shared" si="253"/>
        <v>0</v>
      </c>
      <c r="AE156">
        <f t="shared" si="254"/>
        <v>0</v>
      </c>
      <c r="AF156">
        <f t="shared" si="255"/>
        <v>0</v>
      </c>
      <c r="AG156">
        <f t="shared" si="256"/>
        <v>0</v>
      </c>
      <c r="AH156">
        <f t="shared" si="257"/>
        <v>0</v>
      </c>
      <c r="AI156">
        <f t="shared" si="258"/>
        <v>0</v>
      </c>
      <c r="AJ156">
        <f t="shared" si="259"/>
        <v>0</v>
      </c>
      <c r="AK156">
        <f t="shared" si="260"/>
        <v>0</v>
      </c>
      <c r="AL156">
        <f t="shared" si="261"/>
        <v>0</v>
      </c>
      <c r="AM156">
        <f t="shared" si="262"/>
        <v>0</v>
      </c>
      <c r="AN156">
        <f t="shared" si="263"/>
        <v>0</v>
      </c>
      <c r="AO156">
        <f t="shared" si="264"/>
        <v>0</v>
      </c>
      <c r="AP156">
        <f t="shared" si="265"/>
        <v>0</v>
      </c>
      <c r="AR156">
        <f t="shared" si="223"/>
        <v>0</v>
      </c>
      <c r="AS156">
        <f t="shared" si="224"/>
        <v>0</v>
      </c>
      <c r="AT156">
        <f t="shared" si="225"/>
        <v>0</v>
      </c>
      <c r="AU156">
        <f t="shared" si="226"/>
        <v>0</v>
      </c>
      <c r="AV156">
        <f t="shared" ref="AV156:AW156" si="287">AU156+(AU156*C156/100)</f>
        <v>0</v>
      </c>
      <c r="AW156">
        <f t="shared" si="287"/>
        <v>0</v>
      </c>
      <c r="AX156">
        <f t="shared" si="228"/>
        <v>0</v>
      </c>
      <c r="AY156">
        <f t="shared" si="229"/>
        <v>0</v>
      </c>
      <c r="AZ156">
        <f t="shared" si="230"/>
        <v>0</v>
      </c>
      <c r="BA156">
        <f t="shared" si="231"/>
        <v>0</v>
      </c>
      <c r="BB156">
        <f t="shared" si="232"/>
        <v>0</v>
      </c>
      <c r="BC156">
        <f t="shared" si="233"/>
        <v>0</v>
      </c>
      <c r="BD156">
        <f t="shared" si="234"/>
        <v>0</v>
      </c>
      <c r="BE156">
        <f t="shared" si="235"/>
        <v>0</v>
      </c>
      <c r="BF156">
        <f t="shared" si="236"/>
        <v>0</v>
      </c>
      <c r="BG156">
        <f t="shared" si="237"/>
        <v>0</v>
      </c>
      <c r="BH156">
        <f t="shared" si="238"/>
        <v>0</v>
      </c>
      <c r="BI156">
        <f t="shared" si="239"/>
        <v>0</v>
      </c>
      <c r="BJ156">
        <f t="shared" si="240"/>
        <v>0</v>
      </c>
      <c r="BK156">
        <f t="shared" si="241"/>
        <v>0</v>
      </c>
    </row>
    <row r="157" spans="14:63" x14ac:dyDescent="0.25">
      <c r="N157">
        <v>15</v>
      </c>
      <c r="P157">
        <f t="shared" si="221"/>
        <v>0</v>
      </c>
      <c r="T157">
        <f t="shared" si="222"/>
        <v>0</v>
      </c>
      <c r="U157">
        <f t="shared" si="244"/>
        <v>0</v>
      </c>
      <c r="V157">
        <f t="shared" si="245"/>
        <v>0</v>
      </c>
      <c r="W157">
        <f t="shared" si="246"/>
        <v>0</v>
      </c>
      <c r="X157">
        <f t="shared" si="247"/>
        <v>0</v>
      </c>
      <c r="Y157">
        <f t="shared" si="248"/>
        <v>0</v>
      </c>
      <c r="Z157">
        <f t="shared" si="249"/>
        <v>0</v>
      </c>
      <c r="AA157">
        <f t="shared" si="250"/>
        <v>0</v>
      </c>
      <c r="AB157">
        <f t="shared" si="251"/>
        <v>0</v>
      </c>
      <c r="AC157">
        <f t="shared" si="252"/>
        <v>0</v>
      </c>
      <c r="AD157">
        <f t="shared" si="253"/>
        <v>0</v>
      </c>
      <c r="AE157">
        <f t="shared" si="254"/>
        <v>0</v>
      </c>
      <c r="AF157">
        <f t="shared" si="255"/>
        <v>0</v>
      </c>
      <c r="AG157">
        <f t="shared" si="256"/>
        <v>0</v>
      </c>
      <c r="AH157">
        <f t="shared" si="257"/>
        <v>0</v>
      </c>
      <c r="AI157">
        <f t="shared" si="258"/>
        <v>0</v>
      </c>
      <c r="AJ157">
        <f t="shared" si="259"/>
        <v>0</v>
      </c>
      <c r="AK157">
        <f t="shared" si="260"/>
        <v>0</v>
      </c>
      <c r="AL157">
        <f t="shared" si="261"/>
        <v>0</v>
      </c>
      <c r="AM157">
        <f t="shared" si="262"/>
        <v>0</v>
      </c>
      <c r="AN157">
        <f t="shared" si="263"/>
        <v>0</v>
      </c>
      <c r="AO157">
        <f t="shared" si="264"/>
        <v>0</v>
      </c>
      <c r="AP157">
        <f t="shared" si="265"/>
        <v>0</v>
      </c>
      <c r="AR157">
        <f t="shared" si="223"/>
        <v>0</v>
      </c>
      <c r="AS157">
        <f t="shared" si="224"/>
        <v>0</v>
      </c>
      <c r="AT157">
        <f t="shared" si="225"/>
        <v>0</v>
      </c>
      <c r="AU157">
        <f t="shared" si="226"/>
        <v>0</v>
      </c>
      <c r="AV157">
        <f t="shared" ref="AV157:AW157" si="288">AU157+(AU157*C157/100)</f>
        <v>0</v>
      </c>
      <c r="AW157">
        <f t="shared" si="288"/>
        <v>0</v>
      </c>
      <c r="AX157">
        <f t="shared" si="228"/>
        <v>0</v>
      </c>
      <c r="AY157">
        <f t="shared" si="229"/>
        <v>0</v>
      </c>
      <c r="AZ157">
        <f t="shared" si="230"/>
        <v>0</v>
      </c>
      <c r="BA157">
        <f t="shared" si="231"/>
        <v>0</v>
      </c>
      <c r="BB157">
        <f t="shared" si="232"/>
        <v>0</v>
      </c>
      <c r="BC157">
        <f t="shared" si="233"/>
        <v>0</v>
      </c>
      <c r="BD157">
        <f t="shared" si="234"/>
        <v>0</v>
      </c>
      <c r="BE157">
        <f t="shared" si="235"/>
        <v>0</v>
      </c>
      <c r="BF157">
        <f t="shared" si="236"/>
        <v>0</v>
      </c>
      <c r="BG157">
        <f t="shared" si="237"/>
        <v>0</v>
      </c>
      <c r="BH157">
        <f t="shared" si="238"/>
        <v>0</v>
      </c>
      <c r="BI157">
        <f t="shared" si="239"/>
        <v>0</v>
      </c>
      <c r="BJ157">
        <f t="shared" si="240"/>
        <v>0</v>
      </c>
      <c r="BK157">
        <f t="shared" si="241"/>
        <v>0</v>
      </c>
    </row>
    <row r="158" spans="14:63" x14ac:dyDescent="0.25">
      <c r="N158">
        <v>15</v>
      </c>
      <c r="P158">
        <f t="shared" si="221"/>
        <v>0</v>
      </c>
      <c r="T158">
        <f t="shared" si="222"/>
        <v>0</v>
      </c>
      <c r="U158">
        <f t="shared" si="244"/>
        <v>0</v>
      </c>
      <c r="V158">
        <f t="shared" si="245"/>
        <v>0</v>
      </c>
      <c r="W158">
        <f t="shared" si="246"/>
        <v>0</v>
      </c>
      <c r="X158">
        <f t="shared" si="247"/>
        <v>0</v>
      </c>
      <c r="Y158">
        <f t="shared" si="248"/>
        <v>0</v>
      </c>
      <c r="Z158">
        <f t="shared" si="249"/>
        <v>0</v>
      </c>
      <c r="AA158">
        <f t="shared" si="250"/>
        <v>0</v>
      </c>
      <c r="AB158">
        <f t="shared" si="251"/>
        <v>0</v>
      </c>
      <c r="AC158">
        <f t="shared" si="252"/>
        <v>0</v>
      </c>
      <c r="AD158">
        <f t="shared" si="253"/>
        <v>0</v>
      </c>
      <c r="AE158">
        <f t="shared" si="254"/>
        <v>0</v>
      </c>
      <c r="AF158">
        <f t="shared" si="255"/>
        <v>0</v>
      </c>
      <c r="AG158">
        <f t="shared" si="256"/>
        <v>0</v>
      </c>
      <c r="AH158">
        <f t="shared" si="257"/>
        <v>0</v>
      </c>
      <c r="AI158">
        <f t="shared" si="258"/>
        <v>0</v>
      </c>
      <c r="AJ158">
        <f t="shared" si="259"/>
        <v>0</v>
      </c>
      <c r="AK158">
        <f t="shared" si="260"/>
        <v>0</v>
      </c>
      <c r="AL158">
        <f t="shared" si="261"/>
        <v>0</v>
      </c>
      <c r="AM158">
        <f t="shared" si="262"/>
        <v>0</v>
      </c>
      <c r="AN158">
        <f t="shared" si="263"/>
        <v>0</v>
      </c>
      <c r="AO158">
        <f t="shared" si="264"/>
        <v>0</v>
      </c>
      <c r="AP158">
        <f t="shared" si="265"/>
        <v>0</v>
      </c>
      <c r="AR158">
        <f t="shared" si="223"/>
        <v>0</v>
      </c>
      <c r="AS158">
        <f t="shared" si="224"/>
        <v>0</v>
      </c>
      <c r="AT158">
        <f t="shared" si="225"/>
        <v>0</v>
      </c>
      <c r="AU158">
        <f t="shared" si="226"/>
        <v>0</v>
      </c>
      <c r="AV158">
        <f t="shared" ref="AV158:AW158" si="289">AU158+(AU158*C158/100)</f>
        <v>0</v>
      </c>
      <c r="AW158">
        <f t="shared" si="289"/>
        <v>0</v>
      </c>
      <c r="AX158">
        <f t="shared" si="228"/>
        <v>0</v>
      </c>
      <c r="AY158">
        <f t="shared" si="229"/>
        <v>0</v>
      </c>
      <c r="AZ158">
        <f t="shared" si="230"/>
        <v>0</v>
      </c>
      <c r="BA158">
        <f t="shared" si="231"/>
        <v>0</v>
      </c>
      <c r="BB158">
        <f t="shared" si="232"/>
        <v>0</v>
      </c>
      <c r="BC158">
        <f t="shared" si="233"/>
        <v>0</v>
      </c>
      <c r="BD158">
        <f t="shared" si="234"/>
        <v>0</v>
      </c>
      <c r="BE158">
        <f t="shared" si="235"/>
        <v>0</v>
      </c>
      <c r="BF158">
        <f t="shared" si="236"/>
        <v>0</v>
      </c>
      <c r="BG158">
        <f t="shared" si="237"/>
        <v>0</v>
      </c>
      <c r="BH158">
        <f t="shared" si="238"/>
        <v>0</v>
      </c>
      <c r="BI158">
        <f t="shared" si="239"/>
        <v>0</v>
      </c>
      <c r="BJ158">
        <f t="shared" si="240"/>
        <v>0</v>
      </c>
      <c r="BK158">
        <f t="shared" si="241"/>
        <v>0</v>
      </c>
    </row>
    <row r="159" spans="14:63" x14ac:dyDescent="0.25">
      <c r="N159">
        <v>15</v>
      </c>
      <c r="P159">
        <f t="shared" si="221"/>
        <v>0</v>
      </c>
      <c r="T159">
        <f t="shared" si="222"/>
        <v>0</v>
      </c>
      <c r="U159">
        <f t="shared" si="244"/>
        <v>0</v>
      </c>
      <c r="V159">
        <f t="shared" si="245"/>
        <v>0</v>
      </c>
      <c r="W159">
        <f t="shared" si="246"/>
        <v>0</v>
      </c>
      <c r="X159">
        <f t="shared" si="247"/>
        <v>0</v>
      </c>
      <c r="Y159">
        <f t="shared" si="248"/>
        <v>0</v>
      </c>
      <c r="Z159">
        <f t="shared" si="249"/>
        <v>0</v>
      </c>
      <c r="AA159">
        <f t="shared" si="250"/>
        <v>0</v>
      </c>
      <c r="AB159">
        <f t="shared" si="251"/>
        <v>0</v>
      </c>
      <c r="AC159">
        <f t="shared" si="252"/>
        <v>0</v>
      </c>
      <c r="AD159">
        <f t="shared" si="253"/>
        <v>0</v>
      </c>
      <c r="AE159">
        <f t="shared" si="254"/>
        <v>0</v>
      </c>
      <c r="AF159">
        <f t="shared" si="255"/>
        <v>0</v>
      </c>
      <c r="AG159">
        <f t="shared" si="256"/>
        <v>0</v>
      </c>
      <c r="AH159">
        <f t="shared" si="257"/>
        <v>0</v>
      </c>
      <c r="AI159">
        <f t="shared" si="258"/>
        <v>0</v>
      </c>
      <c r="AJ159">
        <f t="shared" si="259"/>
        <v>0</v>
      </c>
      <c r="AK159">
        <f t="shared" si="260"/>
        <v>0</v>
      </c>
      <c r="AL159">
        <f t="shared" si="261"/>
        <v>0</v>
      </c>
      <c r="AM159">
        <f t="shared" si="262"/>
        <v>0</v>
      </c>
      <c r="AN159">
        <f t="shared" si="263"/>
        <v>0</v>
      </c>
      <c r="AO159">
        <f t="shared" si="264"/>
        <v>0</v>
      </c>
      <c r="AP159">
        <f t="shared" si="265"/>
        <v>0</v>
      </c>
      <c r="AR159">
        <f t="shared" si="223"/>
        <v>0</v>
      </c>
      <c r="AS159">
        <f t="shared" si="224"/>
        <v>0</v>
      </c>
      <c r="AT159">
        <f t="shared" si="225"/>
        <v>0</v>
      </c>
      <c r="AU159">
        <f t="shared" si="226"/>
        <v>0</v>
      </c>
      <c r="AV159">
        <f t="shared" ref="AV159:AW159" si="290">AU159+(AU159*C159/100)</f>
        <v>0</v>
      </c>
      <c r="AW159">
        <f t="shared" si="290"/>
        <v>0</v>
      </c>
      <c r="AX159">
        <f t="shared" si="228"/>
        <v>0</v>
      </c>
      <c r="AY159">
        <f t="shared" si="229"/>
        <v>0</v>
      </c>
      <c r="AZ159">
        <f t="shared" si="230"/>
        <v>0</v>
      </c>
      <c r="BA159">
        <f t="shared" si="231"/>
        <v>0</v>
      </c>
      <c r="BB159">
        <f t="shared" si="232"/>
        <v>0</v>
      </c>
      <c r="BC159">
        <f t="shared" si="233"/>
        <v>0</v>
      </c>
      <c r="BD159">
        <f t="shared" si="234"/>
        <v>0</v>
      </c>
      <c r="BE159">
        <f t="shared" si="235"/>
        <v>0</v>
      </c>
      <c r="BF159">
        <f t="shared" si="236"/>
        <v>0</v>
      </c>
      <c r="BG159">
        <f t="shared" si="237"/>
        <v>0</v>
      </c>
      <c r="BH159">
        <f t="shared" si="238"/>
        <v>0</v>
      </c>
      <c r="BI159">
        <f t="shared" si="239"/>
        <v>0</v>
      </c>
      <c r="BJ159">
        <f t="shared" si="240"/>
        <v>0</v>
      </c>
      <c r="BK159">
        <f t="shared" si="241"/>
        <v>0</v>
      </c>
    </row>
    <row r="160" spans="14:63" x14ac:dyDescent="0.25">
      <c r="N160">
        <v>15</v>
      </c>
      <c r="P160">
        <f t="shared" si="221"/>
        <v>0</v>
      </c>
      <c r="T160">
        <f t="shared" si="222"/>
        <v>0</v>
      </c>
      <c r="U160">
        <f t="shared" si="244"/>
        <v>0</v>
      </c>
      <c r="V160">
        <f t="shared" si="245"/>
        <v>0</v>
      </c>
      <c r="W160">
        <f t="shared" si="246"/>
        <v>0</v>
      </c>
      <c r="X160">
        <f t="shared" si="247"/>
        <v>0</v>
      </c>
      <c r="Y160">
        <f t="shared" si="248"/>
        <v>0</v>
      </c>
      <c r="Z160">
        <f t="shared" si="249"/>
        <v>0</v>
      </c>
      <c r="AA160">
        <f t="shared" si="250"/>
        <v>0</v>
      </c>
      <c r="AB160">
        <f t="shared" si="251"/>
        <v>0</v>
      </c>
      <c r="AC160">
        <f t="shared" si="252"/>
        <v>0</v>
      </c>
      <c r="AD160">
        <f t="shared" si="253"/>
        <v>0</v>
      </c>
      <c r="AE160">
        <f t="shared" si="254"/>
        <v>0</v>
      </c>
      <c r="AF160">
        <f t="shared" si="255"/>
        <v>0</v>
      </c>
      <c r="AG160">
        <f t="shared" si="256"/>
        <v>0</v>
      </c>
      <c r="AH160">
        <f t="shared" si="257"/>
        <v>0</v>
      </c>
      <c r="AI160">
        <f t="shared" si="258"/>
        <v>0</v>
      </c>
      <c r="AJ160">
        <f t="shared" si="259"/>
        <v>0</v>
      </c>
      <c r="AK160">
        <f t="shared" si="260"/>
        <v>0</v>
      </c>
      <c r="AL160">
        <f t="shared" si="261"/>
        <v>0</v>
      </c>
      <c r="AM160">
        <f t="shared" si="262"/>
        <v>0</v>
      </c>
      <c r="AN160">
        <f t="shared" si="263"/>
        <v>0</v>
      </c>
      <c r="AO160">
        <f t="shared" si="264"/>
        <v>0</v>
      </c>
      <c r="AP160">
        <f t="shared" si="265"/>
        <v>0</v>
      </c>
      <c r="AR160">
        <f t="shared" si="223"/>
        <v>0</v>
      </c>
      <c r="AS160">
        <f t="shared" si="224"/>
        <v>0</v>
      </c>
      <c r="AT160">
        <f t="shared" si="225"/>
        <v>0</v>
      </c>
      <c r="AU160">
        <f t="shared" si="226"/>
        <v>0</v>
      </c>
      <c r="AV160">
        <f t="shared" ref="AV160:AW160" si="291">AU160+(AU160*C160/100)</f>
        <v>0</v>
      </c>
      <c r="AW160">
        <f t="shared" si="291"/>
        <v>0</v>
      </c>
      <c r="AX160">
        <f t="shared" si="228"/>
        <v>0</v>
      </c>
      <c r="AY160">
        <f t="shared" si="229"/>
        <v>0</v>
      </c>
      <c r="AZ160">
        <f t="shared" si="230"/>
        <v>0</v>
      </c>
      <c r="BA160">
        <f t="shared" si="231"/>
        <v>0</v>
      </c>
      <c r="BB160">
        <f t="shared" si="232"/>
        <v>0</v>
      </c>
      <c r="BC160">
        <f t="shared" si="233"/>
        <v>0</v>
      </c>
      <c r="BD160">
        <f t="shared" si="234"/>
        <v>0</v>
      </c>
      <c r="BE160">
        <f t="shared" si="235"/>
        <v>0</v>
      </c>
      <c r="BF160">
        <f t="shared" si="236"/>
        <v>0</v>
      </c>
      <c r="BG160">
        <f t="shared" si="237"/>
        <v>0</v>
      </c>
      <c r="BH160">
        <f t="shared" si="238"/>
        <v>0</v>
      </c>
      <c r="BI160">
        <f t="shared" si="239"/>
        <v>0</v>
      </c>
      <c r="BJ160">
        <f t="shared" si="240"/>
        <v>0</v>
      </c>
      <c r="BK160">
        <f t="shared" si="241"/>
        <v>0</v>
      </c>
    </row>
    <row r="161" spans="14:63" x14ac:dyDescent="0.25">
      <c r="N161">
        <v>15</v>
      </c>
      <c r="P161">
        <f t="shared" si="221"/>
        <v>0</v>
      </c>
      <c r="T161">
        <f t="shared" si="222"/>
        <v>0</v>
      </c>
      <c r="U161">
        <f t="shared" si="244"/>
        <v>0</v>
      </c>
      <c r="V161">
        <f t="shared" si="245"/>
        <v>0</v>
      </c>
      <c r="W161">
        <f t="shared" si="246"/>
        <v>0</v>
      </c>
      <c r="X161">
        <f t="shared" si="247"/>
        <v>0</v>
      </c>
      <c r="Y161">
        <f t="shared" si="248"/>
        <v>0</v>
      </c>
      <c r="Z161">
        <f t="shared" si="249"/>
        <v>0</v>
      </c>
      <c r="AA161">
        <f t="shared" si="250"/>
        <v>0</v>
      </c>
      <c r="AB161">
        <f t="shared" si="251"/>
        <v>0</v>
      </c>
      <c r="AC161">
        <f t="shared" si="252"/>
        <v>0</v>
      </c>
      <c r="AD161">
        <f t="shared" si="253"/>
        <v>0</v>
      </c>
      <c r="AE161">
        <f t="shared" si="254"/>
        <v>0</v>
      </c>
      <c r="AF161">
        <f t="shared" si="255"/>
        <v>0</v>
      </c>
      <c r="AG161">
        <f t="shared" si="256"/>
        <v>0</v>
      </c>
      <c r="AH161">
        <f t="shared" si="257"/>
        <v>0</v>
      </c>
      <c r="AI161">
        <f t="shared" si="258"/>
        <v>0</v>
      </c>
      <c r="AJ161">
        <f t="shared" si="259"/>
        <v>0</v>
      </c>
      <c r="AK161">
        <f t="shared" si="260"/>
        <v>0</v>
      </c>
      <c r="AL161">
        <f t="shared" si="261"/>
        <v>0</v>
      </c>
      <c r="AM161">
        <f t="shared" si="262"/>
        <v>0</v>
      </c>
      <c r="AN161">
        <f t="shared" si="263"/>
        <v>0</v>
      </c>
      <c r="AO161">
        <f t="shared" si="264"/>
        <v>0</v>
      </c>
      <c r="AP161">
        <f t="shared" si="265"/>
        <v>0</v>
      </c>
      <c r="AR161">
        <f t="shared" si="223"/>
        <v>0</v>
      </c>
      <c r="AS161">
        <f t="shared" si="224"/>
        <v>0</v>
      </c>
      <c r="AT161">
        <f t="shared" si="225"/>
        <v>0</v>
      </c>
      <c r="AU161">
        <f t="shared" si="226"/>
        <v>0</v>
      </c>
      <c r="AV161">
        <f t="shared" ref="AV161:AW161" si="292">AU161+(AU161*C161/100)</f>
        <v>0</v>
      </c>
      <c r="AW161">
        <f t="shared" si="292"/>
        <v>0</v>
      </c>
      <c r="AX161">
        <f t="shared" si="228"/>
        <v>0</v>
      </c>
      <c r="AY161">
        <f t="shared" si="229"/>
        <v>0</v>
      </c>
      <c r="AZ161">
        <f t="shared" si="230"/>
        <v>0</v>
      </c>
      <c r="BA161">
        <f t="shared" si="231"/>
        <v>0</v>
      </c>
      <c r="BB161">
        <f t="shared" si="232"/>
        <v>0</v>
      </c>
      <c r="BC161">
        <f t="shared" si="233"/>
        <v>0</v>
      </c>
      <c r="BD161">
        <f t="shared" si="234"/>
        <v>0</v>
      </c>
      <c r="BE161">
        <f t="shared" si="235"/>
        <v>0</v>
      </c>
      <c r="BF161">
        <f t="shared" si="236"/>
        <v>0</v>
      </c>
      <c r="BG161">
        <f t="shared" si="237"/>
        <v>0</v>
      </c>
      <c r="BH161">
        <f t="shared" si="238"/>
        <v>0</v>
      </c>
      <c r="BI161">
        <f t="shared" si="239"/>
        <v>0</v>
      </c>
      <c r="BJ161">
        <f t="shared" si="240"/>
        <v>0</v>
      </c>
      <c r="BK161">
        <f t="shared" si="241"/>
        <v>0</v>
      </c>
    </row>
    <row r="162" spans="14:63" x14ac:dyDescent="0.25">
      <c r="N162">
        <v>15</v>
      </c>
      <c r="P162">
        <f t="shared" si="221"/>
        <v>0</v>
      </c>
      <c r="T162">
        <f t="shared" si="222"/>
        <v>0</v>
      </c>
      <c r="U162">
        <f t="shared" si="244"/>
        <v>0</v>
      </c>
      <c r="V162">
        <f t="shared" si="245"/>
        <v>0</v>
      </c>
      <c r="W162">
        <f t="shared" si="246"/>
        <v>0</v>
      </c>
      <c r="X162">
        <f t="shared" si="247"/>
        <v>0</v>
      </c>
      <c r="Y162">
        <f t="shared" si="248"/>
        <v>0</v>
      </c>
      <c r="Z162">
        <f t="shared" si="249"/>
        <v>0</v>
      </c>
      <c r="AA162">
        <f t="shared" si="250"/>
        <v>0</v>
      </c>
      <c r="AB162">
        <f t="shared" si="251"/>
        <v>0</v>
      </c>
      <c r="AC162">
        <f t="shared" si="252"/>
        <v>0</v>
      </c>
      <c r="AD162">
        <f t="shared" si="253"/>
        <v>0</v>
      </c>
      <c r="AE162">
        <f t="shared" si="254"/>
        <v>0</v>
      </c>
      <c r="AF162">
        <f t="shared" si="255"/>
        <v>0</v>
      </c>
      <c r="AG162">
        <f t="shared" si="256"/>
        <v>0</v>
      </c>
      <c r="AH162">
        <f t="shared" si="257"/>
        <v>0</v>
      </c>
      <c r="AI162">
        <f t="shared" si="258"/>
        <v>0</v>
      </c>
      <c r="AJ162">
        <f t="shared" si="259"/>
        <v>0</v>
      </c>
      <c r="AK162">
        <f t="shared" si="260"/>
        <v>0</v>
      </c>
      <c r="AL162">
        <f t="shared" si="261"/>
        <v>0</v>
      </c>
      <c r="AM162">
        <f t="shared" si="262"/>
        <v>0</v>
      </c>
      <c r="AN162">
        <f t="shared" si="263"/>
        <v>0</v>
      </c>
      <c r="AO162">
        <f t="shared" si="264"/>
        <v>0</v>
      </c>
      <c r="AP162">
        <f t="shared" si="265"/>
        <v>0</v>
      </c>
      <c r="AR162">
        <f t="shared" si="223"/>
        <v>0</v>
      </c>
      <c r="AS162">
        <f t="shared" si="224"/>
        <v>0</v>
      </c>
      <c r="AT162">
        <f t="shared" si="225"/>
        <v>0</v>
      </c>
      <c r="AU162">
        <f t="shared" si="226"/>
        <v>0</v>
      </c>
      <c r="AV162">
        <f t="shared" ref="AV162:AW162" si="293">AU162+(AU162*C162/100)</f>
        <v>0</v>
      </c>
      <c r="AW162">
        <f t="shared" si="293"/>
        <v>0</v>
      </c>
      <c r="AX162">
        <f t="shared" si="228"/>
        <v>0</v>
      </c>
      <c r="AY162">
        <f t="shared" si="229"/>
        <v>0</v>
      </c>
      <c r="AZ162">
        <f t="shared" si="230"/>
        <v>0</v>
      </c>
      <c r="BA162">
        <f t="shared" si="231"/>
        <v>0</v>
      </c>
      <c r="BB162">
        <f t="shared" si="232"/>
        <v>0</v>
      </c>
      <c r="BC162">
        <f t="shared" si="233"/>
        <v>0</v>
      </c>
      <c r="BD162">
        <f t="shared" si="234"/>
        <v>0</v>
      </c>
      <c r="BE162">
        <f t="shared" si="235"/>
        <v>0</v>
      </c>
      <c r="BF162">
        <f t="shared" si="236"/>
        <v>0</v>
      </c>
      <c r="BG162">
        <f t="shared" si="237"/>
        <v>0</v>
      </c>
      <c r="BH162">
        <f t="shared" si="238"/>
        <v>0</v>
      </c>
      <c r="BI162">
        <f t="shared" si="239"/>
        <v>0</v>
      </c>
      <c r="BJ162">
        <f t="shared" si="240"/>
        <v>0</v>
      </c>
      <c r="BK162">
        <f t="shared" si="241"/>
        <v>0</v>
      </c>
    </row>
    <row r="163" spans="14:63" x14ac:dyDescent="0.25">
      <c r="N163">
        <v>15</v>
      </c>
      <c r="P163">
        <f t="shared" si="221"/>
        <v>0</v>
      </c>
      <c r="T163">
        <f t="shared" si="222"/>
        <v>0</v>
      </c>
      <c r="U163">
        <f t="shared" si="244"/>
        <v>0</v>
      </c>
      <c r="V163">
        <f t="shared" si="245"/>
        <v>0</v>
      </c>
      <c r="W163">
        <f t="shared" si="246"/>
        <v>0</v>
      </c>
      <c r="X163">
        <f t="shared" si="247"/>
        <v>0</v>
      </c>
      <c r="Y163">
        <f t="shared" si="248"/>
        <v>0</v>
      </c>
      <c r="Z163">
        <f t="shared" si="249"/>
        <v>0</v>
      </c>
      <c r="AA163">
        <f t="shared" si="250"/>
        <v>0</v>
      </c>
      <c r="AB163">
        <f t="shared" si="251"/>
        <v>0</v>
      </c>
      <c r="AC163">
        <f t="shared" si="252"/>
        <v>0</v>
      </c>
      <c r="AD163">
        <f t="shared" si="253"/>
        <v>0</v>
      </c>
      <c r="AE163">
        <f t="shared" si="254"/>
        <v>0</v>
      </c>
      <c r="AF163">
        <f t="shared" si="255"/>
        <v>0</v>
      </c>
      <c r="AG163">
        <f t="shared" si="256"/>
        <v>0</v>
      </c>
      <c r="AH163">
        <f t="shared" si="257"/>
        <v>0</v>
      </c>
      <c r="AI163">
        <f t="shared" si="258"/>
        <v>0</v>
      </c>
      <c r="AJ163">
        <f t="shared" si="259"/>
        <v>0</v>
      </c>
      <c r="AK163">
        <f t="shared" si="260"/>
        <v>0</v>
      </c>
      <c r="AL163">
        <f t="shared" si="261"/>
        <v>0</v>
      </c>
      <c r="AM163">
        <f t="shared" si="262"/>
        <v>0</v>
      </c>
      <c r="AN163">
        <f t="shared" si="263"/>
        <v>0</v>
      </c>
      <c r="AO163">
        <f t="shared" si="264"/>
        <v>0</v>
      </c>
      <c r="AP163">
        <f t="shared" si="265"/>
        <v>0</v>
      </c>
      <c r="AR163">
        <f t="shared" si="223"/>
        <v>0</v>
      </c>
      <c r="AS163">
        <f t="shared" si="224"/>
        <v>0</v>
      </c>
      <c r="AT163">
        <f t="shared" si="225"/>
        <v>0</v>
      </c>
      <c r="AU163">
        <f t="shared" si="226"/>
        <v>0</v>
      </c>
      <c r="AV163">
        <f t="shared" ref="AV163:AW163" si="294">AU163+(AU163*C163/100)</f>
        <v>0</v>
      </c>
      <c r="AW163">
        <f t="shared" si="294"/>
        <v>0</v>
      </c>
      <c r="AX163">
        <f t="shared" si="228"/>
        <v>0</v>
      </c>
      <c r="AY163">
        <f t="shared" si="229"/>
        <v>0</v>
      </c>
      <c r="AZ163">
        <f t="shared" si="230"/>
        <v>0</v>
      </c>
      <c r="BA163">
        <f t="shared" si="231"/>
        <v>0</v>
      </c>
      <c r="BB163">
        <f t="shared" si="232"/>
        <v>0</v>
      </c>
      <c r="BC163">
        <f t="shared" si="233"/>
        <v>0</v>
      </c>
      <c r="BD163">
        <f t="shared" si="234"/>
        <v>0</v>
      </c>
      <c r="BE163">
        <f t="shared" si="235"/>
        <v>0</v>
      </c>
      <c r="BF163">
        <f t="shared" si="236"/>
        <v>0</v>
      </c>
      <c r="BG163">
        <f t="shared" si="237"/>
        <v>0</v>
      </c>
      <c r="BH163">
        <f t="shared" si="238"/>
        <v>0</v>
      </c>
      <c r="BI163">
        <f t="shared" si="239"/>
        <v>0</v>
      </c>
      <c r="BJ163">
        <f t="shared" si="240"/>
        <v>0</v>
      </c>
      <c r="BK163">
        <f t="shared" si="241"/>
        <v>0</v>
      </c>
    </row>
    <row r="164" spans="14:63" x14ac:dyDescent="0.25">
      <c r="N164">
        <v>15</v>
      </c>
      <c r="P164">
        <f t="shared" si="221"/>
        <v>0</v>
      </c>
      <c r="T164">
        <f t="shared" si="222"/>
        <v>0</v>
      </c>
      <c r="U164">
        <f t="shared" si="244"/>
        <v>0</v>
      </c>
      <c r="V164">
        <f t="shared" si="245"/>
        <v>0</v>
      </c>
      <c r="W164">
        <f t="shared" si="246"/>
        <v>0</v>
      </c>
      <c r="X164">
        <f t="shared" si="247"/>
        <v>0</v>
      </c>
      <c r="Y164">
        <f t="shared" si="248"/>
        <v>0</v>
      </c>
      <c r="Z164">
        <f t="shared" si="249"/>
        <v>0</v>
      </c>
      <c r="AA164">
        <f t="shared" si="250"/>
        <v>0</v>
      </c>
      <c r="AB164">
        <f t="shared" si="251"/>
        <v>0</v>
      </c>
      <c r="AC164">
        <f t="shared" si="252"/>
        <v>0</v>
      </c>
      <c r="AD164">
        <f t="shared" si="253"/>
        <v>0</v>
      </c>
      <c r="AE164">
        <f t="shared" si="254"/>
        <v>0</v>
      </c>
      <c r="AF164">
        <f t="shared" si="255"/>
        <v>0</v>
      </c>
      <c r="AG164">
        <f t="shared" si="256"/>
        <v>0</v>
      </c>
      <c r="AH164">
        <f t="shared" si="257"/>
        <v>0</v>
      </c>
      <c r="AI164">
        <f t="shared" si="258"/>
        <v>0</v>
      </c>
      <c r="AJ164">
        <f t="shared" si="259"/>
        <v>0</v>
      </c>
      <c r="AK164">
        <f t="shared" si="260"/>
        <v>0</v>
      </c>
      <c r="AL164">
        <f t="shared" si="261"/>
        <v>0</v>
      </c>
      <c r="AM164">
        <f t="shared" si="262"/>
        <v>0</v>
      </c>
      <c r="AN164">
        <f t="shared" si="263"/>
        <v>0</v>
      </c>
      <c r="AO164">
        <f t="shared" si="264"/>
        <v>0</v>
      </c>
      <c r="AP164">
        <f t="shared" si="265"/>
        <v>0</v>
      </c>
      <c r="AR164">
        <f t="shared" si="223"/>
        <v>0</v>
      </c>
      <c r="AS164">
        <f t="shared" si="224"/>
        <v>0</v>
      </c>
      <c r="AT164">
        <f t="shared" si="225"/>
        <v>0</v>
      </c>
      <c r="AU164">
        <f t="shared" si="226"/>
        <v>0</v>
      </c>
      <c r="AV164">
        <f t="shared" ref="AV164:AW164" si="295">AU164+(AU164*C164/100)</f>
        <v>0</v>
      </c>
      <c r="AW164">
        <f t="shared" si="295"/>
        <v>0</v>
      </c>
      <c r="AX164">
        <f t="shared" si="228"/>
        <v>0</v>
      </c>
      <c r="AY164">
        <f t="shared" si="229"/>
        <v>0</v>
      </c>
      <c r="AZ164">
        <f t="shared" si="230"/>
        <v>0</v>
      </c>
      <c r="BA164">
        <f t="shared" si="231"/>
        <v>0</v>
      </c>
      <c r="BB164">
        <f t="shared" si="232"/>
        <v>0</v>
      </c>
      <c r="BC164">
        <f t="shared" si="233"/>
        <v>0</v>
      </c>
      <c r="BD164">
        <f t="shared" si="234"/>
        <v>0</v>
      </c>
      <c r="BE164">
        <f t="shared" si="235"/>
        <v>0</v>
      </c>
      <c r="BF164">
        <f t="shared" si="236"/>
        <v>0</v>
      </c>
      <c r="BG164">
        <f t="shared" si="237"/>
        <v>0</v>
      </c>
      <c r="BH164">
        <f t="shared" si="238"/>
        <v>0</v>
      </c>
      <c r="BI164">
        <f t="shared" si="239"/>
        <v>0</v>
      </c>
      <c r="BJ164">
        <f t="shared" si="240"/>
        <v>0</v>
      </c>
      <c r="BK164">
        <f t="shared" si="241"/>
        <v>0</v>
      </c>
    </row>
    <row r="165" spans="14:63" x14ac:dyDescent="0.25">
      <c r="N165">
        <v>15</v>
      </c>
      <c r="P165">
        <f t="shared" si="221"/>
        <v>0</v>
      </c>
      <c r="T165">
        <f t="shared" si="222"/>
        <v>0</v>
      </c>
      <c r="U165">
        <f t="shared" si="244"/>
        <v>0</v>
      </c>
      <c r="V165">
        <f t="shared" si="245"/>
        <v>0</v>
      </c>
      <c r="W165">
        <f t="shared" si="246"/>
        <v>0</v>
      </c>
      <c r="X165">
        <f t="shared" si="247"/>
        <v>0</v>
      </c>
      <c r="Y165">
        <f t="shared" si="248"/>
        <v>0</v>
      </c>
      <c r="Z165">
        <f t="shared" si="249"/>
        <v>0</v>
      </c>
      <c r="AA165">
        <f t="shared" si="250"/>
        <v>0</v>
      </c>
      <c r="AB165">
        <f t="shared" si="251"/>
        <v>0</v>
      </c>
      <c r="AC165">
        <f t="shared" si="252"/>
        <v>0</v>
      </c>
      <c r="AD165">
        <f t="shared" si="253"/>
        <v>0</v>
      </c>
      <c r="AE165">
        <f t="shared" si="254"/>
        <v>0</v>
      </c>
      <c r="AF165">
        <f t="shared" si="255"/>
        <v>0</v>
      </c>
      <c r="AG165">
        <f t="shared" si="256"/>
        <v>0</v>
      </c>
      <c r="AH165">
        <f t="shared" si="257"/>
        <v>0</v>
      </c>
      <c r="AI165">
        <f t="shared" si="258"/>
        <v>0</v>
      </c>
      <c r="AJ165">
        <f t="shared" si="259"/>
        <v>0</v>
      </c>
      <c r="AK165">
        <f t="shared" si="260"/>
        <v>0</v>
      </c>
      <c r="AL165">
        <f t="shared" si="261"/>
        <v>0</v>
      </c>
      <c r="AM165">
        <f t="shared" si="262"/>
        <v>0</v>
      </c>
      <c r="AN165">
        <f t="shared" si="263"/>
        <v>0</v>
      </c>
      <c r="AO165">
        <f t="shared" si="264"/>
        <v>0</v>
      </c>
      <c r="AP165">
        <f t="shared" si="265"/>
        <v>0</v>
      </c>
      <c r="AR165">
        <f t="shared" si="223"/>
        <v>0</v>
      </c>
      <c r="AS165">
        <f t="shared" si="224"/>
        <v>0</v>
      </c>
      <c r="AT165">
        <f t="shared" si="225"/>
        <v>0</v>
      </c>
      <c r="AU165">
        <f t="shared" si="226"/>
        <v>0</v>
      </c>
      <c r="AV165">
        <f t="shared" ref="AV165:AW165" si="296">AU165+(AU165*C165/100)</f>
        <v>0</v>
      </c>
      <c r="AW165">
        <f t="shared" si="296"/>
        <v>0</v>
      </c>
      <c r="AX165">
        <f t="shared" si="228"/>
        <v>0</v>
      </c>
      <c r="AY165">
        <f t="shared" si="229"/>
        <v>0</v>
      </c>
      <c r="AZ165">
        <f t="shared" si="230"/>
        <v>0</v>
      </c>
      <c r="BA165">
        <f t="shared" si="231"/>
        <v>0</v>
      </c>
      <c r="BB165">
        <f t="shared" si="232"/>
        <v>0</v>
      </c>
      <c r="BC165">
        <f t="shared" si="233"/>
        <v>0</v>
      </c>
      <c r="BD165">
        <f t="shared" si="234"/>
        <v>0</v>
      </c>
      <c r="BE165">
        <f t="shared" si="235"/>
        <v>0</v>
      </c>
      <c r="BF165">
        <f t="shared" si="236"/>
        <v>0</v>
      </c>
      <c r="BG165">
        <f t="shared" si="237"/>
        <v>0</v>
      </c>
      <c r="BH165">
        <f t="shared" si="238"/>
        <v>0</v>
      </c>
      <c r="BI165">
        <f t="shared" si="239"/>
        <v>0</v>
      </c>
      <c r="BJ165">
        <f t="shared" si="240"/>
        <v>0</v>
      </c>
      <c r="BK165">
        <f t="shared" si="241"/>
        <v>0</v>
      </c>
    </row>
    <row r="166" spans="14:63" x14ac:dyDescent="0.25">
      <c r="N166">
        <v>15</v>
      </c>
      <c r="P166">
        <f t="shared" si="221"/>
        <v>0</v>
      </c>
      <c r="T166">
        <f t="shared" si="222"/>
        <v>0</v>
      </c>
      <c r="U166">
        <f t="shared" si="244"/>
        <v>0</v>
      </c>
      <c r="V166">
        <f t="shared" si="245"/>
        <v>0</v>
      </c>
      <c r="W166">
        <f t="shared" si="246"/>
        <v>0</v>
      </c>
      <c r="X166">
        <f t="shared" si="247"/>
        <v>0</v>
      </c>
      <c r="Y166">
        <f t="shared" si="248"/>
        <v>0</v>
      </c>
      <c r="Z166">
        <f t="shared" si="249"/>
        <v>0</v>
      </c>
      <c r="AA166">
        <f t="shared" si="250"/>
        <v>0</v>
      </c>
      <c r="AB166">
        <f t="shared" si="251"/>
        <v>0</v>
      </c>
      <c r="AC166">
        <f t="shared" si="252"/>
        <v>0</v>
      </c>
      <c r="AD166">
        <f t="shared" si="253"/>
        <v>0</v>
      </c>
      <c r="AE166">
        <f t="shared" si="254"/>
        <v>0</v>
      </c>
      <c r="AF166">
        <f t="shared" si="255"/>
        <v>0</v>
      </c>
      <c r="AG166">
        <f t="shared" si="256"/>
        <v>0</v>
      </c>
      <c r="AH166">
        <f t="shared" si="257"/>
        <v>0</v>
      </c>
      <c r="AI166">
        <f t="shared" si="258"/>
        <v>0</v>
      </c>
      <c r="AJ166">
        <f t="shared" si="259"/>
        <v>0</v>
      </c>
      <c r="AK166">
        <f t="shared" si="260"/>
        <v>0</v>
      </c>
      <c r="AL166">
        <f t="shared" si="261"/>
        <v>0</v>
      </c>
      <c r="AM166">
        <f t="shared" si="262"/>
        <v>0</v>
      </c>
      <c r="AN166">
        <f t="shared" si="263"/>
        <v>0</v>
      </c>
      <c r="AO166">
        <f t="shared" si="264"/>
        <v>0</v>
      </c>
      <c r="AP166">
        <f t="shared" si="265"/>
        <v>0</v>
      </c>
      <c r="AR166">
        <f t="shared" si="223"/>
        <v>0</v>
      </c>
      <c r="AS166">
        <f t="shared" si="224"/>
        <v>0</v>
      </c>
      <c r="AT166">
        <f t="shared" si="225"/>
        <v>0</v>
      </c>
      <c r="AU166">
        <f t="shared" si="226"/>
        <v>0</v>
      </c>
      <c r="AV166">
        <f t="shared" ref="AV166:AW166" si="297">AU166+(AU166*C166/100)</f>
        <v>0</v>
      </c>
      <c r="AW166">
        <f t="shared" si="297"/>
        <v>0</v>
      </c>
      <c r="AX166">
        <f t="shared" si="228"/>
        <v>0</v>
      </c>
      <c r="AY166">
        <f t="shared" si="229"/>
        <v>0</v>
      </c>
      <c r="AZ166">
        <f t="shared" si="230"/>
        <v>0</v>
      </c>
      <c r="BA166">
        <f t="shared" si="231"/>
        <v>0</v>
      </c>
      <c r="BB166">
        <f t="shared" si="232"/>
        <v>0</v>
      </c>
      <c r="BC166">
        <f t="shared" si="233"/>
        <v>0</v>
      </c>
      <c r="BD166">
        <f t="shared" si="234"/>
        <v>0</v>
      </c>
      <c r="BE166">
        <f t="shared" si="235"/>
        <v>0</v>
      </c>
      <c r="BF166">
        <f t="shared" si="236"/>
        <v>0</v>
      </c>
      <c r="BG166">
        <f t="shared" si="237"/>
        <v>0</v>
      </c>
      <c r="BH166">
        <f t="shared" si="238"/>
        <v>0</v>
      </c>
      <c r="BI166">
        <f t="shared" si="239"/>
        <v>0</v>
      </c>
      <c r="BJ166">
        <f t="shared" si="240"/>
        <v>0</v>
      </c>
      <c r="BK166">
        <f t="shared" si="241"/>
        <v>0</v>
      </c>
    </row>
    <row r="167" spans="14:63" x14ac:dyDescent="0.25">
      <c r="N167">
        <v>15</v>
      </c>
      <c r="P167">
        <f t="shared" si="221"/>
        <v>0</v>
      </c>
      <c r="T167">
        <f t="shared" si="222"/>
        <v>0</v>
      </c>
      <c r="U167">
        <f t="shared" si="244"/>
        <v>0</v>
      </c>
      <c r="V167">
        <f t="shared" si="245"/>
        <v>0</v>
      </c>
      <c r="W167">
        <f t="shared" si="246"/>
        <v>0</v>
      </c>
      <c r="X167">
        <f t="shared" si="247"/>
        <v>0</v>
      </c>
      <c r="Y167">
        <f t="shared" si="248"/>
        <v>0</v>
      </c>
      <c r="Z167">
        <f t="shared" si="249"/>
        <v>0</v>
      </c>
      <c r="AA167">
        <f t="shared" si="250"/>
        <v>0</v>
      </c>
      <c r="AB167">
        <f t="shared" si="251"/>
        <v>0</v>
      </c>
      <c r="AC167">
        <f t="shared" si="252"/>
        <v>0</v>
      </c>
      <c r="AD167">
        <f t="shared" si="253"/>
        <v>0</v>
      </c>
      <c r="AE167">
        <f t="shared" si="254"/>
        <v>0</v>
      </c>
      <c r="AF167">
        <f t="shared" si="255"/>
        <v>0</v>
      </c>
      <c r="AG167">
        <f t="shared" si="256"/>
        <v>0</v>
      </c>
      <c r="AH167">
        <f t="shared" si="257"/>
        <v>0</v>
      </c>
      <c r="AI167">
        <f t="shared" si="258"/>
        <v>0</v>
      </c>
      <c r="AJ167">
        <f t="shared" si="259"/>
        <v>0</v>
      </c>
      <c r="AK167">
        <f t="shared" si="260"/>
        <v>0</v>
      </c>
      <c r="AL167">
        <f t="shared" si="261"/>
        <v>0</v>
      </c>
      <c r="AM167">
        <f t="shared" si="262"/>
        <v>0</v>
      </c>
      <c r="AN167">
        <f t="shared" si="263"/>
        <v>0</v>
      </c>
      <c r="AO167">
        <f t="shared" si="264"/>
        <v>0</v>
      </c>
      <c r="AP167">
        <f t="shared" si="265"/>
        <v>0</v>
      </c>
      <c r="AR167">
        <f t="shared" si="223"/>
        <v>0</v>
      </c>
      <c r="AS167">
        <f t="shared" si="224"/>
        <v>0</v>
      </c>
      <c r="AT167">
        <f t="shared" si="225"/>
        <v>0</v>
      </c>
      <c r="AU167">
        <f t="shared" si="226"/>
        <v>0</v>
      </c>
      <c r="AV167">
        <f t="shared" ref="AV167:AW167" si="298">AU167+(AU167*C167/100)</f>
        <v>0</v>
      </c>
      <c r="AW167">
        <f t="shared" si="298"/>
        <v>0</v>
      </c>
      <c r="AX167">
        <f t="shared" si="228"/>
        <v>0</v>
      </c>
      <c r="AY167">
        <f t="shared" si="229"/>
        <v>0</v>
      </c>
      <c r="AZ167">
        <f t="shared" si="230"/>
        <v>0</v>
      </c>
      <c r="BA167">
        <f t="shared" si="231"/>
        <v>0</v>
      </c>
      <c r="BB167">
        <f t="shared" si="232"/>
        <v>0</v>
      </c>
      <c r="BC167">
        <f t="shared" si="233"/>
        <v>0</v>
      </c>
      <c r="BD167">
        <f t="shared" si="234"/>
        <v>0</v>
      </c>
      <c r="BE167">
        <f t="shared" si="235"/>
        <v>0</v>
      </c>
      <c r="BF167">
        <f t="shared" si="236"/>
        <v>0</v>
      </c>
      <c r="BG167">
        <f t="shared" si="237"/>
        <v>0</v>
      </c>
      <c r="BH167">
        <f t="shared" si="238"/>
        <v>0</v>
      </c>
      <c r="BI167">
        <f t="shared" si="239"/>
        <v>0</v>
      </c>
      <c r="BJ167">
        <f t="shared" si="240"/>
        <v>0</v>
      </c>
      <c r="BK167">
        <f t="shared" si="241"/>
        <v>0</v>
      </c>
    </row>
    <row r="168" spans="14:63" x14ac:dyDescent="0.25">
      <c r="N168">
        <v>15</v>
      </c>
      <c r="P168">
        <f t="shared" si="221"/>
        <v>0</v>
      </c>
      <c r="T168">
        <f t="shared" si="222"/>
        <v>0</v>
      </c>
      <c r="U168">
        <f t="shared" si="244"/>
        <v>0</v>
      </c>
      <c r="V168">
        <f t="shared" si="245"/>
        <v>0</v>
      </c>
      <c r="W168">
        <f t="shared" si="246"/>
        <v>0</v>
      </c>
      <c r="X168">
        <f t="shared" si="247"/>
        <v>0</v>
      </c>
      <c r="Y168">
        <f t="shared" si="248"/>
        <v>0</v>
      </c>
      <c r="Z168">
        <f t="shared" si="249"/>
        <v>0</v>
      </c>
      <c r="AA168">
        <f t="shared" si="250"/>
        <v>0</v>
      </c>
      <c r="AB168">
        <f t="shared" si="251"/>
        <v>0</v>
      </c>
      <c r="AC168">
        <f t="shared" si="252"/>
        <v>0</v>
      </c>
      <c r="AD168">
        <f t="shared" si="253"/>
        <v>0</v>
      </c>
      <c r="AE168">
        <f t="shared" si="254"/>
        <v>0</v>
      </c>
      <c r="AF168">
        <f t="shared" si="255"/>
        <v>0</v>
      </c>
      <c r="AG168">
        <f t="shared" si="256"/>
        <v>0</v>
      </c>
      <c r="AH168">
        <f t="shared" si="257"/>
        <v>0</v>
      </c>
      <c r="AI168">
        <f t="shared" si="258"/>
        <v>0</v>
      </c>
      <c r="AJ168">
        <f t="shared" si="259"/>
        <v>0</v>
      </c>
      <c r="AK168">
        <f t="shared" si="260"/>
        <v>0</v>
      </c>
      <c r="AL168">
        <f t="shared" si="261"/>
        <v>0</v>
      </c>
      <c r="AM168">
        <f t="shared" si="262"/>
        <v>0</v>
      </c>
      <c r="AN168">
        <f t="shared" si="263"/>
        <v>0</v>
      </c>
      <c r="AO168">
        <f t="shared" si="264"/>
        <v>0</v>
      </c>
      <c r="AP168">
        <f t="shared" si="265"/>
        <v>0</v>
      </c>
      <c r="AR168">
        <f t="shared" si="223"/>
        <v>0</v>
      </c>
      <c r="AS168">
        <f t="shared" si="224"/>
        <v>0</v>
      </c>
      <c r="AT168">
        <f t="shared" si="225"/>
        <v>0</v>
      </c>
      <c r="AU168">
        <f t="shared" si="226"/>
        <v>0</v>
      </c>
      <c r="AV168">
        <f t="shared" ref="AV168:AW168" si="299">AU168+(AU168*C168/100)</f>
        <v>0</v>
      </c>
      <c r="AW168">
        <f t="shared" si="299"/>
        <v>0</v>
      </c>
      <c r="AX168">
        <f t="shared" si="228"/>
        <v>0</v>
      </c>
      <c r="AY168">
        <f t="shared" si="229"/>
        <v>0</v>
      </c>
      <c r="AZ168">
        <f t="shared" si="230"/>
        <v>0</v>
      </c>
      <c r="BA168">
        <f t="shared" si="231"/>
        <v>0</v>
      </c>
      <c r="BB168">
        <f t="shared" si="232"/>
        <v>0</v>
      </c>
      <c r="BC168">
        <f t="shared" si="233"/>
        <v>0</v>
      </c>
      <c r="BD168">
        <f t="shared" si="234"/>
        <v>0</v>
      </c>
      <c r="BE168">
        <f t="shared" si="235"/>
        <v>0</v>
      </c>
      <c r="BF168">
        <f t="shared" si="236"/>
        <v>0</v>
      </c>
      <c r="BG168">
        <f t="shared" si="237"/>
        <v>0</v>
      </c>
      <c r="BH168">
        <f t="shared" si="238"/>
        <v>0</v>
      </c>
      <c r="BI168">
        <f t="shared" si="239"/>
        <v>0</v>
      </c>
      <c r="BJ168">
        <f t="shared" si="240"/>
        <v>0</v>
      </c>
      <c r="BK168">
        <f t="shared" si="241"/>
        <v>0</v>
      </c>
    </row>
    <row r="169" spans="14:63" x14ac:dyDescent="0.25">
      <c r="N169">
        <v>15</v>
      </c>
      <c r="P169">
        <f t="shared" si="221"/>
        <v>0</v>
      </c>
      <c r="T169">
        <f t="shared" si="222"/>
        <v>0</v>
      </c>
      <c r="U169">
        <f t="shared" si="244"/>
        <v>0</v>
      </c>
      <c r="V169">
        <f t="shared" si="245"/>
        <v>0</v>
      </c>
      <c r="W169">
        <f t="shared" si="246"/>
        <v>0</v>
      </c>
      <c r="X169">
        <f t="shared" si="247"/>
        <v>0</v>
      </c>
      <c r="Y169">
        <f t="shared" si="248"/>
        <v>0</v>
      </c>
      <c r="Z169">
        <f t="shared" si="249"/>
        <v>0</v>
      </c>
      <c r="AA169">
        <f t="shared" si="250"/>
        <v>0</v>
      </c>
      <c r="AB169">
        <f t="shared" si="251"/>
        <v>0</v>
      </c>
      <c r="AC169">
        <f t="shared" si="252"/>
        <v>0</v>
      </c>
      <c r="AD169">
        <f t="shared" si="253"/>
        <v>0</v>
      </c>
      <c r="AE169">
        <f t="shared" si="254"/>
        <v>0</v>
      </c>
      <c r="AF169">
        <f t="shared" si="255"/>
        <v>0</v>
      </c>
      <c r="AG169">
        <f t="shared" si="256"/>
        <v>0</v>
      </c>
      <c r="AH169">
        <f t="shared" si="257"/>
        <v>0</v>
      </c>
      <c r="AI169">
        <f t="shared" si="258"/>
        <v>0</v>
      </c>
      <c r="AJ169">
        <f t="shared" si="259"/>
        <v>0</v>
      </c>
      <c r="AK169">
        <f t="shared" si="260"/>
        <v>0</v>
      </c>
      <c r="AL169">
        <f t="shared" si="261"/>
        <v>0</v>
      </c>
      <c r="AM169">
        <f t="shared" si="262"/>
        <v>0</v>
      </c>
      <c r="AN169">
        <f t="shared" si="263"/>
        <v>0</v>
      </c>
      <c r="AO169">
        <f t="shared" si="264"/>
        <v>0</v>
      </c>
      <c r="AP169">
        <f t="shared" si="265"/>
        <v>0</v>
      </c>
      <c r="AR169">
        <f t="shared" si="223"/>
        <v>0</v>
      </c>
      <c r="AS169">
        <f t="shared" si="224"/>
        <v>0</v>
      </c>
      <c r="AT169">
        <f t="shared" si="225"/>
        <v>0</v>
      </c>
      <c r="AU169">
        <f t="shared" si="226"/>
        <v>0</v>
      </c>
      <c r="AV169">
        <f t="shared" ref="AV169:AW169" si="300">AU169+(AU169*C169/100)</f>
        <v>0</v>
      </c>
      <c r="AW169">
        <f t="shared" si="300"/>
        <v>0</v>
      </c>
      <c r="AX169">
        <f t="shared" si="228"/>
        <v>0</v>
      </c>
      <c r="AY169">
        <f t="shared" si="229"/>
        <v>0</v>
      </c>
      <c r="AZ169">
        <f t="shared" si="230"/>
        <v>0</v>
      </c>
      <c r="BA169">
        <f t="shared" si="231"/>
        <v>0</v>
      </c>
      <c r="BB169">
        <f t="shared" si="232"/>
        <v>0</v>
      </c>
      <c r="BC169">
        <f t="shared" si="233"/>
        <v>0</v>
      </c>
      <c r="BD169">
        <f t="shared" si="234"/>
        <v>0</v>
      </c>
      <c r="BE169">
        <f t="shared" si="235"/>
        <v>0</v>
      </c>
      <c r="BF169">
        <f t="shared" si="236"/>
        <v>0</v>
      </c>
      <c r="BG169">
        <f t="shared" si="237"/>
        <v>0</v>
      </c>
      <c r="BH169">
        <f t="shared" si="238"/>
        <v>0</v>
      </c>
      <c r="BI169">
        <f t="shared" si="239"/>
        <v>0</v>
      </c>
      <c r="BJ169">
        <f t="shared" si="240"/>
        <v>0</v>
      </c>
      <c r="BK169">
        <f t="shared" si="241"/>
        <v>0</v>
      </c>
    </row>
    <row r="170" spans="14:63" x14ac:dyDescent="0.25">
      <c r="N170">
        <v>15</v>
      </c>
      <c r="P170">
        <f t="shared" si="221"/>
        <v>0</v>
      </c>
      <c r="T170">
        <f t="shared" si="222"/>
        <v>0</v>
      </c>
      <c r="U170">
        <f t="shared" si="244"/>
        <v>0</v>
      </c>
      <c r="V170">
        <f t="shared" si="245"/>
        <v>0</v>
      </c>
      <c r="W170">
        <f t="shared" si="246"/>
        <v>0</v>
      </c>
      <c r="X170">
        <f t="shared" si="247"/>
        <v>0</v>
      </c>
      <c r="Y170">
        <f t="shared" si="248"/>
        <v>0</v>
      </c>
      <c r="Z170">
        <f t="shared" si="249"/>
        <v>0</v>
      </c>
      <c r="AA170">
        <f t="shared" si="250"/>
        <v>0</v>
      </c>
      <c r="AB170">
        <f t="shared" si="251"/>
        <v>0</v>
      </c>
      <c r="AC170">
        <f t="shared" si="252"/>
        <v>0</v>
      </c>
      <c r="AD170">
        <f t="shared" si="253"/>
        <v>0</v>
      </c>
      <c r="AE170">
        <f t="shared" si="254"/>
        <v>0</v>
      </c>
      <c r="AF170">
        <f t="shared" si="255"/>
        <v>0</v>
      </c>
      <c r="AG170">
        <f t="shared" si="256"/>
        <v>0</v>
      </c>
      <c r="AH170">
        <f t="shared" si="257"/>
        <v>0</v>
      </c>
      <c r="AI170">
        <f t="shared" si="258"/>
        <v>0</v>
      </c>
      <c r="AJ170">
        <f t="shared" si="259"/>
        <v>0</v>
      </c>
      <c r="AK170">
        <f t="shared" si="260"/>
        <v>0</v>
      </c>
      <c r="AL170">
        <f t="shared" si="261"/>
        <v>0</v>
      </c>
      <c r="AM170">
        <f t="shared" si="262"/>
        <v>0</v>
      </c>
      <c r="AN170">
        <f t="shared" si="263"/>
        <v>0</v>
      </c>
      <c r="AO170">
        <f t="shared" si="264"/>
        <v>0</v>
      </c>
      <c r="AP170">
        <f t="shared" si="265"/>
        <v>0</v>
      </c>
      <c r="AR170">
        <f t="shared" si="223"/>
        <v>0</v>
      </c>
      <c r="AS170">
        <f t="shared" si="224"/>
        <v>0</v>
      </c>
      <c r="AT170">
        <f t="shared" si="225"/>
        <v>0</v>
      </c>
      <c r="AU170">
        <f t="shared" si="226"/>
        <v>0</v>
      </c>
      <c r="AV170">
        <f t="shared" ref="AV170:AW170" si="301">AU170+(AU170*C170/100)</f>
        <v>0</v>
      </c>
      <c r="AW170">
        <f t="shared" si="301"/>
        <v>0</v>
      </c>
      <c r="AX170">
        <f t="shared" si="228"/>
        <v>0</v>
      </c>
      <c r="AY170">
        <f t="shared" si="229"/>
        <v>0</v>
      </c>
      <c r="AZ170">
        <f t="shared" si="230"/>
        <v>0</v>
      </c>
      <c r="BA170">
        <f t="shared" si="231"/>
        <v>0</v>
      </c>
      <c r="BB170">
        <f t="shared" si="232"/>
        <v>0</v>
      </c>
      <c r="BC170">
        <f t="shared" si="233"/>
        <v>0</v>
      </c>
      <c r="BD170">
        <f t="shared" si="234"/>
        <v>0</v>
      </c>
      <c r="BE170">
        <f t="shared" si="235"/>
        <v>0</v>
      </c>
      <c r="BF170">
        <f t="shared" si="236"/>
        <v>0</v>
      </c>
      <c r="BG170">
        <f t="shared" si="237"/>
        <v>0</v>
      </c>
      <c r="BH170">
        <f t="shared" si="238"/>
        <v>0</v>
      </c>
      <c r="BI170">
        <f t="shared" si="239"/>
        <v>0</v>
      </c>
      <c r="BJ170">
        <f t="shared" si="240"/>
        <v>0</v>
      </c>
      <c r="BK170">
        <f t="shared" si="241"/>
        <v>0</v>
      </c>
    </row>
    <row r="171" spans="14:63" x14ac:dyDescent="0.25">
      <c r="N171">
        <v>15</v>
      </c>
      <c r="P171">
        <f t="shared" si="221"/>
        <v>0</v>
      </c>
      <c r="T171">
        <f t="shared" si="222"/>
        <v>0</v>
      </c>
      <c r="U171">
        <f t="shared" si="244"/>
        <v>0</v>
      </c>
      <c r="V171">
        <f t="shared" si="245"/>
        <v>0</v>
      </c>
      <c r="W171">
        <f t="shared" si="246"/>
        <v>0</v>
      </c>
      <c r="X171">
        <f t="shared" si="247"/>
        <v>0</v>
      </c>
      <c r="Y171">
        <f t="shared" si="248"/>
        <v>0</v>
      </c>
      <c r="Z171">
        <f t="shared" si="249"/>
        <v>0</v>
      </c>
      <c r="AA171">
        <f t="shared" si="250"/>
        <v>0</v>
      </c>
      <c r="AB171">
        <f t="shared" si="251"/>
        <v>0</v>
      </c>
      <c r="AC171">
        <f t="shared" si="252"/>
        <v>0</v>
      </c>
      <c r="AD171">
        <f t="shared" si="253"/>
        <v>0</v>
      </c>
      <c r="AE171">
        <f t="shared" si="254"/>
        <v>0</v>
      </c>
      <c r="AF171">
        <f t="shared" si="255"/>
        <v>0</v>
      </c>
      <c r="AG171">
        <f t="shared" si="256"/>
        <v>0</v>
      </c>
      <c r="AH171">
        <f t="shared" si="257"/>
        <v>0</v>
      </c>
      <c r="AI171">
        <f t="shared" si="258"/>
        <v>0</v>
      </c>
      <c r="AJ171">
        <f t="shared" si="259"/>
        <v>0</v>
      </c>
      <c r="AK171">
        <f t="shared" si="260"/>
        <v>0</v>
      </c>
      <c r="AL171">
        <f t="shared" si="261"/>
        <v>0</v>
      </c>
      <c r="AM171">
        <f t="shared" si="262"/>
        <v>0</v>
      </c>
      <c r="AN171">
        <f t="shared" si="263"/>
        <v>0</v>
      </c>
      <c r="AO171">
        <f t="shared" si="264"/>
        <v>0</v>
      </c>
      <c r="AP171">
        <f t="shared" si="265"/>
        <v>0</v>
      </c>
      <c r="AR171">
        <f t="shared" si="223"/>
        <v>0</v>
      </c>
      <c r="AS171">
        <f t="shared" si="224"/>
        <v>0</v>
      </c>
      <c r="AT171">
        <f t="shared" si="225"/>
        <v>0</v>
      </c>
      <c r="AU171">
        <f t="shared" si="226"/>
        <v>0</v>
      </c>
      <c r="AV171">
        <f t="shared" ref="AV171:AW171" si="302">AU171+(AU171*C171/100)</f>
        <v>0</v>
      </c>
      <c r="AW171">
        <f t="shared" si="302"/>
        <v>0</v>
      </c>
      <c r="AX171">
        <f t="shared" si="228"/>
        <v>0</v>
      </c>
      <c r="AY171">
        <f t="shared" si="229"/>
        <v>0</v>
      </c>
      <c r="AZ171">
        <f t="shared" si="230"/>
        <v>0</v>
      </c>
      <c r="BA171">
        <f t="shared" si="231"/>
        <v>0</v>
      </c>
      <c r="BB171">
        <f t="shared" si="232"/>
        <v>0</v>
      </c>
      <c r="BC171">
        <f t="shared" si="233"/>
        <v>0</v>
      </c>
      <c r="BD171">
        <f t="shared" si="234"/>
        <v>0</v>
      </c>
      <c r="BE171">
        <f t="shared" si="235"/>
        <v>0</v>
      </c>
      <c r="BF171">
        <f t="shared" si="236"/>
        <v>0</v>
      </c>
      <c r="BG171">
        <f t="shared" si="237"/>
        <v>0</v>
      </c>
      <c r="BH171">
        <f t="shared" si="238"/>
        <v>0</v>
      </c>
      <c r="BI171">
        <f t="shared" si="239"/>
        <v>0</v>
      </c>
      <c r="BJ171">
        <f t="shared" si="240"/>
        <v>0</v>
      </c>
      <c r="BK171">
        <f t="shared" si="241"/>
        <v>0</v>
      </c>
    </row>
    <row r="172" spans="14:63" x14ac:dyDescent="0.25">
      <c r="N172">
        <v>15</v>
      </c>
      <c r="P172">
        <f t="shared" si="221"/>
        <v>0</v>
      </c>
      <c r="T172">
        <f t="shared" si="222"/>
        <v>0</v>
      </c>
      <c r="U172">
        <f t="shared" si="244"/>
        <v>0</v>
      </c>
      <c r="V172">
        <f t="shared" si="245"/>
        <v>0</v>
      </c>
      <c r="W172">
        <f t="shared" si="246"/>
        <v>0</v>
      </c>
      <c r="X172">
        <f t="shared" si="247"/>
        <v>0</v>
      </c>
      <c r="Y172">
        <f t="shared" si="248"/>
        <v>0</v>
      </c>
      <c r="Z172">
        <f t="shared" si="249"/>
        <v>0</v>
      </c>
      <c r="AA172">
        <f t="shared" si="250"/>
        <v>0</v>
      </c>
      <c r="AB172">
        <f t="shared" si="251"/>
        <v>0</v>
      </c>
      <c r="AC172">
        <f t="shared" si="252"/>
        <v>0</v>
      </c>
      <c r="AD172">
        <f t="shared" si="253"/>
        <v>0</v>
      </c>
      <c r="AE172">
        <f t="shared" si="254"/>
        <v>0</v>
      </c>
      <c r="AF172">
        <f t="shared" si="255"/>
        <v>0</v>
      </c>
      <c r="AG172">
        <f t="shared" si="256"/>
        <v>0</v>
      </c>
      <c r="AH172">
        <f t="shared" si="257"/>
        <v>0</v>
      </c>
      <c r="AI172">
        <f t="shared" si="258"/>
        <v>0</v>
      </c>
      <c r="AJ172">
        <f t="shared" si="259"/>
        <v>0</v>
      </c>
      <c r="AK172">
        <f t="shared" si="260"/>
        <v>0</v>
      </c>
      <c r="AL172">
        <f t="shared" si="261"/>
        <v>0</v>
      </c>
      <c r="AM172">
        <f t="shared" si="262"/>
        <v>0</v>
      </c>
      <c r="AN172">
        <f t="shared" si="263"/>
        <v>0</v>
      </c>
      <c r="AO172">
        <f t="shared" si="264"/>
        <v>0</v>
      </c>
      <c r="AP172">
        <f t="shared" si="265"/>
        <v>0</v>
      </c>
      <c r="AR172">
        <f t="shared" si="223"/>
        <v>0</v>
      </c>
      <c r="AS172">
        <f t="shared" si="224"/>
        <v>0</v>
      </c>
      <c r="AT172">
        <f t="shared" si="225"/>
        <v>0</v>
      </c>
      <c r="AU172">
        <f t="shared" si="226"/>
        <v>0</v>
      </c>
      <c r="AV172">
        <f t="shared" ref="AV172:AW172" si="303">AU172+(AU172*C172/100)</f>
        <v>0</v>
      </c>
      <c r="AW172">
        <f t="shared" si="303"/>
        <v>0</v>
      </c>
      <c r="AX172">
        <f t="shared" si="228"/>
        <v>0</v>
      </c>
      <c r="AY172">
        <f t="shared" si="229"/>
        <v>0</v>
      </c>
      <c r="AZ172">
        <f t="shared" si="230"/>
        <v>0</v>
      </c>
      <c r="BA172">
        <f t="shared" si="231"/>
        <v>0</v>
      </c>
      <c r="BB172">
        <f t="shared" si="232"/>
        <v>0</v>
      </c>
      <c r="BC172">
        <f t="shared" si="233"/>
        <v>0</v>
      </c>
      <c r="BD172">
        <f t="shared" si="234"/>
        <v>0</v>
      </c>
      <c r="BE172">
        <f t="shared" si="235"/>
        <v>0</v>
      </c>
      <c r="BF172">
        <f t="shared" si="236"/>
        <v>0</v>
      </c>
      <c r="BG172">
        <f t="shared" si="237"/>
        <v>0</v>
      </c>
      <c r="BH172">
        <f t="shared" si="238"/>
        <v>0</v>
      </c>
      <c r="BI172">
        <f t="shared" si="239"/>
        <v>0</v>
      </c>
      <c r="BJ172">
        <f t="shared" si="240"/>
        <v>0</v>
      </c>
      <c r="BK172">
        <f t="shared" si="241"/>
        <v>0</v>
      </c>
    </row>
    <row r="173" spans="14:63" x14ac:dyDescent="0.25">
      <c r="N173">
        <v>15</v>
      </c>
      <c r="P173">
        <f t="shared" si="221"/>
        <v>0</v>
      </c>
      <c r="T173">
        <f t="shared" si="222"/>
        <v>0</v>
      </c>
      <c r="U173">
        <f t="shared" si="244"/>
        <v>0</v>
      </c>
      <c r="V173">
        <f t="shared" si="245"/>
        <v>0</v>
      </c>
      <c r="W173">
        <f t="shared" si="246"/>
        <v>0</v>
      </c>
      <c r="X173">
        <f t="shared" si="247"/>
        <v>0</v>
      </c>
      <c r="Y173">
        <f t="shared" si="248"/>
        <v>0</v>
      </c>
      <c r="Z173">
        <f t="shared" si="249"/>
        <v>0</v>
      </c>
      <c r="AA173">
        <f t="shared" si="250"/>
        <v>0</v>
      </c>
      <c r="AB173">
        <f t="shared" si="251"/>
        <v>0</v>
      </c>
      <c r="AC173">
        <f t="shared" si="252"/>
        <v>0</v>
      </c>
      <c r="AD173">
        <f t="shared" si="253"/>
        <v>0</v>
      </c>
      <c r="AE173">
        <f t="shared" si="254"/>
        <v>0</v>
      </c>
      <c r="AF173">
        <f t="shared" si="255"/>
        <v>0</v>
      </c>
      <c r="AG173">
        <f t="shared" si="256"/>
        <v>0</v>
      </c>
      <c r="AH173">
        <f t="shared" si="257"/>
        <v>0</v>
      </c>
      <c r="AI173">
        <f t="shared" si="258"/>
        <v>0</v>
      </c>
      <c r="AJ173">
        <f t="shared" si="259"/>
        <v>0</v>
      </c>
      <c r="AK173">
        <f t="shared" si="260"/>
        <v>0</v>
      </c>
      <c r="AL173">
        <f t="shared" si="261"/>
        <v>0</v>
      </c>
      <c r="AM173">
        <f t="shared" si="262"/>
        <v>0</v>
      </c>
      <c r="AN173">
        <f t="shared" si="263"/>
        <v>0</v>
      </c>
      <c r="AO173">
        <f t="shared" si="264"/>
        <v>0</v>
      </c>
      <c r="AP173">
        <f t="shared" si="265"/>
        <v>0</v>
      </c>
      <c r="AR173">
        <f t="shared" si="223"/>
        <v>0</v>
      </c>
      <c r="AS173">
        <f t="shared" si="224"/>
        <v>0</v>
      </c>
      <c r="AT173">
        <f t="shared" si="225"/>
        <v>0</v>
      </c>
      <c r="AU173">
        <f t="shared" si="226"/>
        <v>0</v>
      </c>
      <c r="AV173">
        <f t="shared" ref="AV173:AW173" si="304">AU173+(AU173*C173/100)</f>
        <v>0</v>
      </c>
      <c r="AW173">
        <f t="shared" si="304"/>
        <v>0</v>
      </c>
      <c r="AX173">
        <f t="shared" si="228"/>
        <v>0</v>
      </c>
      <c r="AY173">
        <f t="shared" si="229"/>
        <v>0</v>
      </c>
      <c r="AZ173">
        <f t="shared" si="230"/>
        <v>0</v>
      </c>
      <c r="BA173">
        <f t="shared" si="231"/>
        <v>0</v>
      </c>
      <c r="BB173">
        <f t="shared" si="232"/>
        <v>0</v>
      </c>
      <c r="BC173">
        <f t="shared" si="233"/>
        <v>0</v>
      </c>
      <c r="BD173">
        <f t="shared" si="234"/>
        <v>0</v>
      </c>
      <c r="BE173">
        <f t="shared" si="235"/>
        <v>0</v>
      </c>
      <c r="BF173">
        <f t="shared" si="236"/>
        <v>0</v>
      </c>
      <c r="BG173">
        <f t="shared" si="237"/>
        <v>0</v>
      </c>
      <c r="BH173">
        <f t="shared" si="238"/>
        <v>0</v>
      </c>
      <c r="BI173">
        <f t="shared" si="239"/>
        <v>0</v>
      </c>
      <c r="BJ173">
        <f t="shared" si="240"/>
        <v>0</v>
      </c>
      <c r="BK173">
        <f t="shared" si="241"/>
        <v>0</v>
      </c>
    </row>
    <row r="174" spans="14:63" x14ac:dyDescent="0.25">
      <c r="N174">
        <v>15</v>
      </c>
      <c r="P174">
        <f t="shared" si="221"/>
        <v>0</v>
      </c>
      <c r="T174">
        <f t="shared" si="222"/>
        <v>0</v>
      </c>
      <c r="U174">
        <f t="shared" si="244"/>
        <v>0</v>
      </c>
      <c r="V174">
        <f t="shared" si="245"/>
        <v>0</v>
      </c>
      <c r="W174">
        <f t="shared" si="246"/>
        <v>0</v>
      </c>
      <c r="X174">
        <f t="shared" si="247"/>
        <v>0</v>
      </c>
      <c r="Y174">
        <f t="shared" si="248"/>
        <v>0</v>
      </c>
      <c r="Z174">
        <f t="shared" si="249"/>
        <v>0</v>
      </c>
      <c r="AA174">
        <f t="shared" si="250"/>
        <v>0</v>
      </c>
      <c r="AB174">
        <f t="shared" si="251"/>
        <v>0</v>
      </c>
      <c r="AC174">
        <f t="shared" si="252"/>
        <v>0</v>
      </c>
      <c r="AD174">
        <f t="shared" si="253"/>
        <v>0</v>
      </c>
      <c r="AE174">
        <f t="shared" si="254"/>
        <v>0</v>
      </c>
      <c r="AF174">
        <f t="shared" si="255"/>
        <v>0</v>
      </c>
      <c r="AG174">
        <f t="shared" si="256"/>
        <v>0</v>
      </c>
      <c r="AH174">
        <f t="shared" si="257"/>
        <v>0</v>
      </c>
      <c r="AI174">
        <f t="shared" si="258"/>
        <v>0</v>
      </c>
      <c r="AJ174">
        <f t="shared" si="259"/>
        <v>0</v>
      </c>
      <c r="AK174">
        <f t="shared" si="260"/>
        <v>0</v>
      </c>
      <c r="AL174">
        <f t="shared" si="261"/>
        <v>0</v>
      </c>
      <c r="AM174">
        <f t="shared" si="262"/>
        <v>0</v>
      </c>
      <c r="AN174">
        <f t="shared" si="263"/>
        <v>0</v>
      </c>
      <c r="AO174">
        <f t="shared" si="264"/>
        <v>0</v>
      </c>
      <c r="AP174">
        <f t="shared" si="265"/>
        <v>0</v>
      </c>
      <c r="AR174">
        <f t="shared" si="223"/>
        <v>0</v>
      </c>
      <c r="AS174">
        <f t="shared" si="224"/>
        <v>0</v>
      </c>
      <c r="AT174">
        <f t="shared" si="225"/>
        <v>0</v>
      </c>
      <c r="AU174">
        <f t="shared" si="226"/>
        <v>0</v>
      </c>
      <c r="AV174">
        <f t="shared" ref="AV174:AW174" si="305">AU174+(AU174*C174/100)</f>
        <v>0</v>
      </c>
      <c r="AW174">
        <f t="shared" si="305"/>
        <v>0</v>
      </c>
      <c r="AX174">
        <f t="shared" si="228"/>
        <v>0</v>
      </c>
      <c r="AY174">
        <f t="shared" si="229"/>
        <v>0</v>
      </c>
      <c r="AZ174">
        <f t="shared" si="230"/>
        <v>0</v>
      </c>
      <c r="BA174">
        <f t="shared" si="231"/>
        <v>0</v>
      </c>
      <c r="BB174">
        <f t="shared" si="232"/>
        <v>0</v>
      </c>
      <c r="BC174">
        <f t="shared" si="233"/>
        <v>0</v>
      </c>
      <c r="BD174">
        <f t="shared" si="234"/>
        <v>0</v>
      </c>
      <c r="BE174">
        <f t="shared" si="235"/>
        <v>0</v>
      </c>
      <c r="BF174">
        <f t="shared" si="236"/>
        <v>0</v>
      </c>
      <c r="BG174">
        <f t="shared" si="237"/>
        <v>0</v>
      </c>
      <c r="BH174">
        <f t="shared" si="238"/>
        <v>0</v>
      </c>
      <c r="BI174">
        <f t="shared" si="239"/>
        <v>0</v>
      </c>
      <c r="BJ174">
        <f t="shared" si="240"/>
        <v>0</v>
      </c>
      <c r="BK174">
        <f t="shared" si="241"/>
        <v>0</v>
      </c>
    </row>
    <row r="175" spans="14:63" x14ac:dyDescent="0.25">
      <c r="N175">
        <v>15</v>
      </c>
      <c r="P175">
        <f t="shared" si="221"/>
        <v>0</v>
      </c>
      <c r="T175">
        <f t="shared" si="222"/>
        <v>0</v>
      </c>
      <c r="U175">
        <f t="shared" si="244"/>
        <v>0</v>
      </c>
      <c r="V175">
        <f t="shared" si="245"/>
        <v>0</v>
      </c>
      <c r="W175">
        <f t="shared" si="246"/>
        <v>0</v>
      </c>
      <c r="X175">
        <f t="shared" si="247"/>
        <v>0</v>
      </c>
      <c r="Y175">
        <f t="shared" si="248"/>
        <v>0</v>
      </c>
      <c r="Z175">
        <f t="shared" si="249"/>
        <v>0</v>
      </c>
      <c r="AA175">
        <f t="shared" si="250"/>
        <v>0</v>
      </c>
      <c r="AB175">
        <f t="shared" si="251"/>
        <v>0</v>
      </c>
      <c r="AC175">
        <f t="shared" si="252"/>
        <v>0</v>
      </c>
      <c r="AD175">
        <f t="shared" si="253"/>
        <v>0</v>
      </c>
      <c r="AE175">
        <f t="shared" si="254"/>
        <v>0</v>
      </c>
      <c r="AF175">
        <f t="shared" si="255"/>
        <v>0</v>
      </c>
      <c r="AG175">
        <f t="shared" si="256"/>
        <v>0</v>
      </c>
      <c r="AH175">
        <f t="shared" si="257"/>
        <v>0</v>
      </c>
      <c r="AI175">
        <f t="shared" si="258"/>
        <v>0</v>
      </c>
      <c r="AJ175">
        <f t="shared" si="259"/>
        <v>0</v>
      </c>
      <c r="AK175">
        <f t="shared" si="260"/>
        <v>0</v>
      </c>
      <c r="AL175">
        <f t="shared" si="261"/>
        <v>0</v>
      </c>
      <c r="AM175">
        <f t="shared" si="262"/>
        <v>0</v>
      </c>
      <c r="AN175">
        <f t="shared" si="263"/>
        <v>0</v>
      </c>
      <c r="AO175">
        <f t="shared" si="264"/>
        <v>0</v>
      </c>
      <c r="AP175">
        <f t="shared" si="265"/>
        <v>0</v>
      </c>
      <c r="AR175">
        <f t="shared" si="223"/>
        <v>0</v>
      </c>
      <c r="AS175">
        <f t="shared" si="224"/>
        <v>0</v>
      </c>
      <c r="AT175">
        <f t="shared" si="225"/>
        <v>0</v>
      </c>
      <c r="AU175">
        <f t="shared" si="226"/>
        <v>0</v>
      </c>
      <c r="AV175">
        <f t="shared" ref="AV175:AW175" si="306">AU175+(AU175*C175/100)</f>
        <v>0</v>
      </c>
      <c r="AW175">
        <f t="shared" si="306"/>
        <v>0</v>
      </c>
      <c r="AX175">
        <f t="shared" si="228"/>
        <v>0</v>
      </c>
      <c r="AY175">
        <f t="shared" si="229"/>
        <v>0</v>
      </c>
      <c r="AZ175">
        <f t="shared" si="230"/>
        <v>0</v>
      </c>
      <c r="BA175">
        <f t="shared" si="231"/>
        <v>0</v>
      </c>
      <c r="BB175">
        <f t="shared" si="232"/>
        <v>0</v>
      </c>
      <c r="BC175">
        <f t="shared" si="233"/>
        <v>0</v>
      </c>
      <c r="BD175">
        <f t="shared" si="234"/>
        <v>0</v>
      </c>
      <c r="BE175">
        <f t="shared" si="235"/>
        <v>0</v>
      </c>
      <c r="BF175">
        <f t="shared" si="236"/>
        <v>0</v>
      </c>
      <c r="BG175">
        <f t="shared" si="237"/>
        <v>0</v>
      </c>
      <c r="BH175">
        <f t="shared" si="238"/>
        <v>0</v>
      </c>
      <c r="BI175">
        <f t="shared" si="239"/>
        <v>0</v>
      </c>
      <c r="BJ175">
        <f t="shared" si="240"/>
        <v>0</v>
      </c>
      <c r="BK175">
        <f t="shared" si="241"/>
        <v>0</v>
      </c>
    </row>
    <row r="176" spans="14:63" x14ac:dyDescent="0.25">
      <c r="N176">
        <v>15</v>
      </c>
      <c r="P176">
        <f t="shared" si="221"/>
        <v>0</v>
      </c>
      <c r="T176">
        <f t="shared" si="222"/>
        <v>0</v>
      </c>
      <c r="U176">
        <f t="shared" si="244"/>
        <v>0</v>
      </c>
      <c r="V176">
        <f t="shared" si="245"/>
        <v>0</v>
      </c>
      <c r="W176">
        <f t="shared" si="246"/>
        <v>0</v>
      </c>
      <c r="X176">
        <f t="shared" si="247"/>
        <v>0</v>
      </c>
      <c r="Y176">
        <f t="shared" si="248"/>
        <v>0</v>
      </c>
      <c r="Z176">
        <f t="shared" si="249"/>
        <v>0</v>
      </c>
      <c r="AA176">
        <f t="shared" si="250"/>
        <v>0</v>
      </c>
      <c r="AB176">
        <f t="shared" si="251"/>
        <v>0</v>
      </c>
      <c r="AC176">
        <f t="shared" si="252"/>
        <v>0</v>
      </c>
      <c r="AD176">
        <f t="shared" si="253"/>
        <v>0</v>
      </c>
      <c r="AE176">
        <f t="shared" si="254"/>
        <v>0</v>
      </c>
      <c r="AF176">
        <f t="shared" si="255"/>
        <v>0</v>
      </c>
      <c r="AG176">
        <f t="shared" si="256"/>
        <v>0</v>
      </c>
      <c r="AH176">
        <f t="shared" si="257"/>
        <v>0</v>
      </c>
      <c r="AI176">
        <f t="shared" si="258"/>
        <v>0</v>
      </c>
      <c r="AJ176">
        <f t="shared" si="259"/>
        <v>0</v>
      </c>
      <c r="AK176">
        <f t="shared" si="260"/>
        <v>0</v>
      </c>
      <c r="AL176">
        <f t="shared" si="261"/>
        <v>0</v>
      </c>
      <c r="AM176">
        <f t="shared" si="262"/>
        <v>0</v>
      </c>
      <c r="AN176">
        <f t="shared" si="263"/>
        <v>0</v>
      </c>
      <c r="AO176">
        <f t="shared" si="264"/>
        <v>0</v>
      </c>
      <c r="AP176">
        <f t="shared" si="265"/>
        <v>0</v>
      </c>
      <c r="AR176">
        <f t="shared" si="223"/>
        <v>0</v>
      </c>
      <c r="AS176">
        <f t="shared" si="224"/>
        <v>0</v>
      </c>
      <c r="AT176">
        <f t="shared" si="225"/>
        <v>0</v>
      </c>
      <c r="AU176">
        <f t="shared" si="226"/>
        <v>0</v>
      </c>
      <c r="AV176">
        <f t="shared" ref="AV176:AW176" si="307">AU176+(AU176*C176/100)</f>
        <v>0</v>
      </c>
      <c r="AW176">
        <f t="shared" si="307"/>
        <v>0</v>
      </c>
      <c r="AX176">
        <f t="shared" si="228"/>
        <v>0</v>
      </c>
      <c r="AY176">
        <f t="shared" si="229"/>
        <v>0</v>
      </c>
      <c r="AZ176">
        <f t="shared" si="230"/>
        <v>0</v>
      </c>
      <c r="BA176">
        <f t="shared" si="231"/>
        <v>0</v>
      </c>
      <c r="BB176">
        <f t="shared" si="232"/>
        <v>0</v>
      </c>
      <c r="BC176">
        <f t="shared" si="233"/>
        <v>0</v>
      </c>
      <c r="BD176">
        <f t="shared" si="234"/>
        <v>0</v>
      </c>
      <c r="BE176">
        <f t="shared" si="235"/>
        <v>0</v>
      </c>
      <c r="BF176">
        <f t="shared" si="236"/>
        <v>0</v>
      </c>
      <c r="BG176">
        <f t="shared" si="237"/>
        <v>0</v>
      </c>
      <c r="BH176">
        <f t="shared" si="238"/>
        <v>0</v>
      </c>
      <c r="BI176">
        <f t="shared" si="239"/>
        <v>0</v>
      </c>
      <c r="BJ176">
        <f t="shared" si="240"/>
        <v>0</v>
      </c>
      <c r="BK176">
        <f t="shared" si="241"/>
        <v>0</v>
      </c>
    </row>
    <row r="177" spans="14:63" x14ac:dyDescent="0.25">
      <c r="N177">
        <v>15</v>
      </c>
      <c r="P177">
        <f t="shared" si="221"/>
        <v>0</v>
      </c>
      <c r="T177">
        <f t="shared" si="222"/>
        <v>0</v>
      </c>
      <c r="U177">
        <f t="shared" si="244"/>
        <v>0</v>
      </c>
      <c r="V177">
        <f t="shared" si="245"/>
        <v>0</v>
      </c>
      <c r="W177">
        <f t="shared" si="246"/>
        <v>0</v>
      </c>
      <c r="X177">
        <f t="shared" si="247"/>
        <v>0</v>
      </c>
      <c r="Y177">
        <f t="shared" si="248"/>
        <v>0</v>
      </c>
      <c r="Z177">
        <f t="shared" si="249"/>
        <v>0</v>
      </c>
      <c r="AA177">
        <f t="shared" si="250"/>
        <v>0</v>
      </c>
      <c r="AB177">
        <f t="shared" si="251"/>
        <v>0</v>
      </c>
      <c r="AC177">
        <f t="shared" si="252"/>
        <v>0</v>
      </c>
      <c r="AD177">
        <f t="shared" si="253"/>
        <v>0</v>
      </c>
      <c r="AE177">
        <f t="shared" si="254"/>
        <v>0</v>
      </c>
      <c r="AF177">
        <f t="shared" si="255"/>
        <v>0</v>
      </c>
      <c r="AG177">
        <f t="shared" si="256"/>
        <v>0</v>
      </c>
      <c r="AH177">
        <f t="shared" si="257"/>
        <v>0</v>
      </c>
      <c r="AI177">
        <f t="shared" si="258"/>
        <v>0</v>
      </c>
      <c r="AJ177">
        <f t="shared" si="259"/>
        <v>0</v>
      </c>
      <c r="AK177">
        <f t="shared" si="260"/>
        <v>0</v>
      </c>
      <c r="AL177">
        <f t="shared" si="261"/>
        <v>0</v>
      </c>
      <c r="AM177">
        <f t="shared" si="262"/>
        <v>0</v>
      </c>
      <c r="AN177">
        <f t="shared" si="263"/>
        <v>0</v>
      </c>
      <c r="AO177">
        <f t="shared" si="264"/>
        <v>0</v>
      </c>
      <c r="AP177">
        <f t="shared" si="265"/>
        <v>0</v>
      </c>
      <c r="AR177">
        <f t="shared" si="223"/>
        <v>0</v>
      </c>
      <c r="AS177">
        <f t="shared" si="224"/>
        <v>0</v>
      </c>
      <c r="AT177">
        <f t="shared" si="225"/>
        <v>0</v>
      </c>
      <c r="AU177">
        <f t="shared" si="226"/>
        <v>0</v>
      </c>
      <c r="AV177">
        <f t="shared" ref="AV177:AW177" si="308">AU177+(AU177*C177/100)</f>
        <v>0</v>
      </c>
      <c r="AW177">
        <f t="shared" si="308"/>
        <v>0</v>
      </c>
      <c r="AX177">
        <f t="shared" si="228"/>
        <v>0</v>
      </c>
      <c r="AY177">
        <f t="shared" si="229"/>
        <v>0</v>
      </c>
      <c r="AZ177">
        <f t="shared" si="230"/>
        <v>0</v>
      </c>
      <c r="BA177">
        <f t="shared" si="231"/>
        <v>0</v>
      </c>
      <c r="BB177">
        <f t="shared" si="232"/>
        <v>0</v>
      </c>
      <c r="BC177">
        <f t="shared" si="233"/>
        <v>0</v>
      </c>
      <c r="BD177">
        <f t="shared" si="234"/>
        <v>0</v>
      </c>
      <c r="BE177">
        <f t="shared" si="235"/>
        <v>0</v>
      </c>
      <c r="BF177">
        <f t="shared" si="236"/>
        <v>0</v>
      </c>
      <c r="BG177">
        <f t="shared" si="237"/>
        <v>0</v>
      </c>
      <c r="BH177">
        <f t="shared" si="238"/>
        <v>0</v>
      </c>
      <c r="BI177">
        <f t="shared" si="239"/>
        <v>0</v>
      </c>
      <c r="BJ177">
        <f t="shared" si="240"/>
        <v>0</v>
      </c>
      <c r="BK177">
        <f t="shared" si="241"/>
        <v>0</v>
      </c>
    </row>
    <row r="178" spans="14:63" x14ac:dyDescent="0.25">
      <c r="N178">
        <v>15</v>
      </c>
      <c r="P178">
        <f t="shared" si="221"/>
        <v>0</v>
      </c>
      <c r="T178">
        <f t="shared" si="222"/>
        <v>0</v>
      </c>
      <c r="U178">
        <f t="shared" si="244"/>
        <v>0</v>
      </c>
      <c r="V178">
        <f t="shared" si="245"/>
        <v>0</v>
      </c>
      <c r="W178">
        <f t="shared" si="246"/>
        <v>0</v>
      </c>
      <c r="X178">
        <f t="shared" si="247"/>
        <v>0</v>
      </c>
      <c r="Y178">
        <f t="shared" si="248"/>
        <v>0</v>
      </c>
      <c r="Z178">
        <f t="shared" si="249"/>
        <v>0</v>
      </c>
      <c r="AA178">
        <f t="shared" si="250"/>
        <v>0</v>
      </c>
      <c r="AB178">
        <f t="shared" si="251"/>
        <v>0</v>
      </c>
      <c r="AC178">
        <f t="shared" si="252"/>
        <v>0</v>
      </c>
      <c r="AD178">
        <f t="shared" si="253"/>
        <v>0</v>
      </c>
      <c r="AE178">
        <f t="shared" si="254"/>
        <v>0</v>
      </c>
      <c r="AF178">
        <f t="shared" si="255"/>
        <v>0</v>
      </c>
      <c r="AG178">
        <f t="shared" si="256"/>
        <v>0</v>
      </c>
      <c r="AH178">
        <f t="shared" si="257"/>
        <v>0</v>
      </c>
      <c r="AI178">
        <f t="shared" si="258"/>
        <v>0</v>
      </c>
      <c r="AJ178">
        <f t="shared" si="259"/>
        <v>0</v>
      </c>
      <c r="AK178">
        <f t="shared" si="260"/>
        <v>0</v>
      </c>
      <c r="AL178">
        <f t="shared" si="261"/>
        <v>0</v>
      </c>
      <c r="AM178">
        <f t="shared" si="262"/>
        <v>0</v>
      </c>
      <c r="AN178">
        <f t="shared" si="263"/>
        <v>0</v>
      </c>
      <c r="AO178">
        <f t="shared" si="264"/>
        <v>0</v>
      </c>
      <c r="AP178">
        <f t="shared" si="265"/>
        <v>0</v>
      </c>
      <c r="AR178">
        <f t="shared" si="223"/>
        <v>0</v>
      </c>
      <c r="AS178">
        <f t="shared" si="224"/>
        <v>0</v>
      </c>
      <c r="AT178">
        <f t="shared" si="225"/>
        <v>0</v>
      </c>
      <c r="AU178">
        <f t="shared" si="226"/>
        <v>0</v>
      </c>
      <c r="AV178">
        <f t="shared" ref="AV178:AW178" si="309">AU178+(AU178*C178/100)</f>
        <v>0</v>
      </c>
      <c r="AW178">
        <f t="shared" si="309"/>
        <v>0</v>
      </c>
      <c r="AX178">
        <f t="shared" si="228"/>
        <v>0</v>
      </c>
      <c r="AY178">
        <f t="shared" si="229"/>
        <v>0</v>
      </c>
      <c r="AZ178">
        <f t="shared" si="230"/>
        <v>0</v>
      </c>
      <c r="BA178">
        <f t="shared" si="231"/>
        <v>0</v>
      </c>
      <c r="BB178">
        <f t="shared" si="232"/>
        <v>0</v>
      </c>
      <c r="BC178">
        <f t="shared" si="233"/>
        <v>0</v>
      </c>
      <c r="BD178">
        <f t="shared" si="234"/>
        <v>0</v>
      </c>
      <c r="BE178">
        <f t="shared" si="235"/>
        <v>0</v>
      </c>
      <c r="BF178">
        <f t="shared" si="236"/>
        <v>0</v>
      </c>
      <c r="BG178">
        <f t="shared" si="237"/>
        <v>0</v>
      </c>
      <c r="BH178">
        <f t="shared" si="238"/>
        <v>0</v>
      </c>
      <c r="BI178">
        <f t="shared" si="239"/>
        <v>0</v>
      </c>
      <c r="BJ178">
        <f t="shared" si="240"/>
        <v>0</v>
      </c>
      <c r="BK178">
        <f t="shared" si="241"/>
        <v>0</v>
      </c>
    </row>
    <row r="179" spans="14:63" x14ac:dyDescent="0.25">
      <c r="N179">
        <v>15</v>
      </c>
      <c r="P179">
        <f t="shared" si="221"/>
        <v>0</v>
      </c>
      <c r="T179">
        <f t="shared" si="222"/>
        <v>0</v>
      </c>
      <c r="U179">
        <f t="shared" si="244"/>
        <v>0</v>
      </c>
      <c r="V179">
        <f t="shared" si="245"/>
        <v>0</v>
      </c>
      <c r="W179">
        <f t="shared" si="246"/>
        <v>0</v>
      </c>
      <c r="X179">
        <f t="shared" si="247"/>
        <v>0</v>
      </c>
      <c r="Y179">
        <f t="shared" si="248"/>
        <v>0</v>
      </c>
      <c r="Z179">
        <f t="shared" si="249"/>
        <v>0</v>
      </c>
      <c r="AA179">
        <f t="shared" si="250"/>
        <v>0</v>
      </c>
      <c r="AB179">
        <f t="shared" si="251"/>
        <v>0</v>
      </c>
      <c r="AC179">
        <f t="shared" si="252"/>
        <v>0</v>
      </c>
      <c r="AD179">
        <f t="shared" si="253"/>
        <v>0</v>
      </c>
      <c r="AE179">
        <f t="shared" si="254"/>
        <v>0</v>
      </c>
      <c r="AF179">
        <f t="shared" si="255"/>
        <v>0</v>
      </c>
      <c r="AG179">
        <f t="shared" si="256"/>
        <v>0</v>
      </c>
      <c r="AH179">
        <f t="shared" si="257"/>
        <v>0</v>
      </c>
      <c r="AI179">
        <f t="shared" si="258"/>
        <v>0</v>
      </c>
      <c r="AJ179">
        <f t="shared" si="259"/>
        <v>0</v>
      </c>
      <c r="AK179">
        <f t="shared" si="260"/>
        <v>0</v>
      </c>
      <c r="AL179">
        <f t="shared" si="261"/>
        <v>0</v>
      </c>
      <c r="AM179">
        <f t="shared" si="262"/>
        <v>0</v>
      </c>
      <c r="AN179">
        <f t="shared" si="263"/>
        <v>0</v>
      </c>
      <c r="AO179">
        <f t="shared" si="264"/>
        <v>0</v>
      </c>
      <c r="AP179">
        <f t="shared" si="265"/>
        <v>0</v>
      </c>
      <c r="AR179">
        <f t="shared" si="223"/>
        <v>0</v>
      </c>
      <c r="AS179">
        <f t="shared" si="224"/>
        <v>0</v>
      </c>
      <c r="AT179">
        <f t="shared" si="225"/>
        <v>0</v>
      </c>
      <c r="AU179">
        <f t="shared" si="226"/>
        <v>0</v>
      </c>
      <c r="AV179">
        <f t="shared" ref="AV179:AW179" si="310">AU179+(AU179*C179/100)</f>
        <v>0</v>
      </c>
      <c r="AW179">
        <f t="shared" si="310"/>
        <v>0</v>
      </c>
      <c r="AX179">
        <f t="shared" si="228"/>
        <v>0</v>
      </c>
      <c r="AY179">
        <f t="shared" si="229"/>
        <v>0</v>
      </c>
      <c r="AZ179">
        <f t="shared" si="230"/>
        <v>0</v>
      </c>
      <c r="BA179">
        <f t="shared" si="231"/>
        <v>0</v>
      </c>
      <c r="BB179">
        <f t="shared" si="232"/>
        <v>0</v>
      </c>
      <c r="BC179">
        <f t="shared" si="233"/>
        <v>0</v>
      </c>
      <c r="BD179">
        <f t="shared" si="234"/>
        <v>0</v>
      </c>
      <c r="BE179">
        <f t="shared" si="235"/>
        <v>0</v>
      </c>
      <c r="BF179">
        <f t="shared" si="236"/>
        <v>0</v>
      </c>
      <c r="BG179">
        <f t="shared" si="237"/>
        <v>0</v>
      </c>
      <c r="BH179">
        <f t="shared" si="238"/>
        <v>0</v>
      </c>
      <c r="BI179">
        <f t="shared" si="239"/>
        <v>0</v>
      </c>
      <c r="BJ179">
        <f t="shared" si="240"/>
        <v>0</v>
      </c>
      <c r="BK179">
        <f t="shared" si="241"/>
        <v>0</v>
      </c>
    </row>
    <row r="180" spans="14:63" x14ac:dyDescent="0.25">
      <c r="N180">
        <v>15</v>
      </c>
      <c r="P180">
        <f t="shared" si="221"/>
        <v>0</v>
      </c>
      <c r="T180">
        <f t="shared" si="222"/>
        <v>0</v>
      </c>
      <c r="U180">
        <f t="shared" si="244"/>
        <v>0</v>
      </c>
      <c r="V180">
        <f t="shared" si="245"/>
        <v>0</v>
      </c>
      <c r="W180">
        <f t="shared" si="246"/>
        <v>0</v>
      </c>
      <c r="X180">
        <f t="shared" si="247"/>
        <v>0</v>
      </c>
      <c r="Y180">
        <f t="shared" si="248"/>
        <v>0</v>
      </c>
      <c r="Z180">
        <f t="shared" si="249"/>
        <v>0</v>
      </c>
      <c r="AA180">
        <f t="shared" si="250"/>
        <v>0</v>
      </c>
      <c r="AB180">
        <f t="shared" si="251"/>
        <v>0</v>
      </c>
      <c r="AC180">
        <f t="shared" si="252"/>
        <v>0</v>
      </c>
      <c r="AD180">
        <f t="shared" si="253"/>
        <v>0</v>
      </c>
      <c r="AE180">
        <f t="shared" si="254"/>
        <v>0</v>
      </c>
      <c r="AF180">
        <f t="shared" si="255"/>
        <v>0</v>
      </c>
      <c r="AG180">
        <f t="shared" si="256"/>
        <v>0</v>
      </c>
      <c r="AH180">
        <f t="shared" si="257"/>
        <v>0</v>
      </c>
      <c r="AI180">
        <f t="shared" si="258"/>
        <v>0</v>
      </c>
      <c r="AJ180">
        <f t="shared" si="259"/>
        <v>0</v>
      </c>
      <c r="AK180">
        <f t="shared" si="260"/>
        <v>0</v>
      </c>
      <c r="AL180">
        <f t="shared" si="261"/>
        <v>0</v>
      </c>
      <c r="AM180">
        <f t="shared" si="262"/>
        <v>0</v>
      </c>
      <c r="AN180">
        <f t="shared" si="263"/>
        <v>0</v>
      </c>
      <c r="AO180">
        <f t="shared" si="264"/>
        <v>0</v>
      </c>
      <c r="AP180">
        <f t="shared" si="265"/>
        <v>0</v>
      </c>
      <c r="AR180">
        <f t="shared" si="223"/>
        <v>0</v>
      </c>
      <c r="AS180">
        <f t="shared" si="224"/>
        <v>0</v>
      </c>
      <c r="AT180">
        <f t="shared" si="225"/>
        <v>0</v>
      </c>
      <c r="AU180">
        <f t="shared" si="226"/>
        <v>0</v>
      </c>
      <c r="AV180">
        <f t="shared" ref="AV180:AW180" si="311">AU180+(AU180*C180/100)</f>
        <v>0</v>
      </c>
      <c r="AW180">
        <f t="shared" si="311"/>
        <v>0</v>
      </c>
      <c r="AX180">
        <f t="shared" si="228"/>
        <v>0</v>
      </c>
      <c r="AY180">
        <f t="shared" si="229"/>
        <v>0</v>
      </c>
      <c r="AZ180">
        <f t="shared" si="230"/>
        <v>0</v>
      </c>
      <c r="BA180">
        <f t="shared" si="231"/>
        <v>0</v>
      </c>
      <c r="BB180">
        <f t="shared" si="232"/>
        <v>0</v>
      </c>
      <c r="BC180">
        <f t="shared" si="233"/>
        <v>0</v>
      </c>
      <c r="BD180">
        <f t="shared" si="234"/>
        <v>0</v>
      </c>
      <c r="BE180">
        <f t="shared" si="235"/>
        <v>0</v>
      </c>
      <c r="BF180">
        <f t="shared" si="236"/>
        <v>0</v>
      </c>
      <c r="BG180">
        <f t="shared" si="237"/>
        <v>0</v>
      </c>
      <c r="BH180">
        <f t="shared" si="238"/>
        <v>0</v>
      </c>
      <c r="BI180">
        <f t="shared" si="239"/>
        <v>0</v>
      </c>
      <c r="BJ180">
        <f t="shared" si="240"/>
        <v>0</v>
      </c>
      <c r="BK180">
        <f t="shared" si="241"/>
        <v>0</v>
      </c>
    </row>
    <row r="181" spans="14:63" x14ac:dyDescent="0.25">
      <c r="N181">
        <v>15</v>
      </c>
      <c r="P181">
        <f t="shared" si="221"/>
        <v>0</v>
      </c>
      <c r="T181">
        <f t="shared" si="222"/>
        <v>0</v>
      </c>
      <c r="U181">
        <f t="shared" si="244"/>
        <v>0</v>
      </c>
      <c r="V181">
        <f t="shared" si="245"/>
        <v>0</v>
      </c>
      <c r="W181">
        <f t="shared" si="246"/>
        <v>0</v>
      </c>
      <c r="X181">
        <f t="shared" si="247"/>
        <v>0</v>
      </c>
      <c r="Y181">
        <f t="shared" si="248"/>
        <v>0</v>
      </c>
      <c r="Z181">
        <f t="shared" si="249"/>
        <v>0</v>
      </c>
      <c r="AA181">
        <f t="shared" si="250"/>
        <v>0</v>
      </c>
      <c r="AB181">
        <f t="shared" si="251"/>
        <v>0</v>
      </c>
      <c r="AC181">
        <f t="shared" si="252"/>
        <v>0</v>
      </c>
      <c r="AD181">
        <f t="shared" si="253"/>
        <v>0</v>
      </c>
      <c r="AE181">
        <f t="shared" si="254"/>
        <v>0</v>
      </c>
      <c r="AF181">
        <f t="shared" si="255"/>
        <v>0</v>
      </c>
      <c r="AG181">
        <f t="shared" si="256"/>
        <v>0</v>
      </c>
      <c r="AH181">
        <f t="shared" si="257"/>
        <v>0</v>
      </c>
      <c r="AI181">
        <f t="shared" si="258"/>
        <v>0</v>
      </c>
      <c r="AJ181">
        <f t="shared" si="259"/>
        <v>0</v>
      </c>
      <c r="AK181">
        <f t="shared" si="260"/>
        <v>0</v>
      </c>
      <c r="AL181">
        <f t="shared" si="261"/>
        <v>0</v>
      </c>
      <c r="AM181">
        <f t="shared" si="262"/>
        <v>0</v>
      </c>
      <c r="AN181">
        <f t="shared" si="263"/>
        <v>0</v>
      </c>
      <c r="AO181">
        <f t="shared" si="264"/>
        <v>0</v>
      </c>
      <c r="AP181">
        <f t="shared" si="265"/>
        <v>0</v>
      </c>
      <c r="AR181">
        <f t="shared" si="223"/>
        <v>0</v>
      </c>
      <c r="AS181">
        <f t="shared" si="224"/>
        <v>0</v>
      </c>
      <c r="AT181">
        <f t="shared" si="225"/>
        <v>0</v>
      </c>
      <c r="AU181">
        <f t="shared" si="226"/>
        <v>0</v>
      </c>
      <c r="AV181">
        <f t="shared" ref="AV181:AW181" si="312">AU181+(AU181*C181/100)</f>
        <v>0</v>
      </c>
      <c r="AW181">
        <f t="shared" si="312"/>
        <v>0</v>
      </c>
      <c r="AX181">
        <f t="shared" si="228"/>
        <v>0</v>
      </c>
      <c r="AY181">
        <f t="shared" si="229"/>
        <v>0</v>
      </c>
      <c r="AZ181">
        <f t="shared" si="230"/>
        <v>0</v>
      </c>
      <c r="BA181">
        <f t="shared" si="231"/>
        <v>0</v>
      </c>
      <c r="BB181">
        <f t="shared" si="232"/>
        <v>0</v>
      </c>
      <c r="BC181">
        <f t="shared" si="233"/>
        <v>0</v>
      </c>
      <c r="BD181">
        <f t="shared" si="234"/>
        <v>0</v>
      </c>
      <c r="BE181">
        <f t="shared" si="235"/>
        <v>0</v>
      </c>
      <c r="BF181">
        <f t="shared" si="236"/>
        <v>0</v>
      </c>
      <c r="BG181">
        <f t="shared" si="237"/>
        <v>0</v>
      </c>
      <c r="BH181">
        <f t="shared" si="238"/>
        <v>0</v>
      </c>
      <c r="BI181">
        <f t="shared" si="239"/>
        <v>0</v>
      </c>
      <c r="BJ181">
        <f t="shared" si="240"/>
        <v>0</v>
      </c>
      <c r="BK181">
        <f t="shared" si="241"/>
        <v>0</v>
      </c>
    </row>
    <row r="182" spans="14:63" x14ac:dyDescent="0.25">
      <c r="N182">
        <v>15</v>
      </c>
      <c r="P182">
        <f t="shared" si="221"/>
        <v>0</v>
      </c>
      <c r="T182">
        <f t="shared" si="222"/>
        <v>0</v>
      </c>
      <c r="U182">
        <f t="shared" si="244"/>
        <v>0</v>
      </c>
      <c r="V182">
        <f t="shared" si="245"/>
        <v>0</v>
      </c>
      <c r="W182">
        <f t="shared" si="246"/>
        <v>0</v>
      </c>
      <c r="X182">
        <f t="shared" si="247"/>
        <v>0</v>
      </c>
      <c r="Y182">
        <f t="shared" si="248"/>
        <v>0</v>
      </c>
      <c r="Z182">
        <f t="shared" si="249"/>
        <v>0</v>
      </c>
      <c r="AA182">
        <f t="shared" si="250"/>
        <v>0</v>
      </c>
      <c r="AB182">
        <f t="shared" si="251"/>
        <v>0</v>
      </c>
      <c r="AC182">
        <f t="shared" si="252"/>
        <v>0</v>
      </c>
      <c r="AD182">
        <f t="shared" si="253"/>
        <v>0</v>
      </c>
      <c r="AE182">
        <f t="shared" si="254"/>
        <v>0</v>
      </c>
      <c r="AF182">
        <f t="shared" si="255"/>
        <v>0</v>
      </c>
      <c r="AG182">
        <f t="shared" si="256"/>
        <v>0</v>
      </c>
      <c r="AH182">
        <f t="shared" si="257"/>
        <v>0</v>
      </c>
      <c r="AI182">
        <f t="shared" si="258"/>
        <v>0</v>
      </c>
      <c r="AJ182">
        <f t="shared" si="259"/>
        <v>0</v>
      </c>
      <c r="AK182">
        <f t="shared" si="260"/>
        <v>0</v>
      </c>
      <c r="AL182">
        <f t="shared" si="261"/>
        <v>0</v>
      </c>
      <c r="AM182">
        <f t="shared" si="262"/>
        <v>0</v>
      </c>
      <c r="AN182">
        <f t="shared" si="263"/>
        <v>0</v>
      </c>
      <c r="AO182">
        <f t="shared" si="264"/>
        <v>0</v>
      </c>
      <c r="AP182">
        <f t="shared" si="265"/>
        <v>0</v>
      </c>
      <c r="AR182">
        <f t="shared" si="223"/>
        <v>0</v>
      </c>
      <c r="AS182">
        <f t="shared" si="224"/>
        <v>0</v>
      </c>
      <c r="AT182">
        <f t="shared" si="225"/>
        <v>0</v>
      </c>
      <c r="AU182">
        <f t="shared" si="226"/>
        <v>0</v>
      </c>
      <c r="AV182">
        <f t="shared" ref="AV182:AW182" si="313">AU182+(AU182*C182/100)</f>
        <v>0</v>
      </c>
      <c r="AW182">
        <f t="shared" si="313"/>
        <v>0</v>
      </c>
      <c r="AX182">
        <f t="shared" si="228"/>
        <v>0</v>
      </c>
      <c r="AY182">
        <f t="shared" si="229"/>
        <v>0</v>
      </c>
      <c r="AZ182">
        <f t="shared" si="230"/>
        <v>0</v>
      </c>
      <c r="BA182">
        <f t="shared" si="231"/>
        <v>0</v>
      </c>
      <c r="BB182">
        <f t="shared" si="232"/>
        <v>0</v>
      </c>
      <c r="BC182">
        <f t="shared" si="233"/>
        <v>0</v>
      </c>
      <c r="BD182">
        <f t="shared" si="234"/>
        <v>0</v>
      </c>
      <c r="BE182">
        <f t="shared" si="235"/>
        <v>0</v>
      </c>
      <c r="BF182">
        <f t="shared" si="236"/>
        <v>0</v>
      </c>
      <c r="BG182">
        <f t="shared" si="237"/>
        <v>0</v>
      </c>
      <c r="BH182">
        <f t="shared" si="238"/>
        <v>0</v>
      </c>
      <c r="BI182">
        <f t="shared" si="239"/>
        <v>0</v>
      </c>
      <c r="BJ182">
        <f t="shared" si="240"/>
        <v>0</v>
      </c>
      <c r="BK182">
        <f t="shared" si="241"/>
        <v>0</v>
      </c>
    </row>
    <row r="183" spans="14:63" x14ac:dyDescent="0.25">
      <c r="N183">
        <v>15</v>
      </c>
      <c r="P183">
        <f t="shared" si="221"/>
        <v>0</v>
      </c>
      <c r="T183">
        <f t="shared" si="222"/>
        <v>0</v>
      </c>
      <c r="U183">
        <f t="shared" si="244"/>
        <v>0</v>
      </c>
      <c r="V183">
        <f t="shared" si="245"/>
        <v>0</v>
      </c>
      <c r="W183">
        <f t="shared" si="246"/>
        <v>0</v>
      </c>
      <c r="X183">
        <f t="shared" si="247"/>
        <v>0</v>
      </c>
      <c r="Y183">
        <f t="shared" si="248"/>
        <v>0</v>
      </c>
      <c r="Z183">
        <f t="shared" si="249"/>
        <v>0</v>
      </c>
      <c r="AA183">
        <f t="shared" si="250"/>
        <v>0</v>
      </c>
      <c r="AB183">
        <f t="shared" si="251"/>
        <v>0</v>
      </c>
      <c r="AC183">
        <f t="shared" si="252"/>
        <v>0</v>
      </c>
      <c r="AD183">
        <f t="shared" si="253"/>
        <v>0</v>
      </c>
      <c r="AE183">
        <f t="shared" si="254"/>
        <v>0</v>
      </c>
      <c r="AF183">
        <f t="shared" si="255"/>
        <v>0</v>
      </c>
      <c r="AG183">
        <f t="shared" si="256"/>
        <v>0</v>
      </c>
      <c r="AH183">
        <f t="shared" si="257"/>
        <v>0</v>
      </c>
      <c r="AI183">
        <f t="shared" si="258"/>
        <v>0</v>
      </c>
      <c r="AJ183">
        <f t="shared" si="259"/>
        <v>0</v>
      </c>
      <c r="AK183">
        <f t="shared" si="260"/>
        <v>0</v>
      </c>
      <c r="AL183">
        <f t="shared" si="261"/>
        <v>0</v>
      </c>
      <c r="AM183">
        <f t="shared" si="262"/>
        <v>0</v>
      </c>
      <c r="AN183">
        <f t="shared" si="263"/>
        <v>0</v>
      </c>
      <c r="AO183">
        <f t="shared" si="264"/>
        <v>0</v>
      </c>
      <c r="AP183">
        <f t="shared" si="265"/>
        <v>0</v>
      </c>
      <c r="AR183">
        <f t="shared" si="223"/>
        <v>0</v>
      </c>
      <c r="AS183">
        <f t="shared" si="224"/>
        <v>0</v>
      </c>
      <c r="AT183">
        <f t="shared" si="225"/>
        <v>0</v>
      </c>
      <c r="AU183">
        <f t="shared" si="226"/>
        <v>0</v>
      </c>
      <c r="AV183">
        <f t="shared" ref="AV183:AW183" si="314">AU183+(AU183*C183/100)</f>
        <v>0</v>
      </c>
      <c r="AW183">
        <f t="shared" si="314"/>
        <v>0</v>
      </c>
      <c r="AX183">
        <f t="shared" si="228"/>
        <v>0</v>
      </c>
      <c r="AY183">
        <f t="shared" si="229"/>
        <v>0</v>
      </c>
      <c r="AZ183">
        <f t="shared" si="230"/>
        <v>0</v>
      </c>
      <c r="BA183">
        <f t="shared" si="231"/>
        <v>0</v>
      </c>
      <c r="BB183">
        <f t="shared" si="232"/>
        <v>0</v>
      </c>
      <c r="BC183">
        <f t="shared" si="233"/>
        <v>0</v>
      </c>
      <c r="BD183">
        <f t="shared" si="234"/>
        <v>0</v>
      </c>
      <c r="BE183">
        <f t="shared" si="235"/>
        <v>0</v>
      </c>
      <c r="BF183">
        <f t="shared" si="236"/>
        <v>0</v>
      </c>
      <c r="BG183">
        <f t="shared" si="237"/>
        <v>0</v>
      </c>
      <c r="BH183">
        <f t="shared" si="238"/>
        <v>0</v>
      </c>
      <c r="BI183">
        <f t="shared" si="239"/>
        <v>0</v>
      </c>
      <c r="BJ183">
        <f t="shared" si="240"/>
        <v>0</v>
      </c>
      <c r="BK183">
        <f t="shared" si="241"/>
        <v>0</v>
      </c>
    </row>
    <row r="184" spans="14:63" x14ac:dyDescent="0.25">
      <c r="N184">
        <v>15</v>
      </c>
      <c r="P184">
        <f t="shared" si="221"/>
        <v>0</v>
      </c>
      <c r="T184">
        <f t="shared" si="222"/>
        <v>0</v>
      </c>
      <c r="U184">
        <f t="shared" si="244"/>
        <v>0</v>
      </c>
      <c r="V184">
        <f t="shared" si="245"/>
        <v>0</v>
      </c>
      <c r="W184">
        <f t="shared" si="246"/>
        <v>0</v>
      </c>
      <c r="X184">
        <f t="shared" si="247"/>
        <v>0</v>
      </c>
      <c r="Y184">
        <f t="shared" si="248"/>
        <v>0</v>
      </c>
      <c r="Z184">
        <f t="shared" si="249"/>
        <v>0</v>
      </c>
      <c r="AA184">
        <f t="shared" si="250"/>
        <v>0</v>
      </c>
      <c r="AB184">
        <f t="shared" si="251"/>
        <v>0</v>
      </c>
      <c r="AC184">
        <f t="shared" si="252"/>
        <v>0</v>
      </c>
      <c r="AD184">
        <f t="shared" si="253"/>
        <v>0</v>
      </c>
      <c r="AE184">
        <f t="shared" si="254"/>
        <v>0</v>
      </c>
      <c r="AF184">
        <f t="shared" si="255"/>
        <v>0</v>
      </c>
      <c r="AG184">
        <f t="shared" si="256"/>
        <v>0</v>
      </c>
      <c r="AH184">
        <f t="shared" si="257"/>
        <v>0</v>
      </c>
      <c r="AI184">
        <f t="shared" si="258"/>
        <v>0</v>
      </c>
      <c r="AJ184">
        <f t="shared" si="259"/>
        <v>0</v>
      </c>
      <c r="AK184">
        <f t="shared" si="260"/>
        <v>0</v>
      </c>
      <c r="AL184">
        <f t="shared" si="261"/>
        <v>0</v>
      </c>
      <c r="AM184">
        <f t="shared" si="262"/>
        <v>0</v>
      </c>
      <c r="AN184">
        <f t="shared" si="263"/>
        <v>0</v>
      </c>
      <c r="AO184">
        <f t="shared" si="264"/>
        <v>0</v>
      </c>
      <c r="AP184">
        <f t="shared" si="265"/>
        <v>0</v>
      </c>
      <c r="AR184">
        <f t="shared" si="223"/>
        <v>0</v>
      </c>
      <c r="AS184">
        <f t="shared" si="224"/>
        <v>0</v>
      </c>
      <c r="AT184">
        <f t="shared" si="225"/>
        <v>0</v>
      </c>
      <c r="AU184">
        <f t="shared" si="226"/>
        <v>0</v>
      </c>
      <c r="AV184">
        <f t="shared" ref="AV184:AW184" si="315">AU184+(AU184*C184/100)</f>
        <v>0</v>
      </c>
      <c r="AW184">
        <f t="shared" si="315"/>
        <v>0</v>
      </c>
      <c r="AX184">
        <f t="shared" si="228"/>
        <v>0</v>
      </c>
      <c r="AY184">
        <f t="shared" si="229"/>
        <v>0</v>
      </c>
      <c r="AZ184">
        <f t="shared" si="230"/>
        <v>0</v>
      </c>
      <c r="BA184">
        <f t="shared" si="231"/>
        <v>0</v>
      </c>
      <c r="BB184">
        <f t="shared" si="232"/>
        <v>0</v>
      </c>
      <c r="BC184">
        <f t="shared" si="233"/>
        <v>0</v>
      </c>
      <c r="BD184">
        <f t="shared" si="234"/>
        <v>0</v>
      </c>
      <c r="BE184">
        <f t="shared" si="235"/>
        <v>0</v>
      </c>
      <c r="BF184">
        <f t="shared" si="236"/>
        <v>0</v>
      </c>
      <c r="BG184">
        <f t="shared" si="237"/>
        <v>0</v>
      </c>
      <c r="BH184">
        <f t="shared" si="238"/>
        <v>0</v>
      </c>
      <c r="BI184">
        <f t="shared" si="239"/>
        <v>0</v>
      </c>
      <c r="BJ184">
        <f t="shared" si="240"/>
        <v>0</v>
      </c>
      <c r="BK184">
        <f t="shared" si="241"/>
        <v>0</v>
      </c>
    </row>
    <row r="185" spans="14:63" x14ac:dyDescent="0.25">
      <c r="N185">
        <v>15</v>
      </c>
      <c r="P185">
        <f t="shared" si="221"/>
        <v>0</v>
      </c>
      <c r="T185">
        <f t="shared" si="222"/>
        <v>0</v>
      </c>
      <c r="U185">
        <f t="shared" si="244"/>
        <v>0</v>
      </c>
      <c r="V185">
        <f t="shared" si="245"/>
        <v>0</v>
      </c>
      <c r="W185">
        <f t="shared" si="246"/>
        <v>0</v>
      </c>
      <c r="X185">
        <f t="shared" si="247"/>
        <v>0</v>
      </c>
      <c r="Y185">
        <f t="shared" si="248"/>
        <v>0</v>
      </c>
      <c r="Z185">
        <f t="shared" si="249"/>
        <v>0</v>
      </c>
      <c r="AA185">
        <f t="shared" si="250"/>
        <v>0</v>
      </c>
      <c r="AB185">
        <f t="shared" si="251"/>
        <v>0</v>
      </c>
      <c r="AC185">
        <f t="shared" si="252"/>
        <v>0</v>
      </c>
      <c r="AD185">
        <f t="shared" si="253"/>
        <v>0</v>
      </c>
      <c r="AE185">
        <f t="shared" si="254"/>
        <v>0</v>
      </c>
      <c r="AF185">
        <f t="shared" si="255"/>
        <v>0</v>
      </c>
      <c r="AG185">
        <f t="shared" si="256"/>
        <v>0</v>
      </c>
      <c r="AH185">
        <f t="shared" si="257"/>
        <v>0</v>
      </c>
      <c r="AI185">
        <f t="shared" si="258"/>
        <v>0</v>
      </c>
      <c r="AJ185">
        <f t="shared" si="259"/>
        <v>0</v>
      </c>
      <c r="AK185">
        <f t="shared" si="260"/>
        <v>0</v>
      </c>
      <c r="AL185">
        <f t="shared" si="261"/>
        <v>0</v>
      </c>
      <c r="AM185">
        <f t="shared" si="262"/>
        <v>0</v>
      </c>
      <c r="AN185">
        <f t="shared" si="263"/>
        <v>0</v>
      </c>
      <c r="AO185">
        <f t="shared" si="264"/>
        <v>0</v>
      </c>
      <c r="AP185">
        <f t="shared" si="265"/>
        <v>0</v>
      </c>
      <c r="AR185">
        <f t="shared" si="223"/>
        <v>0</v>
      </c>
      <c r="AS185">
        <f t="shared" si="224"/>
        <v>0</v>
      </c>
      <c r="AT185">
        <f t="shared" si="225"/>
        <v>0</v>
      </c>
      <c r="AU185">
        <f t="shared" si="226"/>
        <v>0</v>
      </c>
      <c r="AV185">
        <f t="shared" ref="AV185:AW185" si="316">AU185+(AU185*C185/100)</f>
        <v>0</v>
      </c>
      <c r="AW185">
        <f t="shared" si="316"/>
        <v>0</v>
      </c>
      <c r="AX185">
        <f t="shared" si="228"/>
        <v>0</v>
      </c>
      <c r="AY185">
        <f t="shared" si="229"/>
        <v>0</v>
      </c>
      <c r="AZ185">
        <f t="shared" si="230"/>
        <v>0</v>
      </c>
      <c r="BA185">
        <f t="shared" si="231"/>
        <v>0</v>
      </c>
      <c r="BB185">
        <f t="shared" si="232"/>
        <v>0</v>
      </c>
      <c r="BC185">
        <f t="shared" si="233"/>
        <v>0</v>
      </c>
      <c r="BD185">
        <f t="shared" si="234"/>
        <v>0</v>
      </c>
      <c r="BE185">
        <f t="shared" si="235"/>
        <v>0</v>
      </c>
      <c r="BF185">
        <f t="shared" si="236"/>
        <v>0</v>
      </c>
      <c r="BG185">
        <f t="shared" si="237"/>
        <v>0</v>
      </c>
      <c r="BH185">
        <f t="shared" si="238"/>
        <v>0</v>
      </c>
      <c r="BI185">
        <f t="shared" si="239"/>
        <v>0</v>
      </c>
      <c r="BJ185">
        <f t="shared" si="240"/>
        <v>0</v>
      </c>
      <c r="BK185">
        <f t="shared" si="241"/>
        <v>0</v>
      </c>
    </row>
    <row r="186" spans="14:63" x14ac:dyDescent="0.25">
      <c r="N186">
        <v>15</v>
      </c>
      <c r="P186">
        <f t="shared" si="221"/>
        <v>0</v>
      </c>
      <c r="T186">
        <f t="shared" si="222"/>
        <v>0</v>
      </c>
      <c r="U186">
        <f t="shared" si="244"/>
        <v>0</v>
      </c>
      <c r="V186">
        <f t="shared" si="245"/>
        <v>0</v>
      </c>
      <c r="W186">
        <f t="shared" si="246"/>
        <v>0</v>
      </c>
      <c r="X186">
        <f t="shared" si="247"/>
        <v>0</v>
      </c>
      <c r="Y186">
        <f t="shared" si="248"/>
        <v>0</v>
      </c>
      <c r="Z186">
        <f t="shared" si="249"/>
        <v>0</v>
      </c>
      <c r="AA186">
        <f t="shared" si="250"/>
        <v>0</v>
      </c>
      <c r="AB186">
        <f t="shared" si="251"/>
        <v>0</v>
      </c>
      <c r="AC186">
        <f t="shared" si="252"/>
        <v>0</v>
      </c>
      <c r="AD186">
        <f t="shared" si="253"/>
        <v>0</v>
      </c>
      <c r="AE186">
        <f t="shared" si="254"/>
        <v>0</v>
      </c>
      <c r="AF186">
        <f t="shared" si="255"/>
        <v>0</v>
      </c>
      <c r="AG186">
        <f t="shared" si="256"/>
        <v>0</v>
      </c>
      <c r="AH186">
        <f t="shared" si="257"/>
        <v>0</v>
      </c>
      <c r="AI186">
        <f t="shared" si="258"/>
        <v>0</v>
      </c>
      <c r="AJ186">
        <f t="shared" si="259"/>
        <v>0</v>
      </c>
      <c r="AK186">
        <f t="shared" si="260"/>
        <v>0</v>
      </c>
      <c r="AL186">
        <f t="shared" si="261"/>
        <v>0</v>
      </c>
      <c r="AM186">
        <f t="shared" si="262"/>
        <v>0</v>
      </c>
      <c r="AN186">
        <f t="shared" si="263"/>
        <v>0</v>
      </c>
      <c r="AO186">
        <f t="shared" si="264"/>
        <v>0</v>
      </c>
      <c r="AP186">
        <f t="shared" si="265"/>
        <v>0</v>
      </c>
      <c r="AR186">
        <f t="shared" si="223"/>
        <v>0</v>
      </c>
      <c r="AS186">
        <f t="shared" si="224"/>
        <v>0</v>
      </c>
      <c r="AT186">
        <f t="shared" si="225"/>
        <v>0</v>
      </c>
      <c r="AU186">
        <f t="shared" si="226"/>
        <v>0</v>
      </c>
      <c r="AV186">
        <f t="shared" ref="AV186:AW186" si="317">AU186+(AU186*C186/100)</f>
        <v>0</v>
      </c>
      <c r="AW186">
        <f t="shared" si="317"/>
        <v>0</v>
      </c>
      <c r="AX186">
        <f t="shared" si="228"/>
        <v>0</v>
      </c>
      <c r="AY186">
        <f t="shared" si="229"/>
        <v>0</v>
      </c>
      <c r="AZ186">
        <f t="shared" si="230"/>
        <v>0</v>
      </c>
      <c r="BA186">
        <f t="shared" si="231"/>
        <v>0</v>
      </c>
      <c r="BB186">
        <f t="shared" si="232"/>
        <v>0</v>
      </c>
      <c r="BC186">
        <f t="shared" si="233"/>
        <v>0</v>
      </c>
      <c r="BD186">
        <f t="shared" si="234"/>
        <v>0</v>
      </c>
      <c r="BE186">
        <f t="shared" si="235"/>
        <v>0</v>
      </c>
      <c r="BF186">
        <f t="shared" si="236"/>
        <v>0</v>
      </c>
      <c r="BG186">
        <f t="shared" si="237"/>
        <v>0</v>
      </c>
      <c r="BH186">
        <f t="shared" si="238"/>
        <v>0</v>
      </c>
      <c r="BI186">
        <f t="shared" si="239"/>
        <v>0</v>
      </c>
      <c r="BJ186">
        <f t="shared" si="240"/>
        <v>0</v>
      </c>
      <c r="BK186">
        <f t="shared" si="241"/>
        <v>0</v>
      </c>
    </row>
    <row r="187" spans="14:63" x14ac:dyDescent="0.25">
      <c r="N187">
        <v>15</v>
      </c>
      <c r="P187">
        <f t="shared" si="221"/>
        <v>0</v>
      </c>
      <c r="T187">
        <f t="shared" si="222"/>
        <v>0</v>
      </c>
      <c r="U187">
        <f t="shared" si="244"/>
        <v>0</v>
      </c>
      <c r="V187">
        <f t="shared" si="245"/>
        <v>0</v>
      </c>
      <c r="W187">
        <f t="shared" si="246"/>
        <v>0</v>
      </c>
      <c r="X187">
        <f t="shared" si="247"/>
        <v>0</v>
      </c>
      <c r="Y187">
        <f t="shared" si="248"/>
        <v>0</v>
      </c>
      <c r="Z187">
        <f t="shared" si="249"/>
        <v>0</v>
      </c>
      <c r="AA187">
        <f t="shared" si="250"/>
        <v>0</v>
      </c>
      <c r="AB187">
        <f t="shared" si="251"/>
        <v>0</v>
      </c>
      <c r="AC187">
        <f t="shared" si="252"/>
        <v>0</v>
      </c>
      <c r="AD187">
        <f t="shared" si="253"/>
        <v>0</v>
      </c>
      <c r="AE187">
        <f t="shared" si="254"/>
        <v>0</v>
      </c>
      <c r="AF187">
        <f t="shared" si="255"/>
        <v>0</v>
      </c>
      <c r="AG187">
        <f t="shared" si="256"/>
        <v>0</v>
      </c>
      <c r="AH187">
        <f t="shared" si="257"/>
        <v>0</v>
      </c>
      <c r="AI187">
        <f t="shared" si="258"/>
        <v>0</v>
      </c>
      <c r="AJ187">
        <f t="shared" si="259"/>
        <v>0</v>
      </c>
      <c r="AK187">
        <f t="shared" si="260"/>
        <v>0</v>
      </c>
      <c r="AL187">
        <f t="shared" si="261"/>
        <v>0</v>
      </c>
      <c r="AM187">
        <f t="shared" si="262"/>
        <v>0</v>
      </c>
      <c r="AN187">
        <f t="shared" si="263"/>
        <v>0</v>
      </c>
      <c r="AO187">
        <f t="shared" si="264"/>
        <v>0</v>
      </c>
      <c r="AP187">
        <f t="shared" si="265"/>
        <v>0</v>
      </c>
      <c r="AR187">
        <f t="shared" si="223"/>
        <v>0</v>
      </c>
      <c r="AS187">
        <f t="shared" si="224"/>
        <v>0</v>
      </c>
      <c r="AT187">
        <f t="shared" si="225"/>
        <v>0</v>
      </c>
      <c r="AU187">
        <f t="shared" si="226"/>
        <v>0</v>
      </c>
      <c r="AV187">
        <f t="shared" ref="AV187:AW187" si="318">AU187+(AU187*C187/100)</f>
        <v>0</v>
      </c>
      <c r="AW187">
        <f t="shared" si="318"/>
        <v>0</v>
      </c>
      <c r="AX187">
        <f t="shared" si="228"/>
        <v>0</v>
      </c>
      <c r="AY187">
        <f t="shared" si="229"/>
        <v>0</v>
      </c>
      <c r="AZ187">
        <f t="shared" si="230"/>
        <v>0</v>
      </c>
      <c r="BA187">
        <f t="shared" si="231"/>
        <v>0</v>
      </c>
      <c r="BB187">
        <f t="shared" si="232"/>
        <v>0</v>
      </c>
      <c r="BC187">
        <f t="shared" si="233"/>
        <v>0</v>
      </c>
      <c r="BD187">
        <f t="shared" si="234"/>
        <v>0</v>
      </c>
      <c r="BE187">
        <f t="shared" si="235"/>
        <v>0</v>
      </c>
      <c r="BF187">
        <f t="shared" si="236"/>
        <v>0</v>
      </c>
      <c r="BG187">
        <f t="shared" si="237"/>
        <v>0</v>
      </c>
      <c r="BH187">
        <f t="shared" si="238"/>
        <v>0</v>
      </c>
      <c r="BI187">
        <f t="shared" si="239"/>
        <v>0</v>
      </c>
      <c r="BJ187">
        <f t="shared" si="240"/>
        <v>0</v>
      </c>
      <c r="BK187">
        <f t="shared" si="241"/>
        <v>0</v>
      </c>
    </row>
    <row r="188" spans="14:63" x14ac:dyDescent="0.25">
      <c r="N188">
        <v>15</v>
      </c>
      <c r="P188">
        <f t="shared" si="221"/>
        <v>0</v>
      </c>
      <c r="T188">
        <f t="shared" si="222"/>
        <v>0</v>
      </c>
      <c r="U188">
        <f t="shared" si="244"/>
        <v>0</v>
      </c>
      <c r="V188">
        <f t="shared" si="245"/>
        <v>0</v>
      </c>
      <c r="W188">
        <f t="shared" si="246"/>
        <v>0</v>
      </c>
      <c r="X188">
        <f t="shared" si="247"/>
        <v>0</v>
      </c>
      <c r="Y188">
        <f t="shared" si="248"/>
        <v>0</v>
      </c>
      <c r="Z188">
        <f t="shared" si="249"/>
        <v>0</v>
      </c>
      <c r="AA188">
        <f t="shared" si="250"/>
        <v>0</v>
      </c>
      <c r="AB188">
        <f t="shared" si="251"/>
        <v>0</v>
      </c>
      <c r="AC188">
        <f t="shared" si="252"/>
        <v>0</v>
      </c>
      <c r="AD188">
        <f t="shared" si="253"/>
        <v>0</v>
      </c>
      <c r="AE188">
        <f t="shared" si="254"/>
        <v>0</v>
      </c>
      <c r="AF188">
        <f t="shared" si="255"/>
        <v>0</v>
      </c>
      <c r="AG188">
        <f t="shared" si="256"/>
        <v>0</v>
      </c>
      <c r="AH188">
        <f t="shared" si="257"/>
        <v>0</v>
      </c>
      <c r="AI188">
        <f t="shared" si="258"/>
        <v>0</v>
      </c>
      <c r="AJ188">
        <f t="shared" si="259"/>
        <v>0</v>
      </c>
      <c r="AK188">
        <f t="shared" si="260"/>
        <v>0</v>
      </c>
      <c r="AL188">
        <f t="shared" si="261"/>
        <v>0</v>
      </c>
      <c r="AM188">
        <f t="shared" si="262"/>
        <v>0</v>
      </c>
      <c r="AN188">
        <f t="shared" si="263"/>
        <v>0</v>
      </c>
      <c r="AO188">
        <f t="shared" si="264"/>
        <v>0</v>
      </c>
      <c r="AP188">
        <f t="shared" si="265"/>
        <v>0</v>
      </c>
      <c r="AR188">
        <f t="shared" si="223"/>
        <v>0</v>
      </c>
      <c r="AS188">
        <f t="shared" si="224"/>
        <v>0</v>
      </c>
      <c r="AT188">
        <f t="shared" si="225"/>
        <v>0</v>
      </c>
      <c r="AU188">
        <f t="shared" si="226"/>
        <v>0</v>
      </c>
      <c r="AV188">
        <f t="shared" ref="AV188:AW188" si="319">AU188+(AU188*C188/100)</f>
        <v>0</v>
      </c>
      <c r="AW188">
        <f t="shared" si="319"/>
        <v>0</v>
      </c>
      <c r="AX188">
        <f t="shared" si="228"/>
        <v>0</v>
      </c>
      <c r="AY188">
        <f t="shared" si="229"/>
        <v>0</v>
      </c>
      <c r="AZ188">
        <f t="shared" si="230"/>
        <v>0</v>
      </c>
      <c r="BA188">
        <f t="shared" si="231"/>
        <v>0</v>
      </c>
      <c r="BB188">
        <f t="shared" si="232"/>
        <v>0</v>
      </c>
      <c r="BC188">
        <f t="shared" si="233"/>
        <v>0</v>
      </c>
      <c r="BD188">
        <f t="shared" si="234"/>
        <v>0</v>
      </c>
      <c r="BE188">
        <f t="shared" si="235"/>
        <v>0</v>
      </c>
      <c r="BF188">
        <f t="shared" si="236"/>
        <v>0</v>
      </c>
      <c r="BG188">
        <f t="shared" si="237"/>
        <v>0</v>
      </c>
      <c r="BH188">
        <f t="shared" si="238"/>
        <v>0</v>
      </c>
      <c r="BI188">
        <f t="shared" si="239"/>
        <v>0</v>
      </c>
      <c r="BJ188">
        <f t="shared" si="240"/>
        <v>0</v>
      </c>
      <c r="BK188">
        <f t="shared" si="241"/>
        <v>0</v>
      </c>
    </row>
    <row r="189" spans="14:63" x14ac:dyDescent="0.25">
      <c r="N189">
        <v>15</v>
      </c>
      <c r="P189">
        <f t="shared" si="221"/>
        <v>0</v>
      </c>
      <c r="T189">
        <f t="shared" si="222"/>
        <v>0</v>
      </c>
      <c r="U189">
        <f t="shared" si="244"/>
        <v>0</v>
      </c>
      <c r="V189">
        <f t="shared" si="245"/>
        <v>0</v>
      </c>
      <c r="W189">
        <f t="shared" si="246"/>
        <v>0</v>
      </c>
      <c r="X189">
        <f t="shared" si="247"/>
        <v>0</v>
      </c>
      <c r="Y189">
        <f t="shared" si="248"/>
        <v>0</v>
      </c>
      <c r="Z189">
        <f t="shared" si="249"/>
        <v>0</v>
      </c>
      <c r="AA189">
        <f t="shared" si="250"/>
        <v>0</v>
      </c>
      <c r="AB189">
        <f t="shared" si="251"/>
        <v>0</v>
      </c>
      <c r="AC189">
        <f t="shared" si="252"/>
        <v>0</v>
      </c>
      <c r="AD189">
        <f t="shared" si="253"/>
        <v>0</v>
      </c>
      <c r="AE189">
        <f t="shared" si="254"/>
        <v>0</v>
      </c>
      <c r="AF189">
        <f t="shared" si="255"/>
        <v>0</v>
      </c>
      <c r="AG189">
        <f t="shared" si="256"/>
        <v>0</v>
      </c>
      <c r="AH189">
        <f t="shared" si="257"/>
        <v>0</v>
      </c>
      <c r="AI189">
        <f t="shared" si="258"/>
        <v>0</v>
      </c>
      <c r="AJ189">
        <f t="shared" si="259"/>
        <v>0</v>
      </c>
      <c r="AK189">
        <f t="shared" si="260"/>
        <v>0</v>
      </c>
      <c r="AL189">
        <f t="shared" si="261"/>
        <v>0</v>
      </c>
      <c r="AM189">
        <f t="shared" si="262"/>
        <v>0</v>
      </c>
      <c r="AN189">
        <f t="shared" si="263"/>
        <v>0</v>
      </c>
      <c r="AO189">
        <f t="shared" si="264"/>
        <v>0</v>
      </c>
      <c r="AP189">
        <f t="shared" si="265"/>
        <v>0</v>
      </c>
      <c r="AR189">
        <f t="shared" si="223"/>
        <v>0</v>
      </c>
      <c r="AS189">
        <f t="shared" si="224"/>
        <v>0</v>
      </c>
      <c r="AT189">
        <f t="shared" si="225"/>
        <v>0</v>
      </c>
      <c r="AU189">
        <f t="shared" si="226"/>
        <v>0</v>
      </c>
      <c r="AV189">
        <f t="shared" ref="AV189:AW189" si="320">AU189+(AU189*C189/100)</f>
        <v>0</v>
      </c>
      <c r="AW189">
        <f t="shared" si="320"/>
        <v>0</v>
      </c>
      <c r="AX189">
        <f t="shared" si="228"/>
        <v>0</v>
      </c>
      <c r="AY189">
        <f t="shared" si="229"/>
        <v>0</v>
      </c>
      <c r="AZ189">
        <f t="shared" si="230"/>
        <v>0</v>
      </c>
      <c r="BA189">
        <f t="shared" si="231"/>
        <v>0</v>
      </c>
      <c r="BB189">
        <f t="shared" si="232"/>
        <v>0</v>
      </c>
      <c r="BC189">
        <f t="shared" si="233"/>
        <v>0</v>
      </c>
      <c r="BD189">
        <f t="shared" si="234"/>
        <v>0</v>
      </c>
      <c r="BE189">
        <f t="shared" si="235"/>
        <v>0</v>
      </c>
      <c r="BF189">
        <f t="shared" si="236"/>
        <v>0</v>
      </c>
      <c r="BG189">
        <f t="shared" si="237"/>
        <v>0</v>
      </c>
      <c r="BH189">
        <f t="shared" si="238"/>
        <v>0</v>
      </c>
      <c r="BI189">
        <f t="shared" si="239"/>
        <v>0</v>
      </c>
      <c r="BJ189">
        <f t="shared" si="240"/>
        <v>0</v>
      </c>
      <c r="BK189">
        <f t="shared" si="241"/>
        <v>0</v>
      </c>
    </row>
    <row r="190" spans="14:63" x14ac:dyDescent="0.25">
      <c r="N190">
        <v>15</v>
      </c>
      <c r="P190">
        <f t="shared" si="221"/>
        <v>0</v>
      </c>
      <c r="T190">
        <f t="shared" si="222"/>
        <v>0</v>
      </c>
      <c r="U190">
        <f t="shared" si="244"/>
        <v>0</v>
      </c>
      <c r="V190">
        <f t="shared" si="245"/>
        <v>0</v>
      </c>
      <c r="W190">
        <f t="shared" si="246"/>
        <v>0</v>
      </c>
      <c r="X190">
        <f t="shared" si="247"/>
        <v>0</v>
      </c>
      <c r="Y190">
        <f t="shared" si="248"/>
        <v>0</v>
      </c>
      <c r="Z190">
        <f t="shared" si="249"/>
        <v>0</v>
      </c>
      <c r="AA190">
        <f t="shared" si="250"/>
        <v>0</v>
      </c>
      <c r="AB190">
        <f t="shared" si="251"/>
        <v>0</v>
      </c>
      <c r="AC190">
        <f t="shared" si="252"/>
        <v>0</v>
      </c>
      <c r="AD190">
        <f t="shared" si="253"/>
        <v>0</v>
      </c>
      <c r="AE190">
        <f t="shared" si="254"/>
        <v>0</v>
      </c>
      <c r="AF190">
        <f t="shared" si="255"/>
        <v>0</v>
      </c>
      <c r="AG190">
        <f t="shared" si="256"/>
        <v>0</v>
      </c>
      <c r="AH190">
        <f t="shared" si="257"/>
        <v>0</v>
      </c>
      <c r="AI190">
        <f t="shared" si="258"/>
        <v>0</v>
      </c>
      <c r="AJ190">
        <f t="shared" si="259"/>
        <v>0</v>
      </c>
      <c r="AK190">
        <f t="shared" si="260"/>
        <v>0</v>
      </c>
      <c r="AL190">
        <f t="shared" si="261"/>
        <v>0</v>
      </c>
      <c r="AM190">
        <f t="shared" si="262"/>
        <v>0</v>
      </c>
      <c r="AN190">
        <f t="shared" si="263"/>
        <v>0</v>
      </c>
      <c r="AO190">
        <f t="shared" si="264"/>
        <v>0</v>
      </c>
      <c r="AP190">
        <f t="shared" si="265"/>
        <v>0</v>
      </c>
      <c r="AR190">
        <f t="shared" si="223"/>
        <v>0</v>
      </c>
      <c r="AS190">
        <f t="shared" si="224"/>
        <v>0</v>
      </c>
      <c r="AT190">
        <f t="shared" si="225"/>
        <v>0</v>
      </c>
      <c r="AU190">
        <f t="shared" si="226"/>
        <v>0</v>
      </c>
      <c r="AV190">
        <f t="shared" ref="AV190:AW190" si="321">AU190+(AU190*C190/100)</f>
        <v>0</v>
      </c>
      <c r="AW190">
        <f t="shared" si="321"/>
        <v>0</v>
      </c>
      <c r="AX190">
        <f t="shared" si="228"/>
        <v>0</v>
      </c>
      <c r="AY190">
        <f t="shared" si="229"/>
        <v>0</v>
      </c>
      <c r="AZ190">
        <f t="shared" si="230"/>
        <v>0</v>
      </c>
      <c r="BA190">
        <f t="shared" si="231"/>
        <v>0</v>
      </c>
      <c r="BB190">
        <f t="shared" si="232"/>
        <v>0</v>
      </c>
      <c r="BC190">
        <f t="shared" si="233"/>
        <v>0</v>
      </c>
      <c r="BD190">
        <f t="shared" si="234"/>
        <v>0</v>
      </c>
      <c r="BE190">
        <f t="shared" si="235"/>
        <v>0</v>
      </c>
      <c r="BF190">
        <f t="shared" si="236"/>
        <v>0</v>
      </c>
      <c r="BG190">
        <f t="shared" si="237"/>
        <v>0</v>
      </c>
      <c r="BH190">
        <f t="shared" si="238"/>
        <v>0</v>
      </c>
      <c r="BI190">
        <f t="shared" si="239"/>
        <v>0</v>
      </c>
      <c r="BJ190">
        <f t="shared" si="240"/>
        <v>0</v>
      </c>
      <c r="BK190">
        <f t="shared" si="241"/>
        <v>0</v>
      </c>
    </row>
    <row r="191" spans="14:63" x14ac:dyDescent="0.25">
      <c r="N191">
        <v>15</v>
      </c>
      <c r="P191">
        <f t="shared" si="221"/>
        <v>0</v>
      </c>
      <c r="T191">
        <f t="shared" si="222"/>
        <v>0</v>
      </c>
      <c r="U191">
        <f t="shared" si="244"/>
        <v>0</v>
      </c>
      <c r="V191">
        <f t="shared" si="245"/>
        <v>0</v>
      </c>
      <c r="W191">
        <f t="shared" si="246"/>
        <v>0</v>
      </c>
      <c r="X191">
        <f t="shared" si="247"/>
        <v>0</v>
      </c>
      <c r="Y191">
        <f t="shared" si="248"/>
        <v>0</v>
      </c>
      <c r="Z191">
        <f t="shared" si="249"/>
        <v>0</v>
      </c>
      <c r="AA191">
        <f t="shared" si="250"/>
        <v>0</v>
      </c>
      <c r="AB191">
        <f t="shared" si="251"/>
        <v>0</v>
      </c>
      <c r="AC191">
        <f t="shared" si="252"/>
        <v>0</v>
      </c>
      <c r="AD191">
        <f t="shared" si="253"/>
        <v>0</v>
      </c>
      <c r="AE191">
        <f t="shared" si="254"/>
        <v>0</v>
      </c>
      <c r="AF191">
        <f t="shared" si="255"/>
        <v>0</v>
      </c>
      <c r="AG191">
        <f t="shared" si="256"/>
        <v>0</v>
      </c>
      <c r="AH191">
        <f t="shared" si="257"/>
        <v>0</v>
      </c>
      <c r="AI191">
        <f t="shared" si="258"/>
        <v>0</v>
      </c>
      <c r="AJ191">
        <f t="shared" si="259"/>
        <v>0</v>
      </c>
      <c r="AK191">
        <f t="shared" si="260"/>
        <v>0</v>
      </c>
      <c r="AL191">
        <f t="shared" si="261"/>
        <v>0</v>
      </c>
      <c r="AM191">
        <f t="shared" si="262"/>
        <v>0</v>
      </c>
      <c r="AN191">
        <f t="shared" si="263"/>
        <v>0</v>
      </c>
      <c r="AO191">
        <f t="shared" si="264"/>
        <v>0</v>
      </c>
      <c r="AP191">
        <f t="shared" si="265"/>
        <v>0</v>
      </c>
      <c r="AR191">
        <f t="shared" si="223"/>
        <v>0</v>
      </c>
      <c r="AS191">
        <f t="shared" si="224"/>
        <v>0</v>
      </c>
      <c r="AT191">
        <f t="shared" si="225"/>
        <v>0</v>
      </c>
      <c r="AU191">
        <f t="shared" si="226"/>
        <v>0</v>
      </c>
      <c r="AV191">
        <f t="shared" ref="AV191:AW191" si="322">AU191+(AU191*C191/100)</f>
        <v>0</v>
      </c>
      <c r="AW191">
        <f t="shared" si="322"/>
        <v>0</v>
      </c>
      <c r="AX191">
        <f t="shared" si="228"/>
        <v>0</v>
      </c>
      <c r="AY191">
        <f t="shared" si="229"/>
        <v>0</v>
      </c>
      <c r="AZ191">
        <f t="shared" si="230"/>
        <v>0</v>
      </c>
      <c r="BA191">
        <f t="shared" si="231"/>
        <v>0</v>
      </c>
      <c r="BB191">
        <f t="shared" si="232"/>
        <v>0</v>
      </c>
      <c r="BC191">
        <f t="shared" si="233"/>
        <v>0</v>
      </c>
      <c r="BD191">
        <f t="shared" si="234"/>
        <v>0</v>
      </c>
      <c r="BE191">
        <f t="shared" si="235"/>
        <v>0</v>
      </c>
      <c r="BF191">
        <f t="shared" si="236"/>
        <v>0</v>
      </c>
      <c r="BG191">
        <f t="shared" si="237"/>
        <v>0</v>
      </c>
      <c r="BH191">
        <f t="shared" si="238"/>
        <v>0</v>
      </c>
      <c r="BI191">
        <f t="shared" si="239"/>
        <v>0</v>
      </c>
      <c r="BJ191">
        <f t="shared" si="240"/>
        <v>0</v>
      </c>
      <c r="BK191">
        <f t="shared" si="241"/>
        <v>0</v>
      </c>
    </row>
    <row r="192" spans="14:63" x14ac:dyDescent="0.25">
      <c r="N192">
        <v>15</v>
      </c>
      <c r="P192">
        <f t="shared" si="221"/>
        <v>0</v>
      </c>
      <c r="T192">
        <f t="shared" si="222"/>
        <v>0</v>
      </c>
      <c r="U192">
        <f t="shared" si="244"/>
        <v>0</v>
      </c>
      <c r="V192">
        <f t="shared" si="245"/>
        <v>0</v>
      </c>
      <c r="W192">
        <f t="shared" si="246"/>
        <v>0</v>
      </c>
      <c r="X192">
        <f t="shared" si="247"/>
        <v>0</v>
      </c>
      <c r="Y192">
        <f t="shared" si="248"/>
        <v>0</v>
      </c>
      <c r="Z192">
        <f t="shared" si="249"/>
        <v>0</v>
      </c>
      <c r="AA192">
        <f t="shared" si="250"/>
        <v>0</v>
      </c>
      <c r="AB192">
        <f t="shared" si="251"/>
        <v>0</v>
      </c>
      <c r="AC192">
        <f t="shared" si="252"/>
        <v>0</v>
      </c>
      <c r="AD192">
        <f t="shared" si="253"/>
        <v>0</v>
      </c>
      <c r="AE192">
        <f t="shared" si="254"/>
        <v>0</v>
      </c>
      <c r="AF192">
        <f t="shared" si="255"/>
        <v>0</v>
      </c>
      <c r="AG192">
        <f t="shared" si="256"/>
        <v>0</v>
      </c>
      <c r="AH192">
        <f t="shared" si="257"/>
        <v>0</v>
      </c>
      <c r="AI192">
        <f t="shared" si="258"/>
        <v>0</v>
      </c>
      <c r="AJ192">
        <f t="shared" si="259"/>
        <v>0</v>
      </c>
      <c r="AK192">
        <f t="shared" si="260"/>
        <v>0</v>
      </c>
      <c r="AL192">
        <f t="shared" si="261"/>
        <v>0</v>
      </c>
      <c r="AM192">
        <f t="shared" si="262"/>
        <v>0</v>
      </c>
      <c r="AN192">
        <f t="shared" si="263"/>
        <v>0</v>
      </c>
      <c r="AO192">
        <f t="shared" si="264"/>
        <v>0</v>
      </c>
      <c r="AP192">
        <f t="shared" si="265"/>
        <v>0</v>
      </c>
      <c r="AR192">
        <f t="shared" si="223"/>
        <v>0</v>
      </c>
      <c r="AS192">
        <f t="shared" si="224"/>
        <v>0</v>
      </c>
      <c r="AT192">
        <f t="shared" si="225"/>
        <v>0</v>
      </c>
      <c r="AU192">
        <f t="shared" si="226"/>
        <v>0</v>
      </c>
      <c r="AV192">
        <f t="shared" ref="AV192:AW192" si="323">AU192+(AU192*C192/100)</f>
        <v>0</v>
      </c>
      <c r="AW192">
        <f t="shared" si="323"/>
        <v>0</v>
      </c>
      <c r="AX192">
        <f t="shared" si="228"/>
        <v>0</v>
      </c>
      <c r="AY192">
        <f t="shared" si="229"/>
        <v>0</v>
      </c>
      <c r="AZ192">
        <f t="shared" si="230"/>
        <v>0</v>
      </c>
      <c r="BA192">
        <f t="shared" si="231"/>
        <v>0</v>
      </c>
      <c r="BB192">
        <f t="shared" si="232"/>
        <v>0</v>
      </c>
      <c r="BC192">
        <f t="shared" si="233"/>
        <v>0</v>
      </c>
      <c r="BD192">
        <f t="shared" si="234"/>
        <v>0</v>
      </c>
      <c r="BE192">
        <f t="shared" si="235"/>
        <v>0</v>
      </c>
      <c r="BF192">
        <f t="shared" si="236"/>
        <v>0</v>
      </c>
      <c r="BG192">
        <f t="shared" si="237"/>
        <v>0</v>
      </c>
      <c r="BH192">
        <f t="shared" si="238"/>
        <v>0</v>
      </c>
      <c r="BI192">
        <f t="shared" si="239"/>
        <v>0</v>
      </c>
      <c r="BJ192">
        <f t="shared" si="240"/>
        <v>0</v>
      </c>
      <c r="BK192">
        <f t="shared" si="241"/>
        <v>0</v>
      </c>
    </row>
    <row r="193" spans="14:63" x14ac:dyDescent="0.25">
      <c r="N193">
        <v>15</v>
      </c>
      <c r="P193">
        <f t="shared" si="221"/>
        <v>0</v>
      </c>
      <c r="T193">
        <f t="shared" si="222"/>
        <v>0</v>
      </c>
      <c r="U193">
        <f t="shared" si="244"/>
        <v>0</v>
      </c>
      <c r="V193">
        <f t="shared" si="245"/>
        <v>0</v>
      </c>
      <c r="W193">
        <f t="shared" si="246"/>
        <v>0</v>
      </c>
      <c r="X193">
        <f t="shared" si="247"/>
        <v>0</v>
      </c>
      <c r="Y193">
        <f t="shared" si="248"/>
        <v>0</v>
      </c>
      <c r="Z193">
        <f t="shared" si="249"/>
        <v>0</v>
      </c>
      <c r="AA193">
        <f t="shared" si="250"/>
        <v>0</v>
      </c>
      <c r="AB193">
        <f t="shared" si="251"/>
        <v>0</v>
      </c>
      <c r="AC193">
        <f t="shared" si="252"/>
        <v>0</v>
      </c>
      <c r="AD193">
        <f t="shared" si="253"/>
        <v>0</v>
      </c>
      <c r="AE193">
        <f t="shared" si="254"/>
        <v>0</v>
      </c>
      <c r="AF193">
        <f t="shared" si="255"/>
        <v>0</v>
      </c>
      <c r="AG193">
        <f t="shared" si="256"/>
        <v>0</v>
      </c>
      <c r="AH193">
        <f t="shared" si="257"/>
        <v>0</v>
      </c>
      <c r="AI193">
        <f t="shared" si="258"/>
        <v>0</v>
      </c>
      <c r="AJ193">
        <f t="shared" si="259"/>
        <v>0</v>
      </c>
      <c r="AK193">
        <f t="shared" si="260"/>
        <v>0</v>
      </c>
      <c r="AL193">
        <f t="shared" si="261"/>
        <v>0</v>
      </c>
      <c r="AM193">
        <f t="shared" si="262"/>
        <v>0</v>
      </c>
      <c r="AN193">
        <f t="shared" si="263"/>
        <v>0</v>
      </c>
      <c r="AO193">
        <f t="shared" si="264"/>
        <v>0</v>
      </c>
      <c r="AP193">
        <f t="shared" si="265"/>
        <v>0</v>
      </c>
      <c r="AR193">
        <f t="shared" si="223"/>
        <v>0</v>
      </c>
      <c r="AS193">
        <f t="shared" si="224"/>
        <v>0</v>
      </c>
      <c r="AT193">
        <f t="shared" si="225"/>
        <v>0</v>
      </c>
      <c r="AU193">
        <f t="shared" si="226"/>
        <v>0</v>
      </c>
      <c r="AV193">
        <f t="shared" ref="AV193:AW193" si="324">AU193+(AU193*C193/100)</f>
        <v>0</v>
      </c>
      <c r="AW193">
        <f t="shared" si="324"/>
        <v>0</v>
      </c>
      <c r="AX193">
        <f t="shared" si="228"/>
        <v>0</v>
      </c>
      <c r="AY193">
        <f t="shared" si="229"/>
        <v>0</v>
      </c>
      <c r="AZ193">
        <f t="shared" si="230"/>
        <v>0</v>
      </c>
      <c r="BA193">
        <f t="shared" si="231"/>
        <v>0</v>
      </c>
      <c r="BB193">
        <f t="shared" si="232"/>
        <v>0</v>
      </c>
      <c r="BC193">
        <f t="shared" si="233"/>
        <v>0</v>
      </c>
      <c r="BD193">
        <f t="shared" si="234"/>
        <v>0</v>
      </c>
      <c r="BE193">
        <f t="shared" si="235"/>
        <v>0</v>
      </c>
      <c r="BF193">
        <f t="shared" si="236"/>
        <v>0</v>
      </c>
      <c r="BG193">
        <f t="shared" si="237"/>
        <v>0</v>
      </c>
      <c r="BH193">
        <f t="shared" si="238"/>
        <v>0</v>
      </c>
      <c r="BI193">
        <f t="shared" si="239"/>
        <v>0</v>
      </c>
      <c r="BJ193">
        <f t="shared" si="240"/>
        <v>0</v>
      </c>
      <c r="BK193">
        <f t="shared" si="241"/>
        <v>0</v>
      </c>
    </row>
    <row r="194" spans="14:63" x14ac:dyDescent="0.25">
      <c r="N194">
        <v>15</v>
      </c>
      <c r="P194">
        <f t="shared" si="221"/>
        <v>0</v>
      </c>
      <c r="T194">
        <f t="shared" si="222"/>
        <v>0</v>
      </c>
      <c r="U194">
        <f t="shared" si="244"/>
        <v>0</v>
      </c>
      <c r="V194">
        <f t="shared" si="245"/>
        <v>0</v>
      </c>
      <c r="W194">
        <f t="shared" si="246"/>
        <v>0</v>
      </c>
      <c r="X194">
        <f t="shared" si="247"/>
        <v>0</v>
      </c>
      <c r="Y194">
        <f t="shared" si="248"/>
        <v>0</v>
      </c>
      <c r="Z194">
        <f t="shared" si="249"/>
        <v>0</v>
      </c>
      <c r="AA194">
        <f t="shared" si="250"/>
        <v>0</v>
      </c>
      <c r="AB194">
        <f t="shared" si="251"/>
        <v>0</v>
      </c>
      <c r="AC194">
        <f t="shared" si="252"/>
        <v>0</v>
      </c>
      <c r="AD194">
        <f t="shared" si="253"/>
        <v>0</v>
      </c>
      <c r="AE194">
        <f t="shared" si="254"/>
        <v>0</v>
      </c>
      <c r="AF194">
        <f t="shared" si="255"/>
        <v>0</v>
      </c>
      <c r="AG194">
        <f t="shared" si="256"/>
        <v>0</v>
      </c>
      <c r="AH194">
        <f t="shared" si="257"/>
        <v>0</v>
      </c>
      <c r="AI194">
        <f t="shared" si="258"/>
        <v>0</v>
      </c>
      <c r="AJ194">
        <f t="shared" si="259"/>
        <v>0</v>
      </c>
      <c r="AK194">
        <f t="shared" si="260"/>
        <v>0</v>
      </c>
      <c r="AL194">
        <f t="shared" si="261"/>
        <v>0</v>
      </c>
      <c r="AM194">
        <f t="shared" si="262"/>
        <v>0</v>
      </c>
      <c r="AN194">
        <f t="shared" si="263"/>
        <v>0</v>
      </c>
      <c r="AO194">
        <f t="shared" si="264"/>
        <v>0</v>
      </c>
      <c r="AP194">
        <f t="shared" si="265"/>
        <v>0</v>
      </c>
      <c r="AR194">
        <f t="shared" si="223"/>
        <v>0</v>
      </c>
      <c r="AS194">
        <f t="shared" si="224"/>
        <v>0</v>
      </c>
      <c r="AT194">
        <f t="shared" si="225"/>
        <v>0</v>
      </c>
      <c r="AU194">
        <f t="shared" si="226"/>
        <v>0</v>
      </c>
      <c r="AV194">
        <f t="shared" ref="AV194:AW194" si="325">AU194+(AU194*C194/100)</f>
        <v>0</v>
      </c>
      <c r="AW194">
        <f t="shared" si="325"/>
        <v>0</v>
      </c>
      <c r="AX194">
        <f t="shared" si="228"/>
        <v>0</v>
      </c>
      <c r="AY194">
        <f t="shared" si="229"/>
        <v>0</v>
      </c>
      <c r="AZ194">
        <f t="shared" si="230"/>
        <v>0</v>
      </c>
      <c r="BA194">
        <f t="shared" si="231"/>
        <v>0</v>
      </c>
      <c r="BB194">
        <f t="shared" si="232"/>
        <v>0</v>
      </c>
      <c r="BC194">
        <f t="shared" si="233"/>
        <v>0</v>
      </c>
      <c r="BD194">
        <f t="shared" si="234"/>
        <v>0</v>
      </c>
      <c r="BE194">
        <f t="shared" si="235"/>
        <v>0</v>
      </c>
      <c r="BF194">
        <f t="shared" si="236"/>
        <v>0</v>
      </c>
      <c r="BG194">
        <f t="shared" si="237"/>
        <v>0</v>
      </c>
      <c r="BH194">
        <f t="shared" si="238"/>
        <v>0</v>
      </c>
      <c r="BI194">
        <f t="shared" si="239"/>
        <v>0</v>
      </c>
      <c r="BJ194">
        <f t="shared" si="240"/>
        <v>0</v>
      </c>
      <c r="BK194">
        <f t="shared" si="241"/>
        <v>0</v>
      </c>
    </row>
    <row r="195" spans="14:63" x14ac:dyDescent="0.25">
      <c r="N195">
        <v>15</v>
      </c>
      <c r="P195">
        <f t="shared" si="221"/>
        <v>0</v>
      </c>
      <c r="T195">
        <f t="shared" si="222"/>
        <v>0</v>
      </c>
      <c r="U195">
        <f t="shared" si="244"/>
        <v>0</v>
      </c>
      <c r="V195">
        <f t="shared" si="245"/>
        <v>0</v>
      </c>
      <c r="W195">
        <f t="shared" si="246"/>
        <v>0</v>
      </c>
      <c r="X195">
        <f t="shared" si="247"/>
        <v>0</v>
      </c>
      <c r="Y195">
        <f t="shared" si="248"/>
        <v>0</v>
      </c>
      <c r="Z195">
        <f t="shared" si="249"/>
        <v>0</v>
      </c>
      <c r="AA195">
        <f t="shared" si="250"/>
        <v>0</v>
      </c>
      <c r="AB195">
        <f t="shared" si="251"/>
        <v>0</v>
      </c>
      <c r="AC195">
        <f t="shared" si="252"/>
        <v>0</v>
      </c>
      <c r="AD195">
        <f t="shared" si="253"/>
        <v>0</v>
      </c>
      <c r="AE195">
        <f t="shared" si="254"/>
        <v>0</v>
      </c>
      <c r="AF195">
        <f t="shared" si="255"/>
        <v>0</v>
      </c>
      <c r="AG195">
        <f t="shared" si="256"/>
        <v>0</v>
      </c>
      <c r="AH195">
        <f t="shared" si="257"/>
        <v>0</v>
      </c>
      <c r="AI195">
        <f t="shared" si="258"/>
        <v>0</v>
      </c>
      <c r="AJ195">
        <f t="shared" si="259"/>
        <v>0</v>
      </c>
      <c r="AK195">
        <f t="shared" si="260"/>
        <v>0</v>
      </c>
      <c r="AL195">
        <f t="shared" si="261"/>
        <v>0</v>
      </c>
      <c r="AM195">
        <f t="shared" si="262"/>
        <v>0</v>
      </c>
      <c r="AN195">
        <f t="shared" si="263"/>
        <v>0</v>
      </c>
      <c r="AO195">
        <f t="shared" si="264"/>
        <v>0</v>
      </c>
      <c r="AP195">
        <f t="shared" si="265"/>
        <v>0</v>
      </c>
      <c r="AR195">
        <f t="shared" si="223"/>
        <v>0</v>
      </c>
      <c r="AS195">
        <f t="shared" si="224"/>
        <v>0</v>
      </c>
      <c r="AT195">
        <f t="shared" si="225"/>
        <v>0</v>
      </c>
      <c r="AU195">
        <f t="shared" si="226"/>
        <v>0</v>
      </c>
      <c r="AV195">
        <f t="shared" ref="AV195:AW195" si="326">AU195+(AU195*C195/100)</f>
        <v>0</v>
      </c>
      <c r="AW195">
        <f t="shared" si="326"/>
        <v>0</v>
      </c>
      <c r="AX195">
        <f t="shared" si="228"/>
        <v>0</v>
      </c>
      <c r="AY195">
        <f t="shared" si="229"/>
        <v>0</v>
      </c>
      <c r="AZ195">
        <f t="shared" si="230"/>
        <v>0</v>
      </c>
      <c r="BA195">
        <f t="shared" si="231"/>
        <v>0</v>
      </c>
      <c r="BB195">
        <f t="shared" si="232"/>
        <v>0</v>
      </c>
      <c r="BC195">
        <f t="shared" si="233"/>
        <v>0</v>
      </c>
      <c r="BD195">
        <f t="shared" si="234"/>
        <v>0</v>
      </c>
      <c r="BE195">
        <f t="shared" si="235"/>
        <v>0</v>
      </c>
      <c r="BF195">
        <f t="shared" si="236"/>
        <v>0</v>
      </c>
      <c r="BG195">
        <f t="shared" si="237"/>
        <v>0</v>
      </c>
      <c r="BH195">
        <f t="shared" si="238"/>
        <v>0</v>
      </c>
      <c r="BI195">
        <f t="shared" si="239"/>
        <v>0</v>
      </c>
      <c r="BJ195">
        <f t="shared" si="240"/>
        <v>0</v>
      </c>
      <c r="BK195">
        <f t="shared" si="241"/>
        <v>0</v>
      </c>
    </row>
    <row r="196" spans="14:63" x14ac:dyDescent="0.25">
      <c r="N196">
        <v>15</v>
      </c>
      <c r="P196">
        <f t="shared" ref="P196:P199" si="327">O196+H196</f>
        <v>0</v>
      </c>
      <c r="T196">
        <f t="shared" ref="T196:T200" si="328">BK196*(1-S196/100)</f>
        <v>0</v>
      </c>
      <c r="U196">
        <f t="shared" si="244"/>
        <v>0</v>
      </c>
      <c r="V196">
        <f t="shared" si="245"/>
        <v>0</v>
      </c>
      <c r="W196">
        <f t="shared" si="246"/>
        <v>0</v>
      </c>
      <c r="X196">
        <f t="shared" si="247"/>
        <v>0</v>
      </c>
      <c r="Y196">
        <f t="shared" si="248"/>
        <v>0</v>
      </c>
      <c r="Z196">
        <f t="shared" si="249"/>
        <v>0</v>
      </c>
      <c r="AA196">
        <f t="shared" si="250"/>
        <v>0</v>
      </c>
      <c r="AB196">
        <f t="shared" si="251"/>
        <v>0</v>
      </c>
      <c r="AC196">
        <f t="shared" si="252"/>
        <v>0</v>
      </c>
      <c r="AD196">
        <f t="shared" si="253"/>
        <v>0</v>
      </c>
      <c r="AE196">
        <f t="shared" si="254"/>
        <v>0</v>
      </c>
      <c r="AF196">
        <f t="shared" si="255"/>
        <v>0</v>
      </c>
      <c r="AG196">
        <f t="shared" si="256"/>
        <v>0</v>
      </c>
      <c r="AH196">
        <f t="shared" si="257"/>
        <v>0</v>
      </c>
      <c r="AI196">
        <f t="shared" si="258"/>
        <v>0</v>
      </c>
      <c r="AJ196">
        <f t="shared" si="259"/>
        <v>0</v>
      </c>
      <c r="AK196">
        <f t="shared" si="260"/>
        <v>0</v>
      </c>
      <c r="AL196">
        <f t="shared" si="261"/>
        <v>0</v>
      </c>
      <c r="AM196">
        <f t="shared" si="262"/>
        <v>0</v>
      </c>
      <c r="AN196">
        <f t="shared" si="263"/>
        <v>0</v>
      </c>
      <c r="AO196">
        <f t="shared" si="264"/>
        <v>0</v>
      </c>
      <c r="AP196">
        <f t="shared" si="265"/>
        <v>0</v>
      </c>
      <c r="AR196">
        <f t="shared" ref="AR196:AR200" si="329">L196</f>
        <v>0</v>
      </c>
      <c r="AS196">
        <f t="shared" ref="AS196:AS200" si="330">AR196+(AR196*C196/100)</f>
        <v>0</v>
      </c>
      <c r="AT196">
        <f t="shared" ref="AT196:AT200" si="331">AS196+(AS196*C196/100)</f>
        <v>0</v>
      </c>
      <c r="AU196">
        <f t="shared" ref="AU196:AU200" si="332">AT196+(AT196*C196/100)</f>
        <v>0</v>
      </c>
      <c r="AV196">
        <f t="shared" ref="AV196:AW196" si="333">AU196+(AU196*C196/100)</f>
        <v>0</v>
      </c>
      <c r="AW196">
        <f t="shared" si="333"/>
        <v>0</v>
      </c>
      <c r="AX196">
        <f t="shared" ref="AX196:AX200" si="334">AW196+(AW196*D196/100)</f>
        <v>0</v>
      </c>
      <c r="AY196">
        <f t="shared" ref="AY196:AY200" si="335">AX196+(AX196*D196/100)</f>
        <v>0</v>
      </c>
      <c r="AZ196">
        <f t="shared" ref="AZ196:AZ200" si="336">AY196+(AY196*D196/100)</f>
        <v>0</v>
      </c>
      <c r="BA196">
        <f t="shared" ref="BA196:BA200" si="337">AZ196+(AZ196*D196/100)</f>
        <v>0</v>
      </c>
      <c r="BB196">
        <f t="shared" ref="BB196:BB200" si="338">BA196*M196</f>
        <v>0</v>
      </c>
      <c r="BC196">
        <f t="shared" ref="BC196:BC200" si="339">BB196/(1+N196/100)</f>
        <v>0</v>
      </c>
      <c r="BD196">
        <f t="shared" ref="BD196:BD200" si="340">BC196/(1+N196/100)</f>
        <v>0</v>
      </c>
      <c r="BE196">
        <f t="shared" ref="BE196:BE200" si="341">BD196/(1+N196/100)</f>
        <v>0</v>
      </c>
      <c r="BF196">
        <f t="shared" ref="BF196:BF200" si="342">BE196/(1+N196/100)</f>
        <v>0</v>
      </c>
      <c r="BG196">
        <f t="shared" ref="BG196:BG200" si="343">BF196/(1+N196/100)</f>
        <v>0</v>
      </c>
      <c r="BH196">
        <f t="shared" ref="BH196:BH200" si="344">BG196/(1+N196/100)</f>
        <v>0</v>
      </c>
      <c r="BI196">
        <f t="shared" ref="BI196:BI200" si="345">BH196/(1+N196/100)</f>
        <v>0</v>
      </c>
      <c r="BJ196">
        <f t="shared" ref="BJ196:BJ200" si="346">BI196/(1+N196/100)</f>
        <v>0</v>
      </c>
      <c r="BK196">
        <f t="shared" ref="BK196:BK200" si="347">BJ196/(1+N196/100)</f>
        <v>0</v>
      </c>
    </row>
    <row r="197" spans="14:63" x14ac:dyDescent="0.25">
      <c r="N197">
        <v>15</v>
      </c>
      <c r="P197">
        <f t="shared" si="327"/>
        <v>0</v>
      </c>
      <c r="T197">
        <f t="shared" si="328"/>
        <v>0</v>
      </c>
      <c r="U197">
        <f t="shared" si="244"/>
        <v>0</v>
      </c>
      <c r="V197">
        <f t="shared" si="245"/>
        <v>0</v>
      </c>
      <c r="W197">
        <f t="shared" si="246"/>
        <v>0</v>
      </c>
      <c r="X197">
        <f t="shared" si="247"/>
        <v>0</v>
      </c>
      <c r="Y197">
        <f t="shared" si="248"/>
        <v>0</v>
      </c>
      <c r="Z197">
        <f t="shared" si="249"/>
        <v>0</v>
      </c>
      <c r="AA197">
        <f t="shared" si="250"/>
        <v>0</v>
      </c>
      <c r="AB197">
        <f t="shared" si="251"/>
        <v>0</v>
      </c>
      <c r="AC197">
        <f t="shared" si="252"/>
        <v>0</v>
      </c>
      <c r="AD197">
        <f t="shared" si="253"/>
        <v>0</v>
      </c>
      <c r="AE197">
        <f t="shared" si="254"/>
        <v>0</v>
      </c>
      <c r="AF197">
        <f t="shared" si="255"/>
        <v>0</v>
      </c>
      <c r="AG197">
        <f t="shared" si="256"/>
        <v>0</v>
      </c>
      <c r="AH197">
        <f t="shared" si="257"/>
        <v>0</v>
      </c>
      <c r="AI197">
        <f t="shared" si="258"/>
        <v>0</v>
      </c>
      <c r="AJ197">
        <f t="shared" si="259"/>
        <v>0</v>
      </c>
      <c r="AK197">
        <f t="shared" si="260"/>
        <v>0</v>
      </c>
      <c r="AL197">
        <f t="shared" si="261"/>
        <v>0</v>
      </c>
      <c r="AM197">
        <f t="shared" si="262"/>
        <v>0</v>
      </c>
      <c r="AN197">
        <f t="shared" si="263"/>
        <v>0</v>
      </c>
      <c r="AO197">
        <f t="shared" si="264"/>
        <v>0</v>
      </c>
      <c r="AP197">
        <f t="shared" si="265"/>
        <v>0</v>
      </c>
      <c r="AR197">
        <f t="shared" si="329"/>
        <v>0</v>
      </c>
      <c r="AS197">
        <f t="shared" si="330"/>
        <v>0</v>
      </c>
      <c r="AT197">
        <f t="shared" si="331"/>
        <v>0</v>
      </c>
      <c r="AU197">
        <f t="shared" si="332"/>
        <v>0</v>
      </c>
      <c r="AV197">
        <f t="shared" ref="AV197:AW197" si="348">AU197+(AU197*C197/100)</f>
        <v>0</v>
      </c>
      <c r="AW197">
        <f t="shared" si="348"/>
        <v>0</v>
      </c>
      <c r="AX197">
        <f t="shared" si="334"/>
        <v>0</v>
      </c>
      <c r="AY197">
        <f t="shared" si="335"/>
        <v>0</v>
      </c>
      <c r="AZ197">
        <f t="shared" si="336"/>
        <v>0</v>
      </c>
      <c r="BA197">
        <f t="shared" si="337"/>
        <v>0</v>
      </c>
      <c r="BB197">
        <f t="shared" si="338"/>
        <v>0</v>
      </c>
      <c r="BC197">
        <f t="shared" si="339"/>
        <v>0</v>
      </c>
      <c r="BD197">
        <f t="shared" si="340"/>
        <v>0</v>
      </c>
      <c r="BE197">
        <f t="shared" si="341"/>
        <v>0</v>
      </c>
      <c r="BF197">
        <f t="shared" si="342"/>
        <v>0</v>
      </c>
      <c r="BG197">
        <f t="shared" si="343"/>
        <v>0</v>
      </c>
      <c r="BH197">
        <f t="shared" si="344"/>
        <v>0</v>
      </c>
      <c r="BI197">
        <f t="shared" si="345"/>
        <v>0</v>
      </c>
      <c r="BJ197">
        <f t="shared" si="346"/>
        <v>0</v>
      </c>
      <c r="BK197">
        <f t="shared" si="347"/>
        <v>0</v>
      </c>
    </row>
    <row r="198" spans="14:63" x14ac:dyDescent="0.25">
      <c r="N198">
        <v>15</v>
      </c>
      <c r="P198">
        <f t="shared" si="327"/>
        <v>0</v>
      </c>
      <c r="T198">
        <f t="shared" si="328"/>
        <v>0</v>
      </c>
      <c r="U198">
        <f t="shared" si="244"/>
        <v>0</v>
      </c>
      <c r="V198">
        <f t="shared" si="245"/>
        <v>0</v>
      </c>
      <c r="W198">
        <f t="shared" si="246"/>
        <v>0</v>
      </c>
      <c r="X198">
        <f t="shared" si="247"/>
        <v>0</v>
      </c>
      <c r="Y198">
        <f t="shared" si="248"/>
        <v>0</v>
      </c>
      <c r="Z198">
        <f t="shared" si="249"/>
        <v>0</v>
      </c>
      <c r="AA198">
        <f t="shared" si="250"/>
        <v>0</v>
      </c>
      <c r="AB198">
        <f t="shared" si="251"/>
        <v>0</v>
      </c>
      <c r="AC198">
        <f t="shared" si="252"/>
        <v>0</v>
      </c>
      <c r="AD198">
        <f t="shared" si="253"/>
        <v>0</v>
      </c>
      <c r="AE198">
        <f t="shared" si="254"/>
        <v>0</v>
      </c>
      <c r="AF198">
        <f t="shared" si="255"/>
        <v>0</v>
      </c>
      <c r="AG198">
        <f t="shared" si="256"/>
        <v>0</v>
      </c>
      <c r="AH198">
        <f t="shared" si="257"/>
        <v>0</v>
      </c>
      <c r="AI198">
        <f t="shared" si="258"/>
        <v>0</v>
      </c>
      <c r="AJ198">
        <f t="shared" si="259"/>
        <v>0</v>
      </c>
      <c r="AK198">
        <f t="shared" si="260"/>
        <v>0</v>
      </c>
      <c r="AL198">
        <f t="shared" si="261"/>
        <v>0</v>
      </c>
      <c r="AM198">
        <f t="shared" si="262"/>
        <v>0</v>
      </c>
      <c r="AN198">
        <f t="shared" si="263"/>
        <v>0</v>
      </c>
      <c r="AO198">
        <f t="shared" si="264"/>
        <v>0</v>
      </c>
      <c r="AP198">
        <f t="shared" si="265"/>
        <v>0</v>
      </c>
      <c r="AR198">
        <f t="shared" si="329"/>
        <v>0</v>
      </c>
      <c r="AS198">
        <f t="shared" si="330"/>
        <v>0</v>
      </c>
      <c r="AT198">
        <f t="shared" si="331"/>
        <v>0</v>
      </c>
      <c r="AU198">
        <f t="shared" si="332"/>
        <v>0</v>
      </c>
      <c r="AV198">
        <f t="shared" ref="AV198:AW198" si="349">AU198+(AU198*C198/100)</f>
        <v>0</v>
      </c>
      <c r="AW198">
        <f t="shared" si="349"/>
        <v>0</v>
      </c>
      <c r="AX198">
        <f t="shared" si="334"/>
        <v>0</v>
      </c>
      <c r="AY198">
        <f t="shared" si="335"/>
        <v>0</v>
      </c>
      <c r="AZ198">
        <f t="shared" si="336"/>
        <v>0</v>
      </c>
      <c r="BA198">
        <f t="shared" si="337"/>
        <v>0</v>
      </c>
      <c r="BB198">
        <f t="shared" si="338"/>
        <v>0</v>
      </c>
      <c r="BC198">
        <f t="shared" si="339"/>
        <v>0</v>
      </c>
      <c r="BD198">
        <f t="shared" si="340"/>
        <v>0</v>
      </c>
      <c r="BE198">
        <f t="shared" si="341"/>
        <v>0</v>
      </c>
      <c r="BF198">
        <f t="shared" si="342"/>
        <v>0</v>
      </c>
      <c r="BG198">
        <f t="shared" si="343"/>
        <v>0</v>
      </c>
      <c r="BH198">
        <f t="shared" si="344"/>
        <v>0</v>
      </c>
      <c r="BI198">
        <f t="shared" si="345"/>
        <v>0</v>
      </c>
      <c r="BJ198">
        <f t="shared" si="346"/>
        <v>0</v>
      </c>
      <c r="BK198">
        <f t="shared" si="347"/>
        <v>0</v>
      </c>
    </row>
    <row r="199" spans="14:63" x14ac:dyDescent="0.25">
      <c r="N199">
        <v>15</v>
      </c>
      <c r="P199">
        <f t="shared" si="327"/>
        <v>0</v>
      </c>
      <c r="T199">
        <f t="shared" si="328"/>
        <v>0</v>
      </c>
      <c r="U199">
        <f t="shared" ref="U199:U200" si="350">G199</f>
        <v>0</v>
      </c>
      <c r="V199">
        <f t="shared" ref="V199:V200" si="351">U199+(U199*C199/100)</f>
        <v>0</v>
      </c>
      <c r="W199">
        <f t="shared" ref="W199:W200" si="352">V199+(V199*C199/100)</f>
        <v>0</v>
      </c>
      <c r="X199">
        <f t="shared" ref="X199:X200" si="353">W199+(W199*C199/100)</f>
        <v>0</v>
      </c>
      <c r="Y199">
        <f t="shared" ref="Y199:Y200" si="354">X199+(X199*C199/100)</f>
        <v>0</v>
      </c>
      <c r="Z199">
        <f t="shared" ref="Z199:Z200" si="355">Y199+(Y199*D199/100)</f>
        <v>0</v>
      </c>
      <c r="AA199">
        <f t="shared" ref="AA199:AA200" si="356">Z199+(Z199*D199/100)</f>
        <v>0</v>
      </c>
      <c r="AB199">
        <f t="shared" ref="AB199:AB200" si="357">AA199+(AA199*D199/100)</f>
        <v>0</v>
      </c>
      <c r="AC199">
        <f t="shared" ref="AC199:AC200" si="358">AB199+(AB199*D199/100)</f>
        <v>0</v>
      </c>
      <c r="AD199">
        <f t="shared" ref="AD199:AD200" si="359">AC199+(AC199*D199/100)</f>
        <v>0</v>
      </c>
      <c r="AE199">
        <f t="shared" ref="AE199:AE200" si="360">AD199*F199</f>
        <v>0</v>
      </c>
      <c r="AF199">
        <f t="shared" ref="AF199:AF200" si="361">U199/(1+E199/100)^AF$2</f>
        <v>0</v>
      </c>
      <c r="AG199">
        <f t="shared" ref="AG199:AG200" si="362">V199/(1+E199/100)^AG$2</f>
        <v>0</v>
      </c>
      <c r="AH199">
        <f t="shared" ref="AH199:AH200" si="363">W199/(1+E199/100)^AH$2</f>
        <v>0</v>
      </c>
      <c r="AI199">
        <f t="shared" ref="AI199:AI200" si="364">X199/(1+E199/100)^AI$2</f>
        <v>0</v>
      </c>
      <c r="AJ199">
        <f t="shared" ref="AJ199:AJ200" si="365">Y199/(1+E199/100)^AJ$2</f>
        <v>0</v>
      </c>
      <c r="AK199">
        <f t="shared" ref="AK199:AK200" si="366">Z199/(1+E199/100)^AK$2</f>
        <v>0</v>
      </c>
      <c r="AL199">
        <f t="shared" ref="AL199:AL200" si="367">AA199/(1+E199/100)^AL$2</f>
        <v>0</v>
      </c>
      <c r="AM199">
        <f t="shared" ref="AM199:AM200" si="368">AB199/(1+E199/100)^AM$2</f>
        <v>0</v>
      </c>
      <c r="AN199">
        <f t="shared" ref="AN199:AN200" si="369">AC199/(1+E199/100)^AN$2</f>
        <v>0</v>
      </c>
      <c r="AO199">
        <f t="shared" ref="AO199:AO200" si="370">AD199/(1+E199/100)^AO$2</f>
        <v>0</v>
      </c>
      <c r="AP199">
        <f t="shared" ref="AP199:AP200" si="371">AE199/(1+E199/100)^AP$2</f>
        <v>0</v>
      </c>
      <c r="AR199">
        <f t="shared" si="329"/>
        <v>0</v>
      </c>
      <c r="AS199">
        <f t="shared" si="330"/>
        <v>0</v>
      </c>
      <c r="AT199">
        <f t="shared" si="331"/>
        <v>0</v>
      </c>
      <c r="AU199">
        <f t="shared" si="332"/>
        <v>0</v>
      </c>
      <c r="AV199">
        <f t="shared" ref="AV199:AW199" si="372">AU199+(AU199*C199/100)</f>
        <v>0</v>
      </c>
      <c r="AW199">
        <f t="shared" si="372"/>
        <v>0</v>
      </c>
      <c r="AX199">
        <f t="shared" si="334"/>
        <v>0</v>
      </c>
      <c r="AY199">
        <f t="shared" si="335"/>
        <v>0</v>
      </c>
      <c r="AZ199">
        <f t="shared" si="336"/>
        <v>0</v>
      </c>
      <c r="BA199">
        <f t="shared" si="337"/>
        <v>0</v>
      </c>
      <c r="BB199">
        <f t="shared" si="338"/>
        <v>0</v>
      </c>
      <c r="BC199">
        <f t="shared" si="339"/>
        <v>0</v>
      </c>
      <c r="BD199">
        <f t="shared" si="340"/>
        <v>0</v>
      </c>
      <c r="BE199">
        <f t="shared" si="341"/>
        <v>0</v>
      </c>
      <c r="BF199">
        <f t="shared" si="342"/>
        <v>0</v>
      </c>
      <c r="BG199">
        <f t="shared" si="343"/>
        <v>0</v>
      </c>
      <c r="BH199">
        <f t="shared" si="344"/>
        <v>0</v>
      </c>
      <c r="BI199">
        <f t="shared" si="345"/>
        <v>0</v>
      </c>
      <c r="BJ199">
        <f t="shared" si="346"/>
        <v>0</v>
      </c>
      <c r="BK199">
        <f t="shared" si="347"/>
        <v>0</v>
      </c>
    </row>
    <row r="200" spans="14:63" x14ac:dyDescent="0.25">
      <c r="N200">
        <v>15</v>
      </c>
      <c r="T200">
        <f t="shared" si="328"/>
        <v>0</v>
      </c>
      <c r="U200">
        <f t="shared" si="350"/>
        <v>0</v>
      </c>
      <c r="V200">
        <f t="shared" si="351"/>
        <v>0</v>
      </c>
      <c r="W200">
        <f t="shared" si="352"/>
        <v>0</v>
      </c>
      <c r="X200">
        <f t="shared" si="353"/>
        <v>0</v>
      </c>
      <c r="Y200">
        <f t="shared" si="354"/>
        <v>0</v>
      </c>
      <c r="Z200">
        <f t="shared" si="355"/>
        <v>0</v>
      </c>
      <c r="AA200">
        <f t="shared" si="356"/>
        <v>0</v>
      </c>
      <c r="AB200">
        <f t="shared" si="357"/>
        <v>0</v>
      </c>
      <c r="AC200">
        <f t="shared" si="358"/>
        <v>0</v>
      </c>
      <c r="AD200">
        <f t="shared" si="359"/>
        <v>0</v>
      </c>
      <c r="AE200">
        <f t="shared" si="360"/>
        <v>0</v>
      </c>
      <c r="AF200">
        <f t="shared" si="361"/>
        <v>0</v>
      </c>
      <c r="AG200">
        <f t="shared" si="362"/>
        <v>0</v>
      </c>
      <c r="AH200">
        <f t="shared" si="363"/>
        <v>0</v>
      </c>
      <c r="AI200">
        <f t="shared" si="364"/>
        <v>0</v>
      </c>
      <c r="AJ200">
        <f t="shared" si="365"/>
        <v>0</v>
      </c>
      <c r="AK200">
        <f t="shared" si="366"/>
        <v>0</v>
      </c>
      <c r="AL200">
        <f t="shared" si="367"/>
        <v>0</v>
      </c>
      <c r="AM200">
        <f t="shared" si="368"/>
        <v>0</v>
      </c>
      <c r="AN200">
        <f t="shared" si="369"/>
        <v>0</v>
      </c>
      <c r="AO200">
        <f t="shared" si="370"/>
        <v>0</v>
      </c>
      <c r="AP200">
        <f t="shared" si="371"/>
        <v>0</v>
      </c>
      <c r="AR200">
        <f t="shared" si="329"/>
        <v>0</v>
      </c>
      <c r="AS200">
        <f t="shared" si="330"/>
        <v>0</v>
      </c>
      <c r="AT200">
        <f t="shared" si="331"/>
        <v>0</v>
      </c>
      <c r="AU200">
        <f t="shared" si="332"/>
        <v>0</v>
      </c>
      <c r="AV200">
        <f t="shared" ref="AV200:AW200" si="373">AU200+(AU200*C200/100)</f>
        <v>0</v>
      </c>
      <c r="AW200">
        <f t="shared" si="373"/>
        <v>0</v>
      </c>
      <c r="AX200">
        <f t="shared" si="334"/>
        <v>0</v>
      </c>
      <c r="AY200">
        <f t="shared" si="335"/>
        <v>0</v>
      </c>
      <c r="AZ200">
        <f t="shared" si="336"/>
        <v>0</v>
      </c>
      <c r="BA200">
        <f t="shared" si="337"/>
        <v>0</v>
      </c>
      <c r="BB200">
        <f t="shared" si="338"/>
        <v>0</v>
      </c>
      <c r="BC200">
        <f t="shared" si="339"/>
        <v>0</v>
      </c>
      <c r="BD200">
        <f t="shared" si="340"/>
        <v>0</v>
      </c>
      <c r="BE200">
        <f t="shared" si="341"/>
        <v>0</v>
      </c>
      <c r="BF200">
        <f t="shared" si="342"/>
        <v>0</v>
      </c>
      <c r="BG200">
        <f t="shared" si="343"/>
        <v>0</v>
      </c>
      <c r="BH200">
        <f t="shared" si="344"/>
        <v>0</v>
      </c>
      <c r="BI200">
        <f t="shared" si="345"/>
        <v>0</v>
      </c>
      <c r="BJ200">
        <f t="shared" si="346"/>
        <v>0</v>
      </c>
      <c r="BK200">
        <f t="shared" si="347"/>
        <v>0</v>
      </c>
    </row>
  </sheetData>
  <mergeCells count="8">
    <mergeCell ref="BB1:BK1"/>
    <mergeCell ref="AR1:BA1"/>
    <mergeCell ref="U1:AD1"/>
    <mergeCell ref="AF1:AO1"/>
    <mergeCell ref="B1:B2"/>
    <mergeCell ref="P1:P2"/>
    <mergeCell ref="Q1:Q2"/>
    <mergeCell ref="S1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topLeftCell="A2" workbookViewId="0">
      <selection activeCell="C8" sqref="C8:G8"/>
    </sheetView>
  </sheetViews>
  <sheetFormatPr defaultRowHeight="15" x14ac:dyDescent="0.25"/>
  <cols>
    <col min="8" max="8" width="11" bestFit="1" customWidth="1"/>
  </cols>
  <sheetData>
    <row r="1" spans="1:14" x14ac:dyDescent="0.25">
      <c r="B1" t="s">
        <v>28</v>
      </c>
      <c r="C1" t="s">
        <v>30</v>
      </c>
    </row>
    <row r="2" spans="1:14" x14ac:dyDescent="0.25">
      <c r="A2" t="s">
        <v>0</v>
      </c>
      <c r="B2">
        <v>0</v>
      </c>
    </row>
    <row r="3" spans="1:14" x14ac:dyDescent="0.25">
      <c r="A3" t="s">
        <v>1</v>
      </c>
      <c r="B3">
        <v>0</v>
      </c>
      <c r="N3">
        <v>500</v>
      </c>
    </row>
    <row r="4" spans="1:14" x14ac:dyDescent="0.25">
      <c r="A4" t="s">
        <v>2</v>
      </c>
      <c r="B4">
        <v>0</v>
      </c>
      <c r="C4">
        <v>216</v>
      </c>
      <c r="D4">
        <v>575</v>
      </c>
      <c r="N4">
        <v>900</v>
      </c>
    </row>
    <row r="5" spans="1:14" x14ac:dyDescent="0.25">
      <c r="A5" t="s">
        <v>11</v>
      </c>
      <c r="B5">
        <v>0</v>
      </c>
      <c r="N5">
        <v>1000</v>
      </c>
    </row>
    <row r="6" spans="1:14" x14ac:dyDescent="0.25">
      <c r="A6" t="s">
        <v>14</v>
      </c>
      <c r="B6">
        <v>1150</v>
      </c>
      <c r="N6">
        <v>1500</v>
      </c>
    </row>
    <row r="7" spans="1:14" x14ac:dyDescent="0.25">
      <c r="A7" t="s">
        <v>3</v>
      </c>
      <c r="B7">
        <v>900</v>
      </c>
      <c r="C7">
        <v>230</v>
      </c>
      <c r="D7">
        <v>650</v>
      </c>
      <c r="E7">
        <v>1200</v>
      </c>
    </row>
    <row r="8" spans="1:14" x14ac:dyDescent="0.25">
      <c r="A8" t="s">
        <v>4</v>
      </c>
      <c r="B8">
        <f>5770+650</f>
        <v>6420</v>
      </c>
      <c r="C8">
        <v>600</v>
      </c>
      <c r="E8">
        <v>-6000</v>
      </c>
      <c r="F8">
        <v>2020</v>
      </c>
      <c r="G8">
        <v>5770</v>
      </c>
    </row>
    <row r="9" spans="1:14" x14ac:dyDescent="0.25">
      <c r="A9" t="s">
        <v>6</v>
      </c>
      <c r="B9">
        <v>0</v>
      </c>
    </row>
    <row r="10" spans="1:14" x14ac:dyDescent="0.25">
      <c r="A10" t="s">
        <v>21</v>
      </c>
      <c r="B10">
        <v>7000</v>
      </c>
      <c r="C10">
        <v>800</v>
      </c>
      <c r="E10">
        <v>-3500</v>
      </c>
    </row>
    <row r="11" spans="1:14" x14ac:dyDescent="0.25">
      <c r="A11" t="s">
        <v>20</v>
      </c>
      <c r="C11" t="s">
        <v>16</v>
      </c>
      <c r="D11" t="s">
        <v>16</v>
      </c>
    </row>
    <row r="18" spans="8:8" x14ac:dyDescent="0.25">
      <c r="H18">
        <v>9265607000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9"/>
  <sheetViews>
    <sheetView workbookViewId="0">
      <pane xSplit="1" topLeftCell="Q1" activePane="topRight" state="frozen"/>
      <selection pane="topRight" activeCell="AF7" sqref="AF7"/>
    </sheetView>
  </sheetViews>
  <sheetFormatPr defaultRowHeight="15" x14ac:dyDescent="0.25"/>
  <cols>
    <col min="2" max="2" width="10.140625" bestFit="1" customWidth="1"/>
    <col min="3" max="3" width="12.5703125" bestFit="1" customWidth="1"/>
    <col min="4" max="4" width="10.140625" bestFit="1" customWidth="1"/>
    <col min="6" max="6" width="10.140625" bestFit="1" customWidth="1"/>
  </cols>
  <sheetData>
    <row r="1" spans="1:32" x14ac:dyDescent="0.25">
      <c r="S1" t="s">
        <v>39</v>
      </c>
      <c r="T1" t="s">
        <v>40</v>
      </c>
      <c r="U1" t="s">
        <v>41</v>
      </c>
      <c r="W1" t="s">
        <v>47</v>
      </c>
      <c r="Y1" t="s">
        <v>48</v>
      </c>
      <c r="AA1" t="s">
        <v>53</v>
      </c>
      <c r="AE1" t="s">
        <v>55</v>
      </c>
      <c r="AF1" t="s">
        <v>30</v>
      </c>
    </row>
    <row r="2" spans="1:32" x14ac:dyDescent="0.25">
      <c r="B2" t="s">
        <v>31</v>
      </c>
      <c r="C2" t="s">
        <v>32</v>
      </c>
      <c r="D2" t="s">
        <v>31</v>
      </c>
      <c r="E2" t="s">
        <v>33</v>
      </c>
      <c r="F2" t="s">
        <v>31</v>
      </c>
      <c r="G2" t="s">
        <v>34</v>
      </c>
      <c r="H2" t="s">
        <v>35</v>
      </c>
      <c r="I2">
        <v>18</v>
      </c>
      <c r="J2" t="s">
        <v>37</v>
      </c>
      <c r="K2">
        <v>20</v>
      </c>
      <c r="L2">
        <v>22</v>
      </c>
      <c r="M2" t="s">
        <v>38</v>
      </c>
    </row>
    <row r="3" spans="1:32" x14ac:dyDescent="0.25">
      <c r="A3" t="s">
        <v>0</v>
      </c>
      <c r="B3">
        <v>30</v>
      </c>
      <c r="D3">
        <v>30</v>
      </c>
      <c r="G3">
        <v>3600</v>
      </c>
      <c r="H3">
        <v>340</v>
      </c>
      <c r="J3">
        <v>40</v>
      </c>
      <c r="P3">
        <v>100</v>
      </c>
      <c r="S3">
        <f>SUM(B3:R3)</f>
        <v>4140</v>
      </c>
      <c r="T3">
        <v>4050</v>
      </c>
      <c r="U3">
        <f>S3-T3</f>
        <v>90</v>
      </c>
      <c r="V3">
        <v>200</v>
      </c>
      <c r="AF3">
        <v>200</v>
      </c>
    </row>
    <row r="4" spans="1:32" x14ac:dyDescent="0.25">
      <c r="A4" t="s">
        <v>2</v>
      </c>
      <c r="B4">
        <v>30</v>
      </c>
      <c r="C4">
        <v>30</v>
      </c>
      <c r="D4">
        <v>30</v>
      </c>
      <c r="E4">
        <v>50</v>
      </c>
      <c r="F4">
        <v>35</v>
      </c>
      <c r="H4">
        <v>340</v>
      </c>
      <c r="I4">
        <v>30</v>
      </c>
      <c r="J4">
        <v>40</v>
      </c>
      <c r="K4">
        <v>30</v>
      </c>
      <c r="L4">
        <v>50</v>
      </c>
      <c r="M4">
        <v>90</v>
      </c>
      <c r="N4">
        <v>40</v>
      </c>
      <c r="Q4">
        <v>50</v>
      </c>
      <c r="R4">
        <v>180</v>
      </c>
      <c r="S4">
        <f t="shared" ref="S4:S14" si="0">SUM(B4:R4)</f>
        <v>1025</v>
      </c>
      <c r="T4">
        <v>1125</v>
      </c>
      <c r="U4">
        <f>S4-T4</f>
        <v>-100</v>
      </c>
      <c r="V4">
        <v>200</v>
      </c>
      <c r="W4">
        <v>100</v>
      </c>
      <c r="Y4">
        <v>20</v>
      </c>
      <c r="Z4">
        <v>20</v>
      </c>
      <c r="AB4">
        <v>40</v>
      </c>
      <c r="AC4">
        <v>650</v>
      </c>
      <c r="AD4">
        <v>2600</v>
      </c>
      <c r="AE4">
        <v>2500</v>
      </c>
    </row>
    <row r="5" spans="1:32" x14ac:dyDescent="0.25">
      <c r="A5" t="s">
        <v>3</v>
      </c>
      <c r="B5">
        <v>30</v>
      </c>
      <c r="C5">
        <v>30</v>
      </c>
      <c r="D5">
        <v>30</v>
      </c>
      <c r="F5">
        <v>35</v>
      </c>
      <c r="H5">
        <v>340</v>
      </c>
      <c r="I5">
        <v>30</v>
      </c>
      <c r="J5">
        <v>40</v>
      </c>
      <c r="K5">
        <v>30</v>
      </c>
      <c r="L5">
        <v>50</v>
      </c>
      <c r="M5">
        <v>90</v>
      </c>
      <c r="R5">
        <v>180</v>
      </c>
      <c r="S5">
        <f t="shared" si="0"/>
        <v>885</v>
      </c>
      <c r="T5">
        <v>50</v>
      </c>
      <c r="U5">
        <f>S5-T5</f>
        <v>835</v>
      </c>
      <c r="V5">
        <v>200</v>
      </c>
      <c r="W5">
        <v>100</v>
      </c>
      <c r="Y5">
        <v>320</v>
      </c>
      <c r="Z5">
        <v>325</v>
      </c>
      <c r="AB5">
        <v>40</v>
      </c>
      <c r="AC5">
        <v>650</v>
      </c>
      <c r="AD5">
        <v>2600</v>
      </c>
      <c r="AE5">
        <v>2500</v>
      </c>
    </row>
    <row r="6" spans="1:32" x14ac:dyDescent="0.25">
      <c r="A6" t="s">
        <v>6</v>
      </c>
      <c r="B6">
        <v>30</v>
      </c>
      <c r="G6">
        <v>350</v>
      </c>
      <c r="J6">
        <v>40</v>
      </c>
      <c r="S6">
        <f t="shared" si="0"/>
        <v>420</v>
      </c>
      <c r="T6">
        <v>0</v>
      </c>
      <c r="U6">
        <f>S6-T6</f>
        <v>420</v>
      </c>
    </row>
    <row r="7" spans="1:32" x14ac:dyDescent="0.25">
      <c r="A7" t="s">
        <v>21</v>
      </c>
      <c r="B7">
        <v>30</v>
      </c>
      <c r="C7">
        <v>30</v>
      </c>
      <c r="D7">
        <v>30</v>
      </c>
      <c r="E7">
        <v>50</v>
      </c>
      <c r="F7">
        <v>35</v>
      </c>
      <c r="G7">
        <f>500+950</f>
        <v>1450</v>
      </c>
      <c r="I7">
        <v>30</v>
      </c>
      <c r="J7">
        <v>40</v>
      </c>
      <c r="K7">
        <v>30</v>
      </c>
      <c r="L7">
        <v>50</v>
      </c>
      <c r="M7">
        <v>90</v>
      </c>
      <c r="O7">
        <v>200</v>
      </c>
      <c r="R7">
        <v>180</v>
      </c>
      <c r="S7">
        <f t="shared" si="0"/>
        <v>2245</v>
      </c>
      <c r="T7">
        <v>1090</v>
      </c>
      <c r="U7">
        <f>S7-T7</f>
        <v>1155</v>
      </c>
      <c r="V7">
        <v>200</v>
      </c>
      <c r="W7">
        <v>100</v>
      </c>
      <c r="X7">
        <v>6000</v>
      </c>
      <c r="Y7">
        <v>220</v>
      </c>
      <c r="Z7">
        <v>315</v>
      </c>
      <c r="AA7">
        <v>-5000</v>
      </c>
      <c r="AB7">
        <v>40</v>
      </c>
      <c r="AC7">
        <v>650</v>
      </c>
      <c r="AD7">
        <v>2600</v>
      </c>
      <c r="AE7">
        <v>2500</v>
      </c>
      <c r="AF7">
        <v>350</v>
      </c>
    </row>
    <row r="8" spans="1:32" x14ac:dyDescent="0.25">
      <c r="A8" t="s">
        <v>49</v>
      </c>
      <c r="S8">
        <f t="shared" si="0"/>
        <v>0</v>
      </c>
      <c r="Y8">
        <v>20</v>
      </c>
      <c r="Z8">
        <v>355</v>
      </c>
      <c r="AB8">
        <v>40</v>
      </c>
      <c r="AC8">
        <v>650</v>
      </c>
      <c r="AD8">
        <v>2600</v>
      </c>
      <c r="AE8">
        <v>2500</v>
      </c>
    </row>
    <row r="9" spans="1:32" x14ac:dyDescent="0.25">
      <c r="A9" t="s">
        <v>54</v>
      </c>
      <c r="S9">
        <f t="shared" si="0"/>
        <v>0</v>
      </c>
      <c r="AB9">
        <v>40</v>
      </c>
      <c r="AD9">
        <v>2600</v>
      </c>
    </row>
    <row r="10" spans="1:32" x14ac:dyDescent="0.25">
      <c r="A10" t="s">
        <v>0</v>
      </c>
      <c r="S10">
        <f t="shared" si="0"/>
        <v>0</v>
      </c>
    </row>
    <row r="11" spans="1:32" x14ac:dyDescent="0.25">
      <c r="A11" t="s">
        <v>2</v>
      </c>
      <c r="B11">
        <v>50</v>
      </c>
      <c r="C11">
        <v>90</v>
      </c>
      <c r="D11">
        <v>120</v>
      </c>
      <c r="E11">
        <v>100</v>
      </c>
      <c r="F11">
        <v>105</v>
      </c>
      <c r="I11">
        <v>90</v>
      </c>
      <c r="J11">
        <v>200</v>
      </c>
      <c r="M11">
        <v>270</v>
      </c>
      <c r="P11">
        <v>100</v>
      </c>
      <c r="S11">
        <f t="shared" si="0"/>
        <v>1125</v>
      </c>
      <c r="AA11">
        <v>400</v>
      </c>
      <c r="AE11">
        <v>6000</v>
      </c>
    </row>
    <row r="12" spans="1:32" x14ac:dyDescent="0.25">
      <c r="A12" t="s">
        <v>3</v>
      </c>
      <c r="Q12">
        <v>50</v>
      </c>
      <c r="S12">
        <f t="shared" si="0"/>
        <v>50</v>
      </c>
      <c r="AA12">
        <v>50</v>
      </c>
    </row>
    <row r="13" spans="1:32" x14ac:dyDescent="0.25">
      <c r="A13" t="s">
        <v>6</v>
      </c>
      <c r="S13">
        <f t="shared" si="0"/>
        <v>0</v>
      </c>
    </row>
    <row r="14" spans="1:32" x14ac:dyDescent="0.25">
      <c r="A14" t="s">
        <v>21</v>
      </c>
      <c r="B14">
        <v>100</v>
      </c>
      <c r="K14">
        <v>100</v>
      </c>
      <c r="L14">
        <v>150</v>
      </c>
      <c r="N14">
        <v>40</v>
      </c>
      <c r="O14">
        <v>200</v>
      </c>
      <c r="R14">
        <v>500</v>
      </c>
      <c r="S14">
        <f t="shared" si="0"/>
        <v>1090</v>
      </c>
      <c r="AA14">
        <v>200</v>
      </c>
    </row>
    <row r="15" spans="1:32" x14ac:dyDescent="0.25">
      <c r="A15" t="s">
        <v>50</v>
      </c>
      <c r="H15" t="s">
        <v>36</v>
      </c>
      <c r="AB15">
        <v>160</v>
      </c>
      <c r="AC15">
        <v>2600</v>
      </c>
      <c r="AE15">
        <v>4000</v>
      </c>
    </row>
    <row r="19" spans="1:1" x14ac:dyDescent="0.25">
      <c r="A19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workbookViewId="0">
      <selection activeCell="I15" sqref="I15"/>
    </sheetView>
  </sheetViews>
  <sheetFormatPr defaultRowHeight="15" x14ac:dyDescent="0.25"/>
  <sheetData>
    <row r="1" spans="1:12" x14ac:dyDescent="0.25">
      <c r="C1" t="s">
        <v>34</v>
      </c>
      <c r="D1" t="s">
        <v>46</v>
      </c>
    </row>
    <row r="2" spans="1:12" x14ac:dyDescent="0.25">
      <c r="A2" t="s">
        <v>7</v>
      </c>
      <c r="B2">
        <v>10000</v>
      </c>
      <c r="D2">
        <v>700</v>
      </c>
    </row>
    <row r="3" spans="1:12" x14ac:dyDescent="0.25">
      <c r="A3" t="s">
        <v>8</v>
      </c>
      <c r="B3">
        <v>2600</v>
      </c>
      <c r="D3">
        <v>700</v>
      </c>
    </row>
    <row r="4" spans="1:12" x14ac:dyDescent="0.25">
      <c r="A4" t="s">
        <v>3</v>
      </c>
      <c r="B4">
        <v>10000</v>
      </c>
      <c r="D4">
        <v>700</v>
      </c>
    </row>
    <row r="5" spans="1:12" x14ac:dyDescent="0.25">
      <c r="A5" t="s">
        <v>42</v>
      </c>
      <c r="B5">
        <v>10000</v>
      </c>
      <c r="D5">
        <v>700</v>
      </c>
    </row>
    <row r="6" spans="1:12" x14ac:dyDescent="0.25">
      <c r="A6" t="s">
        <v>43</v>
      </c>
      <c r="B6">
        <v>10000</v>
      </c>
      <c r="D6">
        <v>700</v>
      </c>
    </row>
    <row r="7" spans="1:12" x14ac:dyDescent="0.25">
      <c r="A7" t="s">
        <v>44</v>
      </c>
      <c r="B7">
        <v>10000</v>
      </c>
      <c r="E7">
        <v>-3500</v>
      </c>
      <c r="F7">
        <v>-3777</v>
      </c>
    </row>
    <row r="8" spans="1:12" x14ac:dyDescent="0.25">
      <c r="A8" t="s">
        <v>45</v>
      </c>
      <c r="B8">
        <v>5000</v>
      </c>
      <c r="D8">
        <v>3777</v>
      </c>
    </row>
    <row r="9" spans="1:12" x14ac:dyDescent="0.25">
      <c r="G9" t="s">
        <v>56</v>
      </c>
      <c r="H9" t="s">
        <v>57</v>
      </c>
      <c r="I9" t="s">
        <v>8</v>
      </c>
      <c r="J9" t="s">
        <v>58</v>
      </c>
      <c r="K9" t="s">
        <v>59</v>
      </c>
    </row>
    <row r="10" spans="1:12" x14ac:dyDescent="0.25">
      <c r="B10">
        <v>50000</v>
      </c>
      <c r="C10">
        <v>-15500</v>
      </c>
      <c r="D10">
        <f>-15500/2</f>
        <v>-7750</v>
      </c>
      <c r="E10">
        <v>-10000</v>
      </c>
      <c r="F10">
        <v>2000</v>
      </c>
      <c r="G10">
        <v>18750</v>
      </c>
      <c r="H10">
        <v>10500</v>
      </c>
      <c r="K10">
        <v>3000</v>
      </c>
      <c r="L10">
        <v>1500</v>
      </c>
    </row>
    <row r="12" spans="1:12" x14ac:dyDescent="0.25">
      <c r="A12" t="s">
        <v>7</v>
      </c>
      <c r="B12">
        <v>5000</v>
      </c>
      <c r="C12">
        <v>6000</v>
      </c>
      <c r="H12">
        <v>10500</v>
      </c>
      <c r="I12">
        <v>-2500</v>
      </c>
      <c r="J12" t="s">
        <v>60</v>
      </c>
    </row>
    <row r="13" spans="1:12" x14ac:dyDescent="0.25">
      <c r="A13" t="s">
        <v>3</v>
      </c>
      <c r="B13">
        <v>5000</v>
      </c>
    </row>
    <row r="14" spans="1:12" x14ac:dyDescent="0.25">
      <c r="A14" t="s">
        <v>21</v>
      </c>
      <c r="B14">
        <v>5000</v>
      </c>
    </row>
    <row r="15" spans="1:12" x14ac:dyDescent="0.25">
      <c r="A15" t="s">
        <v>11</v>
      </c>
      <c r="B15">
        <v>5000</v>
      </c>
      <c r="C15">
        <v>4000</v>
      </c>
    </row>
    <row r="17" spans="1:2" x14ac:dyDescent="0.25">
      <c r="A17" t="s">
        <v>3</v>
      </c>
      <c r="B17">
        <v>2000</v>
      </c>
    </row>
    <row r="18" spans="1:2" x14ac:dyDescent="0.25">
      <c r="A18" t="s">
        <v>7</v>
      </c>
    </row>
    <row r="19" spans="1:2" x14ac:dyDescent="0.25">
      <c r="A19" t="s">
        <v>61</v>
      </c>
      <c r="B19">
        <v>1600</v>
      </c>
    </row>
    <row r="20" spans="1:2" x14ac:dyDescent="0.25">
      <c r="A20" t="s">
        <v>21</v>
      </c>
      <c r="B20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workbookViewId="0">
      <selection activeCell="N12" sqref="N12"/>
    </sheetView>
  </sheetViews>
  <sheetFormatPr defaultRowHeight="15" x14ac:dyDescent="0.25"/>
  <cols>
    <col min="12" max="12" width="10" bestFit="1" customWidth="1"/>
  </cols>
  <sheetData>
    <row r="1" spans="1:22" x14ac:dyDescent="0.25">
      <c r="B1" s="4" t="s">
        <v>63</v>
      </c>
      <c r="C1" s="4" t="s">
        <v>65</v>
      </c>
      <c r="D1" s="4" t="s">
        <v>48</v>
      </c>
      <c r="E1" s="4" t="s">
        <v>66</v>
      </c>
      <c r="F1" s="4"/>
      <c r="G1" s="4"/>
      <c r="H1" s="4" t="s">
        <v>67</v>
      </c>
      <c r="I1" s="4" t="s">
        <v>70</v>
      </c>
      <c r="J1" s="4"/>
      <c r="K1" s="4" t="s">
        <v>68</v>
      </c>
      <c r="L1" s="4" t="s">
        <v>69</v>
      </c>
      <c r="M1" s="4" t="s">
        <v>71</v>
      </c>
      <c r="N1" s="4"/>
      <c r="O1" s="4" t="s">
        <v>72</v>
      </c>
      <c r="Q1" s="4" t="s">
        <v>74</v>
      </c>
      <c r="R1" s="4" t="s">
        <v>41</v>
      </c>
      <c r="T1" s="4" t="s">
        <v>86</v>
      </c>
      <c r="V1" s="4" t="s">
        <v>91</v>
      </c>
    </row>
    <row r="3" spans="1:22" x14ac:dyDescent="0.25">
      <c r="A3" s="3" t="s">
        <v>22</v>
      </c>
      <c r="B3">
        <v>845</v>
      </c>
      <c r="C3" t="s">
        <v>18</v>
      </c>
      <c r="D3">
        <v>80</v>
      </c>
      <c r="E3">
        <v>350</v>
      </c>
      <c r="F3">
        <v>330</v>
      </c>
      <c r="H3">
        <v>760</v>
      </c>
      <c r="J3">
        <v>200</v>
      </c>
      <c r="K3">
        <v>175</v>
      </c>
      <c r="L3">
        <v>200</v>
      </c>
      <c r="M3">
        <v>2300</v>
      </c>
      <c r="O3">
        <v>3640</v>
      </c>
      <c r="P3">
        <v>-1200</v>
      </c>
      <c r="Q3">
        <v>160</v>
      </c>
      <c r="R3">
        <v>2600</v>
      </c>
      <c r="T3">
        <v>1800</v>
      </c>
      <c r="V3">
        <v>200</v>
      </c>
    </row>
    <row r="4" spans="1:22" x14ac:dyDescent="0.25">
      <c r="A4" s="3" t="s">
        <v>62</v>
      </c>
      <c r="B4" t="s">
        <v>64</v>
      </c>
      <c r="C4" t="s">
        <v>18</v>
      </c>
      <c r="D4">
        <v>80</v>
      </c>
      <c r="E4">
        <v>350</v>
      </c>
      <c r="K4">
        <v>175</v>
      </c>
      <c r="L4">
        <v>200</v>
      </c>
      <c r="M4">
        <v>2300</v>
      </c>
      <c r="Q4">
        <v>160</v>
      </c>
      <c r="T4">
        <v>1800</v>
      </c>
      <c r="V4">
        <v>200</v>
      </c>
    </row>
    <row r="5" spans="1:22" x14ac:dyDescent="0.25">
      <c r="A5" s="3" t="s">
        <v>21</v>
      </c>
      <c r="B5">
        <v>845</v>
      </c>
      <c r="C5">
        <v>2500</v>
      </c>
      <c r="D5">
        <v>80</v>
      </c>
      <c r="E5">
        <v>350</v>
      </c>
      <c r="F5">
        <v>330</v>
      </c>
      <c r="G5">
        <v>400</v>
      </c>
      <c r="H5">
        <v>4505</v>
      </c>
      <c r="I5">
        <v>9130</v>
      </c>
      <c r="J5">
        <v>300</v>
      </c>
      <c r="K5">
        <v>175</v>
      </c>
      <c r="L5">
        <v>200</v>
      </c>
      <c r="M5">
        <v>2300</v>
      </c>
      <c r="O5">
        <v>16610</v>
      </c>
      <c r="Q5">
        <v>160</v>
      </c>
      <c r="R5">
        <v>16770</v>
      </c>
      <c r="V5">
        <v>200</v>
      </c>
    </row>
    <row r="6" spans="1:22" x14ac:dyDescent="0.25">
      <c r="A6" s="3" t="s">
        <v>49</v>
      </c>
      <c r="B6">
        <v>845</v>
      </c>
      <c r="C6" t="s">
        <v>18</v>
      </c>
      <c r="D6">
        <v>80</v>
      </c>
      <c r="E6">
        <v>350</v>
      </c>
      <c r="F6">
        <v>330</v>
      </c>
      <c r="G6">
        <v>40</v>
      </c>
      <c r="H6">
        <v>1645</v>
      </c>
      <c r="I6">
        <v>-700</v>
      </c>
      <c r="K6">
        <v>175</v>
      </c>
      <c r="L6">
        <v>200</v>
      </c>
      <c r="M6">
        <v>2300</v>
      </c>
      <c r="O6">
        <v>3620</v>
      </c>
      <c r="P6" t="s">
        <v>73</v>
      </c>
      <c r="Q6">
        <v>160</v>
      </c>
      <c r="R6">
        <v>160</v>
      </c>
      <c r="T6">
        <v>1800</v>
      </c>
      <c r="U6">
        <v>500</v>
      </c>
    </row>
    <row r="7" spans="1:22" x14ac:dyDescent="0.25">
      <c r="A7" s="3" t="s">
        <v>54</v>
      </c>
      <c r="B7">
        <v>845</v>
      </c>
      <c r="C7">
        <v>2500</v>
      </c>
      <c r="E7">
        <v>350</v>
      </c>
      <c r="F7">
        <v>330</v>
      </c>
      <c r="G7">
        <v>60</v>
      </c>
      <c r="H7">
        <v>4100</v>
      </c>
      <c r="K7">
        <v>-3000</v>
      </c>
      <c r="L7">
        <v>200</v>
      </c>
      <c r="M7">
        <v>2300</v>
      </c>
      <c r="O7">
        <v>3600</v>
      </c>
      <c r="P7">
        <v>-600</v>
      </c>
      <c r="Q7">
        <v>160</v>
      </c>
      <c r="R7">
        <v>3160</v>
      </c>
      <c r="T7">
        <v>1800</v>
      </c>
      <c r="V7">
        <v>400</v>
      </c>
    </row>
    <row r="8" spans="1:22" x14ac:dyDescent="0.25">
      <c r="S8" t="s">
        <v>85</v>
      </c>
      <c r="T8">
        <v>1800</v>
      </c>
    </row>
    <row r="9" spans="1:22" x14ac:dyDescent="0.25">
      <c r="A9" s="3" t="s">
        <v>81</v>
      </c>
      <c r="B9" t="s">
        <v>65</v>
      </c>
      <c r="C9" t="s">
        <v>82</v>
      </c>
      <c r="D9" t="s">
        <v>34</v>
      </c>
      <c r="E9" t="s">
        <v>83</v>
      </c>
      <c r="G9" s="10" t="s">
        <v>41</v>
      </c>
      <c r="H9" t="s">
        <v>95</v>
      </c>
      <c r="I9" t="s">
        <v>95</v>
      </c>
      <c r="J9" t="s">
        <v>30</v>
      </c>
      <c r="K9" t="s">
        <v>93</v>
      </c>
      <c r="L9" t="s">
        <v>94</v>
      </c>
      <c r="M9" t="s">
        <v>98</v>
      </c>
      <c r="N9" t="s">
        <v>96</v>
      </c>
      <c r="T9">
        <v>9000</v>
      </c>
    </row>
    <row r="10" spans="1:22" x14ac:dyDescent="0.25">
      <c r="A10" s="3" t="s">
        <v>22</v>
      </c>
      <c r="B10">
        <v>3000</v>
      </c>
      <c r="C10">
        <v>300</v>
      </c>
      <c r="D10">
        <v>2600</v>
      </c>
      <c r="G10" s="10">
        <v>3000</v>
      </c>
      <c r="H10">
        <v>1800</v>
      </c>
      <c r="I10">
        <v>-5000</v>
      </c>
      <c r="J10">
        <v>200</v>
      </c>
      <c r="K10">
        <v>2200</v>
      </c>
      <c r="N10">
        <v>2200</v>
      </c>
      <c r="T10">
        <v>-5500</v>
      </c>
    </row>
    <row r="11" spans="1:22" x14ac:dyDescent="0.25">
      <c r="A11" s="3" t="s">
        <v>62</v>
      </c>
      <c r="E11">
        <v>150</v>
      </c>
      <c r="G11" s="10"/>
      <c r="H11">
        <v>1800</v>
      </c>
      <c r="I11">
        <v>-3500</v>
      </c>
      <c r="J11">
        <v>200</v>
      </c>
      <c r="L11">
        <v>-350</v>
      </c>
    </row>
    <row r="12" spans="1:22" x14ac:dyDescent="0.25">
      <c r="A12" s="3" t="s">
        <v>21</v>
      </c>
      <c r="B12">
        <v>3000</v>
      </c>
      <c r="C12">
        <v>300</v>
      </c>
      <c r="D12">
        <v>16770</v>
      </c>
      <c r="E12">
        <v>150</v>
      </c>
      <c r="G12" s="10">
        <v>17220</v>
      </c>
      <c r="J12">
        <v>200</v>
      </c>
      <c r="K12">
        <v>2200</v>
      </c>
      <c r="L12">
        <v>-350</v>
      </c>
      <c r="N12">
        <v>19270</v>
      </c>
    </row>
    <row r="13" spans="1:22" x14ac:dyDescent="0.25">
      <c r="A13" s="3" t="s">
        <v>49</v>
      </c>
      <c r="B13">
        <v>3000</v>
      </c>
      <c r="C13">
        <v>300</v>
      </c>
      <c r="D13">
        <v>260</v>
      </c>
      <c r="E13">
        <v>150</v>
      </c>
      <c r="G13" s="10">
        <v>710</v>
      </c>
      <c r="H13">
        <v>1800</v>
      </c>
      <c r="I13">
        <v>-500</v>
      </c>
      <c r="K13">
        <v>2200</v>
      </c>
      <c r="L13">
        <v>350</v>
      </c>
      <c r="M13">
        <v>-250</v>
      </c>
      <c r="N13">
        <v>5010</v>
      </c>
      <c r="P13" t="s">
        <v>238</v>
      </c>
    </row>
    <row r="14" spans="1:22" x14ac:dyDescent="0.25">
      <c r="A14" s="3" t="s">
        <v>54</v>
      </c>
      <c r="B14">
        <v>3000</v>
      </c>
      <c r="C14">
        <v>300</v>
      </c>
      <c r="D14">
        <v>3260</v>
      </c>
      <c r="E14">
        <v>150</v>
      </c>
      <c r="F14">
        <v>-3000</v>
      </c>
      <c r="G14" s="10">
        <v>3710</v>
      </c>
      <c r="H14">
        <v>1800</v>
      </c>
      <c r="J14">
        <v>200</v>
      </c>
      <c r="N14">
        <v>5700</v>
      </c>
    </row>
    <row r="15" spans="1:22" x14ac:dyDescent="0.25">
      <c r="A15" s="3" t="s">
        <v>85</v>
      </c>
      <c r="H15">
        <v>1800</v>
      </c>
    </row>
    <row r="16" spans="1:22" x14ac:dyDescent="0.25">
      <c r="A16" s="3" t="s">
        <v>92</v>
      </c>
      <c r="J16">
        <v>200</v>
      </c>
      <c r="N16">
        <v>200</v>
      </c>
    </row>
    <row r="17" spans="1:14" x14ac:dyDescent="0.25">
      <c r="A17" s="3" t="s">
        <v>97</v>
      </c>
      <c r="J17">
        <v>600</v>
      </c>
      <c r="N17">
        <v>600</v>
      </c>
    </row>
    <row r="19" spans="1:14" x14ac:dyDescent="0.25">
      <c r="L19">
        <v>924893990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CDF4-FA1F-4C16-9BBA-9734DE38A481}">
  <dimension ref="A1:N3"/>
  <sheetViews>
    <sheetView workbookViewId="0">
      <selection activeCell="H29" sqref="H29"/>
    </sheetView>
  </sheetViews>
  <sheetFormatPr defaultRowHeight="15" x14ac:dyDescent="0.25"/>
  <sheetData>
    <row r="1" spans="1:14" x14ac:dyDescent="0.25">
      <c r="A1">
        <v>20000</v>
      </c>
      <c r="B1">
        <v>100000</v>
      </c>
      <c r="C1">
        <v>-21000</v>
      </c>
      <c r="D1">
        <v>79000</v>
      </c>
    </row>
    <row r="3" spans="1:14" x14ac:dyDescent="0.25">
      <c r="C3">
        <v>20000</v>
      </c>
      <c r="F3">
        <v>1000</v>
      </c>
      <c r="G3">
        <v>50</v>
      </c>
      <c r="H3">
        <v>400</v>
      </c>
      <c r="I3">
        <f>3000*20</f>
        <v>60000</v>
      </c>
      <c r="J3">
        <v>8790</v>
      </c>
      <c r="K3">
        <v>-32200</v>
      </c>
      <c r="M3">
        <f>26200/20</f>
        <v>1310</v>
      </c>
      <c r="N3">
        <f>5000-1310</f>
        <v>3690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2"/>
  <sheetViews>
    <sheetView topLeftCell="L1" workbookViewId="0">
      <selection activeCell="C15" sqref="C15"/>
    </sheetView>
  </sheetViews>
  <sheetFormatPr defaultRowHeight="15" x14ac:dyDescent="0.25"/>
  <cols>
    <col min="11" max="11" width="21.85546875" bestFit="1" customWidth="1"/>
    <col min="12" max="12" width="11.85546875" bestFit="1" customWidth="1"/>
    <col min="17" max="17" width="11" bestFit="1" customWidth="1"/>
    <col min="22" max="22" width="12.5703125" bestFit="1" customWidth="1"/>
  </cols>
  <sheetData>
    <row r="1" spans="2:34" x14ac:dyDescent="0.25">
      <c r="Q1">
        <v>1</v>
      </c>
      <c r="R1">
        <v>435.6</v>
      </c>
      <c r="V1" t="s">
        <v>175</v>
      </c>
      <c r="W1" t="s">
        <v>176</v>
      </c>
      <c r="X1" t="s">
        <v>177</v>
      </c>
      <c r="Y1" t="s">
        <v>178</v>
      </c>
    </row>
    <row r="2" spans="2:34" x14ac:dyDescent="0.25">
      <c r="T2">
        <f>W3*R1</f>
        <v>1197.9000000000001</v>
      </c>
      <c r="V2" t="s">
        <v>179</v>
      </c>
      <c r="W2">
        <v>9</v>
      </c>
      <c r="X2">
        <v>50000</v>
      </c>
      <c r="Y2">
        <f>X2*W2</f>
        <v>450000</v>
      </c>
    </row>
    <row r="3" spans="2:34" x14ac:dyDescent="0.25">
      <c r="B3" s="2">
        <v>43407</v>
      </c>
      <c r="C3">
        <v>15872</v>
      </c>
      <c r="V3" t="s">
        <v>180</v>
      </c>
      <c r="W3">
        <v>2.75</v>
      </c>
      <c r="X3">
        <v>90000</v>
      </c>
      <c r="Y3">
        <f>X3*W3</f>
        <v>247500</v>
      </c>
      <c r="AA3">
        <v>200000</v>
      </c>
    </row>
    <row r="4" spans="2:34" x14ac:dyDescent="0.25">
      <c r="B4" s="2"/>
      <c r="S4">
        <v>1548000</v>
      </c>
      <c r="V4" t="s">
        <v>181</v>
      </c>
      <c r="W4">
        <v>1200</v>
      </c>
      <c r="X4">
        <v>1290</v>
      </c>
      <c r="Y4">
        <f>X4*W4</f>
        <v>1548000</v>
      </c>
      <c r="AA4">
        <v>500000</v>
      </c>
    </row>
    <row r="5" spans="2:34" x14ac:dyDescent="0.25">
      <c r="B5" s="2"/>
      <c r="S5">
        <v>50000</v>
      </c>
    </row>
    <row r="6" spans="2:34" x14ac:dyDescent="0.25">
      <c r="B6" s="2"/>
      <c r="N6">
        <f>35*3</f>
        <v>105</v>
      </c>
      <c r="V6" t="s">
        <v>183</v>
      </c>
      <c r="W6">
        <v>1650</v>
      </c>
      <c r="X6">
        <v>800</v>
      </c>
      <c r="Y6">
        <f>W6*X6</f>
        <v>1320000</v>
      </c>
    </row>
    <row r="7" spans="2:34" x14ac:dyDescent="0.25">
      <c r="B7" s="2">
        <v>43382</v>
      </c>
      <c r="C7">
        <v>132915</v>
      </c>
      <c r="V7" t="s">
        <v>184</v>
      </c>
      <c r="W7">
        <f>50*30</f>
        <v>1500</v>
      </c>
      <c r="X7">
        <v>600</v>
      </c>
      <c r="Y7">
        <f>X7*W7</f>
        <v>900000</v>
      </c>
    </row>
    <row r="8" spans="2:34" x14ac:dyDescent="0.25">
      <c r="B8" t="s">
        <v>51</v>
      </c>
      <c r="C8">
        <v>50000</v>
      </c>
      <c r="D8">
        <v>-20000</v>
      </c>
      <c r="E8">
        <v>10000</v>
      </c>
      <c r="S8">
        <v>160000</v>
      </c>
      <c r="V8" t="s">
        <v>185</v>
      </c>
      <c r="W8">
        <v>4</v>
      </c>
      <c r="X8">
        <v>90000</v>
      </c>
      <c r="Y8">
        <f>X8*W8</f>
        <v>360000</v>
      </c>
    </row>
    <row r="9" spans="2:34" x14ac:dyDescent="0.25">
      <c r="B9" t="s">
        <v>52</v>
      </c>
      <c r="C9">
        <v>35000</v>
      </c>
      <c r="S9">
        <v>-300000</v>
      </c>
    </row>
    <row r="10" spans="2:34" x14ac:dyDescent="0.25">
      <c r="B10" t="s">
        <v>75</v>
      </c>
      <c r="R10" t="s">
        <v>182</v>
      </c>
      <c r="S10">
        <v>107207</v>
      </c>
      <c r="V10">
        <v>140530</v>
      </c>
      <c r="AE10">
        <v>300000</v>
      </c>
      <c r="AH10">
        <v>140000</v>
      </c>
    </row>
    <row r="11" spans="2:34" x14ac:dyDescent="0.25">
      <c r="B11" t="s">
        <v>76</v>
      </c>
      <c r="S11">
        <v>94655</v>
      </c>
      <c r="V11">
        <v>216734</v>
      </c>
      <c r="AB11" s="2">
        <v>43143</v>
      </c>
      <c r="AC11" s="5">
        <v>107000</v>
      </c>
      <c r="AE11">
        <v>107000</v>
      </c>
      <c r="AH11">
        <v>216734</v>
      </c>
    </row>
    <row r="12" spans="2:34" x14ac:dyDescent="0.25">
      <c r="B12" t="s">
        <v>77</v>
      </c>
      <c r="C12">
        <v>8000</v>
      </c>
      <c r="Q12">
        <f>294*2000000</f>
        <v>588000000</v>
      </c>
      <c r="S12">
        <v>63722</v>
      </c>
      <c r="V12">
        <v>15000</v>
      </c>
      <c r="AB12" s="2">
        <v>43147</v>
      </c>
      <c r="AC12">
        <v>94000</v>
      </c>
      <c r="AE12">
        <v>50000</v>
      </c>
      <c r="AH12">
        <v>15000</v>
      </c>
    </row>
    <row r="13" spans="2:34" x14ac:dyDescent="0.25">
      <c r="B13" t="s">
        <v>78</v>
      </c>
      <c r="C13">
        <v>2000</v>
      </c>
      <c r="K13" s="9"/>
      <c r="L13" s="9"/>
      <c r="N13" s="6" t="s">
        <v>84</v>
      </c>
      <c r="S13">
        <v>100000</v>
      </c>
      <c r="V13">
        <v>108462</v>
      </c>
      <c r="AB13" t="s">
        <v>186</v>
      </c>
      <c r="AC13">
        <v>150000</v>
      </c>
      <c r="AE13">
        <v>200000</v>
      </c>
      <c r="AH13">
        <v>100000</v>
      </c>
    </row>
    <row r="14" spans="2:34" x14ac:dyDescent="0.25">
      <c r="B14" t="s">
        <v>4</v>
      </c>
      <c r="C14">
        <v>5000</v>
      </c>
      <c r="K14" s="7"/>
      <c r="L14" s="8"/>
      <c r="S14">
        <v>200000</v>
      </c>
      <c r="V14">
        <v>10000</v>
      </c>
      <c r="AB14" t="s">
        <v>187</v>
      </c>
      <c r="AC14">
        <v>50000</v>
      </c>
      <c r="AE14">
        <v>100000</v>
      </c>
      <c r="AH14">
        <v>110000</v>
      </c>
    </row>
    <row r="15" spans="2:34" x14ac:dyDescent="0.25">
      <c r="B15" t="s">
        <v>79</v>
      </c>
      <c r="C15">
        <v>2000</v>
      </c>
      <c r="S15">
        <v>100000</v>
      </c>
      <c r="V15">
        <f>SUM(V10:V14)</f>
        <v>490726</v>
      </c>
      <c r="AB15" t="s">
        <v>188</v>
      </c>
      <c r="AC15">
        <v>100000</v>
      </c>
    </row>
    <row r="16" spans="2:34" x14ac:dyDescent="0.25">
      <c r="B16" t="s">
        <v>80</v>
      </c>
      <c r="C16">
        <v>17000</v>
      </c>
      <c r="S16">
        <v>150000</v>
      </c>
      <c r="AC16">
        <v>200000</v>
      </c>
    </row>
    <row r="17" spans="2:24" x14ac:dyDescent="0.25">
      <c r="S17">
        <v>50000</v>
      </c>
    </row>
    <row r="18" spans="2:24" x14ac:dyDescent="0.25">
      <c r="C18" s="5"/>
      <c r="S18">
        <f>SUM(S10:S17)</f>
        <v>865584</v>
      </c>
    </row>
    <row r="19" spans="2:24" x14ac:dyDescent="0.25">
      <c r="B19" t="s">
        <v>85</v>
      </c>
      <c r="C19">
        <v>10000</v>
      </c>
      <c r="V19">
        <f>S18+V15</f>
        <v>1356310</v>
      </c>
      <c r="X19">
        <v>200000</v>
      </c>
    </row>
    <row r="20" spans="2:24" x14ac:dyDescent="0.25">
      <c r="B20" t="s">
        <v>87</v>
      </c>
      <c r="C20">
        <v>10000</v>
      </c>
      <c r="Q20">
        <v>9036119460</v>
      </c>
    </row>
    <row r="21" spans="2:24" x14ac:dyDescent="0.25">
      <c r="B21" t="s">
        <v>163</v>
      </c>
      <c r="C21">
        <v>5500</v>
      </c>
      <c r="F21">
        <v>350000</v>
      </c>
      <c r="H21">
        <f>50000*3</f>
        <v>150000</v>
      </c>
      <c r="Q21">
        <v>9980283173</v>
      </c>
    </row>
    <row r="23" spans="2:24" x14ac:dyDescent="0.25">
      <c r="P23">
        <v>147000</v>
      </c>
    </row>
    <row r="24" spans="2:24" x14ac:dyDescent="0.25">
      <c r="I24">
        <v>221944</v>
      </c>
      <c r="M24" t="s">
        <v>162</v>
      </c>
      <c r="N24">
        <v>1</v>
      </c>
      <c r="P24">
        <v>107000</v>
      </c>
    </row>
    <row r="25" spans="2:24" x14ac:dyDescent="0.25">
      <c r="B25" t="s">
        <v>88</v>
      </c>
      <c r="C25">
        <v>107000</v>
      </c>
      <c r="I25">
        <v>138234</v>
      </c>
      <c r="K25" t="s">
        <v>99</v>
      </c>
      <c r="P25">
        <v>94000</v>
      </c>
    </row>
    <row r="26" spans="2:24" x14ac:dyDescent="0.25">
      <c r="B26" t="s">
        <v>89</v>
      </c>
      <c r="C26">
        <v>86000</v>
      </c>
      <c r="I26">
        <v>15900</v>
      </c>
      <c r="K26" t="s">
        <v>100</v>
      </c>
      <c r="P26">
        <v>63000</v>
      </c>
    </row>
    <row r="27" spans="2:24" x14ac:dyDescent="0.25">
      <c r="B27" t="s">
        <v>90</v>
      </c>
      <c r="C27">
        <v>118346</v>
      </c>
      <c r="I27">
        <v>108462</v>
      </c>
    </row>
    <row r="28" spans="2:24" x14ac:dyDescent="0.25">
      <c r="C28">
        <v>15872</v>
      </c>
      <c r="P28">
        <v>100000</v>
      </c>
    </row>
    <row r="29" spans="2:24" x14ac:dyDescent="0.25">
      <c r="C29">
        <v>132915</v>
      </c>
      <c r="P29">
        <v>150000</v>
      </c>
    </row>
    <row r="30" spans="2:24" x14ac:dyDescent="0.25">
      <c r="I30">
        <v>70000</v>
      </c>
      <c r="P30">
        <v>100000</v>
      </c>
    </row>
    <row r="31" spans="2:24" x14ac:dyDescent="0.25">
      <c r="P31">
        <v>530000</v>
      </c>
    </row>
    <row r="32" spans="2:24" x14ac:dyDescent="0.25">
      <c r="D32">
        <f>9*32</f>
        <v>288</v>
      </c>
      <c r="F32">
        <f>2.75*90</f>
        <v>247.5</v>
      </c>
      <c r="J32" t="s">
        <v>161</v>
      </c>
    </row>
    <row r="34" spans="1:5" x14ac:dyDescent="0.25">
      <c r="E34">
        <f>9*50</f>
        <v>450</v>
      </c>
    </row>
    <row r="40" spans="1:5" x14ac:dyDescent="0.25">
      <c r="A40" t="s">
        <v>89</v>
      </c>
      <c r="B40">
        <v>222600</v>
      </c>
      <c r="D40">
        <v>220000</v>
      </c>
    </row>
    <row r="41" spans="1:5" x14ac:dyDescent="0.25">
      <c r="A41" t="s">
        <v>90</v>
      </c>
      <c r="B41">
        <v>226600</v>
      </c>
      <c r="C41">
        <v>16000</v>
      </c>
      <c r="D41">
        <v>225000</v>
      </c>
    </row>
    <row r="42" spans="1:5" x14ac:dyDescent="0.25">
      <c r="B42">
        <v>100000</v>
      </c>
      <c r="D42">
        <v>80000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10FF-FF9E-44A9-B05A-7FA7A88A0175}">
  <dimension ref="A1:T20"/>
  <sheetViews>
    <sheetView workbookViewId="0">
      <pane xSplit="1" topLeftCell="B1" activePane="topRight" state="frozen"/>
      <selection pane="topRight" activeCell="I19" sqref="I19"/>
    </sheetView>
  </sheetViews>
  <sheetFormatPr defaultRowHeight="15" x14ac:dyDescent="0.25"/>
  <cols>
    <col min="8" max="8" width="21.7109375" bestFit="1" customWidth="1"/>
    <col min="10" max="10" width="12.42578125" bestFit="1" customWidth="1"/>
    <col min="11" max="11" width="11.7109375" bestFit="1" customWidth="1"/>
    <col min="14" max="14" width="11" bestFit="1" customWidth="1"/>
    <col min="15" max="15" width="11" customWidth="1"/>
    <col min="16" max="16" width="15.28515625" customWidth="1"/>
  </cols>
  <sheetData>
    <row r="1" spans="1:20" x14ac:dyDescent="0.25">
      <c r="A1" s="8"/>
      <c r="B1" s="12" t="s">
        <v>195</v>
      </c>
      <c r="C1" s="12" t="s">
        <v>196</v>
      </c>
      <c r="D1" s="12" t="s">
        <v>197</v>
      </c>
      <c r="E1" s="12" t="s">
        <v>40</v>
      </c>
      <c r="F1" s="12" t="s">
        <v>208</v>
      </c>
      <c r="G1" s="12"/>
      <c r="H1" s="12" t="s">
        <v>204</v>
      </c>
      <c r="I1" s="12"/>
      <c r="J1" s="12" t="s">
        <v>207</v>
      </c>
      <c r="K1" s="12"/>
      <c r="L1" s="12" t="s">
        <v>205</v>
      </c>
      <c r="M1" s="12"/>
      <c r="N1" s="12" t="s">
        <v>209</v>
      </c>
      <c r="O1" s="12"/>
      <c r="P1" s="12" t="s">
        <v>210</v>
      </c>
      <c r="Q1" s="12"/>
      <c r="R1" s="12" t="s">
        <v>206</v>
      </c>
      <c r="S1" s="12" t="s">
        <v>39</v>
      </c>
      <c r="T1" s="8"/>
    </row>
    <row r="2" spans="1:20" x14ac:dyDescent="0.25">
      <c r="A2" s="13" t="s">
        <v>189</v>
      </c>
      <c r="B2" s="13">
        <v>1790</v>
      </c>
      <c r="C2" s="13">
        <v>500</v>
      </c>
      <c r="D2" s="13">
        <v>492</v>
      </c>
      <c r="E2" s="13">
        <v>-3000</v>
      </c>
      <c r="F2" s="13">
        <v>100</v>
      </c>
      <c r="G2" s="13"/>
      <c r="H2" s="13">
        <v>520</v>
      </c>
      <c r="I2" s="13">
        <v>-566</v>
      </c>
      <c r="J2" s="13"/>
      <c r="K2" s="13"/>
      <c r="L2" s="13">
        <v>170</v>
      </c>
      <c r="M2" s="13"/>
      <c r="N2" s="13">
        <v>60</v>
      </c>
      <c r="O2" s="13"/>
      <c r="P2" s="13">
        <v>146</v>
      </c>
      <c r="Q2" s="13"/>
      <c r="R2" s="13">
        <v>50</v>
      </c>
      <c r="S2" s="15">
        <v>270</v>
      </c>
      <c r="T2" s="13"/>
    </row>
    <row r="3" spans="1:20" x14ac:dyDescent="0.25">
      <c r="A3" s="14" t="s">
        <v>190</v>
      </c>
      <c r="B3" s="14">
        <v>1790</v>
      </c>
      <c r="C3" s="14">
        <v>-1500</v>
      </c>
      <c r="D3" s="14">
        <v>492</v>
      </c>
      <c r="E3" s="14"/>
      <c r="F3" s="14">
        <v>100</v>
      </c>
      <c r="G3" s="14">
        <v>-350</v>
      </c>
      <c r="H3" s="14">
        <v>400</v>
      </c>
      <c r="I3" s="14">
        <v>-940</v>
      </c>
      <c r="J3" s="14"/>
      <c r="K3" s="14"/>
      <c r="L3" s="14">
        <v>120</v>
      </c>
      <c r="M3" s="14"/>
      <c r="N3" s="14">
        <v>60</v>
      </c>
      <c r="O3" s="14"/>
      <c r="P3" s="14">
        <v>286</v>
      </c>
      <c r="Q3" s="14">
        <v>-1147</v>
      </c>
      <c r="R3" s="14">
        <v>-2000</v>
      </c>
      <c r="S3" s="15">
        <f>-690-2000</f>
        <v>-2690</v>
      </c>
      <c r="T3" s="14"/>
    </row>
    <row r="4" spans="1:20" x14ac:dyDescent="0.25">
      <c r="A4" s="13" t="s">
        <v>191</v>
      </c>
      <c r="B4" s="13">
        <v>1790</v>
      </c>
      <c r="C4" s="13"/>
      <c r="D4" s="13">
        <v>492</v>
      </c>
      <c r="E4" s="13"/>
      <c r="F4" s="13">
        <v>100</v>
      </c>
      <c r="G4" s="13">
        <v>-100</v>
      </c>
      <c r="H4" s="13">
        <v>520</v>
      </c>
      <c r="I4" s="13">
        <v>-1470</v>
      </c>
      <c r="J4" s="13">
        <v>400</v>
      </c>
      <c r="K4" s="13"/>
      <c r="L4" s="13">
        <v>170</v>
      </c>
      <c r="M4" s="13">
        <v>-700</v>
      </c>
      <c r="N4" s="13">
        <v>60</v>
      </c>
      <c r="O4" s="13">
        <v>-210</v>
      </c>
      <c r="P4" s="13"/>
      <c r="Q4" s="13"/>
      <c r="R4" s="13">
        <v>2000</v>
      </c>
      <c r="S4" s="15">
        <v>3052</v>
      </c>
      <c r="T4" s="13" t="s">
        <v>211</v>
      </c>
    </row>
    <row r="5" spans="1:20" x14ac:dyDescent="0.25">
      <c r="A5" s="14" t="s">
        <v>192</v>
      </c>
      <c r="B5" s="14">
        <v>1790</v>
      </c>
      <c r="C5" s="14"/>
      <c r="D5" s="14">
        <v>492</v>
      </c>
      <c r="E5" s="14"/>
      <c r="F5" s="14">
        <v>100</v>
      </c>
      <c r="G5" s="14"/>
      <c r="H5" s="14">
        <v>520</v>
      </c>
      <c r="I5" s="14"/>
      <c r="J5" s="14">
        <v>400</v>
      </c>
      <c r="K5" s="14">
        <v>-2400</v>
      </c>
      <c r="L5" s="14"/>
      <c r="M5" s="14"/>
      <c r="N5" s="14">
        <v>60</v>
      </c>
      <c r="O5" s="14">
        <v>-210</v>
      </c>
      <c r="P5" s="14"/>
      <c r="Q5" s="14"/>
      <c r="R5" s="14"/>
      <c r="S5" s="15">
        <v>755</v>
      </c>
      <c r="T5" s="14"/>
    </row>
    <row r="6" spans="1:20" x14ac:dyDescent="0.25">
      <c r="A6" s="13" t="s">
        <v>193</v>
      </c>
      <c r="B6" s="13">
        <v>1790</v>
      </c>
      <c r="C6" s="13">
        <v>-1500</v>
      </c>
      <c r="D6" s="13">
        <v>492</v>
      </c>
      <c r="E6" s="13"/>
      <c r="F6" s="13">
        <v>100</v>
      </c>
      <c r="G6" s="13">
        <v>-250</v>
      </c>
      <c r="H6" s="13">
        <v>520</v>
      </c>
      <c r="I6" s="13"/>
      <c r="J6" s="13">
        <v>400</v>
      </c>
      <c r="K6" s="13"/>
      <c r="L6" s="13">
        <v>170</v>
      </c>
      <c r="M6" s="13">
        <v>-240</v>
      </c>
      <c r="N6" s="13">
        <v>60</v>
      </c>
      <c r="O6" s="13"/>
      <c r="P6" s="13">
        <v>146</v>
      </c>
      <c r="Q6" s="13"/>
      <c r="R6" s="13"/>
      <c r="S6" s="15">
        <v>1690</v>
      </c>
      <c r="T6" s="13"/>
    </row>
    <row r="7" spans="1:20" x14ac:dyDescent="0.25">
      <c r="A7" s="14" t="s">
        <v>194</v>
      </c>
      <c r="B7" s="14">
        <v>1790</v>
      </c>
      <c r="C7" s="14">
        <v>-1500</v>
      </c>
      <c r="D7" s="14">
        <v>492</v>
      </c>
      <c r="E7" s="14">
        <v>-150</v>
      </c>
      <c r="F7" s="14">
        <v>100</v>
      </c>
      <c r="G7" s="14"/>
      <c r="H7" s="14">
        <v>520</v>
      </c>
      <c r="I7" s="14"/>
      <c r="J7" s="14">
        <v>400</v>
      </c>
      <c r="K7" s="14"/>
      <c r="L7" s="14">
        <v>170</v>
      </c>
      <c r="M7" s="14"/>
      <c r="N7" s="14">
        <v>60</v>
      </c>
      <c r="O7" s="14"/>
      <c r="P7" s="14">
        <v>286</v>
      </c>
      <c r="Q7" s="14"/>
      <c r="R7" s="14"/>
      <c r="S7" s="15">
        <v>2170</v>
      </c>
      <c r="T7" s="14" t="s">
        <v>211</v>
      </c>
    </row>
    <row r="8" spans="1:20" x14ac:dyDescent="0.25">
      <c r="A8" s="13" t="s">
        <v>7</v>
      </c>
      <c r="B8" s="13">
        <v>1790</v>
      </c>
      <c r="C8" s="13">
        <v>-8500</v>
      </c>
      <c r="D8" s="13">
        <v>492</v>
      </c>
      <c r="E8" s="13">
        <v>-300</v>
      </c>
      <c r="F8" s="13">
        <v>100</v>
      </c>
      <c r="G8" s="13"/>
      <c r="H8" s="13">
        <v>520</v>
      </c>
      <c r="I8" s="13">
        <v>-510</v>
      </c>
      <c r="J8" s="13">
        <v>800</v>
      </c>
      <c r="K8" s="13"/>
      <c r="L8" s="13">
        <v>170</v>
      </c>
      <c r="M8" s="13"/>
      <c r="N8" s="13">
        <v>60</v>
      </c>
      <c r="O8" s="13"/>
      <c r="P8" s="13">
        <v>286</v>
      </c>
      <c r="Q8" s="13"/>
      <c r="R8" s="13"/>
      <c r="S8" s="15">
        <v>-5100</v>
      </c>
      <c r="T8" s="13"/>
    </row>
    <row r="9" spans="1:20" x14ac:dyDescent="0.25">
      <c r="A9" t="s">
        <v>39</v>
      </c>
      <c r="B9">
        <v>12500</v>
      </c>
      <c r="D9">
        <f>SUM(D2:D8)</f>
        <v>3444</v>
      </c>
      <c r="F9">
        <v>700</v>
      </c>
      <c r="H9" s="16">
        <v>3520</v>
      </c>
      <c r="J9" s="16">
        <v>2400</v>
      </c>
      <c r="L9" s="16">
        <v>970</v>
      </c>
      <c r="N9" s="16">
        <v>420</v>
      </c>
      <c r="P9" s="16">
        <v>1150</v>
      </c>
    </row>
    <row r="10" spans="1:20" x14ac:dyDescent="0.25">
      <c r="A10">
        <v>25104</v>
      </c>
    </row>
    <row r="11" spans="1:20" x14ac:dyDescent="0.25">
      <c r="C11" t="s">
        <v>65</v>
      </c>
      <c r="D11">
        <f>550*4</f>
        <v>2200</v>
      </c>
      <c r="F11">
        <v>350</v>
      </c>
      <c r="H11" t="s">
        <v>200</v>
      </c>
      <c r="I11">
        <v>270</v>
      </c>
      <c r="K11">
        <v>2200</v>
      </c>
      <c r="L11">
        <v>240</v>
      </c>
      <c r="P11">
        <f>420+727</f>
        <v>1147</v>
      </c>
      <c r="Q11">
        <f>727/5</f>
        <v>145.4</v>
      </c>
      <c r="R11">
        <v>2000</v>
      </c>
    </row>
    <row r="12" spans="1:20" x14ac:dyDescent="0.25">
      <c r="C12" t="s">
        <v>198</v>
      </c>
      <c r="D12">
        <v>800</v>
      </c>
      <c r="F12">
        <v>250</v>
      </c>
      <c r="H12" t="s">
        <v>201</v>
      </c>
      <c r="I12">
        <v>1200</v>
      </c>
      <c r="K12">
        <f>2200/7</f>
        <v>314.28571428571428</v>
      </c>
      <c r="L12">
        <v>700</v>
      </c>
    </row>
    <row r="13" spans="1:20" x14ac:dyDescent="0.25">
      <c r="D13">
        <v>300</v>
      </c>
      <c r="F13">
        <v>100</v>
      </c>
      <c r="H13" t="s">
        <v>202</v>
      </c>
      <c r="I13">
        <v>939</v>
      </c>
      <c r="Q13">
        <f>146+140</f>
        <v>286</v>
      </c>
    </row>
    <row r="14" spans="1:20" x14ac:dyDescent="0.25">
      <c r="D14">
        <v>150</v>
      </c>
      <c r="H14" t="s">
        <v>203</v>
      </c>
      <c r="I14">
        <v>1080</v>
      </c>
    </row>
    <row r="15" spans="1:20" x14ac:dyDescent="0.25">
      <c r="C15" t="s">
        <v>178</v>
      </c>
      <c r="D15">
        <v>3450</v>
      </c>
      <c r="I15">
        <f>SUM(I11:I14)</f>
        <v>3489</v>
      </c>
    </row>
    <row r="16" spans="1:20" x14ac:dyDescent="0.25">
      <c r="C16" t="s">
        <v>199</v>
      </c>
      <c r="D16">
        <f>3450/7</f>
        <v>492.85714285714283</v>
      </c>
    </row>
    <row r="17" spans="18:18" x14ac:dyDescent="0.25">
      <c r="R17">
        <v>896</v>
      </c>
    </row>
    <row r="18" spans="18:18" x14ac:dyDescent="0.25">
      <c r="R18">
        <v>1260</v>
      </c>
    </row>
    <row r="19" spans="18:18" x14ac:dyDescent="0.25">
      <c r="R19">
        <f>1260/15</f>
        <v>84</v>
      </c>
    </row>
    <row r="20" spans="18:18" x14ac:dyDescent="0.25">
      <c r="R20">
        <f>84*3</f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BB9D-9318-4E9A-8A43-318928DC5B32}">
  <dimension ref="A2:Q35"/>
  <sheetViews>
    <sheetView topLeftCell="K11" workbookViewId="0">
      <selection activeCell="O10" sqref="O10"/>
    </sheetView>
  </sheetViews>
  <sheetFormatPr defaultRowHeight="15" x14ac:dyDescent="0.25"/>
  <sheetData>
    <row r="2" spans="1:17" x14ac:dyDescent="0.25">
      <c r="A2" t="s">
        <v>212</v>
      </c>
      <c r="I2">
        <v>8700</v>
      </c>
      <c r="L2">
        <v>400</v>
      </c>
    </row>
    <row r="3" spans="1:17" x14ac:dyDescent="0.25">
      <c r="A3" t="s">
        <v>213</v>
      </c>
      <c r="B3">
        <v>10000</v>
      </c>
      <c r="E3">
        <v>200</v>
      </c>
      <c r="J3">
        <f>7200+1500</f>
        <v>8700</v>
      </c>
      <c r="K3">
        <v>500</v>
      </c>
      <c r="L3">
        <v>900</v>
      </c>
      <c r="N3" t="s">
        <v>220</v>
      </c>
      <c r="O3">
        <v>36</v>
      </c>
      <c r="Q3">
        <f>4600/6</f>
        <v>766.66666666666663</v>
      </c>
    </row>
    <row r="4" spans="1:17" x14ac:dyDescent="0.25">
      <c r="A4" t="s">
        <v>214</v>
      </c>
      <c r="B4">
        <v>9000</v>
      </c>
      <c r="C4">
        <v>2000</v>
      </c>
      <c r="D4">
        <v>500</v>
      </c>
      <c r="E4">
        <v>8200</v>
      </c>
      <c r="F4">
        <v>-1500</v>
      </c>
      <c r="K4">
        <v>7200</v>
      </c>
      <c r="L4">
        <v>2100</v>
      </c>
      <c r="Q4">
        <f>1600/6</f>
        <v>266.66666666666669</v>
      </c>
    </row>
    <row r="5" spans="1:17" x14ac:dyDescent="0.25">
      <c r="A5" t="s">
        <v>78</v>
      </c>
      <c r="B5">
        <v>810</v>
      </c>
      <c r="C5">
        <v>900</v>
      </c>
      <c r="D5">
        <v>450</v>
      </c>
      <c r="E5">
        <v>600</v>
      </c>
      <c r="F5">
        <v>80</v>
      </c>
      <c r="G5">
        <v>400</v>
      </c>
      <c r="H5">
        <v>861</v>
      </c>
      <c r="I5">
        <v>1000</v>
      </c>
      <c r="J5">
        <f>SUM(B5:I5)</f>
        <v>5101</v>
      </c>
      <c r="K5">
        <f>F12-J5</f>
        <v>5399</v>
      </c>
      <c r="L5">
        <v>2300</v>
      </c>
      <c r="O5">
        <v>5100</v>
      </c>
    </row>
    <row r="6" spans="1:17" x14ac:dyDescent="0.25">
      <c r="A6" t="s">
        <v>79</v>
      </c>
      <c r="B6">
        <v>7000</v>
      </c>
      <c r="C6">
        <v>100</v>
      </c>
      <c r="D6">
        <v>500</v>
      </c>
      <c r="E6">
        <v>100</v>
      </c>
      <c r="K6">
        <f>11000-7600</f>
        <v>3400</v>
      </c>
      <c r="L6">
        <v>100</v>
      </c>
      <c r="O6">
        <v>-10500</v>
      </c>
    </row>
    <row r="7" spans="1:17" x14ac:dyDescent="0.25">
      <c r="A7" t="s">
        <v>215</v>
      </c>
      <c r="B7">
        <v>13000</v>
      </c>
      <c r="C7">
        <v>500</v>
      </c>
      <c r="K7">
        <f>13500-1100</f>
        <v>12400</v>
      </c>
      <c r="L7">
        <v>2600</v>
      </c>
      <c r="O7">
        <v>5400</v>
      </c>
      <c r="P7">
        <f>8200-1700</f>
        <v>6500</v>
      </c>
    </row>
    <row r="8" spans="1:17" x14ac:dyDescent="0.25">
      <c r="L8">
        <v>810</v>
      </c>
      <c r="O8">
        <v>-1500</v>
      </c>
      <c r="P8">
        <v>7000</v>
      </c>
    </row>
    <row r="9" spans="1:17" x14ac:dyDescent="0.25">
      <c r="C9">
        <v>67070</v>
      </c>
      <c r="L9">
        <v>10000</v>
      </c>
    </row>
    <row r="10" spans="1:17" x14ac:dyDescent="0.25">
      <c r="C10">
        <v>-4000</v>
      </c>
      <c r="D10" t="s">
        <v>218</v>
      </c>
      <c r="G10">
        <v>13500</v>
      </c>
      <c r="L10">
        <v>500</v>
      </c>
      <c r="N10" t="s">
        <v>78</v>
      </c>
      <c r="O10">
        <v>3900</v>
      </c>
    </row>
    <row r="11" spans="1:17" x14ac:dyDescent="0.25">
      <c r="C11">
        <f>SUM(C9:C10)</f>
        <v>63070</v>
      </c>
      <c r="G11">
        <v>-10600</v>
      </c>
      <c r="L11">
        <v>3050</v>
      </c>
      <c r="O11">
        <v>2000</v>
      </c>
    </row>
    <row r="12" spans="1:17" x14ac:dyDescent="0.25">
      <c r="F12">
        <v>10500</v>
      </c>
      <c r="L12">
        <v>500</v>
      </c>
    </row>
    <row r="13" spans="1:17" x14ac:dyDescent="0.25">
      <c r="C13">
        <f>62570/6</f>
        <v>10428.333333333334</v>
      </c>
      <c r="E13">
        <v>500</v>
      </c>
      <c r="L13">
        <v>100</v>
      </c>
    </row>
    <row r="14" spans="1:17" x14ac:dyDescent="0.25">
      <c r="L14">
        <v>5400</v>
      </c>
    </row>
    <row r="15" spans="1:17" x14ac:dyDescent="0.25">
      <c r="C15">
        <v>7700</v>
      </c>
      <c r="F15" t="s">
        <v>219</v>
      </c>
      <c r="L15">
        <v>1000</v>
      </c>
    </row>
    <row r="16" spans="1:17" x14ac:dyDescent="0.25">
      <c r="C16">
        <v>-11000</v>
      </c>
      <c r="L16">
        <v>6200</v>
      </c>
    </row>
    <row r="17" spans="11:12" x14ac:dyDescent="0.25">
      <c r="L17">
        <v>7000</v>
      </c>
    </row>
    <row r="18" spans="11:12" x14ac:dyDescent="0.25">
      <c r="L18">
        <v>2000</v>
      </c>
    </row>
    <row r="19" spans="11:12" x14ac:dyDescent="0.25">
      <c r="L19">
        <v>500</v>
      </c>
    </row>
    <row r="20" spans="11:12" x14ac:dyDescent="0.25">
      <c r="L20">
        <v>1350</v>
      </c>
    </row>
    <row r="21" spans="11:12" x14ac:dyDescent="0.25">
      <c r="L21">
        <v>1500</v>
      </c>
    </row>
    <row r="22" spans="11:12" x14ac:dyDescent="0.25">
      <c r="L22">
        <v>2100</v>
      </c>
    </row>
    <row r="23" spans="11:12" x14ac:dyDescent="0.25">
      <c r="L23">
        <v>100</v>
      </c>
    </row>
    <row r="24" spans="11:12" x14ac:dyDescent="0.25">
      <c r="L24">
        <v>200</v>
      </c>
    </row>
    <row r="25" spans="11:12" x14ac:dyDescent="0.25">
      <c r="L25">
        <v>2000</v>
      </c>
    </row>
    <row r="26" spans="11:12" x14ac:dyDescent="0.25">
      <c r="K26" t="s">
        <v>216</v>
      </c>
      <c r="L26">
        <v>100</v>
      </c>
    </row>
    <row r="27" spans="11:12" x14ac:dyDescent="0.25">
      <c r="L27">
        <v>500</v>
      </c>
    </row>
    <row r="28" spans="11:12" x14ac:dyDescent="0.25">
      <c r="L28">
        <v>2700</v>
      </c>
    </row>
    <row r="29" spans="11:12" x14ac:dyDescent="0.25">
      <c r="L29">
        <v>4700</v>
      </c>
    </row>
    <row r="30" spans="11:12" x14ac:dyDescent="0.25">
      <c r="L30">
        <v>1600</v>
      </c>
    </row>
    <row r="31" spans="11:12" x14ac:dyDescent="0.25">
      <c r="L31">
        <v>500</v>
      </c>
    </row>
    <row r="32" spans="11:12" x14ac:dyDescent="0.25">
      <c r="L32">
        <v>860</v>
      </c>
    </row>
    <row r="33" spans="12:13" x14ac:dyDescent="0.25">
      <c r="L33">
        <v>900</v>
      </c>
    </row>
    <row r="34" spans="12:13" x14ac:dyDescent="0.25">
      <c r="L34">
        <v>1000</v>
      </c>
      <c r="M34" t="s">
        <v>217</v>
      </c>
    </row>
    <row r="35" spans="12:13" x14ac:dyDescent="0.25">
      <c r="L35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ADv</vt:lpstr>
      <vt:lpstr>APR-New</vt:lpstr>
      <vt:lpstr>Sheet5</vt:lpstr>
      <vt:lpstr>Savings</vt:lpstr>
      <vt:lpstr>pondy</vt:lpstr>
      <vt:lpstr>goa</vt:lpstr>
      <vt:lpstr>Sheet4</vt:lpstr>
      <vt:lpstr>Song</vt:lpstr>
      <vt:lpstr>Time</vt:lpstr>
      <vt:lpstr>Final</vt:lpstr>
      <vt:lpstr>Sheet6</vt:lpstr>
      <vt:lpstr>Sheet7</vt:lpstr>
      <vt:lpstr>Portfolio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Gnana Prakash</dc:creator>
  <cp:lastModifiedBy>Issac Gnana Prakash</cp:lastModifiedBy>
  <dcterms:created xsi:type="dcterms:W3CDTF">2018-02-05T06:15:19Z</dcterms:created>
  <dcterms:modified xsi:type="dcterms:W3CDTF">2021-03-24T09:48:51Z</dcterms:modified>
</cp:coreProperties>
</file>