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Salvador\Desktop\"/>
    </mc:Choice>
  </mc:AlternateContent>
  <xr:revisionPtr revIDLastSave="0" documentId="13_ncr:1_{F3D48653-B9BC-4BB2-8CF9-D7E6994C8216}" xr6:coauthVersionLast="45" xr6:coauthVersionMax="45" xr10:uidLastSave="{00000000-0000-0000-0000-000000000000}"/>
  <bookViews>
    <workbookView xWindow="-120" yWindow="-120" windowWidth="29040" windowHeight="15840" activeTab="1" xr2:uid="{00000000-000D-0000-FFFF-FFFF00000000}"/>
  </bookViews>
  <sheets>
    <sheet name="Valores" sheetId="1" r:id="rId1"/>
    <sheet name="Intepretación final" sheetId="3" r:id="rId2"/>
    <sheet name="Alumnos" sheetId="2"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47" i="1" l="1"/>
  <c r="H47" i="1"/>
  <c r="I47" i="1"/>
  <c r="G46" i="1"/>
  <c r="H46" i="1"/>
  <c r="I46" i="1"/>
  <c r="F46" i="1"/>
  <c r="H9" i="1" l="1"/>
  <c r="I9" i="1"/>
  <c r="G9" i="1"/>
  <c r="D27" i="1" l="1"/>
  <c r="P47" i="1" l="1"/>
  <c r="O47" i="1"/>
  <c r="P46" i="1"/>
  <c r="O46" i="1"/>
  <c r="E47" i="1"/>
  <c r="F47" i="1"/>
  <c r="D47" i="1"/>
  <c r="E46" i="1"/>
  <c r="D46" i="1"/>
</calcChain>
</file>

<file path=xl/sharedStrings.xml><?xml version="1.0" encoding="utf-8"?>
<sst xmlns="http://schemas.openxmlformats.org/spreadsheetml/2006/main" count="152" uniqueCount="83">
  <si>
    <t>Acciones</t>
  </si>
  <si>
    <t>Gcarso</t>
  </si>
  <si>
    <t>América Móvil</t>
  </si>
  <si>
    <t>Walmart</t>
  </si>
  <si>
    <t>USD</t>
  </si>
  <si>
    <t>EUR</t>
  </si>
  <si>
    <t>GBP</t>
  </si>
  <si>
    <t>Divisas</t>
  </si>
  <si>
    <t>CETE</t>
  </si>
  <si>
    <t>Bono M</t>
  </si>
  <si>
    <t>Bonde D</t>
  </si>
  <si>
    <t>Futuros</t>
  </si>
  <si>
    <t>Bonos</t>
  </si>
  <si>
    <t>USD-MXP</t>
  </si>
  <si>
    <t>IPC</t>
  </si>
  <si>
    <t>Tfondeo</t>
  </si>
  <si>
    <t>Sobretasa</t>
  </si>
  <si>
    <t>Tipo Cambio</t>
  </si>
  <si>
    <t>Valor IPC</t>
  </si>
  <si>
    <t>Tasa Pagarés</t>
  </si>
  <si>
    <t>Tasa dividendos</t>
  </si>
  <si>
    <t>Swaps</t>
  </si>
  <si>
    <t>Largo</t>
  </si>
  <si>
    <t>Cupón</t>
  </si>
  <si>
    <t>Corto</t>
  </si>
  <si>
    <t>Opciones</t>
  </si>
  <si>
    <t>Larga</t>
  </si>
  <si>
    <t>Spot</t>
  </si>
  <si>
    <t>volatilidad</t>
  </si>
  <si>
    <t>Tasa Gubernamental</t>
  </si>
  <si>
    <t>Tasa extranjera (Libor)</t>
  </si>
  <si>
    <t>Tasa Doméstica (Forward</t>
  </si>
  <si>
    <t>Valor presente (TIIE)</t>
  </si>
  <si>
    <t>Sin alisado</t>
  </si>
  <si>
    <t>Con Alisado</t>
  </si>
  <si>
    <t>Delta Normal</t>
  </si>
  <si>
    <t>Delta Gamma Normal</t>
  </si>
  <si>
    <t>Delta Gamma Cornish Fisher</t>
  </si>
  <si>
    <t>Cholesky Normal</t>
  </si>
  <si>
    <t>Cholesky Empírica</t>
  </si>
  <si>
    <t>CP Normal</t>
  </si>
  <si>
    <t>CP Empírica</t>
  </si>
  <si>
    <t>Simulación Histórica</t>
  </si>
  <si>
    <t>Simulación Montecarlo</t>
  </si>
  <si>
    <t>Valor</t>
  </si>
  <si>
    <t xml:space="preserve">Valor en Riesgo </t>
  </si>
  <si>
    <t>Valor en Riesgo  Condicional</t>
  </si>
  <si>
    <t>Total</t>
  </si>
  <si>
    <t>Total Bonde</t>
  </si>
  <si>
    <t>Total Fut tdc</t>
  </si>
  <si>
    <t>Total Swap Largo</t>
  </si>
  <si>
    <t>Total Swap Corto</t>
  </si>
  <si>
    <t>Total Opción Larga</t>
  </si>
  <si>
    <t>Total Opción Corta</t>
  </si>
  <si>
    <t>Instrumento</t>
  </si>
  <si>
    <t>Instrumento Ind</t>
  </si>
  <si>
    <t>Factor Riesgo</t>
  </si>
  <si>
    <t>Total por factor de riesgo</t>
  </si>
  <si>
    <t>Tasa de interés</t>
  </si>
  <si>
    <t>Volatilidad</t>
  </si>
  <si>
    <t>Portafolios</t>
  </si>
  <si>
    <t>Total Fut IPC</t>
  </si>
  <si>
    <t>Para las acciones vemos valores negativos en general y grandes dada la posición.</t>
  </si>
  <si>
    <t>En las divisas los valores son mixtos y grandes dada la posición que se tiene en cada divisa y se ve afectada por el tipo de cambio.</t>
  </si>
  <si>
    <t>En los valores gubernamentales podemos notar que dependiendo el bono se tienen distintos factores de riesgo siendo el bonde el que tiene más y donde se tiene una mayor posición aunque esta es corta.</t>
  </si>
  <si>
    <t>Para los futuros se localizan tres factores de riesgo los valores son un tanto altos, siendo el que afecta en mayor parte el tipo de cambio.</t>
  </si>
  <si>
    <t>Los futuros del IPC tienen 3 factores de riesgo en ellos las perdidas los 700 a 400 unidades y puede y como vemos el mayor factor de riesgo es su valor y esa volatilidad implícita.</t>
  </si>
  <si>
    <t>En los SWAPS solo se tienen dos factores de riesgo el que más afecta son los cupones ya que son varios.</t>
  </si>
  <si>
    <t>En el SWAP corto las perdidas son menores debido a las temporalidades y su naturaleza además de un menor nocional y una menor temporalidad, lo que conlleva menos cupone.</t>
  </si>
  <si>
    <t>En las opciones europeas de tasas de interés podemos ver valores pequeños ya que son referentes a las tasa que se manejan en porcentajes pero al ser multiplicadas por un nocional grande las perdidas pueden crecer aunque en general se observan pequeñas.</t>
  </si>
  <si>
    <t>Para estas opciones no notamos un factor de riesgo que afecte en mayor medida el total, ya que se manejan en términos porcentuales, por otra parte al ser de tasa variable a fija el mayor riesgo puede verse en esa tasa variable.</t>
  </si>
  <si>
    <t>Elaboraron:</t>
  </si>
  <si>
    <t>Ernesto Daniel Agonizantes Grifaldo</t>
  </si>
  <si>
    <t>Salvador Cruz Santos</t>
  </si>
  <si>
    <t>Pilar Issamara Rosas Vargas</t>
  </si>
  <si>
    <t>Beatríz Tapia Huerta</t>
  </si>
  <si>
    <t>Interpretaciones Simulación Histórica</t>
  </si>
  <si>
    <r>
      <rPr>
        <b/>
        <sz val="11"/>
        <color theme="1"/>
        <rFont val="Calibri"/>
        <family val="2"/>
        <scheme val="minor"/>
      </rPr>
      <t xml:space="preserve">Interpretación (Delta Normal y Delta Gamma Normal):
</t>
    </r>
    <r>
      <rPr>
        <sz val="11"/>
        <color theme="1"/>
        <rFont val="Calibri"/>
        <family val="2"/>
        <scheme val="minor"/>
      </rPr>
      <t xml:space="preserve">
Con los datos obtenidos logramos observar que nuestros VAR con los métodos Delta Normal y Delta Gamma Normal se asemejaron o disminuyeron un poco a comparación de los obtenidos con Simulación Histórica, lo cual es algo bueno, ya que no hay mucha volatilidad entre los modelos. Creemos que estos métodos son buenos, ya se basan en la hipótesis de normalidad para conducir los factores de riesgo, deducimos que está hipótesis es conveniente debido a la propiedad de invarianza de las variables normales, es decir, las carteras de variables normales están distribuidas normalmente.</t>
    </r>
  </si>
  <si>
    <r>
      <rPr>
        <b/>
        <sz val="11"/>
        <color theme="1"/>
        <rFont val="Calibri"/>
        <family val="2"/>
        <scheme val="minor"/>
      </rPr>
      <t xml:space="preserve">Interpretación Simulación Histórica:
</t>
    </r>
    <r>
      <rPr>
        <sz val="11"/>
        <color theme="1"/>
        <rFont val="Calibri"/>
        <family val="2"/>
        <scheme val="minor"/>
      </rPr>
      <t xml:space="preserve">
Los resultados que se muestran en este documento nos dejan ver valor en riesgo de distintas posiciones en varios instrumento financieros obtenidos en este caso por Simulación Histórica, estas a su vez se dividen por cada factor de riesgo que se puede localizar según sea el instrumento todos obtenidos con una nivel de confianza del 98% y con horizonte de tiempo de 1 día, de esta forma los datos aquí mostrados nos dicen la mayor perdida que podríamos esperar en un día y que esto pasaría 2 de cada 100 días en promedio.</t>
    </r>
  </si>
  <si>
    <t>Interpretación del VaR y CVaR respecto a Simulación Histórica, Delta Normal, Delta Gamma Normal y Simulación Monte Carlo</t>
  </si>
  <si>
    <t>Como podemos observar el cálculo realizado por  Simulación histórica, delta normal y delta Gamma tiene un comportamiento parecido mientras que por otro lado por Simulación Monte Carlo la estimación es más baja tanto por Cholesky como por componentes principales, el ejemplo más claro es el Bono M pues su VaR tiene una estimación de ganancia, dicho comportamiento puede ser atribuido a que se puede estar subestimando el riesgo al construir la matriz de varianzas y covarianzas por lo que se deben considerar los supuestos de cada metodología y así elegir el más adecuado.</t>
  </si>
  <si>
    <t>El mismo caso ocurre con el comportamiento del CVaR en el Bono M. Por otro lado si comparamos el VaR con el CVaR notemos que los futuros por tipo de cambio son los que más potencial de perdida tienen, seguidos por la opción corta  aspecto que debe ser considerado al momento de realizar el portafolio. El comportamiento del Bono M podemos atribuirlo a la simulación que se hace por Montecarlo además son los únicos instrumentos en los que observamos ese comportamiento atípico.</t>
  </si>
  <si>
    <r>
      <rPr>
        <b/>
        <sz val="11"/>
        <color theme="1"/>
        <rFont val="Calibri"/>
        <family val="2"/>
        <scheme val="minor"/>
      </rPr>
      <t>Interpretación Final:</t>
    </r>
    <r>
      <rPr>
        <sz val="11"/>
        <color theme="1"/>
        <rFont val="Calibri"/>
        <family val="2"/>
        <scheme val="minor"/>
      </rPr>
      <t xml:space="preserve">
Al comparar todos los resultados obtenidos podemos observar similitudes entre los distintos métodos de cálculo, la </t>
    </r>
    <r>
      <rPr>
        <b/>
        <sz val="11"/>
        <color theme="1"/>
        <rFont val="Calibri"/>
        <family val="2"/>
        <scheme val="minor"/>
      </rPr>
      <t>Simulación Histórica con y sin alisado</t>
    </r>
    <r>
      <rPr>
        <sz val="11"/>
        <color theme="1"/>
        <rFont val="Calibri"/>
        <family val="2"/>
        <scheme val="minor"/>
      </rPr>
      <t xml:space="preserve"> se asemeja a los resultados por </t>
    </r>
    <r>
      <rPr>
        <b/>
        <sz val="11"/>
        <color theme="1"/>
        <rFont val="Calibri"/>
        <family val="2"/>
        <scheme val="minor"/>
      </rPr>
      <t>Simulación Montecarlo con Cholesky Normal y Empírica</t>
    </r>
    <r>
      <rPr>
        <sz val="11"/>
        <color theme="1"/>
        <rFont val="Calibri"/>
        <family val="2"/>
        <scheme val="minor"/>
      </rPr>
      <t xml:space="preserve">, por otra parte, los resultados de </t>
    </r>
    <r>
      <rPr>
        <b/>
        <sz val="11"/>
        <color theme="1"/>
        <rFont val="Calibri"/>
        <family val="2"/>
        <scheme val="minor"/>
      </rPr>
      <t>Delta Normal y Delta Gamma y sus demás variantes</t>
    </r>
    <r>
      <rPr>
        <sz val="11"/>
        <color theme="1"/>
        <rFont val="Calibri"/>
        <family val="2"/>
        <scheme val="minor"/>
      </rPr>
      <t xml:space="preserve"> tienen resultados similares a los de </t>
    </r>
    <r>
      <rPr>
        <b/>
        <sz val="11"/>
        <color theme="1"/>
        <rFont val="Calibri"/>
        <family val="2"/>
        <scheme val="minor"/>
      </rPr>
      <t>Simulación Montecarlo con Componentes Principales Empírica y Normal</t>
    </r>
    <r>
      <rPr>
        <sz val="11"/>
        <color theme="1"/>
        <rFont val="Calibri"/>
        <family val="2"/>
        <scheme val="minor"/>
      </rPr>
      <t xml:space="preserve">. Sin embargo, los resultados son más o menos semejantes desde el </t>
    </r>
    <r>
      <rPr>
        <b/>
        <sz val="11"/>
        <color theme="1"/>
        <rFont val="Calibri"/>
        <family val="2"/>
        <scheme val="minor"/>
      </rPr>
      <t>tipo de instrumento</t>
    </r>
    <r>
      <rPr>
        <sz val="11"/>
        <color theme="1"/>
        <rFont val="Calibri"/>
        <family val="2"/>
        <scheme val="minor"/>
      </rPr>
      <t xml:space="preserve"> que se este revisando además de que los resultados cambian si se ve el </t>
    </r>
    <r>
      <rPr>
        <b/>
        <sz val="11"/>
        <color theme="1"/>
        <rFont val="Calibri"/>
        <family val="2"/>
        <scheme val="minor"/>
      </rPr>
      <t>VaR o CVaR</t>
    </r>
    <r>
      <rPr>
        <sz val="11"/>
        <color theme="1"/>
        <rFont val="Calibri"/>
        <family val="2"/>
        <scheme val="minor"/>
      </rPr>
      <t xml:space="preserve">, por tanto, </t>
    </r>
    <r>
      <rPr>
        <b/>
        <sz val="11"/>
        <color theme="1"/>
        <rFont val="Calibri"/>
        <family val="2"/>
        <scheme val="minor"/>
      </rPr>
      <t>no en todos los casos serán comparables y más aún equivalentes en los valores obtenidos.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</si>
</sst>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5" x14ac:knownFonts="1">
    <font>
      <sz val="11"/>
      <color theme="1"/>
      <name val="Calibri"/>
      <family val="2"/>
      <scheme val="minor"/>
    </font>
    <font>
      <b/>
      <sz val="11"/>
      <color theme="1"/>
      <name val="Calibri"/>
      <family val="2"/>
      <scheme val="minor"/>
    </font>
    <font>
      <i/>
      <sz val="11"/>
      <color theme="1"/>
      <name val="Calibri"/>
      <family val="2"/>
      <scheme val="minor"/>
    </font>
    <font>
      <sz val="11"/>
      <color rgb="FF212121"/>
      <name val="Courier New"/>
      <family val="3"/>
    </font>
    <font>
      <b/>
      <sz val="14"/>
      <color theme="1"/>
      <name val="Calibri"/>
      <family val="2"/>
      <scheme val="minor"/>
    </font>
  </fonts>
  <fills count="4">
    <fill>
      <patternFill patternType="none"/>
    </fill>
    <fill>
      <patternFill patternType="gray125"/>
    </fill>
    <fill>
      <patternFill patternType="solid">
        <fgColor theme="2"/>
        <bgColor indexed="64"/>
      </patternFill>
    </fill>
    <fill>
      <patternFill patternType="solid">
        <fgColor theme="0"/>
        <bgColor indexed="64"/>
      </patternFill>
    </fill>
  </fills>
  <borders count="29">
    <border>
      <left/>
      <right/>
      <top/>
      <bottom/>
      <diagonal/>
    </border>
    <border>
      <left style="medium">
        <color indexed="64"/>
      </left>
      <right/>
      <top style="medium">
        <color indexed="64"/>
      </top>
      <bottom/>
      <diagonal/>
    </border>
    <border>
      <left style="medium">
        <color indexed="64"/>
      </left>
      <right style="dashed">
        <color indexed="64"/>
      </right>
      <top/>
      <bottom/>
      <diagonal/>
    </border>
    <border>
      <left style="dashed">
        <color indexed="64"/>
      </left>
      <right style="dashed">
        <color indexed="64"/>
      </right>
      <top/>
      <bottom/>
      <diagonal/>
    </border>
    <border>
      <left style="dashed">
        <color indexed="64"/>
      </left>
      <right style="medium">
        <color indexed="64"/>
      </right>
      <top/>
      <bottom/>
      <diagonal/>
    </border>
    <border>
      <left style="medium">
        <color indexed="64"/>
      </left>
      <right style="dashed">
        <color indexed="64"/>
      </right>
      <top style="medium">
        <color indexed="64"/>
      </top>
      <bottom style="medium">
        <color indexed="64"/>
      </bottom>
      <diagonal/>
    </border>
    <border>
      <left style="dashed">
        <color indexed="64"/>
      </left>
      <right style="dashed">
        <color indexed="64"/>
      </right>
      <top style="medium">
        <color indexed="64"/>
      </top>
      <bottom style="medium">
        <color indexed="64"/>
      </bottom>
      <diagonal/>
    </border>
    <border>
      <left style="dashed">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58">
    <xf numFmtId="0" fontId="0" fillId="0" borderId="0" xfId="0"/>
    <xf numFmtId="0" fontId="1" fillId="0" borderId="0" xfId="0" applyFont="1"/>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2" xfId="0" applyBorder="1"/>
    <xf numFmtId="0" fontId="0" fillId="0" borderId="3" xfId="0" applyBorder="1"/>
    <xf numFmtId="0" fontId="0" fillId="0" borderId="4" xfId="0" applyBorder="1"/>
    <xf numFmtId="0" fontId="0" fillId="0" borderId="9" xfId="0" applyBorder="1"/>
    <xf numFmtId="0" fontId="0" fillId="2" borderId="3" xfId="0" applyFill="1" applyBorder="1"/>
    <xf numFmtId="0" fontId="0" fillId="2" borderId="2" xfId="0" applyFill="1" applyBorder="1"/>
    <xf numFmtId="0" fontId="0" fillId="2" borderId="4" xfId="0" applyFill="1" applyBorder="1"/>
    <xf numFmtId="0" fontId="2" fillId="2" borderId="3" xfId="0" applyFont="1" applyFill="1" applyBorder="1"/>
    <xf numFmtId="0" fontId="2" fillId="2" borderId="4" xfId="0" applyFont="1" applyFill="1"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1" fillId="0" borderId="15" xfId="0" applyFont="1" applyBorder="1" applyAlignment="1">
      <alignment horizontal="center" vertical="center"/>
    </xf>
    <xf numFmtId="0" fontId="1" fillId="0" borderId="16" xfId="0" applyFont="1" applyBorder="1" applyAlignment="1">
      <alignment horizontal="center" vertical="center" wrapText="1"/>
    </xf>
    <xf numFmtId="0" fontId="0" fillId="0" borderId="1" xfId="0" applyBorder="1" applyAlignment="1">
      <alignment wrapText="1"/>
    </xf>
    <xf numFmtId="0" fontId="1" fillId="0" borderId="5" xfId="0" applyFont="1" applyBorder="1" applyAlignment="1">
      <alignment wrapText="1"/>
    </xf>
    <xf numFmtId="0" fontId="1" fillId="0" borderId="6" xfId="0" applyFont="1" applyBorder="1" applyAlignment="1">
      <alignment wrapText="1"/>
    </xf>
    <xf numFmtId="0" fontId="1" fillId="0" borderId="7" xfId="0" applyFont="1" applyBorder="1" applyAlignment="1">
      <alignment wrapText="1"/>
    </xf>
    <xf numFmtId="0" fontId="0" fillId="0" borderId="0" xfId="0" applyAlignment="1">
      <alignment wrapText="1"/>
    </xf>
    <xf numFmtId="0" fontId="0" fillId="0" borderId="8"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1" fillId="0" borderId="0" xfId="0" applyFont="1" applyAlignment="1">
      <alignment horizontal="right"/>
    </xf>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0" xfId="0" applyAlignment="1">
      <alignment horizontal="right"/>
    </xf>
    <xf numFmtId="0" fontId="2" fillId="2" borderId="0" xfId="0" applyFont="1" applyFill="1" applyAlignment="1">
      <alignment horizontal="right"/>
    </xf>
    <xf numFmtId="0" fontId="0" fillId="2" borderId="0" xfId="0" applyFill="1" applyAlignment="1">
      <alignment horizontal="right"/>
    </xf>
    <xf numFmtId="0" fontId="0" fillId="0" borderId="3" xfId="0" applyBorder="1" applyAlignment="1">
      <alignment horizontal="center"/>
    </xf>
    <xf numFmtId="0" fontId="0" fillId="2" borderId="2" xfId="0" applyFont="1" applyFill="1" applyBorder="1"/>
    <xf numFmtId="0" fontId="0" fillId="2" borderId="3" xfId="0" applyFont="1" applyFill="1" applyBorder="1"/>
    <xf numFmtId="164" fontId="0" fillId="2" borderId="3" xfId="0" applyNumberFormat="1" applyFill="1" applyBorder="1"/>
    <xf numFmtId="0" fontId="3" fillId="0" borderId="0" xfId="0" applyFont="1"/>
    <xf numFmtId="0" fontId="0" fillId="0" borderId="0" xfId="0" applyAlignment="1">
      <alignment horizontal="center" vertical="top" wrapText="1"/>
    </xf>
    <xf numFmtId="0" fontId="0" fillId="0" borderId="0" xfId="0" applyAlignment="1">
      <alignment horizontal="center" vertical="center" wrapText="1"/>
    </xf>
    <xf numFmtId="0" fontId="0" fillId="3" borderId="0" xfId="0" applyFill="1" applyAlignment="1">
      <alignment horizontal="left" vertical="top" wrapText="1"/>
    </xf>
    <xf numFmtId="0" fontId="1" fillId="0" borderId="15" xfId="0" applyFont="1" applyBorder="1" applyAlignment="1">
      <alignment horizontal="center"/>
    </xf>
    <xf numFmtId="0" fontId="1" fillId="0" borderId="16" xfId="0" applyFont="1" applyBorder="1" applyAlignment="1">
      <alignment horizontal="center"/>
    </xf>
    <xf numFmtId="0" fontId="1" fillId="0" borderId="17" xfId="0" applyFont="1" applyBorder="1" applyAlignment="1">
      <alignment horizontal="center"/>
    </xf>
    <xf numFmtId="0" fontId="1" fillId="0" borderId="15"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xf numFmtId="0" fontId="4" fillId="0" borderId="0" xfId="0" applyFont="1" applyAlignment="1">
      <alignment horizontal="center" vertical="center"/>
    </xf>
    <xf numFmtId="0" fontId="0" fillId="0" borderId="0" xfId="0" applyAlignment="1">
      <alignment horizontal="left" vertical="top" wrapText="1"/>
    </xf>
    <xf numFmtId="0" fontId="0" fillId="0" borderId="0" xfId="0"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MX"/>
              <a:t>CVaR respecto al precio</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MX"/>
        </a:p>
      </c:txPr>
    </c:title>
    <c:autoTitleDeleted val="0"/>
    <c:plotArea>
      <c:layout/>
      <c:barChart>
        <c:barDir val="bar"/>
        <c:grouping val="clustered"/>
        <c:varyColors val="0"/>
        <c:ser>
          <c:idx val="0"/>
          <c:order val="0"/>
          <c:tx>
            <c:v>acciones</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[1]Hoja1!$O$3:$W$3</c:f>
              <c:strCache>
                <c:ptCount val="9"/>
                <c:pt idx="0">
                  <c:v>Sin alisado</c:v>
                </c:pt>
                <c:pt idx="1">
                  <c:v>Con Alisado</c:v>
                </c:pt>
                <c:pt idx="2">
                  <c:v>Delta Normal</c:v>
                </c:pt>
                <c:pt idx="3">
                  <c:v>Delta Gamma Normal</c:v>
                </c:pt>
                <c:pt idx="4">
                  <c:v>Delta Gamma Cornish Fisher</c:v>
                </c:pt>
                <c:pt idx="5">
                  <c:v>Cholesky Normal</c:v>
                </c:pt>
                <c:pt idx="6">
                  <c:v>Cholesky Empírica</c:v>
                </c:pt>
                <c:pt idx="7">
                  <c:v>CP Normal</c:v>
                </c:pt>
                <c:pt idx="8">
                  <c:v>CP Empírica</c:v>
                </c:pt>
              </c:strCache>
            </c:strRef>
          </c:cat>
          <c:val>
            <c:numRef>
              <c:f>[1]Hoja1!$O$8:$W$8</c:f>
              <c:numCache>
                <c:formatCode>General</c:formatCode>
                <c:ptCount val="9"/>
                <c:pt idx="0">
                  <c:v>-7.929509808204814E-2</c:v>
                </c:pt>
                <c:pt idx="1">
                  <c:v>-7.929509808204814E-2</c:v>
                </c:pt>
                <c:pt idx="2">
                  <c:v>-7.7929354711870333E-2</c:v>
                </c:pt>
                <c:pt idx="3">
                  <c:v>-7.7929354711870333E-2</c:v>
                </c:pt>
                <c:pt idx="4">
                  <c:v>-7.7929354711870333E-2</c:v>
                </c:pt>
                <c:pt idx="5">
                  <c:v>-9.147214819345538E-2</c:v>
                </c:pt>
                <c:pt idx="6">
                  <c:v>-9.1614399930097429E-2</c:v>
                </c:pt>
                <c:pt idx="7">
                  <c:v>-4.369885097645157E-2</c:v>
                </c:pt>
                <c:pt idx="8">
                  <c:v>-4.8213880029708597E-2</c:v>
                </c:pt>
              </c:numCache>
            </c:numRef>
          </c:val>
          <c:extLst>
            <c:ext xmlns:c16="http://schemas.microsoft.com/office/drawing/2014/chart" uri="{C3380CC4-5D6E-409C-BE32-E72D297353CC}">
              <c16:uniqueId val="{00000000-60AE-42A5-A8FB-48C2A2D602B8}"/>
            </c:ext>
          </c:extLst>
        </c:ser>
        <c:ser>
          <c:idx val="1"/>
          <c:order val="1"/>
          <c:tx>
            <c:v>divisas</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[1]Hoja1!$O$13:$W$13</c:f>
              <c:numCache>
                <c:formatCode>General</c:formatCode>
                <c:ptCount val="9"/>
                <c:pt idx="0">
                  <c:v>-1.9862485199923459E-2</c:v>
                </c:pt>
                <c:pt idx="1">
                  <c:v>-1.9862485199923459E-2</c:v>
                </c:pt>
                <c:pt idx="2">
                  <c:v>-1.3023823374309403E-2</c:v>
                </c:pt>
                <c:pt idx="3">
                  <c:v>-1.3023823374309403E-2</c:v>
                </c:pt>
                <c:pt idx="4">
                  <c:v>-1.3023823374309403E-2</c:v>
                </c:pt>
                <c:pt idx="5">
                  <c:v>-1.4193113943074993E-2</c:v>
                </c:pt>
                <c:pt idx="6">
                  <c:v>-1.3208959827791066E-2</c:v>
                </c:pt>
                <c:pt idx="7">
                  <c:v>-4.5105439980091125E-3</c:v>
                </c:pt>
                <c:pt idx="8">
                  <c:v>-4.3667463323519475E-3</c:v>
                </c:pt>
              </c:numCache>
            </c:numRef>
          </c:val>
          <c:extLst>
            <c:ext xmlns:c16="http://schemas.microsoft.com/office/drawing/2014/chart" uri="{C3380CC4-5D6E-409C-BE32-E72D297353CC}">
              <c16:uniqueId val="{00000001-60AE-42A5-A8FB-48C2A2D602B8}"/>
            </c:ext>
          </c:extLst>
        </c:ser>
        <c:ser>
          <c:idx val="2"/>
          <c:order val="2"/>
          <c:tx>
            <c:v>CETE</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[1]Hoja1!$O$15:$W$15</c:f>
              <c:numCache>
                <c:formatCode>General</c:formatCode>
                <c:ptCount val="9"/>
                <c:pt idx="0">
                  <c:v>0</c:v>
                </c:pt>
                <c:pt idx="1">
                  <c:v>0</c:v>
                </c:pt>
                <c:pt idx="2">
                  <c:v>-2.5232510954606278E-4</c:v>
                </c:pt>
                <c:pt idx="3">
                  <c:v>-2.5237671775926019E-4</c:v>
                </c:pt>
                <c:pt idx="4">
                  <c:v>-2.5230090085465699E-4</c:v>
                </c:pt>
                <c:pt idx="5">
                  <c:v>-4.8604081072063518E-4</c:v>
                </c:pt>
                <c:pt idx="6">
                  <c:v>-5.7035156707923185E-4</c:v>
                </c:pt>
                <c:pt idx="7">
                  <c:v>-2.8353115325627709E-4</c:v>
                </c:pt>
                <c:pt idx="8">
                  <c:v>-2.7119463995987876E-4</c:v>
                </c:pt>
              </c:numCache>
            </c:numRef>
          </c:val>
          <c:extLst>
            <c:ext xmlns:c16="http://schemas.microsoft.com/office/drawing/2014/chart" uri="{C3380CC4-5D6E-409C-BE32-E72D297353CC}">
              <c16:uniqueId val="{00000002-60AE-42A5-A8FB-48C2A2D602B8}"/>
            </c:ext>
          </c:extLst>
        </c:ser>
        <c:ser>
          <c:idx val="4"/>
          <c:order val="4"/>
          <c:tx>
            <c:v>bonde</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[1]Hoja1!$O$22:$W$22</c:f>
              <c:numCache>
                <c:formatCode>General</c:formatCode>
                <c:ptCount val="9"/>
                <c:pt idx="0">
                  <c:v>-4.374686865362528E-2</c:v>
                </c:pt>
                <c:pt idx="1">
                  <c:v>-4.3542839548735376E-2</c:v>
                </c:pt>
                <c:pt idx="2">
                  <c:v>3.2137130577261966E-3</c:v>
                </c:pt>
                <c:pt idx="3">
                  <c:v>3.2137057068397164E-3</c:v>
                </c:pt>
                <c:pt idx="4">
                  <c:v>3.2152294405943887E-3</c:v>
                </c:pt>
                <c:pt idx="5">
                  <c:v>1.4917647493699502E-3</c:v>
                </c:pt>
                <c:pt idx="6">
                  <c:v>1.4276965230621988E-3</c:v>
                </c:pt>
                <c:pt idx="7">
                  <c:v>4.5827946621222783E-3</c:v>
                </c:pt>
                <c:pt idx="8">
                  <c:v>4.9256526090763917E-3</c:v>
                </c:pt>
              </c:numCache>
            </c:numRef>
          </c:val>
          <c:extLst>
            <c:ext xmlns:c16="http://schemas.microsoft.com/office/drawing/2014/chart" uri="{C3380CC4-5D6E-409C-BE32-E72D297353CC}">
              <c16:uniqueId val="{00000003-60AE-42A5-A8FB-48C2A2D602B8}"/>
            </c:ext>
          </c:extLst>
        </c:ser>
        <c:ser>
          <c:idx val="5"/>
          <c:order val="5"/>
          <c:tx>
            <c:v>fut tdc</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[1]Hoja1!$O$29:$W$29</c:f>
              <c:numCache>
                <c:formatCode>General</c:formatCode>
                <c:ptCount val="9"/>
                <c:pt idx="0">
                  <c:v>-0.60016711127608513</c:v>
                </c:pt>
                <c:pt idx="1">
                  <c:v>-0.62916249561605275</c:v>
                </c:pt>
                <c:pt idx="2">
                  <c:v>-0.37776334255613758</c:v>
                </c:pt>
                <c:pt idx="3">
                  <c:v>-0.37776334255613758</c:v>
                </c:pt>
                <c:pt idx="4">
                  <c:v>-0.37776334255613758</c:v>
                </c:pt>
                <c:pt idx="5">
                  <c:v>-0.77811676336866731</c:v>
                </c:pt>
                <c:pt idx="6">
                  <c:v>-0.87297833583392859</c:v>
                </c:pt>
                <c:pt idx="7">
                  <c:v>-0.13715599751211585</c:v>
                </c:pt>
                <c:pt idx="8">
                  <c:v>-0.13113035487289229</c:v>
                </c:pt>
              </c:numCache>
            </c:numRef>
          </c:val>
          <c:extLst>
            <c:ext xmlns:c16="http://schemas.microsoft.com/office/drawing/2014/chart" uri="{C3380CC4-5D6E-409C-BE32-E72D297353CC}">
              <c16:uniqueId val="{00000004-60AE-42A5-A8FB-48C2A2D602B8}"/>
            </c:ext>
          </c:extLst>
        </c:ser>
        <c:ser>
          <c:idx val="6"/>
          <c:order val="6"/>
          <c:tx>
            <c:v>fut IPC</c:v>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[1]Hoja1!$O$34:$W$34</c:f>
              <c:numCache>
                <c:formatCode>General</c:formatCode>
                <c:ptCount val="9"/>
                <c:pt idx="0">
                  <c:v>-1.936439527991576E-2</c:v>
                </c:pt>
                <c:pt idx="1">
                  <c:v>-1.8008434523084368E-2</c:v>
                </c:pt>
                <c:pt idx="2">
                  <c:v>-1.7893447905823472E-2</c:v>
                </c:pt>
                <c:pt idx="3">
                  <c:v>-1.7893447905823472E-2</c:v>
                </c:pt>
                <c:pt idx="4">
                  <c:v>-1.7893130274341126E-2</c:v>
                </c:pt>
                <c:pt idx="5">
                  <c:v>-1.8212510740165787E-2</c:v>
                </c:pt>
                <c:pt idx="6">
                  <c:v>-2.0459198627831996E-2</c:v>
                </c:pt>
                <c:pt idx="7">
                  <c:v>-1.4383266208553616E-2</c:v>
                </c:pt>
                <c:pt idx="8">
                  <c:v>-1.7084959184354518E-2</c:v>
                </c:pt>
              </c:numCache>
            </c:numRef>
          </c:val>
          <c:extLst>
            <c:ext xmlns:c16="http://schemas.microsoft.com/office/drawing/2014/chart" uri="{C3380CC4-5D6E-409C-BE32-E72D297353CC}">
              <c16:uniqueId val="{00000005-60AE-42A5-A8FB-48C2A2D602B8}"/>
            </c:ext>
          </c:extLst>
        </c:ser>
        <c:ser>
          <c:idx val="7"/>
          <c:order val="7"/>
          <c:tx>
            <c:v>swap largo</c:v>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[1]Hoja1!$O$40:$W$40</c:f>
              <c:numCache>
                <c:formatCode>General</c:formatCode>
                <c:ptCount val="9"/>
                <c:pt idx="0">
                  <c:v>-7.3464079903400231E-2</c:v>
                </c:pt>
                <c:pt idx="1">
                  <c:v>-5.2355027031842381E-2</c:v>
                </c:pt>
                <c:pt idx="2">
                  <c:v>-6.3332600899090472E-2</c:v>
                </c:pt>
                <c:pt idx="3">
                  <c:v>-6.3333839920614796E-2</c:v>
                </c:pt>
                <c:pt idx="4">
                  <c:v>-6.334031733693811E-2</c:v>
                </c:pt>
                <c:pt idx="5">
                  <c:v>-3.6657188936196509E-2</c:v>
                </c:pt>
                <c:pt idx="6">
                  <c:v>-3.594227351666774E-2</c:v>
                </c:pt>
                <c:pt idx="7">
                  <c:v>-3.0444327234053832E-2</c:v>
                </c:pt>
                <c:pt idx="8">
                  <c:v>-3.2491661306722285E-2</c:v>
                </c:pt>
              </c:numCache>
            </c:numRef>
          </c:val>
          <c:extLst>
            <c:ext xmlns:c16="http://schemas.microsoft.com/office/drawing/2014/chart" uri="{C3380CC4-5D6E-409C-BE32-E72D297353CC}">
              <c16:uniqueId val="{00000006-60AE-42A5-A8FB-48C2A2D602B8}"/>
            </c:ext>
          </c:extLst>
        </c:ser>
        <c:ser>
          <c:idx val="8"/>
          <c:order val="8"/>
          <c:tx>
            <c:v>swap corto</c:v>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[1]Hoja1!$O$44:$W$44</c:f>
              <c:numCache>
                <c:formatCode>General</c:formatCode>
                <c:ptCount val="9"/>
                <c:pt idx="0">
                  <c:v>-4.0065031457895984E-5</c:v>
                </c:pt>
                <c:pt idx="1">
                  <c:v>-3.609549147058998E-5</c:v>
                </c:pt>
                <c:pt idx="2">
                  <c:v>-2.8541807754630154E-5</c:v>
                </c:pt>
                <c:pt idx="3">
                  <c:v>-2.8542801106838343E-5</c:v>
                </c:pt>
                <c:pt idx="4">
                  <c:v>-2.8540744693495076E-5</c:v>
                </c:pt>
                <c:pt idx="5">
                  <c:v>-3.4957040131080666E-5</c:v>
                </c:pt>
                <c:pt idx="6">
                  <c:v>-3.6852390998765109E-5</c:v>
                </c:pt>
                <c:pt idx="7">
                  <c:v>-1.4790881932944893E-5</c:v>
                </c:pt>
                <c:pt idx="8">
                  <c:v>-1.4494925712939337E-5</c:v>
                </c:pt>
              </c:numCache>
            </c:numRef>
          </c:val>
          <c:extLst>
            <c:ext xmlns:c16="http://schemas.microsoft.com/office/drawing/2014/chart" uri="{C3380CC4-5D6E-409C-BE32-E72D297353CC}">
              <c16:uniqueId val="{00000007-60AE-42A5-A8FB-48C2A2D602B8}"/>
            </c:ext>
          </c:extLst>
        </c:ser>
        <c:ser>
          <c:idx val="9"/>
          <c:order val="9"/>
          <c:tx>
            <c:v>opción larga</c:v>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[1]Hoja1!$O$51:$W$51</c:f>
              <c:numCache>
                <c:formatCode>General</c:formatCode>
                <c:ptCount val="9"/>
                <c:pt idx="0">
                  <c:v>-6.3161244628857985E-2</c:v>
                </c:pt>
                <c:pt idx="1">
                  <c:v>-6.1357434689756893E-2</c:v>
                </c:pt>
                <c:pt idx="2">
                  <c:v>-5.3557175493644013E-2</c:v>
                </c:pt>
                <c:pt idx="3">
                  <c:v>-5.3557988020643613E-2</c:v>
                </c:pt>
                <c:pt idx="4">
                  <c:v>-5.3518761022718714E-2</c:v>
                </c:pt>
                <c:pt idx="5">
                  <c:v>-1.8103918592017102E-2</c:v>
                </c:pt>
                <c:pt idx="6">
                  <c:v>-1.7734074357956965E-2</c:v>
                </c:pt>
                <c:pt idx="7">
                  <c:v>-5.0902469224411384E-2</c:v>
                </c:pt>
                <c:pt idx="8">
                  <c:v>-4.6999495781856367E-2</c:v>
                </c:pt>
              </c:numCache>
            </c:numRef>
          </c:val>
          <c:extLst>
            <c:ext xmlns:c16="http://schemas.microsoft.com/office/drawing/2014/chart" uri="{C3380CC4-5D6E-409C-BE32-E72D297353CC}">
              <c16:uniqueId val="{00000008-60AE-42A5-A8FB-48C2A2D602B8}"/>
            </c:ext>
          </c:extLst>
        </c:ser>
        <c:ser>
          <c:idx val="10"/>
          <c:order val="10"/>
          <c:tx>
            <c:v>opción corta</c:v>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[1]Hoja1!$O$56:$W$56</c:f>
              <c:numCache>
                <c:formatCode>General</c:formatCode>
                <c:ptCount val="9"/>
                <c:pt idx="0">
                  <c:v>-0.36459681329246546</c:v>
                </c:pt>
                <c:pt idx="1">
                  <c:v>-0.36380756000755998</c:v>
                </c:pt>
                <c:pt idx="2">
                  <c:v>-0.36142777316690361</c:v>
                </c:pt>
                <c:pt idx="3">
                  <c:v>-0.36152917587700195</c:v>
                </c:pt>
                <c:pt idx="4">
                  <c:v>-0.35793406358623747</c:v>
                </c:pt>
                <c:pt idx="5">
                  <c:v>-0.14875999441216833</c:v>
                </c:pt>
                <c:pt idx="6">
                  <c:v>-0.16587971370580068</c:v>
                </c:pt>
                <c:pt idx="7">
                  <c:v>-0.32524064654499435</c:v>
                </c:pt>
                <c:pt idx="8">
                  <c:v>-0.32112372938459893</c:v>
                </c:pt>
              </c:numCache>
            </c:numRef>
          </c:val>
          <c:extLst>
            <c:ext xmlns:c16="http://schemas.microsoft.com/office/drawing/2014/chart" uri="{C3380CC4-5D6E-409C-BE32-E72D297353CC}">
              <c16:uniqueId val="{00000009-60AE-42A5-A8FB-48C2A2D602B8}"/>
            </c:ext>
          </c:extLst>
        </c:ser>
        <c:dLbls>
          <c:showLegendKey val="0"/>
          <c:showVal val="0"/>
          <c:showCatName val="0"/>
          <c:showSerName val="0"/>
          <c:showPercent val="0"/>
          <c:showBubbleSize val="0"/>
        </c:dLbls>
        <c:gapWidth val="115"/>
        <c:overlap val="-20"/>
        <c:axId val="1715369760"/>
        <c:axId val="1715358528"/>
        <c:extLst>
          <c:ext xmlns:c15="http://schemas.microsoft.com/office/drawing/2012/chart" uri="{02D57815-91ED-43cb-92C2-25804820EDAC}">
            <c15:filteredBarSeries>
              <c15:ser>
                <c:idx val="3"/>
                <c:order val="3"/>
                <c:tx>
                  <c:v>bono M</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extLst>
                      <c:ext uri="{02D57815-91ED-43cb-92C2-25804820EDAC}">
                        <c15:formulaRef>
                          <c15:sqref>[1]Hoja1!$O$16:$W$16</c15:sqref>
                        </c15:formulaRef>
                      </c:ext>
                    </c:extLst>
                    <c:numCache>
                      <c:formatCode>General</c:formatCode>
                      <c:ptCount val="9"/>
                      <c:pt idx="2">
                        <c:v>-1.437335</c:v>
                      </c:pt>
                      <c:pt idx="3">
                        <c:v>-1.44204</c:v>
                      </c:pt>
                      <c:pt idx="4">
                        <c:v>-1.4352210000000001</c:v>
                      </c:pt>
                      <c:pt idx="5">
                        <c:v>39.136940000000003</c:v>
                      </c:pt>
                      <c:pt idx="6">
                        <c:v>39.180140000000002</c:v>
                      </c:pt>
                      <c:pt idx="7">
                        <c:v>39.721200000000003</c:v>
                      </c:pt>
                      <c:pt idx="8">
                        <c:v>39.473390000000002</c:v>
                      </c:pt>
                    </c:numCache>
                  </c:numRef>
                </c:val>
                <c:extLst>
                  <c:ext xmlns:c16="http://schemas.microsoft.com/office/drawing/2014/chart" uri="{C3380CC4-5D6E-409C-BE32-E72D297353CC}">
                    <c16:uniqueId val="{0000000A-60AE-42A5-A8FB-48C2A2D602B8}"/>
                  </c:ext>
                </c:extLst>
              </c15:ser>
            </c15:filteredBarSeries>
          </c:ext>
        </c:extLst>
      </c:barChart>
      <c:catAx>
        <c:axId val="1715369760"/>
        <c:scaling>
          <c:orientation val="minMax"/>
        </c:scaling>
        <c:delete val="0"/>
        <c:axPos val="l"/>
        <c:numFmt formatCode="General" sourceLinked="1"/>
        <c:majorTickMark val="none"/>
        <c:minorTickMark val="none"/>
        <c:tickLblPos val="nextTo"/>
        <c:spPr>
          <a:noFill/>
          <a:ln w="12700"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cap="none" spc="0" baseline="0">
                <a:ln w="0">
                  <a:solidFill>
                    <a:sysClr val="windowText" lastClr="000000"/>
                  </a:solidFill>
                </a:ln>
                <a:solidFill>
                  <a:sysClr val="windowText" lastClr="000000"/>
                </a:solidFill>
                <a:effectLst>
                  <a:outerShdw blurRad="38100" dist="25400" dir="5400000" algn="ctr" rotWithShape="0">
                    <a:srgbClr val="6E747A">
                      <a:alpha val="43000"/>
                    </a:srgbClr>
                  </a:outerShdw>
                </a:effectLst>
                <a:latin typeface="+mn-lt"/>
                <a:ea typeface="+mn-ea"/>
                <a:cs typeface="+mn-cs"/>
              </a:defRPr>
            </a:pPr>
            <a:endParaRPr lang="es-MX"/>
          </a:p>
        </c:txPr>
        <c:crossAx val="1715358528"/>
        <c:crosses val="autoZero"/>
        <c:auto val="1"/>
        <c:lblAlgn val="ctr"/>
        <c:lblOffset val="100"/>
        <c:noMultiLvlLbl val="0"/>
      </c:catAx>
      <c:valAx>
        <c:axId val="1715358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715369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MX"/>
              <a:t>VaR respecto al precio</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MX"/>
        </a:p>
      </c:txPr>
    </c:title>
    <c:autoTitleDeleted val="0"/>
    <c:plotArea>
      <c:layout>
        <c:manualLayout>
          <c:layoutTarget val="inner"/>
          <c:xMode val="edge"/>
          <c:yMode val="edge"/>
          <c:x val="3.4989203035072781E-2"/>
          <c:y val="7.0622666613610108E-2"/>
          <c:w val="0.92230735845207013"/>
          <c:h val="0.81118534766156891"/>
        </c:manualLayout>
      </c:layout>
      <c:barChart>
        <c:barDir val="bar"/>
        <c:grouping val="clustered"/>
        <c:varyColors val="0"/>
        <c:ser>
          <c:idx val="0"/>
          <c:order val="0"/>
          <c:tx>
            <c:v>acciones</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[1]Hoja1!$E$3:$M$3</c:f>
              <c:strCache>
                <c:ptCount val="9"/>
                <c:pt idx="0">
                  <c:v>Sin alisado</c:v>
                </c:pt>
                <c:pt idx="1">
                  <c:v>Con Alisado</c:v>
                </c:pt>
                <c:pt idx="2">
                  <c:v>Delta Normal</c:v>
                </c:pt>
                <c:pt idx="3">
                  <c:v>Delta Gamma Normal</c:v>
                </c:pt>
                <c:pt idx="4">
                  <c:v>Delta Gamma Cornish Fisher</c:v>
                </c:pt>
                <c:pt idx="5">
                  <c:v>Cholesky Normal</c:v>
                </c:pt>
                <c:pt idx="6">
                  <c:v>Cholesky Empírica</c:v>
                </c:pt>
                <c:pt idx="7">
                  <c:v>CP Normal</c:v>
                </c:pt>
                <c:pt idx="8">
                  <c:v>CP Empírica</c:v>
                </c:pt>
              </c:strCache>
            </c:strRef>
          </c:cat>
          <c:val>
            <c:numRef>
              <c:f>[1]Hoja1!$E$8:$M$8</c:f>
              <c:numCache>
                <c:formatCode>General</c:formatCode>
                <c:ptCount val="9"/>
                <c:pt idx="0">
                  <c:v>-7.6471121499410197E-2</c:v>
                </c:pt>
                <c:pt idx="1">
                  <c:v>-7.6471121499410197E-2</c:v>
                </c:pt>
                <c:pt idx="2">
                  <c:v>-6.2142623094062648E-2</c:v>
                </c:pt>
                <c:pt idx="3">
                  <c:v>-6.2142623094062648E-2</c:v>
                </c:pt>
                <c:pt idx="4">
                  <c:v>-6.2142623094062648E-2</c:v>
                </c:pt>
                <c:pt idx="5">
                  <c:v>-7.2735527982873874E-2</c:v>
                </c:pt>
                <c:pt idx="6">
                  <c:v>-7.0588754423522207E-2</c:v>
                </c:pt>
                <c:pt idx="7">
                  <c:v>-3.5390100048058017E-2</c:v>
                </c:pt>
                <c:pt idx="8">
                  <c:v>-3.6204814539735244E-2</c:v>
                </c:pt>
              </c:numCache>
            </c:numRef>
          </c:val>
          <c:extLst>
            <c:ext xmlns:c16="http://schemas.microsoft.com/office/drawing/2014/chart" uri="{C3380CC4-5D6E-409C-BE32-E72D297353CC}">
              <c16:uniqueId val="{00000000-4851-4CDF-88C1-495D561E8C43}"/>
            </c:ext>
          </c:extLst>
        </c:ser>
        <c:ser>
          <c:idx val="1"/>
          <c:order val="1"/>
          <c:tx>
            <c:v>divisas</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[1]Hoja1!$E$13:$M$13</c:f>
              <c:numCache>
                <c:formatCode>General</c:formatCode>
                <c:ptCount val="9"/>
                <c:pt idx="0">
                  <c:v>-1.624982354927881E-2</c:v>
                </c:pt>
                <c:pt idx="1">
                  <c:v>-1.624982354927881E-2</c:v>
                </c:pt>
                <c:pt idx="2">
                  <c:v>-1.0385486880257143E-2</c:v>
                </c:pt>
                <c:pt idx="3">
                  <c:v>-1.0385486880257143E-2</c:v>
                </c:pt>
                <c:pt idx="4">
                  <c:v>-1.0385486880257143E-2</c:v>
                </c:pt>
                <c:pt idx="5">
                  <c:v>-1.1328209494843804E-2</c:v>
                </c:pt>
                <c:pt idx="6">
                  <c:v>-1.048952745364095E-2</c:v>
                </c:pt>
                <c:pt idx="7">
                  <c:v>-3.6208768476786754E-3</c:v>
                </c:pt>
                <c:pt idx="8">
                  <c:v>-3.2844507616223077E-3</c:v>
                </c:pt>
              </c:numCache>
            </c:numRef>
          </c:val>
          <c:extLst>
            <c:ext xmlns:c16="http://schemas.microsoft.com/office/drawing/2014/chart" uri="{C3380CC4-5D6E-409C-BE32-E72D297353CC}">
              <c16:uniqueId val="{00000001-4851-4CDF-88C1-495D561E8C43}"/>
            </c:ext>
          </c:extLst>
        </c:ser>
        <c:ser>
          <c:idx val="2"/>
          <c:order val="2"/>
          <c:tx>
            <c:v>cete</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[1]Hoja1!$E$15:$M$15</c:f>
              <c:numCache>
                <c:formatCode>General</c:formatCode>
                <c:ptCount val="9"/>
                <c:pt idx="0">
                  <c:v>0</c:v>
                </c:pt>
                <c:pt idx="1">
                  <c:v>0</c:v>
                </c:pt>
                <c:pt idx="2">
                  <c:v>-5.8978178188454609E-4</c:v>
                </c:pt>
                <c:pt idx="3">
                  <c:v>-5.8973024303722664E-4</c:v>
                </c:pt>
                <c:pt idx="4">
                  <c:v>-5.8964221773810362E-4</c:v>
                </c:pt>
                <c:pt idx="5">
                  <c:v>-3.8642343290342675E-4</c:v>
                </c:pt>
                <c:pt idx="6">
                  <c:v>-3.3111857333811492E-4</c:v>
                </c:pt>
                <c:pt idx="7">
                  <c:v>-2.2611632241537538E-4</c:v>
                </c:pt>
                <c:pt idx="8">
                  <c:v>-2.1243431918431278E-4</c:v>
                </c:pt>
              </c:numCache>
            </c:numRef>
          </c:val>
          <c:extLst>
            <c:ext xmlns:c16="http://schemas.microsoft.com/office/drawing/2014/chart" uri="{C3380CC4-5D6E-409C-BE32-E72D297353CC}">
              <c16:uniqueId val="{00000002-4851-4CDF-88C1-495D561E8C43}"/>
            </c:ext>
          </c:extLst>
        </c:ser>
        <c:ser>
          <c:idx val="4"/>
          <c:order val="4"/>
          <c:tx>
            <c:v>swap largo</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[1]Hoja1!$E$40:$M$40</c:f>
              <c:numCache>
                <c:formatCode>General</c:formatCode>
                <c:ptCount val="9"/>
                <c:pt idx="0">
                  <c:v>-5.02209144010217E-2</c:v>
                </c:pt>
                <c:pt idx="1">
                  <c:v>-2.3340859996998118E-2</c:v>
                </c:pt>
                <c:pt idx="2">
                  <c:v>-5.0547451466036925E-2</c:v>
                </c:pt>
                <c:pt idx="3">
                  <c:v>-5.0550070663436426E-2</c:v>
                </c:pt>
                <c:pt idx="4">
                  <c:v>-5.0555999146173015E-2</c:v>
                </c:pt>
                <c:pt idx="5">
                  <c:v>-2.9861469551673393E-2</c:v>
                </c:pt>
                <c:pt idx="6">
                  <c:v>-2.7655995554578976E-2</c:v>
                </c:pt>
                <c:pt idx="7">
                  <c:v>-2.4072165005044697E-2</c:v>
                </c:pt>
                <c:pt idx="8">
                  <c:v>-2.3360668657570367E-2</c:v>
                </c:pt>
              </c:numCache>
            </c:numRef>
          </c:val>
          <c:extLst>
            <c:ext xmlns:c16="http://schemas.microsoft.com/office/drawing/2014/chart" uri="{C3380CC4-5D6E-409C-BE32-E72D297353CC}">
              <c16:uniqueId val="{00000003-4851-4CDF-88C1-495D561E8C43}"/>
            </c:ext>
          </c:extLst>
        </c:ser>
        <c:ser>
          <c:idx val="5"/>
          <c:order val="5"/>
          <c:tx>
            <c:v>swap corto</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[1]Hoja1!$E$44:$M$44</c:f>
              <c:numCache>
                <c:formatCode>General</c:formatCode>
                <c:ptCount val="9"/>
                <c:pt idx="0">
                  <c:v>-3.2464660966116159E-2</c:v>
                </c:pt>
                <c:pt idx="1">
                  <c:v>-1.3542148840089309E-2</c:v>
                </c:pt>
                <c:pt idx="2">
                  <c:v>-2.3045026647144331E-2</c:v>
                </c:pt>
                <c:pt idx="3">
                  <c:v>-2.3044406741334792E-2</c:v>
                </c:pt>
                <c:pt idx="4">
                  <c:v>-2.3043878412519841E-2</c:v>
                </c:pt>
                <c:pt idx="5">
                  <c:v>-2.8591549345382987E-2</c:v>
                </c:pt>
                <c:pt idx="6">
                  <c:v>-2.7094057674486756E-2</c:v>
                </c:pt>
                <c:pt idx="7">
                  <c:v>-1.1924060833893068E-2</c:v>
                </c:pt>
                <c:pt idx="8">
                  <c:v>-1.1077854181951513E-2</c:v>
                </c:pt>
              </c:numCache>
            </c:numRef>
          </c:val>
          <c:extLst>
            <c:ext xmlns:c16="http://schemas.microsoft.com/office/drawing/2014/chart" uri="{C3380CC4-5D6E-409C-BE32-E72D297353CC}">
              <c16:uniqueId val="{00000004-4851-4CDF-88C1-495D561E8C43}"/>
            </c:ext>
          </c:extLst>
        </c:ser>
        <c:ser>
          <c:idx val="6"/>
          <c:order val="6"/>
          <c:tx>
            <c:v>opción larga</c:v>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[1]Hoja1!$E$51:$M$51</c:f>
              <c:numCache>
                <c:formatCode>General</c:formatCode>
                <c:ptCount val="9"/>
                <c:pt idx="0">
                  <c:v>-5.9553624750655787E-2</c:v>
                </c:pt>
                <c:pt idx="1">
                  <c:v>-4.5250486274839068E-2</c:v>
                </c:pt>
                <c:pt idx="2">
                  <c:v>-4.2707696571722895E-2</c:v>
                </c:pt>
                <c:pt idx="3">
                  <c:v>-4.2708333051205909E-2</c:v>
                </c:pt>
                <c:pt idx="4">
                  <c:v>-4.2662817997111926E-2</c:v>
                </c:pt>
                <c:pt idx="5">
                  <c:v>-1.4406347460920838E-2</c:v>
                </c:pt>
                <c:pt idx="6">
                  <c:v>-1.1830298319287903E-2</c:v>
                </c:pt>
                <c:pt idx="7">
                  <c:v>-3.9923961014954566E-2</c:v>
                </c:pt>
                <c:pt idx="8">
                  <c:v>-3.7251221160369816E-2</c:v>
                </c:pt>
              </c:numCache>
            </c:numRef>
          </c:val>
          <c:extLst>
            <c:ext xmlns:c16="http://schemas.microsoft.com/office/drawing/2014/chart" uri="{C3380CC4-5D6E-409C-BE32-E72D297353CC}">
              <c16:uniqueId val="{00000005-4851-4CDF-88C1-495D561E8C43}"/>
            </c:ext>
          </c:extLst>
        </c:ser>
        <c:ser>
          <c:idx val="7"/>
          <c:order val="7"/>
          <c:tx>
            <c:v>opción corta</c:v>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[1]Hoja1!$E$56:$M$56</c:f>
              <c:numCache>
                <c:formatCode>General</c:formatCode>
                <c:ptCount val="9"/>
                <c:pt idx="0">
                  <c:v>-0.28978544369848719</c:v>
                </c:pt>
                <c:pt idx="1">
                  <c:v>-0.34734134255873389</c:v>
                </c:pt>
                <c:pt idx="2">
                  <c:v>-0.2882105790801443</c:v>
                </c:pt>
                <c:pt idx="3">
                  <c:v>-0.28829152046543349</c:v>
                </c:pt>
                <c:pt idx="4">
                  <c:v>-0.28411609542044325</c:v>
                </c:pt>
                <c:pt idx="5">
                  <c:v>-0.12103933669151061</c:v>
                </c:pt>
                <c:pt idx="6">
                  <c:v>-0.10655025350677524</c:v>
                </c:pt>
                <c:pt idx="7">
                  <c:v>-0.26154906198384459</c:v>
                </c:pt>
                <c:pt idx="8">
                  <c:v>-0.20490808838634927</c:v>
                </c:pt>
              </c:numCache>
            </c:numRef>
          </c:val>
          <c:extLst>
            <c:ext xmlns:c16="http://schemas.microsoft.com/office/drawing/2014/chart" uri="{C3380CC4-5D6E-409C-BE32-E72D297353CC}">
              <c16:uniqueId val="{00000006-4851-4CDF-88C1-495D561E8C43}"/>
            </c:ext>
          </c:extLst>
        </c:ser>
        <c:ser>
          <c:idx val="8"/>
          <c:order val="8"/>
          <c:tx>
            <c:v>fut IPC</c:v>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[1]Hoja1!$E$34:$M$34</c:f>
              <c:numCache>
                <c:formatCode>General</c:formatCode>
                <c:ptCount val="9"/>
                <c:pt idx="0">
                  <c:v>-4.0424275247380649E-4</c:v>
                </c:pt>
                <c:pt idx="1">
                  <c:v>-2.8785123910453651E-4</c:v>
                </c:pt>
                <c:pt idx="2">
                  <c:v>-1.4268637429291816E-2</c:v>
                </c:pt>
                <c:pt idx="3">
                  <c:v>-1.4268637429291816E-2</c:v>
                </c:pt>
                <c:pt idx="4">
                  <c:v>-1.4268267529337689E-2</c:v>
                </c:pt>
                <c:pt idx="5">
                  <c:v>-1.4695743215451848E-2</c:v>
                </c:pt>
                <c:pt idx="6">
                  <c:v>-1.2983001890912484E-2</c:v>
                </c:pt>
                <c:pt idx="7">
                  <c:v>-1.1505701887173276E-2</c:v>
                </c:pt>
                <c:pt idx="8">
                  <c:v>-1.2401012560917898E-2</c:v>
                </c:pt>
              </c:numCache>
            </c:numRef>
          </c:val>
          <c:extLst>
            <c:ext xmlns:c16="http://schemas.microsoft.com/office/drawing/2014/chart" uri="{C3380CC4-5D6E-409C-BE32-E72D297353CC}">
              <c16:uniqueId val="{00000007-4851-4CDF-88C1-495D561E8C43}"/>
            </c:ext>
          </c:extLst>
        </c:ser>
        <c:ser>
          <c:idx val="9"/>
          <c:order val="9"/>
          <c:tx>
            <c:v>fut tdc</c:v>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[1]Hoja1!$E$29:$M$29</c:f>
              <c:numCache>
                <c:formatCode>General</c:formatCode>
                <c:ptCount val="9"/>
                <c:pt idx="0">
                  <c:v>-0.54613847280656591</c:v>
                </c:pt>
                <c:pt idx="1">
                  <c:v>-0.62916249561605275</c:v>
                </c:pt>
                <c:pt idx="2">
                  <c:v>-0.30123704798381634</c:v>
                </c:pt>
                <c:pt idx="3">
                  <c:v>-0.30123704798381634</c:v>
                </c:pt>
                <c:pt idx="4">
                  <c:v>-0.30123704798381634</c:v>
                </c:pt>
                <c:pt idx="5">
                  <c:v>-0.62904790717359349</c:v>
                </c:pt>
                <c:pt idx="6">
                  <c:v>-0.55174560464094469</c:v>
                </c:pt>
                <c:pt idx="7">
                  <c:v>-0.10935462474257519</c:v>
                </c:pt>
                <c:pt idx="8">
                  <c:v>-9.9491847220168919E-2</c:v>
                </c:pt>
              </c:numCache>
            </c:numRef>
          </c:val>
          <c:extLst>
            <c:ext xmlns:c16="http://schemas.microsoft.com/office/drawing/2014/chart" uri="{C3380CC4-5D6E-409C-BE32-E72D297353CC}">
              <c16:uniqueId val="{00000008-4851-4CDF-88C1-495D561E8C43}"/>
            </c:ext>
          </c:extLst>
        </c:ser>
        <c:ser>
          <c:idx val="10"/>
          <c:order val="10"/>
          <c:tx>
            <c:v>Bonde</c:v>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[1]Hoja1!$E$22:$M$22</c:f>
              <c:numCache>
                <c:formatCode>General</c:formatCode>
                <c:ptCount val="9"/>
                <c:pt idx="0">
                  <c:v>-4.4244124620208575E-2</c:v>
                </c:pt>
                <c:pt idx="1">
                  <c:v>-4.4632545461819967E-2</c:v>
                </c:pt>
                <c:pt idx="2">
                  <c:v>2.5626870472444624E-3</c:v>
                </c:pt>
                <c:pt idx="3">
                  <c:v>2.5626880973711025E-3</c:v>
                </c:pt>
                <c:pt idx="4">
                  <c:v>2.5644460093664995E-3</c:v>
                </c:pt>
                <c:pt idx="5">
                  <c:v>1.1975245154689429E-3</c:v>
                </c:pt>
                <c:pt idx="6">
                  <c:v>1.0389430013312455E-3</c:v>
                </c:pt>
                <c:pt idx="7">
                  <c:v>3.6394165454382969E-3</c:v>
                </c:pt>
                <c:pt idx="8">
                  <c:v>3.4596926216317052E-3</c:v>
                </c:pt>
              </c:numCache>
            </c:numRef>
          </c:val>
          <c:extLst>
            <c:ext xmlns:c16="http://schemas.microsoft.com/office/drawing/2014/chart" uri="{C3380CC4-5D6E-409C-BE32-E72D297353CC}">
              <c16:uniqueId val="{00000009-4851-4CDF-88C1-495D561E8C43}"/>
            </c:ext>
          </c:extLst>
        </c:ser>
        <c:dLbls>
          <c:showLegendKey val="0"/>
          <c:showVal val="0"/>
          <c:showCatName val="0"/>
          <c:showSerName val="0"/>
          <c:showPercent val="0"/>
          <c:showBubbleSize val="0"/>
        </c:dLbls>
        <c:gapWidth val="115"/>
        <c:axId val="1687165056"/>
        <c:axId val="1687168384"/>
        <c:extLst>
          <c:ext xmlns:c15="http://schemas.microsoft.com/office/drawing/2012/chart" uri="{02D57815-91ED-43cb-92C2-25804820EDAC}">
            <c15:filteredBarSeries>
              <c15:ser>
                <c:idx val="3"/>
                <c:order val="3"/>
                <c:tx>
                  <c:v>Bono M</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extLst>
                      <c:ext uri="{02D57815-91ED-43cb-92C2-25804820EDAC}">
                        <c15:formulaRef>
                          <c15:sqref>[1]Hoja1!$E$17:$M$17</c15:sqref>
                        </c15:formulaRef>
                      </c:ext>
                    </c:extLst>
                    <c:numCache>
                      <c:formatCode>General</c:formatCode>
                      <c:ptCount val="9"/>
                      <c:pt idx="2">
                        <c:v>-1.7420021080647916E-2</c:v>
                      </c:pt>
                      <c:pt idx="3">
                        <c:v>-1.735097052800285E-2</c:v>
                      </c:pt>
                      <c:pt idx="4">
                        <c:v>-1.7231910590137817E-2</c:v>
                      </c:pt>
                      <c:pt idx="5">
                        <c:v>0.5953801555540047</c:v>
                      </c:pt>
                      <c:pt idx="6">
                        <c:v>0.5974312171667705</c:v>
                      </c:pt>
                      <c:pt idx="7">
                        <c:v>0.60207945791932072</c:v>
                      </c:pt>
                      <c:pt idx="8">
                        <c:v>0.60296699290332978</c:v>
                      </c:pt>
                    </c:numCache>
                  </c:numRef>
                </c:val>
                <c:extLst>
                  <c:ext xmlns:c16="http://schemas.microsoft.com/office/drawing/2014/chart" uri="{C3380CC4-5D6E-409C-BE32-E72D297353CC}">
                    <c16:uniqueId val="{0000000A-4851-4CDF-88C1-495D561E8C43}"/>
                  </c:ext>
                </c:extLst>
              </c15:ser>
            </c15:filteredBarSeries>
          </c:ext>
        </c:extLst>
      </c:barChart>
      <c:catAx>
        <c:axId val="168716505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0" spcFirstLastPara="1" vertOverflow="ellipsis" wrap="square" anchor="ctr" anchorCtr="1"/>
          <a:lstStyle/>
          <a:p>
            <a:pPr>
              <a:defRPr sz="900" b="1" i="0" u="none" strike="noStrike" kern="1200" cap="none" spc="0" baseline="0">
                <a:ln/>
                <a:solidFill>
                  <a:schemeClr val="tx2">
                    <a:lumMod val="50000"/>
                  </a:schemeClr>
                </a:solidFill>
                <a:effectLst/>
                <a:latin typeface="+mn-lt"/>
                <a:ea typeface="+mn-ea"/>
                <a:cs typeface="+mn-cs"/>
              </a:defRPr>
            </a:pPr>
            <a:endParaRPr lang="es-MX"/>
          </a:p>
        </c:txPr>
        <c:crossAx val="1687168384"/>
        <c:crosses val="autoZero"/>
        <c:auto val="0"/>
        <c:lblAlgn val="ctr"/>
        <c:lblOffset val="100"/>
        <c:noMultiLvlLbl val="0"/>
      </c:catAx>
      <c:valAx>
        <c:axId val="1687168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87165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MX"/>
              <a:t>VaR respecto al precio</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MX"/>
        </a:p>
      </c:txPr>
    </c:title>
    <c:autoTitleDeleted val="0"/>
    <c:plotArea>
      <c:layout>
        <c:manualLayout>
          <c:layoutTarget val="inner"/>
          <c:xMode val="edge"/>
          <c:yMode val="edge"/>
          <c:x val="3.4989203035072781E-2"/>
          <c:y val="7.0622666613610108E-2"/>
          <c:w val="0.92230735845207013"/>
          <c:h val="0.81118534766156891"/>
        </c:manualLayout>
      </c:layout>
      <c:barChart>
        <c:barDir val="bar"/>
        <c:grouping val="clustered"/>
        <c:varyColors val="0"/>
        <c:ser>
          <c:idx val="0"/>
          <c:order val="0"/>
          <c:tx>
            <c:v>acciones</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[1]Hoja1!$E$3:$M$3</c:f>
              <c:strCache>
                <c:ptCount val="9"/>
                <c:pt idx="0">
                  <c:v>Sin alisado</c:v>
                </c:pt>
                <c:pt idx="1">
                  <c:v>Con Alisado</c:v>
                </c:pt>
                <c:pt idx="2">
                  <c:v>Delta Normal</c:v>
                </c:pt>
                <c:pt idx="3">
                  <c:v>Delta Gamma Normal</c:v>
                </c:pt>
                <c:pt idx="4">
                  <c:v>Delta Gamma Cornish Fisher</c:v>
                </c:pt>
                <c:pt idx="5">
                  <c:v>Cholesky Normal</c:v>
                </c:pt>
                <c:pt idx="6">
                  <c:v>Cholesky Empírica</c:v>
                </c:pt>
                <c:pt idx="7">
                  <c:v>CP Normal</c:v>
                </c:pt>
                <c:pt idx="8">
                  <c:v>CP Empírica</c:v>
                </c:pt>
              </c:strCache>
            </c:strRef>
          </c:cat>
          <c:val>
            <c:numRef>
              <c:f>[1]Hoja1!$E$8:$M$8</c:f>
              <c:numCache>
                <c:formatCode>General</c:formatCode>
                <c:ptCount val="9"/>
                <c:pt idx="0">
                  <c:v>-7.6471121499410197E-2</c:v>
                </c:pt>
                <c:pt idx="1">
                  <c:v>-7.6471121499410197E-2</c:v>
                </c:pt>
                <c:pt idx="2">
                  <c:v>-6.2142623094062648E-2</c:v>
                </c:pt>
                <c:pt idx="3">
                  <c:v>-6.2142623094062648E-2</c:v>
                </c:pt>
                <c:pt idx="4">
                  <c:v>-6.2142623094062648E-2</c:v>
                </c:pt>
                <c:pt idx="5">
                  <c:v>-7.2735527982873874E-2</c:v>
                </c:pt>
                <c:pt idx="6">
                  <c:v>-7.0588754423522207E-2</c:v>
                </c:pt>
                <c:pt idx="7">
                  <c:v>-3.5390100048058017E-2</c:v>
                </c:pt>
                <c:pt idx="8">
                  <c:v>-3.6204814539735244E-2</c:v>
                </c:pt>
              </c:numCache>
            </c:numRef>
          </c:val>
          <c:extLst>
            <c:ext xmlns:c16="http://schemas.microsoft.com/office/drawing/2014/chart" uri="{C3380CC4-5D6E-409C-BE32-E72D297353CC}">
              <c16:uniqueId val="{00000000-B205-49C1-8479-5A6104E5DE66}"/>
            </c:ext>
          </c:extLst>
        </c:ser>
        <c:ser>
          <c:idx val="1"/>
          <c:order val="1"/>
          <c:tx>
            <c:v>divisas</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[1]Hoja1!$E$13:$M$13</c:f>
              <c:numCache>
                <c:formatCode>General</c:formatCode>
                <c:ptCount val="9"/>
                <c:pt idx="0">
                  <c:v>-1.624982354927881E-2</c:v>
                </c:pt>
                <c:pt idx="1">
                  <c:v>-1.624982354927881E-2</c:v>
                </c:pt>
                <c:pt idx="2">
                  <c:v>-1.0385486880257143E-2</c:v>
                </c:pt>
                <c:pt idx="3">
                  <c:v>-1.0385486880257143E-2</c:v>
                </c:pt>
                <c:pt idx="4">
                  <c:v>-1.0385486880257143E-2</c:v>
                </c:pt>
                <c:pt idx="5">
                  <c:v>-1.1328209494843804E-2</c:v>
                </c:pt>
                <c:pt idx="6">
                  <c:v>-1.048952745364095E-2</c:v>
                </c:pt>
                <c:pt idx="7">
                  <c:v>-3.6208768476786754E-3</c:v>
                </c:pt>
                <c:pt idx="8">
                  <c:v>-3.2844507616223077E-3</c:v>
                </c:pt>
              </c:numCache>
            </c:numRef>
          </c:val>
          <c:extLst>
            <c:ext xmlns:c16="http://schemas.microsoft.com/office/drawing/2014/chart" uri="{C3380CC4-5D6E-409C-BE32-E72D297353CC}">
              <c16:uniqueId val="{00000001-B205-49C1-8479-5A6104E5DE66}"/>
            </c:ext>
          </c:extLst>
        </c:ser>
        <c:ser>
          <c:idx val="2"/>
          <c:order val="2"/>
          <c:tx>
            <c:v>cete</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[1]Hoja1!$E$15:$M$15</c:f>
              <c:numCache>
                <c:formatCode>General</c:formatCode>
                <c:ptCount val="9"/>
                <c:pt idx="0">
                  <c:v>0</c:v>
                </c:pt>
                <c:pt idx="1">
                  <c:v>0</c:v>
                </c:pt>
                <c:pt idx="2">
                  <c:v>-5.8978178188454609E-4</c:v>
                </c:pt>
                <c:pt idx="3">
                  <c:v>-5.8973024303722664E-4</c:v>
                </c:pt>
                <c:pt idx="4">
                  <c:v>-5.8964221773810362E-4</c:v>
                </c:pt>
                <c:pt idx="5">
                  <c:v>-3.8642343290342675E-4</c:v>
                </c:pt>
                <c:pt idx="6">
                  <c:v>-3.3111857333811492E-4</c:v>
                </c:pt>
                <c:pt idx="7">
                  <c:v>-2.2611632241537538E-4</c:v>
                </c:pt>
                <c:pt idx="8">
                  <c:v>-2.1243431918431278E-4</c:v>
                </c:pt>
              </c:numCache>
            </c:numRef>
          </c:val>
          <c:extLst>
            <c:ext xmlns:c16="http://schemas.microsoft.com/office/drawing/2014/chart" uri="{C3380CC4-5D6E-409C-BE32-E72D297353CC}">
              <c16:uniqueId val="{00000002-B205-49C1-8479-5A6104E5DE66}"/>
            </c:ext>
          </c:extLst>
        </c:ser>
        <c:ser>
          <c:idx val="3"/>
          <c:order val="3"/>
          <c:tx>
            <c:v>Bono M</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[1]Hoja1!$E$17:$M$17</c:f>
              <c:numCache>
                <c:formatCode>General</c:formatCode>
                <c:ptCount val="9"/>
                <c:pt idx="2">
                  <c:v>-1.7420021080647916E-2</c:v>
                </c:pt>
                <c:pt idx="3">
                  <c:v>-1.735097052800285E-2</c:v>
                </c:pt>
                <c:pt idx="4">
                  <c:v>-1.7231910590137817E-2</c:v>
                </c:pt>
                <c:pt idx="5">
                  <c:v>0.5953801555540047</c:v>
                </c:pt>
                <c:pt idx="6">
                  <c:v>0.5974312171667705</c:v>
                </c:pt>
                <c:pt idx="7">
                  <c:v>0.60207945791932072</c:v>
                </c:pt>
                <c:pt idx="8">
                  <c:v>0.60296699290332978</c:v>
                </c:pt>
              </c:numCache>
            </c:numRef>
          </c:val>
          <c:extLst>
            <c:ext xmlns:c16="http://schemas.microsoft.com/office/drawing/2014/chart" uri="{C3380CC4-5D6E-409C-BE32-E72D297353CC}">
              <c16:uniqueId val="{00000003-B205-49C1-8479-5A6104E5DE66}"/>
            </c:ext>
          </c:extLst>
        </c:ser>
        <c:ser>
          <c:idx val="4"/>
          <c:order val="4"/>
          <c:tx>
            <c:v>swap largo</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[1]Hoja1!$E$40:$M$40</c:f>
              <c:numCache>
                <c:formatCode>General</c:formatCode>
                <c:ptCount val="9"/>
                <c:pt idx="0">
                  <c:v>-5.02209144010217E-2</c:v>
                </c:pt>
                <c:pt idx="1">
                  <c:v>-2.3340859996998118E-2</c:v>
                </c:pt>
                <c:pt idx="2">
                  <c:v>-5.0547451466036925E-2</c:v>
                </c:pt>
                <c:pt idx="3">
                  <c:v>-5.0550070663436426E-2</c:v>
                </c:pt>
                <c:pt idx="4">
                  <c:v>-5.0555999146173015E-2</c:v>
                </c:pt>
                <c:pt idx="5">
                  <c:v>-2.9861469551673393E-2</c:v>
                </c:pt>
                <c:pt idx="6">
                  <c:v>-2.7655995554578976E-2</c:v>
                </c:pt>
                <c:pt idx="7">
                  <c:v>-2.4072165005044697E-2</c:v>
                </c:pt>
                <c:pt idx="8">
                  <c:v>-2.3360668657570367E-2</c:v>
                </c:pt>
              </c:numCache>
            </c:numRef>
          </c:val>
          <c:extLst>
            <c:ext xmlns:c16="http://schemas.microsoft.com/office/drawing/2014/chart" uri="{C3380CC4-5D6E-409C-BE32-E72D297353CC}">
              <c16:uniqueId val="{00000004-B205-49C1-8479-5A6104E5DE66}"/>
            </c:ext>
          </c:extLst>
        </c:ser>
        <c:ser>
          <c:idx val="5"/>
          <c:order val="5"/>
          <c:tx>
            <c:v>swap corto</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[1]Hoja1!$E$44:$M$44</c:f>
              <c:numCache>
                <c:formatCode>General</c:formatCode>
                <c:ptCount val="9"/>
                <c:pt idx="0">
                  <c:v>-3.2464660966116159E-2</c:v>
                </c:pt>
                <c:pt idx="1">
                  <c:v>-1.3542148840089309E-2</c:v>
                </c:pt>
                <c:pt idx="2">
                  <c:v>-2.3045026647144331E-2</c:v>
                </c:pt>
                <c:pt idx="3">
                  <c:v>-2.3044406741334792E-2</c:v>
                </c:pt>
                <c:pt idx="4">
                  <c:v>-2.3043878412519841E-2</c:v>
                </c:pt>
                <c:pt idx="5">
                  <c:v>-2.8591549345382987E-2</c:v>
                </c:pt>
                <c:pt idx="6">
                  <c:v>-2.7094057674486756E-2</c:v>
                </c:pt>
                <c:pt idx="7">
                  <c:v>-1.1924060833893068E-2</c:v>
                </c:pt>
                <c:pt idx="8">
                  <c:v>-1.1077854181951513E-2</c:v>
                </c:pt>
              </c:numCache>
            </c:numRef>
          </c:val>
          <c:extLst>
            <c:ext xmlns:c16="http://schemas.microsoft.com/office/drawing/2014/chart" uri="{C3380CC4-5D6E-409C-BE32-E72D297353CC}">
              <c16:uniqueId val="{00000005-B205-49C1-8479-5A6104E5DE66}"/>
            </c:ext>
          </c:extLst>
        </c:ser>
        <c:ser>
          <c:idx val="6"/>
          <c:order val="6"/>
          <c:tx>
            <c:v>opción larga</c:v>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[1]Hoja1!$E$51:$M$51</c:f>
              <c:numCache>
                <c:formatCode>General</c:formatCode>
                <c:ptCount val="9"/>
                <c:pt idx="0">
                  <c:v>-5.9553624750655787E-2</c:v>
                </c:pt>
                <c:pt idx="1">
                  <c:v>-4.5250486274839068E-2</c:v>
                </c:pt>
                <c:pt idx="2">
                  <c:v>-4.2707696571722895E-2</c:v>
                </c:pt>
                <c:pt idx="3">
                  <c:v>-4.2708333051205909E-2</c:v>
                </c:pt>
                <c:pt idx="4">
                  <c:v>-4.2662817997111926E-2</c:v>
                </c:pt>
                <c:pt idx="5">
                  <c:v>-1.4406347460920838E-2</c:v>
                </c:pt>
                <c:pt idx="6">
                  <c:v>-1.1830298319287903E-2</c:v>
                </c:pt>
                <c:pt idx="7">
                  <c:v>-3.9923961014954566E-2</c:v>
                </c:pt>
                <c:pt idx="8">
                  <c:v>-3.7251221160369816E-2</c:v>
                </c:pt>
              </c:numCache>
            </c:numRef>
          </c:val>
          <c:extLst>
            <c:ext xmlns:c16="http://schemas.microsoft.com/office/drawing/2014/chart" uri="{C3380CC4-5D6E-409C-BE32-E72D297353CC}">
              <c16:uniqueId val="{00000006-B205-49C1-8479-5A6104E5DE66}"/>
            </c:ext>
          </c:extLst>
        </c:ser>
        <c:ser>
          <c:idx val="7"/>
          <c:order val="7"/>
          <c:tx>
            <c:v>opción corta</c:v>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[1]Hoja1!$E$56:$M$56</c:f>
              <c:numCache>
                <c:formatCode>General</c:formatCode>
                <c:ptCount val="9"/>
                <c:pt idx="0">
                  <c:v>-0.28978544369848719</c:v>
                </c:pt>
                <c:pt idx="1">
                  <c:v>-0.34734134255873389</c:v>
                </c:pt>
                <c:pt idx="2">
                  <c:v>-0.2882105790801443</c:v>
                </c:pt>
                <c:pt idx="3">
                  <c:v>-0.28829152046543349</c:v>
                </c:pt>
                <c:pt idx="4">
                  <c:v>-0.28411609542044325</c:v>
                </c:pt>
                <c:pt idx="5">
                  <c:v>-0.12103933669151061</c:v>
                </c:pt>
                <c:pt idx="6">
                  <c:v>-0.10655025350677524</c:v>
                </c:pt>
                <c:pt idx="7">
                  <c:v>-0.26154906198384459</c:v>
                </c:pt>
                <c:pt idx="8">
                  <c:v>-0.20490808838634927</c:v>
                </c:pt>
              </c:numCache>
            </c:numRef>
          </c:val>
          <c:extLst>
            <c:ext xmlns:c16="http://schemas.microsoft.com/office/drawing/2014/chart" uri="{C3380CC4-5D6E-409C-BE32-E72D297353CC}">
              <c16:uniqueId val="{00000007-B205-49C1-8479-5A6104E5DE66}"/>
            </c:ext>
          </c:extLst>
        </c:ser>
        <c:ser>
          <c:idx val="8"/>
          <c:order val="8"/>
          <c:tx>
            <c:v>fut IPC</c:v>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[1]Hoja1!$E$34:$M$34</c:f>
              <c:numCache>
                <c:formatCode>General</c:formatCode>
                <c:ptCount val="9"/>
                <c:pt idx="0">
                  <c:v>-4.0424275247380649E-4</c:v>
                </c:pt>
                <c:pt idx="1">
                  <c:v>-2.8785123910453651E-4</c:v>
                </c:pt>
                <c:pt idx="2">
                  <c:v>-1.4268637429291816E-2</c:v>
                </c:pt>
                <c:pt idx="3">
                  <c:v>-1.4268637429291816E-2</c:v>
                </c:pt>
                <c:pt idx="4">
                  <c:v>-1.4268267529337689E-2</c:v>
                </c:pt>
                <c:pt idx="5">
                  <c:v>-1.4695743215451848E-2</c:v>
                </c:pt>
                <c:pt idx="6">
                  <c:v>-1.2983001890912484E-2</c:v>
                </c:pt>
                <c:pt idx="7">
                  <c:v>-1.1505701887173276E-2</c:v>
                </c:pt>
                <c:pt idx="8">
                  <c:v>-1.2401012560917898E-2</c:v>
                </c:pt>
              </c:numCache>
            </c:numRef>
          </c:val>
          <c:extLst>
            <c:ext xmlns:c16="http://schemas.microsoft.com/office/drawing/2014/chart" uri="{C3380CC4-5D6E-409C-BE32-E72D297353CC}">
              <c16:uniqueId val="{00000008-B205-49C1-8479-5A6104E5DE66}"/>
            </c:ext>
          </c:extLst>
        </c:ser>
        <c:ser>
          <c:idx val="9"/>
          <c:order val="9"/>
          <c:tx>
            <c:v>fut tdc</c:v>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[1]Hoja1!$E$29:$M$29</c:f>
              <c:numCache>
                <c:formatCode>General</c:formatCode>
                <c:ptCount val="9"/>
                <c:pt idx="0">
                  <c:v>-0.54613847280656591</c:v>
                </c:pt>
                <c:pt idx="1">
                  <c:v>-0.62916249561605275</c:v>
                </c:pt>
                <c:pt idx="2">
                  <c:v>-0.30123704798381634</c:v>
                </c:pt>
                <c:pt idx="3">
                  <c:v>-0.30123704798381634</c:v>
                </c:pt>
                <c:pt idx="4">
                  <c:v>-0.30123704798381634</c:v>
                </c:pt>
                <c:pt idx="5">
                  <c:v>-0.62904790717359349</c:v>
                </c:pt>
                <c:pt idx="6">
                  <c:v>-0.55174560464094469</c:v>
                </c:pt>
                <c:pt idx="7">
                  <c:v>-0.10935462474257519</c:v>
                </c:pt>
                <c:pt idx="8">
                  <c:v>-9.9491847220168919E-2</c:v>
                </c:pt>
              </c:numCache>
            </c:numRef>
          </c:val>
          <c:extLst>
            <c:ext xmlns:c16="http://schemas.microsoft.com/office/drawing/2014/chart" uri="{C3380CC4-5D6E-409C-BE32-E72D297353CC}">
              <c16:uniqueId val="{00000009-B205-49C1-8479-5A6104E5DE66}"/>
            </c:ext>
          </c:extLst>
        </c:ser>
        <c:ser>
          <c:idx val="10"/>
          <c:order val="10"/>
          <c:tx>
            <c:v>Bonde</c:v>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[1]Hoja1!$E$22:$M$22</c:f>
              <c:numCache>
                <c:formatCode>General</c:formatCode>
                <c:ptCount val="9"/>
                <c:pt idx="0">
                  <c:v>-4.4244124620208575E-2</c:v>
                </c:pt>
                <c:pt idx="1">
                  <c:v>-4.4632545461819967E-2</c:v>
                </c:pt>
                <c:pt idx="2">
                  <c:v>2.5626870472444624E-3</c:v>
                </c:pt>
                <c:pt idx="3">
                  <c:v>2.5626880973711025E-3</c:v>
                </c:pt>
                <c:pt idx="4">
                  <c:v>2.5644460093664995E-3</c:v>
                </c:pt>
                <c:pt idx="5">
                  <c:v>1.1975245154689429E-3</c:v>
                </c:pt>
                <c:pt idx="6">
                  <c:v>1.0389430013312455E-3</c:v>
                </c:pt>
                <c:pt idx="7">
                  <c:v>3.6394165454382969E-3</c:v>
                </c:pt>
                <c:pt idx="8">
                  <c:v>3.4596926216317052E-3</c:v>
                </c:pt>
              </c:numCache>
            </c:numRef>
          </c:val>
          <c:extLst>
            <c:ext xmlns:c16="http://schemas.microsoft.com/office/drawing/2014/chart" uri="{C3380CC4-5D6E-409C-BE32-E72D297353CC}">
              <c16:uniqueId val="{0000000A-B205-49C1-8479-5A6104E5DE66}"/>
            </c:ext>
          </c:extLst>
        </c:ser>
        <c:dLbls>
          <c:showLegendKey val="0"/>
          <c:showVal val="0"/>
          <c:showCatName val="0"/>
          <c:showSerName val="0"/>
          <c:showPercent val="0"/>
          <c:showBubbleSize val="0"/>
        </c:dLbls>
        <c:gapWidth val="115"/>
        <c:axId val="1687165056"/>
        <c:axId val="1687168384"/>
      </c:barChart>
      <c:catAx>
        <c:axId val="168716505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0" spcFirstLastPara="1" vertOverflow="ellipsis" wrap="square" anchor="ctr" anchorCtr="1"/>
          <a:lstStyle/>
          <a:p>
            <a:pPr>
              <a:defRPr sz="900" b="1" i="0" u="none" strike="noStrike" kern="1200" cap="none" spc="0" baseline="0">
                <a:ln/>
                <a:solidFill>
                  <a:schemeClr val="tx2">
                    <a:lumMod val="50000"/>
                  </a:schemeClr>
                </a:solidFill>
                <a:effectLst/>
                <a:latin typeface="+mn-lt"/>
                <a:ea typeface="+mn-ea"/>
                <a:cs typeface="+mn-cs"/>
              </a:defRPr>
            </a:pPr>
            <a:endParaRPr lang="es-MX"/>
          </a:p>
        </c:txPr>
        <c:crossAx val="1687168384"/>
        <c:crosses val="autoZero"/>
        <c:auto val="0"/>
        <c:lblAlgn val="ctr"/>
        <c:lblOffset val="100"/>
        <c:noMultiLvlLbl val="0"/>
      </c:catAx>
      <c:valAx>
        <c:axId val="1687168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87165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MX"/>
              <a:t>CVaR respecto al precio</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MX"/>
        </a:p>
      </c:txPr>
    </c:title>
    <c:autoTitleDeleted val="0"/>
    <c:plotArea>
      <c:layout/>
      <c:barChart>
        <c:barDir val="bar"/>
        <c:grouping val="clustered"/>
        <c:varyColors val="0"/>
        <c:ser>
          <c:idx val="0"/>
          <c:order val="0"/>
          <c:tx>
            <c:v>acciones</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[1]Hoja1!$O$3:$W$3</c:f>
              <c:strCache>
                <c:ptCount val="9"/>
                <c:pt idx="0">
                  <c:v>Sin alisado</c:v>
                </c:pt>
                <c:pt idx="1">
                  <c:v>Con Alisado</c:v>
                </c:pt>
                <c:pt idx="2">
                  <c:v>Delta Normal</c:v>
                </c:pt>
                <c:pt idx="3">
                  <c:v>Delta Gamma Normal</c:v>
                </c:pt>
                <c:pt idx="4">
                  <c:v>Delta Gamma Cornish Fisher</c:v>
                </c:pt>
                <c:pt idx="5">
                  <c:v>Cholesky Normal</c:v>
                </c:pt>
                <c:pt idx="6">
                  <c:v>Cholesky Empírica</c:v>
                </c:pt>
                <c:pt idx="7">
                  <c:v>CP Normal</c:v>
                </c:pt>
                <c:pt idx="8">
                  <c:v>CP Empírica</c:v>
                </c:pt>
              </c:strCache>
            </c:strRef>
          </c:cat>
          <c:val>
            <c:numRef>
              <c:f>[1]Hoja1!$O$8:$W$8</c:f>
              <c:numCache>
                <c:formatCode>General</c:formatCode>
                <c:ptCount val="9"/>
                <c:pt idx="0">
                  <c:v>-7.929509808204814E-2</c:v>
                </c:pt>
                <c:pt idx="1">
                  <c:v>-7.929509808204814E-2</c:v>
                </c:pt>
                <c:pt idx="2">
                  <c:v>-7.7929354711870333E-2</c:v>
                </c:pt>
                <c:pt idx="3">
                  <c:v>-7.7929354711870333E-2</c:v>
                </c:pt>
                <c:pt idx="4">
                  <c:v>-7.7929354711870333E-2</c:v>
                </c:pt>
                <c:pt idx="5">
                  <c:v>-9.147214819345538E-2</c:v>
                </c:pt>
                <c:pt idx="6">
                  <c:v>-9.1614399930097429E-2</c:v>
                </c:pt>
                <c:pt idx="7">
                  <c:v>-4.369885097645157E-2</c:v>
                </c:pt>
                <c:pt idx="8">
                  <c:v>-4.8213880029708597E-2</c:v>
                </c:pt>
              </c:numCache>
            </c:numRef>
          </c:val>
          <c:extLst>
            <c:ext xmlns:c16="http://schemas.microsoft.com/office/drawing/2014/chart" uri="{C3380CC4-5D6E-409C-BE32-E72D297353CC}">
              <c16:uniqueId val="{00000000-84C8-4CC0-8278-556BCF7F0A1A}"/>
            </c:ext>
          </c:extLst>
        </c:ser>
        <c:ser>
          <c:idx val="1"/>
          <c:order val="1"/>
          <c:tx>
            <c:v>divisas</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[1]Hoja1!$O$13:$W$13</c:f>
              <c:numCache>
                <c:formatCode>General</c:formatCode>
                <c:ptCount val="9"/>
                <c:pt idx="0">
                  <c:v>-1.9862485199923459E-2</c:v>
                </c:pt>
                <c:pt idx="1">
                  <c:v>-1.9862485199923459E-2</c:v>
                </c:pt>
                <c:pt idx="2">
                  <c:v>-1.3023823374309403E-2</c:v>
                </c:pt>
                <c:pt idx="3">
                  <c:v>-1.3023823374309403E-2</c:v>
                </c:pt>
                <c:pt idx="4">
                  <c:v>-1.3023823374309403E-2</c:v>
                </c:pt>
                <c:pt idx="5">
                  <c:v>-1.4193113943074993E-2</c:v>
                </c:pt>
                <c:pt idx="6">
                  <c:v>-1.3208959827791066E-2</c:v>
                </c:pt>
                <c:pt idx="7">
                  <c:v>-4.5105439980091125E-3</c:v>
                </c:pt>
                <c:pt idx="8">
                  <c:v>-4.3667463323519475E-3</c:v>
                </c:pt>
              </c:numCache>
            </c:numRef>
          </c:val>
          <c:extLst>
            <c:ext xmlns:c16="http://schemas.microsoft.com/office/drawing/2014/chart" uri="{C3380CC4-5D6E-409C-BE32-E72D297353CC}">
              <c16:uniqueId val="{00000001-84C8-4CC0-8278-556BCF7F0A1A}"/>
            </c:ext>
          </c:extLst>
        </c:ser>
        <c:ser>
          <c:idx val="2"/>
          <c:order val="2"/>
          <c:tx>
            <c:v>CETE</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[1]Hoja1!$O$15:$W$15</c:f>
              <c:numCache>
                <c:formatCode>General</c:formatCode>
                <c:ptCount val="9"/>
                <c:pt idx="0">
                  <c:v>0</c:v>
                </c:pt>
                <c:pt idx="1">
                  <c:v>0</c:v>
                </c:pt>
                <c:pt idx="2">
                  <c:v>-2.5232510954606278E-4</c:v>
                </c:pt>
                <c:pt idx="3">
                  <c:v>-2.5237671775926019E-4</c:v>
                </c:pt>
                <c:pt idx="4">
                  <c:v>-2.5230090085465699E-4</c:v>
                </c:pt>
                <c:pt idx="5">
                  <c:v>-4.8604081072063518E-4</c:v>
                </c:pt>
                <c:pt idx="6">
                  <c:v>-5.7035156707923185E-4</c:v>
                </c:pt>
                <c:pt idx="7">
                  <c:v>-2.8353115325627709E-4</c:v>
                </c:pt>
                <c:pt idx="8">
                  <c:v>-2.7119463995987876E-4</c:v>
                </c:pt>
              </c:numCache>
            </c:numRef>
          </c:val>
          <c:extLst>
            <c:ext xmlns:c16="http://schemas.microsoft.com/office/drawing/2014/chart" uri="{C3380CC4-5D6E-409C-BE32-E72D297353CC}">
              <c16:uniqueId val="{00000002-84C8-4CC0-8278-556BCF7F0A1A}"/>
            </c:ext>
          </c:extLst>
        </c:ser>
        <c:ser>
          <c:idx val="3"/>
          <c:order val="3"/>
          <c:tx>
            <c:v>bono M</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[1]Hoja1!$O$16:$W$16</c:f>
              <c:numCache>
                <c:formatCode>General</c:formatCode>
                <c:ptCount val="9"/>
                <c:pt idx="2">
                  <c:v>-1.437335</c:v>
                </c:pt>
                <c:pt idx="3">
                  <c:v>-1.44204</c:v>
                </c:pt>
                <c:pt idx="4">
                  <c:v>-1.4352210000000001</c:v>
                </c:pt>
                <c:pt idx="5">
                  <c:v>39.136940000000003</c:v>
                </c:pt>
                <c:pt idx="6">
                  <c:v>39.180140000000002</c:v>
                </c:pt>
                <c:pt idx="7">
                  <c:v>39.721200000000003</c:v>
                </c:pt>
                <c:pt idx="8">
                  <c:v>39.473390000000002</c:v>
                </c:pt>
              </c:numCache>
              <c:extLst xmlns:c15="http://schemas.microsoft.com/office/drawing/2012/chart"/>
            </c:numRef>
          </c:val>
          <c:extLst>
            <c:ext xmlns:c16="http://schemas.microsoft.com/office/drawing/2014/chart" uri="{C3380CC4-5D6E-409C-BE32-E72D297353CC}">
              <c16:uniqueId val="{0000000A-84C8-4CC0-8278-556BCF7F0A1A}"/>
            </c:ext>
          </c:extLst>
        </c:ser>
        <c:ser>
          <c:idx val="4"/>
          <c:order val="4"/>
          <c:tx>
            <c:v>bonde</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[1]Hoja1!$O$22:$W$22</c:f>
              <c:numCache>
                <c:formatCode>General</c:formatCode>
                <c:ptCount val="9"/>
                <c:pt idx="0">
                  <c:v>-4.374686865362528E-2</c:v>
                </c:pt>
                <c:pt idx="1">
                  <c:v>-4.3542839548735376E-2</c:v>
                </c:pt>
                <c:pt idx="2">
                  <c:v>3.2137130577261966E-3</c:v>
                </c:pt>
                <c:pt idx="3">
                  <c:v>3.2137057068397164E-3</c:v>
                </c:pt>
                <c:pt idx="4">
                  <c:v>3.2152294405943887E-3</c:v>
                </c:pt>
                <c:pt idx="5">
                  <c:v>1.4917647493699502E-3</c:v>
                </c:pt>
                <c:pt idx="6">
                  <c:v>1.4276965230621988E-3</c:v>
                </c:pt>
                <c:pt idx="7">
                  <c:v>4.5827946621222783E-3</c:v>
                </c:pt>
                <c:pt idx="8">
                  <c:v>4.9256526090763917E-3</c:v>
                </c:pt>
              </c:numCache>
            </c:numRef>
          </c:val>
          <c:extLst>
            <c:ext xmlns:c16="http://schemas.microsoft.com/office/drawing/2014/chart" uri="{C3380CC4-5D6E-409C-BE32-E72D297353CC}">
              <c16:uniqueId val="{00000003-84C8-4CC0-8278-556BCF7F0A1A}"/>
            </c:ext>
          </c:extLst>
        </c:ser>
        <c:ser>
          <c:idx val="5"/>
          <c:order val="5"/>
          <c:tx>
            <c:v>fut tdc</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[1]Hoja1!$O$29:$W$29</c:f>
              <c:numCache>
                <c:formatCode>General</c:formatCode>
                <c:ptCount val="9"/>
                <c:pt idx="0">
                  <c:v>-0.60016711127608513</c:v>
                </c:pt>
                <c:pt idx="1">
                  <c:v>-0.62916249561605275</c:v>
                </c:pt>
                <c:pt idx="2">
                  <c:v>-0.37776334255613758</c:v>
                </c:pt>
                <c:pt idx="3">
                  <c:v>-0.37776334255613758</c:v>
                </c:pt>
                <c:pt idx="4">
                  <c:v>-0.37776334255613758</c:v>
                </c:pt>
                <c:pt idx="5">
                  <c:v>-0.77811676336866731</c:v>
                </c:pt>
                <c:pt idx="6">
                  <c:v>-0.87297833583392859</c:v>
                </c:pt>
                <c:pt idx="7">
                  <c:v>-0.13715599751211585</c:v>
                </c:pt>
                <c:pt idx="8">
                  <c:v>-0.13113035487289229</c:v>
                </c:pt>
              </c:numCache>
            </c:numRef>
          </c:val>
          <c:extLst>
            <c:ext xmlns:c16="http://schemas.microsoft.com/office/drawing/2014/chart" uri="{C3380CC4-5D6E-409C-BE32-E72D297353CC}">
              <c16:uniqueId val="{00000004-84C8-4CC0-8278-556BCF7F0A1A}"/>
            </c:ext>
          </c:extLst>
        </c:ser>
        <c:ser>
          <c:idx val="6"/>
          <c:order val="6"/>
          <c:tx>
            <c:v>fut IPC</c:v>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[1]Hoja1!$O$34:$W$34</c:f>
              <c:numCache>
                <c:formatCode>General</c:formatCode>
                <c:ptCount val="9"/>
                <c:pt idx="0">
                  <c:v>-1.936439527991576E-2</c:v>
                </c:pt>
                <c:pt idx="1">
                  <c:v>-1.8008434523084368E-2</c:v>
                </c:pt>
                <c:pt idx="2">
                  <c:v>-1.7893447905823472E-2</c:v>
                </c:pt>
                <c:pt idx="3">
                  <c:v>-1.7893447905823472E-2</c:v>
                </c:pt>
                <c:pt idx="4">
                  <c:v>-1.7893130274341126E-2</c:v>
                </c:pt>
                <c:pt idx="5">
                  <c:v>-1.8212510740165787E-2</c:v>
                </c:pt>
                <c:pt idx="6">
                  <c:v>-2.0459198627831996E-2</c:v>
                </c:pt>
                <c:pt idx="7">
                  <c:v>-1.4383266208553616E-2</c:v>
                </c:pt>
                <c:pt idx="8">
                  <c:v>-1.7084959184354518E-2</c:v>
                </c:pt>
              </c:numCache>
            </c:numRef>
          </c:val>
          <c:extLst>
            <c:ext xmlns:c16="http://schemas.microsoft.com/office/drawing/2014/chart" uri="{C3380CC4-5D6E-409C-BE32-E72D297353CC}">
              <c16:uniqueId val="{00000005-84C8-4CC0-8278-556BCF7F0A1A}"/>
            </c:ext>
          </c:extLst>
        </c:ser>
        <c:ser>
          <c:idx val="7"/>
          <c:order val="7"/>
          <c:tx>
            <c:v>swap largo</c:v>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[1]Hoja1!$O$40:$W$40</c:f>
              <c:numCache>
                <c:formatCode>General</c:formatCode>
                <c:ptCount val="9"/>
                <c:pt idx="0">
                  <c:v>-7.3464079903400231E-2</c:v>
                </c:pt>
                <c:pt idx="1">
                  <c:v>-5.2355027031842381E-2</c:v>
                </c:pt>
                <c:pt idx="2">
                  <c:v>-6.3332600899090472E-2</c:v>
                </c:pt>
                <c:pt idx="3">
                  <c:v>-6.3333839920614796E-2</c:v>
                </c:pt>
                <c:pt idx="4">
                  <c:v>-6.334031733693811E-2</c:v>
                </c:pt>
                <c:pt idx="5">
                  <c:v>-3.6657188936196509E-2</c:v>
                </c:pt>
                <c:pt idx="6">
                  <c:v>-3.594227351666774E-2</c:v>
                </c:pt>
                <c:pt idx="7">
                  <c:v>-3.0444327234053832E-2</c:v>
                </c:pt>
                <c:pt idx="8">
                  <c:v>-3.2491661306722285E-2</c:v>
                </c:pt>
              </c:numCache>
            </c:numRef>
          </c:val>
          <c:extLst>
            <c:ext xmlns:c16="http://schemas.microsoft.com/office/drawing/2014/chart" uri="{C3380CC4-5D6E-409C-BE32-E72D297353CC}">
              <c16:uniqueId val="{00000006-84C8-4CC0-8278-556BCF7F0A1A}"/>
            </c:ext>
          </c:extLst>
        </c:ser>
        <c:ser>
          <c:idx val="8"/>
          <c:order val="8"/>
          <c:tx>
            <c:v>swap corto</c:v>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[1]Hoja1!$O$44:$W$44</c:f>
              <c:numCache>
                <c:formatCode>General</c:formatCode>
                <c:ptCount val="9"/>
                <c:pt idx="0">
                  <c:v>-4.0065031457895984E-5</c:v>
                </c:pt>
                <c:pt idx="1">
                  <c:v>-3.609549147058998E-5</c:v>
                </c:pt>
                <c:pt idx="2">
                  <c:v>-2.8541807754630154E-5</c:v>
                </c:pt>
                <c:pt idx="3">
                  <c:v>-2.8542801106838343E-5</c:v>
                </c:pt>
                <c:pt idx="4">
                  <c:v>-2.8540744693495076E-5</c:v>
                </c:pt>
                <c:pt idx="5">
                  <c:v>-3.4957040131080666E-5</c:v>
                </c:pt>
                <c:pt idx="6">
                  <c:v>-3.6852390998765109E-5</c:v>
                </c:pt>
                <c:pt idx="7">
                  <c:v>-1.4790881932944893E-5</c:v>
                </c:pt>
                <c:pt idx="8">
                  <c:v>-1.4494925712939337E-5</c:v>
                </c:pt>
              </c:numCache>
            </c:numRef>
          </c:val>
          <c:extLst>
            <c:ext xmlns:c16="http://schemas.microsoft.com/office/drawing/2014/chart" uri="{C3380CC4-5D6E-409C-BE32-E72D297353CC}">
              <c16:uniqueId val="{00000007-84C8-4CC0-8278-556BCF7F0A1A}"/>
            </c:ext>
          </c:extLst>
        </c:ser>
        <c:ser>
          <c:idx val="9"/>
          <c:order val="9"/>
          <c:tx>
            <c:v>opción larga</c:v>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[1]Hoja1!$O$51:$W$51</c:f>
              <c:numCache>
                <c:formatCode>General</c:formatCode>
                <c:ptCount val="9"/>
                <c:pt idx="0">
                  <c:v>-6.3161244628857985E-2</c:v>
                </c:pt>
                <c:pt idx="1">
                  <c:v>-6.1357434689756893E-2</c:v>
                </c:pt>
                <c:pt idx="2">
                  <c:v>-5.3557175493644013E-2</c:v>
                </c:pt>
                <c:pt idx="3">
                  <c:v>-5.3557988020643613E-2</c:v>
                </c:pt>
                <c:pt idx="4">
                  <c:v>-5.3518761022718714E-2</c:v>
                </c:pt>
                <c:pt idx="5">
                  <c:v>-1.8103918592017102E-2</c:v>
                </c:pt>
                <c:pt idx="6">
                  <c:v>-1.7734074357956965E-2</c:v>
                </c:pt>
                <c:pt idx="7">
                  <c:v>-5.0902469224411384E-2</c:v>
                </c:pt>
                <c:pt idx="8">
                  <c:v>-4.6999495781856367E-2</c:v>
                </c:pt>
              </c:numCache>
            </c:numRef>
          </c:val>
          <c:extLst>
            <c:ext xmlns:c16="http://schemas.microsoft.com/office/drawing/2014/chart" uri="{C3380CC4-5D6E-409C-BE32-E72D297353CC}">
              <c16:uniqueId val="{00000008-84C8-4CC0-8278-556BCF7F0A1A}"/>
            </c:ext>
          </c:extLst>
        </c:ser>
        <c:ser>
          <c:idx val="10"/>
          <c:order val="10"/>
          <c:tx>
            <c:v>opción corta</c:v>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[1]Hoja1!$O$56:$W$56</c:f>
              <c:numCache>
                <c:formatCode>General</c:formatCode>
                <c:ptCount val="9"/>
                <c:pt idx="0">
                  <c:v>-0.36459681329246546</c:v>
                </c:pt>
                <c:pt idx="1">
                  <c:v>-0.36380756000755998</c:v>
                </c:pt>
                <c:pt idx="2">
                  <c:v>-0.36142777316690361</c:v>
                </c:pt>
                <c:pt idx="3">
                  <c:v>-0.36152917587700195</c:v>
                </c:pt>
                <c:pt idx="4">
                  <c:v>-0.35793406358623747</c:v>
                </c:pt>
                <c:pt idx="5">
                  <c:v>-0.14875999441216833</c:v>
                </c:pt>
                <c:pt idx="6">
                  <c:v>-0.16587971370580068</c:v>
                </c:pt>
                <c:pt idx="7">
                  <c:v>-0.32524064654499435</c:v>
                </c:pt>
                <c:pt idx="8">
                  <c:v>-0.32112372938459893</c:v>
                </c:pt>
              </c:numCache>
            </c:numRef>
          </c:val>
          <c:extLst>
            <c:ext xmlns:c16="http://schemas.microsoft.com/office/drawing/2014/chart" uri="{C3380CC4-5D6E-409C-BE32-E72D297353CC}">
              <c16:uniqueId val="{00000009-84C8-4CC0-8278-556BCF7F0A1A}"/>
            </c:ext>
          </c:extLst>
        </c:ser>
        <c:dLbls>
          <c:showLegendKey val="0"/>
          <c:showVal val="0"/>
          <c:showCatName val="0"/>
          <c:showSerName val="0"/>
          <c:showPercent val="0"/>
          <c:showBubbleSize val="0"/>
        </c:dLbls>
        <c:gapWidth val="115"/>
        <c:overlap val="-20"/>
        <c:axId val="1715369760"/>
        <c:axId val="1715358528"/>
        <c:extLst/>
      </c:barChart>
      <c:catAx>
        <c:axId val="1715369760"/>
        <c:scaling>
          <c:orientation val="minMax"/>
        </c:scaling>
        <c:delete val="0"/>
        <c:axPos val="l"/>
        <c:numFmt formatCode="General" sourceLinked="1"/>
        <c:majorTickMark val="none"/>
        <c:minorTickMark val="none"/>
        <c:tickLblPos val="nextTo"/>
        <c:spPr>
          <a:noFill/>
          <a:ln w="12700"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cap="none" spc="0" baseline="0">
                <a:ln w="0">
                  <a:solidFill>
                    <a:sysClr val="windowText" lastClr="000000"/>
                  </a:solidFill>
                </a:ln>
                <a:solidFill>
                  <a:sysClr val="windowText" lastClr="000000"/>
                </a:solidFill>
                <a:effectLst>
                  <a:outerShdw blurRad="38100" dist="25400" dir="5400000" algn="ctr" rotWithShape="0">
                    <a:srgbClr val="6E747A">
                      <a:alpha val="43000"/>
                    </a:srgbClr>
                  </a:outerShdw>
                </a:effectLst>
                <a:latin typeface="+mn-lt"/>
                <a:ea typeface="+mn-ea"/>
                <a:cs typeface="+mn-cs"/>
              </a:defRPr>
            </a:pPr>
            <a:endParaRPr lang="es-MX"/>
          </a:p>
        </c:txPr>
        <c:crossAx val="1715358528"/>
        <c:crosses val="autoZero"/>
        <c:auto val="1"/>
        <c:lblAlgn val="ctr"/>
        <c:lblOffset val="100"/>
        <c:noMultiLvlLbl val="0"/>
      </c:catAx>
      <c:valAx>
        <c:axId val="1715358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715369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28</xdr:row>
      <xdr:rowOff>31751</xdr:rowOff>
    </xdr:from>
    <xdr:to>
      <xdr:col>8</xdr:col>
      <xdr:colOff>484188</xdr:colOff>
      <xdr:row>54</xdr:row>
      <xdr:rowOff>64944</xdr:rowOff>
    </xdr:to>
    <xdr:graphicFrame macro="">
      <xdr:nvGraphicFramePr>
        <xdr:cNvPr id="6" name="Gráfico 5">
          <a:extLst>
            <a:ext uri="{FF2B5EF4-FFF2-40B4-BE49-F238E27FC236}">
              <a16:creationId xmlns:a16="http://schemas.microsoft.com/office/drawing/2014/main" id="{84C09F4B-A2D2-4B1C-8163-25D75C9CD3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232833</xdr:colOff>
      <xdr:row>2</xdr:row>
      <xdr:rowOff>148167</xdr:rowOff>
    </xdr:from>
    <xdr:to>
      <xdr:col>7</xdr:col>
      <xdr:colOff>687917</xdr:colOff>
      <xdr:row>23</xdr:row>
      <xdr:rowOff>148167</xdr:rowOff>
    </xdr:to>
    <xdr:graphicFrame macro="">
      <xdr:nvGraphicFramePr>
        <xdr:cNvPr id="7" name="Gráfico 6">
          <a:extLst>
            <a:ext uri="{FF2B5EF4-FFF2-40B4-BE49-F238E27FC236}">
              <a16:creationId xmlns:a16="http://schemas.microsoft.com/office/drawing/2014/main" id="{0BEFDF81-4713-4181-8CF0-14D668FAB1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761999</xdr:colOff>
      <xdr:row>2</xdr:row>
      <xdr:rowOff>95252</xdr:rowOff>
    </xdr:from>
    <xdr:to>
      <xdr:col>15</xdr:col>
      <xdr:colOff>513772</xdr:colOff>
      <xdr:row>24</xdr:row>
      <xdr:rowOff>0</xdr:rowOff>
    </xdr:to>
    <xdr:graphicFrame macro="">
      <xdr:nvGraphicFramePr>
        <xdr:cNvPr id="8" name="Gráfico 7">
          <a:extLst>
            <a:ext uri="{FF2B5EF4-FFF2-40B4-BE49-F238E27FC236}">
              <a16:creationId xmlns:a16="http://schemas.microsoft.com/office/drawing/2014/main" id="{CC334729-A91C-412B-B5B1-09BCE5DFAD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571500</xdr:colOff>
      <xdr:row>28</xdr:row>
      <xdr:rowOff>74083</xdr:rowOff>
    </xdr:from>
    <xdr:to>
      <xdr:col>16</xdr:col>
      <xdr:colOff>148167</xdr:colOff>
      <xdr:row>54</xdr:row>
      <xdr:rowOff>107276</xdr:rowOff>
    </xdr:to>
    <xdr:graphicFrame macro="">
      <xdr:nvGraphicFramePr>
        <xdr:cNvPr id="9" name="Gráfico 8">
          <a:extLst>
            <a:ext uri="{FF2B5EF4-FFF2-40B4-BE49-F238E27FC236}">
              <a16:creationId xmlns:a16="http://schemas.microsoft.com/office/drawing/2014/main" id="{37F4F094-3B4C-4C5A-892E-2F0B6796B2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Libro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ow r="3">
          <cell r="E3" t="str">
            <v>Sin alisado</v>
          </cell>
          <cell r="F3" t="str">
            <v>Con Alisado</v>
          </cell>
          <cell r="G3" t="str">
            <v>Delta Normal</v>
          </cell>
          <cell r="H3" t="str">
            <v>Delta Gamma Normal</v>
          </cell>
          <cell r="I3" t="str">
            <v>Delta Gamma Cornish Fisher</v>
          </cell>
          <cell r="J3" t="str">
            <v>Cholesky Normal</v>
          </cell>
          <cell r="K3" t="str">
            <v>Cholesky Empírica</v>
          </cell>
          <cell r="L3" t="str">
            <v>CP Normal</v>
          </cell>
          <cell r="M3" t="str">
            <v>CP Empírica</v>
          </cell>
          <cell r="O3" t="str">
            <v>Sin alisado</v>
          </cell>
          <cell r="P3" t="str">
            <v>Con Alisado</v>
          </cell>
          <cell r="Q3" t="str">
            <v>Delta Normal</v>
          </cell>
          <cell r="R3" t="str">
            <v>Delta Gamma Normal</v>
          </cell>
          <cell r="S3" t="str">
            <v>Delta Gamma Cornish Fisher</v>
          </cell>
          <cell r="T3" t="str">
            <v>Cholesky Normal</v>
          </cell>
          <cell r="U3" t="str">
            <v>Cholesky Empírica</v>
          </cell>
          <cell r="V3" t="str">
            <v>CP Normal</v>
          </cell>
          <cell r="W3" t="str">
            <v>CP Empírica</v>
          </cell>
        </row>
        <row r="8">
          <cell r="E8">
            <v>-7.6471121499410197E-2</v>
          </cell>
          <cell r="F8">
            <v>-7.6471121499410197E-2</v>
          </cell>
          <cell r="G8">
            <v>-6.2142623094062648E-2</v>
          </cell>
          <cell r="H8">
            <v>-6.2142623094062648E-2</v>
          </cell>
          <cell r="I8">
            <v>-6.2142623094062648E-2</v>
          </cell>
          <cell r="J8">
            <v>-7.2735527982873874E-2</v>
          </cell>
          <cell r="K8">
            <v>-7.0588754423522207E-2</v>
          </cell>
          <cell r="L8">
            <v>-3.5390100048058017E-2</v>
          </cell>
          <cell r="M8">
            <v>-3.6204814539735244E-2</v>
          </cell>
          <cell r="O8">
            <v>-7.929509808204814E-2</v>
          </cell>
          <cell r="P8">
            <v>-7.929509808204814E-2</v>
          </cell>
          <cell r="Q8">
            <v>-7.7929354711870333E-2</v>
          </cell>
          <cell r="R8">
            <v>-7.7929354711870333E-2</v>
          </cell>
          <cell r="S8">
            <v>-7.7929354711870333E-2</v>
          </cell>
          <cell r="T8">
            <v>-9.147214819345538E-2</v>
          </cell>
          <cell r="U8">
            <v>-9.1614399930097429E-2</v>
          </cell>
          <cell r="V8">
            <v>-4.369885097645157E-2</v>
          </cell>
          <cell r="W8">
            <v>-4.8213880029708597E-2</v>
          </cell>
        </row>
        <row r="13">
          <cell r="E13">
            <v>-1.624982354927881E-2</v>
          </cell>
          <cell r="F13">
            <v>-1.624982354927881E-2</v>
          </cell>
          <cell r="G13">
            <v>-1.0385486880257143E-2</v>
          </cell>
          <cell r="H13">
            <v>-1.0385486880257143E-2</v>
          </cell>
          <cell r="I13">
            <v>-1.0385486880257143E-2</v>
          </cell>
          <cell r="J13">
            <v>-1.1328209494843804E-2</v>
          </cell>
          <cell r="K13">
            <v>-1.048952745364095E-2</v>
          </cell>
          <cell r="L13">
            <v>-3.6208768476786754E-3</v>
          </cell>
          <cell r="M13">
            <v>-3.2844507616223077E-3</v>
          </cell>
          <cell r="O13">
            <v>-1.9862485199923459E-2</v>
          </cell>
          <cell r="P13">
            <v>-1.9862485199923459E-2</v>
          </cell>
          <cell r="Q13">
            <v>-1.3023823374309403E-2</v>
          </cell>
          <cell r="R13">
            <v>-1.3023823374309403E-2</v>
          </cell>
          <cell r="S13">
            <v>-1.3023823374309403E-2</v>
          </cell>
          <cell r="T13">
            <v>-1.4193113943074993E-2</v>
          </cell>
          <cell r="U13">
            <v>-1.3208959827791066E-2</v>
          </cell>
          <cell r="V13">
            <v>-4.5105439980091125E-3</v>
          </cell>
          <cell r="W13">
            <v>-4.3667463323519475E-3</v>
          </cell>
        </row>
        <row r="15">
          <cell r="E15">
            <v>0</v>
          </cell>
          <cell r="F15">
            <v>0</v>
          </cell>
          <cell r="G15">
            <v>-5.8978178188454609E-4</v>
          </cell>
          <cell r="H15">
            <v>-5.8973024303722664E-4</v>
          </cell>
          <cell r="I15">
            <v>-5.8964221773810362E-4</v>
          </cell>
          <cell r="J15">
            <v>-3.8642343290342675E-4</v>
          </cell>
          <cell r="K15">
            <v>-3.3111857333811492E-4</v>
          </cell>
          <cell r="L15">
            <v>-2.2611632241537538E-4</v>
          </cell>
          <cell r="M15">
            <v>-2.1243431918431278E-4</v>
          </cell>
          <cell r="O15">
            <v>0</v>
          </cell>
          <cell r="P15">
            <v>0</v>
          </cell>
          <cell r="Q15">
            <v>-2.5232510954606278E-4</v>
          </cell>
          <cell r="R15">
            <v>-2.5237671775926019E-4</v>
          </cell>
          <cell r="S15">
            <v>-2.5230090085465699E-4</v>
          </cell>
          <cell r="T15">
            <v>-4.8604081072063518E-4</v>
          </cell>
          <cell r="U15">
            <v>-5.7035156707923185E-4</v>
          </cell>
          <cell r="V15">
            <v>-2.8353115325627709E-4</v>
          </cell>
          <cell r="W15">
            <v>-2.7119463995987876E-4</v>
          </cell>
        </row>
        <row r="16">
          <cell r="Q16">
            <v>-1.437335</v>
          </cell>
          <cell r="R16">
            <v>-1.44204</v>
          </cell>
          <cell r="S16">
            <v>-1.4352210000000001</v>
          </cell>
          <cell r="T16">
            <v>39.136940000000003</v>
          </cell>
          <cell r="U16">
            <v>39.180140000000002</v>
          </cell>
          <cell r="V16">
            <v>39.721200000000003</v>
          </cell>
          <cell r="W16">
            <v>39.473390000000002</v>
          </cell>
        </row>
        <row r="17">
          <cell r="G17">
            <v>-1.7420021080647916E-2</v>
          </cell>
          <cell r="H17">
            <v>-1.735097052800285E-2</v>
          </cell>
          <cell r="I17">
            <v>-1.7231910590137817E-2</v>
          </cell>
          <cell r="J17">
            <v>0.5953801555540047</v>
          </cell>
          <cell r="K17">
            <v>0.5974312171667705</v>
          </cell>
          <cell r="L17">
            <v>0.60207945791932072</v>
          </cell>
          <cell r="M17">
            <v>0.60296699290332978</v>
          </cell>
        </row>
        <row r="22">
          <cell r="E22">
            <v>-4.4244124620208575E-2</v>
          </cell>
          <cell r="F22">
            <v>-4.4632545461819967E-2</v>
          </cell>
          <cell r="G22">
            <v>2.5626870472444624E-3</v>
          </cell>
          <cell r="H22">
            <v>2.5626880973711025E-3</v>
          </cell>
          <cell r="I22">
            <v>2.5644460093664995E-3</v>
          </cell>
          <cell r="J22">
            <v>1.1975245154689429E-3</v>
          </cell>
          <cell r="K22">
            <v>1.0389430013312455E-3</v>
          </cell>
          <cell r="L22">
            <v>3.6394165454382969E-3</v>
          </cell>
          <cell r="M22">
            <v>3.4596926216317052E-3</v>
          </cell>
          <cell r="O22">
            <v>-4.374686865362528E-2</v>
          </cell>
          <cell r="P22">
            <v>-4.3542839548735376E-2</v>
          </cell>
          <cell r="Q22">
            <v>3.2137130577261966E-3</v>
          </cell>
          <cell r="R22">
            <v>3.2137057068397164E-3</v>
          </cell>
          <cell r="S22">
            <v>3.2152294405943887E-3</v>
          </cell>
          <cell r="T22">
            <v>1.4917647493699502E-3</v>
          </cell>
          <cell r="U22">
            <v>1.4276965230621988E-3</v>
          </cell>
          <cell r="V22">
            <v>4.5827946621222783E-3</v>
          </cell>
          <cell r="W22">
            <v>4.9256526090763917E-3</v>
          </cell>
        </row>
        <row r="29">
          <cell r="E29">
            <v>-0.54613847280656591</v>
          </cell>
          <cell r="F29">
            <v>-0.62916249561605275</v>
          </cell>
          <cell r="G29">
            <v>-0.30123704798381634</v>
          </cell>
          <cell r="H29">
            <v>-0.30123704798381634</v>
          </cell>
          <cell r="I29">
            <v>-0.30123704798381634</v>
          </cell>
          <cell r="J29">
            <v>-0.62904790717359349</v>
          </cell>
          <cell r="K29">
            <v>-0.55174560464094469</v>
          </cell>
          <cell r="L29">
            <v>-0.10935462474257519</v>
          </cell>
          <cell r="M29">
            <v>-9.9491847220168919E-2</v>
          </cell>
          <cell r="O29">
            <v>-0.60016711127608513</v>
          </cell>
          <cell r="P29">
            <v>-0.62916249561605275</v>
          </cell>
          <cell r="Q29">
            <v>-0.37776334255613758</v>
          </cell>
          <cell r="R29">
            <v>-0.37776334255613758</v>
          </cell>
          <cell r="S29">
            <v>-0.37776334255613758</v>
          </cell>
          <cell r="T29">
            <v>-0.77811676336866731</v>
          </cell>
          <cell r="U29">
            <v>-0.87297833583392859</v>
          </cell>
          <cell r="V29">
            <v>-0.13715599751211585</v>
          </cell>
          <cell r="W29">
            <v>-0.13113035487289229</v>
          </cell>
        </row>
        <row r="34">
          <cell r="E34">
            <v>-4.0424275247380649E-4</v>
          </cell>
          <cell r="F34">
            <v>-2.8785123910453651E-4</v>
          </cell>
          <cell r="G34">
            <v>-1.4268637429291816E-2</v>
          </cell>
          <cell r="H34">
            <v>-1.4268637429291816E-2</v>
          </cell>
          <cell r="I34">
            <v>-1.4268267529337689E-2</v>
          </cell>
          <cell r="J34">
            <v>-1.4695743215451848E-2</v>
          </cell>
          <cell r="K34">
            <v>-1.2983001890912484E-2</v>
          </cell>
          <cell r="L34">
            <v>-1.1505701887173276E-2</v>
          </cell>
          <cell r="M34">
            <v>-1.2401012560917898E-2</v>
          </cell>
          <cell r="O34">
            <v>-1.936439527991576E-2</v>
          </cell>
          <cell r="P34">
            <v>-1.8008434523084368E-2</v>
          </cell>
          <cell r="Q34">
            <v>-1.7893447905823472E-2</v>
          </cell>
          <cell r="R34">
            <v>-1.7893447905823472E-2</v>
          </cell>
          <cell r="S34">
            <v>-1.7893130274341126E-2</v>
          </cell>
          <cell r="T34">
            <v>-1.8212510740165787E-2</v>
          </cell>
          <cell r="U34">
            <v>-2.0459198627831996E-2</v>
          </cell>
          <cell r="V34">
            <v>-1.4383266208553616E-2</v>
          </cell>
          <cell r="W34">
            <v>-1.7084959184354518E-2</v>
          </cell>
        </row>
        <row r="40">
          <cell r="E40">
            <v>-5.02209144010217E-2</v>
          </cell>
          <cell r="F40">
            <v>-2.3340859996998118E-2</v>
          </cell>
          <cell r="G40">
            <v>-5.0547451466036925E-2</v>
          </cell>
          <cell r="H40">
            <v>-5.0550070663436426E-2</v>
          </cell>
          <cell r="I40">
            <v>-5.0555999146173015E-2</v>
          </cell>
          <cell r="J40">
            <v>-2.9861469551673393E-2</v>
          </cell>
          <cell r="K40">
            <v>-2.7655995554578976E-2</v>
          </cell>
          <cell r="L40">
            <v>-2.4072165005044697E-2</v>
          </cell>
          <cell r="M40">
            <v>-2.3360668657570367E-2</v>
          </cell>
          <cell r="O40">
            <v>-7.3464079903400231E-2</v>
          </cell>
          <cell r="P40">
            <v>-5.2355027031842381E-2</v>
          </cell>
          <cell r="Q40">
            <v>-6.3332600899090472E-2</v>
          </cell>
          <cell r="R40">
            <v>-6.3333839920614796E-2</v>
          </cell>
          <cell r="S40">
            <v>-6.334031733693811E-2</v>
          </cell>
          <cell r="T40">
            <v>-3.6657188936196509E-2</v>
          </cell>
          <cell r="U40">
            <v>-3.594227351666774E-2</v>
          </cell>
          <cell r="V40">
            <v>-3.0444327234053832E-2</v>
          </cell>
          <cell r="W40">
            <v>-3.2491661306722285E-2</v>
          </cell>
        </row>
        <row r="44">
          <cell r="E44">
            <v>-3.2464660966116159E-2</v>
          </cell>
          <cell r="F44">
            <v>-1.3542148840089309E-2</v>
          </cell>
          <cell r="G44">
            <v>-2.3045026647144331E-2</v>
          </cell>
          <cell r="H44">
            <v>-2.3044406741334792E-2</v>
          </cell>
          <cell r="I44">
            <v>-2.3043878412519841E-2</v>
          </cell>
          <cell r="J44">
            <v>-2.8591549345382987E-2</v>
          </cell>
          <cell r="K44">
            <v>-2.7094057674486756E-2</v>
          </cell>
          <cell r="L44">
            <v>-1.1924060833893068E-2</v>
          </cell>
          <cell r="M44">
            <v>-1.1077854181951513E-2</v>
          </cell>
          <cell r="O44">
            <v>-4.0065031457895984E-5</v>
          </cell>
          <cell r="P44">
            <v>-3.609549147058998E-5</v>
          </cell>
          <cell r="Q44">
            <v>-2.8541807754630154E-5</v>
          </cell>
          <cell r="R44">
            <v>-2.8542801106838343E-5</v>
          </cell>
          <cell r="S44">
            <v>-2.8540744693495076E-5</v>
          </cell>
          <cell r="T44">
            <v>-3.4957040131080666E-5</v>
          </cell>
          <cell r="U44">
            <v>-3.6852390998765109E-5</v>
          </cell>
          <cell r="V44">
            <v>-1.4790881932944893E-5</v>
          </cell>
          <cell r="W44">
            <v>-1.4494925712939337E-5</v>
          </cell>
        </row>
        <row r="51">
          <cell r="E51">
            <v>-5.9553624750655787E-2</v>
          </cell>
          <cell r="F51">
            <v>-4.5250486274839068E-2</v>
          </cell>
          <cell r="G51">
            <v>-4.2707696571722895E-2</v>
          </cell>
          <cell r="H51">
            <v>-4.2708333051205909E-2</v>
          </cell>
          <cell r="I51">
            <v>-4.2662817997111926E-2</v>
          </cell>
          <cell r="J51">
            <v>-1.4406347460920838E-2</v>
          </cell>
          <cell r="K51">
            <v>-1.1830298319287903E-2</v>
          </cell>
          <cell r="L51">
            <v>-3.9923961014954566E-2</v>
          </cell>
          <cell r="M51">
            <v>-3.7251221160369816E-2</v>
          </cell>
          <cell r="O51">
            <v>-6.3161244628857985E-2</v>
          </cell>
          <cell r="P51">
            <v>-6.1357434689756893E-2</v>
          </cell>
          <cell r="Q51">
            <v>-5.3557175493644013E-2</v>
          </cell>
          <cell r="R51">
            <v>-5.3557988020643613E-2</v>
          </cell>
          <cell r="S51">
            <v>-5.3518761022718714E-2</v>
          </cell>
          <cell r="T51">
            <v>-1.8103918592017102E-2</v>
          </cell>
          <cell r="U51">
            <v>-1.7734074357956965E-2</v>
          </cell>
          <cell r="V51">
            <v>-5.0902469224411384E-2</v>
          </cell>
          <cell r="W51">
            <v>-4.6999495781856367E-2</v>
          </cell>
        </row>
        <row r="56">
          <cell r="E56">
            <v>-0.28978544369848719</v>
          </cell>
          <cell r="F56">
            <v>-0.34734134255873389</v>
          </cell>
          <cell r="G56">
            <v>-0.2882105790801443</v>
          </cell>
          <cell r="H56">
            <v>-0.28829152046543349</v>
          </cell>
          <cell r="I56">
            <v>-0.28411609542044325</v>
          </cell>
          <cell r="J56">
            <v>-0.12103933669151061</v>
          </cell>
          <cell r="K56">
            <v>-0.10655025350677524</v>
          </cell>
          <cell r="L56">
            <v>-0.26154906198384459</v>
          </cell>
          <cell r="M56">
            <v>-0.20490808838634927</v>
          </cell>
          <cell r="O56">
            <v>-0.36459681329246546</v>
          </cell>
          <cell r="P56">
            <v>-0.36380756000755998</v>
          </cell>
          <cell r="Q56">
            <v>-0.36142777316690361</v>
          </cell>
          <cell r="R56">
            <v>-0.36152917587700195</v>
          </cell>
          <cell r="S56">
            <v>-0.35793406358623747</v>
          </cell>
          <cell r="T56">
            <v>-0.14875999441216833</v>
          </cell>
          <cell r="U56">
            <v>-0.16587971370580068</v>
          </cell>
          <cell r="V56">
            <v>-0.32524064654499435</v>
          </cell>
          <cell r="W56">
            <v>-0.32112372938459893</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69"/>
  <sheetViews>
    <sheetView zoomScale="85" zoomScaleNormal="85" workbookViewId="0">
      <pane xSplit="2" ySplit="2" topLeftCell="C3" activePane="bottomRight" state="frozen"/>
      <selection pane="topRight" activeCell="C1" sqref="C1"/>
      <selection pane="bottomLeft" activeCell="A3" sqref="A3"/>
      <selection pane="bottomRight" activeCell="L3" sqref="L3"/>
    </sheetView>
  </sheetViews>
  <sheetFormatPr baseColWidth="10" defaultColWidth="9.140625" defaultRowHeight="15" x14ac:dyDescent="0.25"/>
  <cols>
    <col min="2" max="2" width="13.7109375" bestFit="1" customWidth="1"/>
    <col min="3" max="3" width="23.28515625" bestFit="1" customWidth="1"/>
    <col min="5" max="5" width="11.28515625" customWidth="1"/>
    <col min="7" max="7" width="9.140625" customWidth="1"/>
    <col min="8" max="8" width="11.140625" customWidth="1"/>
    <col min="10" max="10" width="10.7109375" customWidth="1"/>
    <col min="11" max="11" width="11.85546875" bestFit="1" customWidth="1"/>
    <col min="14" max="14" width="2.7109375" customWidth="1"/>
  </cols>
  <sheetData>
    <row r="1" spans="1:29" ht="15.75" thickBot="1" x14ac:dyDescent="0.3">
      <c r="E1" s="49" t="s">
        <v>45</v>
      </c>
      <c r="F1" s="50"/>
      <c r="G1" s="50"/>
      <c r="H1" s="50"/>
      <c r="I1" s="50"/>
      <c r="J1" s="50"/>
      <c r="K1" s="50"/>
      <c r="L1" s="50"/>
      <c r="M1" s="51"/>
      <c r="O1" s="49" t="s">
        <v>46</v>
      </c>
      <c r="P1" s="50"/>
      <c r="Q1" s="50"/>
      <c r="R1" s="50"/>
      <c r="S1" s="50"/>
      <c r="T1" s="50"/>
      <c r="U1" s="50"/>
      <c r="V1" s="50"/>
      <c r="W1" s="51"/>
    </row>
    <row r="2" spans="1:29" s="3" customFormat="1" ht="42.6" customHeight="1" thickBot="1" x14ac:dyDescent="0.3">
      <c r="D2" s="18" t="s">
        <v>44</v>
      </c>
      <c r="E2" s="52" t="s">
        <v>42</v>
      </c>
      <c r="F2" s="53"/>
      <c r="G2" s="19" t="s">
        <v>35</v>
      </c>
      <c r="H2" s="53" t="s">
        <v>36</v>
      </c>
      <c r="I2" s="53"/>
      <c r="J2" s="53" t="s">
        <v>43</v>
      </c>
      <c r="K2" s="53"/>
      <c r="L2" s="53"/>
      <c r="M2" s="54"/>
      <c r="O2" s="52" t="s">
        <v>42</v>
      </c>
      <c r="P2" s="53"/>
      <c r="Q2" s="19" t="s">
        <v>35</v>
      </c>
      <c r="R2" s="53" t="s">
        <v>36</v>
      </c>
      <c r="S2" s="53"/>
      <c r="T2" s="53" t="s">
        <v>43</v>
      </c>
      <c r="U2" s="53"/>
      <c r="V2" s="53"/>
      <c r="W2" s="54"/>
    </row>
    <row r="3" spans="1:29" s="24" customFormat="1" ht="60.75" thickBot="1" x14ac:dyDescent="0.3">
      <c r="A3" s="2" t="s">
        <v>54</v>
      </c>
      <c r="B3" s="2" t="s">
        <v>55</v>
      </c>
      <c r="C3" s="2" t="s">
        <v>56</v>
      </c>
      <c r="D3" s="20"/>
      <c r="E3" s="21" t="s">
        <v>33</v>
      </c>
      <c r="F3" s="22" t="s">
        <v>34</v>
      </c>
      <c r="G3" s="22" t="s">
        <v>35</v>
      </c>
      <c r="H3" s="22" t="s">
        <v>36</v>
      </c>
      <c r="I3" s="22" t="s">
        <v>37</v>
      </c>
      <c r="J3" s="22" t="s">
        <v>38</v>
      </c>
      <c r="K3" s="22" t="s">
        <v>39</v>
      </c>
      <c r="L3" s="22" t="s">
        <v>40</v>
      </c>
      <c r="M3" s="23" t="s">
        <v>41</v>
      </c>
      <c r="O3" s="21" t="s">
        <v>33</v>
      </c>
      <c r="P3" s="22" t="s">
        <v>34</v>
      </c>
      <c r="Q3" s="22" t="s">
        <v>35</v>
      </c>
      <c r="R3" s="22" t="s">
        <v>36</v>
      </c>
      <c r="S3" s="22" t="s">
        <v>37</v>
      </c>
      <c r="T3" s="22" t="s">
        <v>38</v>
      </c>
      <c r="U3" s="22" t="s">
        <v>39</v>
      </c>
      <c r="V3" s="22" t="s">
        <v>40</v>
      </c>
      <c r="W3" s="23" t="s">
        <v>41</v>
      </c>
      <c r="Y3" s="47" t="s">
        <v>76</v>
      </c>
      <c r="Z3" s="47"/>
      <c r="AA3" s="47"/>
      <c r="AB3" s="47"/>
      <c r="AC3" s="47"/>
    </row>
    <row r="4" spans="1:29" x14ac:dyDescent="0.25">
      <c r="A4" t="s">
        <v>0</v>
      </c>
      <c r="B4" t="s">
        <v>1</v>
      </c>
      <c r="C4" s="38" t="s">
        <v>1</v>
      </c>
      <c r="D4" s="4">
        <v>56720</v>
      </c>
      <c r="E4" s="5">
        <v>-2813.2159999999999</v>
      </c>
      <c r="F4" s="5">
        <v>-2796.8809999999999</v>
      </c>
      <c r="G4" s="5">
        <v>-2371.261</v>
      </c>
      <c r="H4" s="5">
        <v>-2371.261</v>
      </c>
      <c r="I4" s="5">
        <v>-2371.261</v>
      </c>
      <c r="J4" s="5">
        <v>-2358.431</v>
      </c>
      <c r="K4" s="5">
        <v>-2170.0819999999999</v>
      </c>
      <c r="L4" s="5">
        <v>-2200.16</v>
      </c>
      <c r="M4" s="6">
        <v>-2332.4299999999998</v>
      </c>
      <c r="O4" s="5">
        <v>-3176.0909999999999</v>
      </c>
      <c r="P4" s="5">
        <v>-3213.16</v>
      </c>
      <c r="Q4" s="5">
        <v>-2973.6570000000002</v>
      </c>
      <c r="R4" s="5">
        <v>-2973.6570000000002</v>
      </c>
      <c r="S4" s="5">
        <v>-2973.6570000000002</v>
      </c>
      <c r="T4" s="5">
        <v>-2994.0340000000001</v>
      </c>
      <c r="U4" s="5">
        <v>-3104.2939999999999</v>
      </c>
      <c r="V4" s="5">
        <v>-2724.8870000000002</v>
      </c>
      <c r="W4" s="6">
        <v>-3133.6779999999999</v>
      </c>
      <c r="Y4" s="46" t="s">
        <v>62</v>
      </c>
      <c r="Z4" s="46"/>
      <c r="AA4" s="46"/>
      <c r="AB4" s="46"/>
      <c r="AC4" s="46"/>
    </row>
    <row r="5" spans="1:29" x14ac:dyDescent="0.25">
      <c r="A5" t="s">
        <v>0</v>
      </c>
      <c r="B5" t="s">
        <v>2</v>
      </c>
      <c r="C5" s="38" t="s">
        <v>2</v>
      </c>
      <c r="D5" s="4">
        <v>-77350</v>
      </c>
      <c r="E5" s="5">
        <v>-3178.7669999999998</v>
      </c>
      <c r="F5" s="5">
        <v>-2907.89</v>
      </c>
      <c r="G5" s="5">
        <v>-2018.0039999999999</v>
      </c>
      <c r="H5" s="5">
        <v>-2018.0039999999999</v>
      </c>
      <c r="I5" s="5">
        <v>-2018.0039999999999</v>
      </c>
      <c r="J5" s="5">
        <v>-2099.7350000000001</v>
      </c>
      <c r="K5" s="5">
        <v>-2237.306</v>
      </c>
      <c r="L5" s="5">
        <v>-1375.9929999999999</v>
      </c>
      <c r="M5" s="6">
        <v>-1237.028</v>
      </c>
      <c r="O5" s="5">
        <v>-4763.6639999999998</v>
      </c>
      <c r="P5" s="5">
        <v>-4244.0069999999996</v>
      </c>
      <c r="Q5" s="5">
        <v>-2530.6590000000001</v>
      </c>
      <c r="R5" s="5">
        <v>-2530.6590000000001</v>
      </c>
      <c r="S5" s="5">
        <v>-2530.6590000000001</v>
      </c>
      <c r="T5" s="5">
        <v>-2620.663</v>
      </c>
      <c r="U5" s="5">
        <v>-2931.9760000000001</v>
      </c>
      <c r="V5" s="5">
        <v>-1736.3040000000001</v>
      </c>
      <c r="W5" s="6">
        <v>-1543.326</v>
      </c>
      <c r="Y5" s="46"/>
      <c r="Z5" s="46"/>
      <c r="AA5" s="46"/>
      <c r="AB5" s="46"/>
      <c r="AC5" s="46"/>
    </row>
    <row r="6" spans="1:29" x14ac:dyDescent="0.25">
      <c r="A6" t="s">
        <v>0</v>
      </c>
      <c r="B6" t="s">
        <v>3</v>
      </c>
      <c r="C6" s="38" t="s">
        <v>3</v>
      </c>
      <c r="D6" s="4">
        <v>66408</v>
      </c>
      <c r="E6" s="5">
        <v>-1776.1590000000001</v>
      </c>
      <c r="F6" s="5">
        <v>-1750.915</v>
      </c>
      <c r="G6" s="5">
        <v>-1736.7070000000001</v>
      </c>
      <c r="H6" s="5">
        <v>-1736.7070000000001</v>
      </c>
      <c r="I6" s="5">
        <v>-1736.7070000000001</v>
      </c>
      <c r="J6" s="5">
        <v>-1713.1980000000001</v>
      </c>
      <c r="K6" s="5">
        <v>-1714.046</v>
      </c>
      <c r="L6" s="5">
        <v>-700.75040000000001</v>
      </c>
      <c r="M6" s="6">
        <v>-725.13760000000002</v>
      </c>
      <c r="O6" s="5">
        <v>-2651.95</v>
      </c>
      <c r="P6" s="5">
        <v>-2258.7759999999998</v>
      </c>
      <c r="Q6" s="5">
        <v>-2177.9009999999998</v>
      </c>
      <c r="R6" s="5">
        <v>-2177.9009999999998</v>
      </c>
      <c r="S6" s="5">
        <v>-2177.9009999999998</v>
      </c>
      <c r="T6" s="5">
        <v>-2134.52</v>
      </c>
      <c r="U6" s="5">
        <v>-2128.6689999999999</v>
      </c>
      <c r="V6" s="5">
        <v>-873.34559999999999</v>
      </c>
      <c r="W6" s="6">
        <v>-974.37199999999996</v>
      </c>
      <c r="Y6" s="46"/>
      <c r="Z6" s="46"/>
      <c r="AA6" s="46"/>
      <c r="AB6" s="46"/>
      <c r="AC6" s="46"/>
    </row>
    <row r="7" spans="1:29" x14ac:dyDescent="0.25">
      <c r="C7" s="31" t="s">
        <v>47</v>
      </c>
      <c r="D7" s="9">
        <v>45778</v>
      </c>
      <c r="E7" s="8">
        <v>-3500.6950000000002</v>
      </c>
      <c r="F7" s="8">
        <v>-3500.6950000000002</v>
      </c>
      <c r="G7" s="8">
        <v>-2844.7649999999999</v>
      </c>
      <c r="H7" s="8">
        <v>-2844.7649999999999</v>
      </c>
      <c r="I7" s="8">
        <v>-2844.7649999999999</v>
      </c>
      <c r="J7" s="8">
        <v>-3329.6869999999999</v>
      </c>
      <c r="K7" s="8">
        <v>-3231.4119999999998</v>
      </c>
      <c r="L7" s="8">
        <v>-1620.088</v>
      </c>
      <c r="M7" s="10">
        <v>-1657.384</v>
      </c>
      <c r="O7" s="8">
        <v>-3629.971</v>
      </c>
      <c r="P7" s="8">
        <v>-3629.971</v>
      </c>
      <c r="Q7" s="8">
        <v>-3567.45</v>
      </c>
      <c r="R7" s="8">
        <v>-3567.45</v>
      </c>
      <c r="S7" s="8">
        <v>-3567.45</v>
      </c>
      <c r="T7" s="8">
        <v>-4187.4120000000003</v>
      </c>
      <c r="U7" s="8">
        <v>-4193.924</v>
      </c>
      <c r="V7" s="8">
        <v>-2000.4459999999999</v>
      </c>
      <c r="W7" s="10">
        <v>-2207.1350000000002</v>
      </c>
    </row>
    <row r="8" spans="1:29" x14ac:dyDescent="0.25">
      <c r="A8" t="s">
        <v>7</v>
      </c>
      <c r="B8" t="s">
        <v>4</v>
      </c>
      <c r="C8" s="38" t="s">
        <v>4</v>
      </c>
      <c r="D8" s="4">
        <v>28929.9</v>
      </c>
      <c r="E8" s="5">
        <v>-436.37799999999999</v>
      </c>
      <c r="F8" s="5">
        <v>-456.34350000000001</v>
      </c>
      <c r="G8" s="5">
        <v>-240.65710000000001</v>
      </c>
      <c r="H8" s="5">
        <v>-240.65710000000001</v>
      </c>
      <c r="I8" s="5">
        <v>-240.65710000000001</v>
      </c>
      <c r="J8">
        <v>-233.3323</v>
      </c>
      <c r="K8" s="5">
        <v>-218.81209999999999</v>
      </c>
      <c r="L8" s="5">
        <v>-87.367130000000003</v>
      </c>
      <c r="M8" s="6">
        <v>-79.457210000000003</v>
      </c>
      <c r="O8" s="5">
        <v>-479.46699999999998</v>
      </c>
      <c r="P8" s="5">
        <v>-502.59059999999999</v>
      </c>
      <c r="Q8" s="5">
        <v>-301.79379999999998</v>
      </c>
      <c r="R8" s="5">
        <v>-301.79379999999998</v>
      </c>
      <c r="S8" s="5">
        <v>-301.79379999999998</v>
      </c>
      <c r="T8" s="5">
        <v>-292.80360000000002</v>
      </c>
      <c r="U8" s="5">
        <v>-269.50760000000002</v>
      </c>
      <c r="V8" s="5">
        <v>-109.56699</v>
      </c>
      <c r="W8" s="6">
        <v>-104.74847</v>
      </c>
      <c r="Y8" s="46" t="s">
        <v>63</v>
      </c>
      <c r="Z8" s="46"/>
      <c r="AA8" s="46"/>
      <c r="AB8" s="46"/>
      <c r="AC8" s="46"/>
    </row>
    <row r="9" spans="1:29" x14ac:dyDescent="0.25">
      <c r="A9" t="s">
        <v>7</v>
      </c>
      <c r="B9" t="s">
        <v>5</v>
      </c>
      <c r="C9" s="38" t="s">
        <v>5</v>
      </c>
      <c r="D9" s="4">
        <v>14696.63</v>
      </c>
      <c r="E9" s="5">
        <v>-227.37209999999999</v>
      </c>
      <c r="F9" s="5">
        <v>-202.19399999999999</v>
      </c>
      <c r="G9" s="5">
        <f>-145.8201</f>
        <v>-145.8201</v>
      </c>
      <c r="H9" s="5">
        <f t="shared" ref="H9:I9" si="0">-145.8201</f>
        <v>-145.8201</v>
      </c>
      <c r="I9" s="5">
        <f t="shared" si="0"/>
        <v>-145.8201</v>
      </c>
      <c r="J9">
        <v>-148.45089999999999</v>
      </c>
      <c r="K9" s="5">
        <v>-130.12909999999999</v>
      </c>
      <c r="L9" s="5">
        <v>-49.181849999999997</v>
      </c>
      <c r="M9" s="6">
        <v>-48.615400000000001</v>
      </c>
      <c r="O9" s="5">
        <v>-429.68759999999997</v>
      </c>
      <c r="P9" s="5">
        <v>-313.09219999999999</v>
      </c>
      <c r="Q9" s="5">
        <v>-182.86420000000001</v>
      </c>
      <c r="R9" s="5">
        <v>-182.86420000000001</v>
      </c>
      <c r="S9" s="5">
        <v>-182.86420000000001</v>
      </c>
      <c r="T9" s="5">
        <v>-186.10050000000001</v>
      </c>
      <c r="U9" s="5">
        <v>-158.8366</v>
      </c>
      <c r="V9" s="5">
        <v>-61.773940000000003</v>
      </c>
      <c r="W9" s="6">
        <v>-68.965069999999997</v>
      </c>
      <c r="Y9" s="46"/>
      <c r="Z9" s="46"/>
      <c r="AA9" s="46"/>
      <c r="AB9" s="46"/>
      <c r="AC9" s="46"/>
    </row>
    <row r="10" spans="1:29" x14ac:dyDescent="0.25">
      <c r="A10" t="s">
        <v>7</v>
      </c>
      <c r="B10" t="s">
        <v>6</v>
      </c>
      <c r="C10" s="38" t="s">
        <v>6</v>
      </c>
      <c r="D10" s="4">
        <v>-14935.8</v>
      </c>
      <c r="E10" s="5">
        <v>-182.18610000000001</v>
      </c>
      <c r="F10" s="5">
        <v>-175.07390000000001</v>
      </c>
      <c r="G10" s="5">
        <v>-156.11089999999999</v>
      </c>
      <c r="H10" s="5">
        <v>-156.11089999999999</v>
      </c>
      <c r="I10" s="5">
        <v>-156.11089999999999</v>
      </c>
      <c r="J10">
        <v>-159.1397</v>
      </c>
      <c r="K10" s="5">
        <v>-157.75810000000001</v>
      </c>
      <c r="L10" s="5">
        <v>-48.114240000000002</v>
      </c>
      <c r="M10" s="6">
        <v>-44.312640000000002</v>
      </c>
      <c r="O10" s="5">
        <v>-205.691</v>
      </c>
      <c r="P10" s="5">
        <v>-185.99789999999999</v>
      </c>
      <c r="Q10" s="5">
        <v>-195.76939999999999</v>
      </c>
      <c r="R10" s="5">
        <v>-195.76939999999999</v>
      </c>
      <c r="S10" s="5">
        <v>-195.76939999999999</v>
      </c>
      <c r="T10" s="5">
        <v>-198.96199999999999</v>
      </c>
      <c r="U10" s="5">
        <v>-197.3211</v>
      </c>
      <c r="V10" s="5">
        <v>-61.558369999999996</v>
      </c>
      <c r="W10" s="6">
        <v>-59.150820000000003</v>
      </c>
      <c r="Y10" s="46"/>
      <c r="Z10" s="46"/>
      <c r="AA10" s="46"/>
      <c r="AB10" s="46"/>
      <c r="AC10" s="46"/>
    </row>
    <row r="11" spans="1:29" x14ac:dyDescent="0.25">
      <c r="C11" s="31" t="s">
        <v>47</v>
      </c>
      <c r="D11" s="9">
        <v>28690.73</v>
      </c>
      <c r="E11" s="8">
        <v>-466.21929999999998</v>
      </c>
      <c r="F11" s="8">
        <v>-466.21929999999998</v>
      </c>
      <c r="G11" s="8">
        <v>-297.96719999999999</v>
      </c>
      <c r="H11" s="8">
        <v>-297.96719999999999</v>
      </c>
      <c r="I11" s="8">
        <v>-297.96719999999999</v>
      </c>
      <c r="J11" s="8">
        <v>-325.01459999999997</v>
      </c>
      <c r="K11" s="8">
        <v>-300.9522</v>
      </c>
      <c r="L11" s="8">
        <v>-103.8856</v>
      </c>
      <c r="M11" s="10">
        <v>-94.233289999999997</v>
      </c>
      <c r="O11" s="8">
        <v>-569.86919999999998</v>
      </c>
      <c r="P11" s="8">
        <v>-569.86919999999998</v>
      </c>
      <c r="Q11" s="8">
        <v>-373.66300000000001</v>
      </c>
      <c r="R11" s="8">
        <v>-373.66300000000001</v>
      </c>
      <c r="S11" s="8">
        <v>-373.66300000000001</v>
      </c>
      <c r="T11" s="8">
        <v>-407.21080000000001</v>
      </c>
      <c r="U11" s="8">
        <v>-378.97469999999998</v>
      </c>
      <c r="V11" s="8">
        <v>-129.41079999999999</v>
      </c>
      <c r="W11" s="10">
        <v>-125.28514</v>
      </c>
    </row>
    <row r="12" spans="1:29" x14ac:dyDescent="0.25">
      <c r="A12" t="s">
        <v>12</v>
      </c>
      <c r="B12" t="s">
        <v>8</v>
      </c>
      <c r="C12" s="38" t="s">
        <v>29</v>
      </c>
      <c r="D12" s="4">
        <v>14416.31</v>
      </c>
      <c r="E12" s="5"/>
      <c r="F12" s="5"/>
      <c r="G12" s="5">
        <v>-8.5024770000000007</v>
      </c>
      <c r="H12" s="5">
        <v>-8.5017340000000008</v>
      </c>
      <c r="I12" s="5">
        <v>-8.5004650000000002</v>
      </c>
      <c r="J12" s="5">
        <v>-5.5708000000000002</v>
      </c>
      <c r="K12" s="5">
        <v>-4.7735079999999996</v>
      </c>
      <c r="L12" s="5">
        <v>-3.259763</v>
      </c>
      <c r="M12" s="6">
        <v>-3.062519</v>
      </c>
      <c r="O12" s="5"/>
      <c r="P12" s="5"/>
      <c r="Q12" s="5">
        <v>-3.637597</v>
      </c>
      <c r="R12" s="5">
        <v>-3.638341</v>
      </c>
      <c r="S12" s="5">
        <v>-3.637248</v>
      </c>
      <c r="T12" s="5">
        <v>-7.0069150000000002</v>
      </c>
      <c r="U12" s="5">
        <v>-8.2223649999999999</v>
      </c>
      <c r="V12" s="5">
        <v>-4.0874730000000001</v>
      </c>
      <c r="W12" s="6">
        <v>-3.9096259999999998</v>
      </c>
      <c r="Y12" s="46" t="s">
        <v>64</v>
      </c>
      <c r="Z12" s="46"/>
      <c r="AA12" s="46"/>
      <c r="AB12" s="46"/>
      <c r="AC12" s="46"/>
    </row>
    <row r="13" spans="1:29" x14ac:dyDescent="0.25">
      <c r="A13" t="s">
        <v>12</v>
      </c>
      <c r="B13" t="s">
        <v>9</v>
      </c>
      <c r="C13" s="38">
        <v>1</v>
      </c>
      <c r="D13" s="4">
        <v>66.487520000000004</v>
      </c>
      <c r="E13" s="5"/>
      <c r="F13" s="5"/>
      <c r="G13" s="5">
        <v>-1.1582140000000001</v>
      </c>
      <c r="H13" s="5">
        <v>-1.1536230000000001</v>
      </c>
      <c r="I13" s="5">
        <v>-1.145707</v>
      </c>
      <c r="J13" s="5">
        <v>39.585349999999998</v>
      </c>
      <c r="K13" s="5">
        <v>39.721719999999998</v>
      </c>
      <c r="L13" s="5">
        <v>40.030769999999997</v>
      </c>
      <c r="M13" s="6">
        <v>40.089779999999998</v>
      </c>
      <c r="O13" s="5"/>
      <c r="P13" s="5"/>
      <c r="Q13" s="5">
        <v>-1.437335</v>
      </c>
      <c r="R13" s="5">
        <v>-1.44204</v>
      </c>
      <c r="S13" s="5">
        <v>-1.4352210000000001</v>
      </c>
      <c r="T13" s="5">
        <v>39.136940000000003</v>
      </c>
      <c r="U13" s="5">
        <v>39.180140000000002</v>
      </c>
      <c r="V13" s="5">
        <v>39.721200000000003</v>
      </c>
      <c r="W13" s="6">
        <v>39.473390000000002</v>
      </c>
      <c r="Y13" s="46"/>
      <c r="Z13" s="46"/>
      <c r="AA13" s="46"/>
      <c r="AB13" s="46"/>
      <c r="AC13" s="46"/>
    </row>
    <row r="14" spans="1:29" x14ac:dyDescent="0.25">
      <c r="A14" t="s">
        <v>12</v>
      </c>
      <c r="B14" t="s">
        <v>10</v>
      </c>
      <c r="C14" s="38" t="s">
        <v>15</v>
      </c>
      <c r="D14" s="4"/>
      <c r="E14" s="5">
        <v>3980.59</v>
      </c>
      <c r="F14" s="5">
        <v>3996.7190000000001</v>
      </c>
      <c r="G14" s="5">
        <v>-19.2286</v>
      </c>
      <c r="H14" s="5">
        <v>-58.253435000000003</v>
      </c>
      <c r="I14" s="5">
        <v>-82.538820000000001</v>
      </c>
      <c r="J14" s="5">
        <v>-186.85900000000001</v>
      </c>
      <c r="K14" s="5">
        <v>-143.06010000000001</v>
      </c>
      <c r="L14" s="5">
        <v>-190.5196</v>
      </c>
      <c r="M14" s="6">
        <v>-148.7697</v>
      </c>
      <c r="O14" s="5">
        <v>3828.259</v>
      </c>
      <c r="P14" s="5">
        <v>3728.7289999999998</v>
      </c>
      <c r="Q14" s="5">
        <v>-24.113440000000001</v>
      </c>
      <c r="R14" s="5">
        <v>-79.221626000000001</v>
      </c>
      <c r="S14" s="5">
        <v>-103.50700999999999</v>
      </c>
      <c r="T14" s="5">
        <v>-236.41390000000001</v>
      </c>
      <c r="U14" s="5">
        <v>-257.25</v>
      </c>
      <c r="V14" s="5">
        <v>-243.44370000000001</v>
      </c>
      <c r="W14" s="6">
        <v>-248.31610000000001</v>
      </c>
      <c r="Y14" s="46"/>
      <c r="Z14" s="46"/>
      <c r="AA14" s="46"/>
      <c r="AB14" s="46"/>
      <c r="AC14" s="46"/>
    </row>
    <row r="15" spans="1:29" x14ac:dyDescent="0.25">
      <c r="A15" t="s">
        <v>12</v>
      </c>
      <c r="B15" t="s">
        <v>10</v>
      </c>
      <c r="C15" s="38" t="s">
        <v>29</v>
      </c>
      <c r="D15" s="4"/>
      <c r="E15" s="5">
        <v>4140.067</v>
      </c>
      <c r="F15" s="5">
        <v>4194.6779999999999</v>
      </c>
      <c r="G15" s="5">
        <v>-123.415965</v>
      </c>
      <c r="H15" s="5">
        <v>-123.415965</v>
      </c>
      <c r="I15" s="5">
        <v>-147.76612</v>
      </c>
      <c r="J15" s="5">
        <v>-202.63290000000001</v>
      </c>
      <c r="K15" s="5">
        <v>-186.7945</v>
      </c>
      <c r="L15" s="5">
        <v>-204.40020000000001</v>
      </c>
      <c r="M15" s="6">
        <v>-180.50960000000001</v>
      </c>
      <c r="O15" s="5">
        <v>4070.462</v>
      </c>
      <c r="P15" s="5">
        <v>4041.9549999999999</v>
      </c>
      <c r="Q15" s="5">
        <v>-160.91348500000001</v>
      </c>
      <c r="R15" s="5">
        <v>-160.91348500000001</v>
      </c>
      <c r="S15" s="5">
        <v>-185.24328</v>
      </c>
      <c r="T15" s="5">
        <v>-250.6737</v>
      </c>
      <c r="U15" s="5">
        <v>-286.27609999999999</v>
      </c>
      <c r="V15" s="5">
        <v>-255.13640000000001</v>
      </c>
      <c r="W15" s="6">
        <v>-307.9273</v>
      </c>
      <c r="Y15" s="46"/>
      <c r="Z15" s="46"/>
      <c r="AA15" s="46"/>
      <c r="AB15" s="46"/>
      <c r="AC15" s="46"/>
    </row>
    <row r="16" spans="1:29" x14ac:dyDescent="0.25">
      <c r="A16" t="s">
        <v>12</v>
      </c>
      <c r="B16" t="s">
        <v>10</v>
      </c>
      <c r="C16" s="38" t="s">
        <v>16</v>
      </c>
      <c r="D16" s="4"/>
      <c r="E16" s="5">
        <v>4140.067</v>
      </c>
      <c r="F16" s="5">
        <v>4194.6779999999999</v>
      </c>
      <c r="G16" s="5">
        <v>5.0552190000000001</v>
      </c>
      <c r="H16" s="5">
        <v>5.0552190000000001</v>
      </c>
      <c r="I16" s="5">
        <v>-19.231269999999999</v>
      </c>
      <c r="J16" s="5">
        <v>-69.573539999999994</v>
      </c>
      <c r="K16" s="5">
        <v>-61.249650000000003</v>
      </c>
      <c r="L16" s="5">
        <v>-73.72766</v>
      </c>
      <c r="M16" s="6">
        <v>-65.159279999999995</v>
      </c>
      <c r="O16" s="5">
        <v>4070.462</v>
      </c>
      <c r="P16" s="5">
        <v>4041.9549999999999</v>
      </c>
      <c r="Q16" s="5">
        <v>0.170517</v>
      </c>
      <c r="R16" s="5">
        <v>0.170517</v>
      </c>
      <c r="S16" s="5">
        <v>-24.115739999999999</v>
      </c>
      <c r="T16" s="5">
        <v>-13.815329999999999</v>
      </c>
      <c r="U16" s="5">
        <v>1.3106089999999999</v>
      </c>
      <c r="V16" s="5">
        <v>-91.986919999999998</v>
      </c>
      <c r="W16" s="6">
        <v>-110.9502</v>
      </c>
      <c r="Y16" s="46"/>
      <c r="Z16" s="46"/>
      <c r="AA16" s="46"/>
      <c r="AB16" s="46"/>
      <c r="AC16" s="46"/>
    </row>
    <row r="17" spans="1:29" x14ac:dyDescent="0.25">
      <c r="C17" s="39" t="s">
        <v>48</v>
      </c>
      <c r="D17" s="9">
        <v>-95226.61</v>
      </c>
      <c r="E17" s="8">
        <v>4213.2179999999998</v>
      </c>
      <c r="F17" s="8">
        <v>4250.2060000000001</v>
      </c>
      <c r="G17" s="8">
        <v>-244.036</v>
      </c>
      <c r="H17" s="44">
        <v>-244.0361</v>
      </c>
      <c r="I17" s="8">
        <v>-244.20349999999999</v>
      </c>
      <c r="J17" s="8">
        <v>-114.03619999999999</v>
      </c>
      <c r="K17" s="8">
        <v>-98.935019999999994</v>
      </c>
      <c r="L17" s="8">
        <v>-346.5693</v>
      </c>
      <c r="M17" s="10">
        <v>-329.45479999999998</v>
      </c>
      <c r="O17" s="8">
        <v>4165.866</v>
      </c>
      <c r="P17" s="8">
        <v>4146.4369999999999</v>
      </c>
      <c r="Q17" s="8">
        <v>-306.03100000000001</v>
      </c>
      <c r="R17" s="8">
        <v>-306.03030000000001</v>
      </c>
      <c r="S17" s="8">
        <v>-306.17540000000002</v>
      </c>
      <c r="T17" s="8">
        <v>-142.0557</v>
      </c>
      <c r="U17" s="8">
        <v>-135.9547</v>
      </c>
      <c r="V17" s="8">
        <v>-436.404</v>
      </c>
      <c r="W17" s="10">
        <v>-469.0532</v>
      </c>
    </row>
    <row r="18" spans="1:29" x14ac:dyDescent="0.25">
      <c r="C18" s="31" t="s">
        <v>47</v>
      </c>
      <c r="D18" s="13">
        <v>-66330.931169999996</v>
      </c>
      <c r="E18" s="7"/>
      <c r="F18" s="7"/>
      <c r="G18" s="7">
        <v>-73.549570000000003</v>
      </c>
      <c r="H18" s="7">
        <v>-73.549589999999995</v>
      </c>
      <c r="I18" s="7">
        <v>-73.588790000000003</v>
      </c>
      <c r="J18" s="7">
        <v>-72.928579999999997</v>
      </c>
      <c r="K18" s="7">
        <v>-62.435180000000003</v>
      </c>
      <c r="L18" s="7">
        <v>-297.5976</v>
      </c>
      <c r="M18" s="14">
        <v>-286.93979999999999</v>
      </c>
      <c r="O18" s="7"/>
      <c r="P18" s="7"/>
      <c r="Q18" s="7">
        <v>-92.234129999999993</v>
      </c>
      <c r="R18" s="7">
        <v>-92.23415</v>
      </c>
      <c r="S18" s="7">
        <v>-92.267939999999996</v>
      </c>
      <c r="T18" s="7">
        <v>-100.711</v>
      </c>
      <c r="U18" s="7">
        <v>-101.4076</v>
      </c>
      <c r="V18" s="7">
        <v>-384.36869999999999</v>
      </c>
      <c r="W18" s="14">
        <v>-425.87700000000001</v>
      </c>
    </row>
    <row r="19" spans="1:29" x14ac:dyDescent="0.25">
      <c r="A19" t="s">
        <v>11</v>
      </c>
      <c r="B19" t="s">
        <v>13</v>
      </c>
      <c r="C19" s="38" t="s">
        <v>17</v>
      </c>
      <c r="D19" s="4"/>
      <c r="E19" s="5">
        <v>-29.07619</v>
      </c>
      <c r="F19" s="5">
        <v>-33.48798</v>
      </c>
      <c r="G19" s="5">
        <v>-16.035170000000001</v>
      </c>
      <c r="H19" s="5">
        <v>-16.035170000000001</v>
      </c>
      <c r="I19" s="5">
        <v>-16.035170000000001</v>
      </c>
      <c r="J19" s="5">
        <v>-33.466470000000001</v>
      </c>
      <c r="K19" s="5">
        <v>-29.37096</v>
      </c>
      <c r="L19" s="5">
        <v>-5.8213369999999998</v>
      </c>
      <c r="M19" s="6">
        <v>-5.2942929999999997</v>
      </c>
      <c r="O19" s="5">
        <v>-31.947240000000001</v>
      </c>
      <c r="P19" s="5">
        <v>-33.48798</v>
      </c>
      <c r="Q19" s="5">
        <v>-20.108740000000001</v>
      </c>
      <c r="R19" s="5">
        <v>-20.108740000000001</v>
      </c>
      <c r="S19" s="5">
        <v>-20.108740000000001</v>
      </c>
      <c r="T19" s="5">
        <v>-5.6798320000000002</v>
      </c>
      <c r="U19" s="5">
        <v>-2.7757429999999998</v>
      </c>
      <c r="V19" s="5">
        <v>-2.3831389999999999</v>
      </c>
      <c r="W19" s="6">
        <v>-2.7365400000000002</v>
      </c>
      <c r="Y19" s="46" t="s">
        <v>65</v>
      </c>
      <c r="Z19" s="46"/>
      <c r="AA19" s="46"/>
      <c r="AB19" s="46"/>
      <c r="AC19" s="46"/>
    </row>
    <row r="20" spans="1:29" x14ac:dyDescent="0.25">
      <c r="A20" t="s">
        <v>11</v>
      </c>
      <c r="B20" t="s">
        <v>13</v>
      </c>
      <c r="C20" s="38" t="s">
        <v>30</v>
      </c>
      <c r="D20" s="4"/>
      <c r="E20" s="5">
        <v>-8.6152810000000007E-3</v>
      </c>
      <c r="F20" s="5">
        <v>-8.1700090000000006E-3</v>
      </c>
      <c r="G20" s="5">
        <v>-6.8650279999999996E-3</v>
      </c>
      <c r="H20" s="5">
        <v>-6.8650279999999996E-3</v>
      </c>
      <c r="I20" s="5">
        <v>-6.8650279999999996E-3</v>
      </c>
      <c r="J20" s="5">
        <v>-1.3704589999999999E-2</v>
      </c>
      <c r="K20" s="5">
        <v>-1.2060349999999999E-2</v>
      </c>
      <c r="L20" s="5">
        <v>-1.753898E-3</v>
      </c>
      <c r="M20" s="6">
        <v>-1.638607E-3</v>
      </c>
      <c r="O20" s="5">
        <v>-1.1994383000000001E-2</v>
      </c>
      <c r="P20" s="5">
        <v>-1.1271285000000001E-2</v>
      </c>
      <c r="Q20" s="5">
        <v>-8.6090230000000004E-3</v>
      </c>
      <c r="R20" s="5">
        <v>-8.6090230000000004E-3</v>
      </c>
      <c r="S20" s="5">
        <v>-8.6090219999999992E-3</v>
      </c>
      <c r="T20" s="5">
        <v>-1.7439329999999999E-2</v>
      </c>
      <c r="U20" s="5">
        <v>-1.636845E-2</v>
      </c>
      <c r="V20" s="5">
        <v>-2.2146879999999998E-3</v>
      </c>
      <c r="W20" s="6">
        <v>-2.0825050000000001E-3</v>
      </c>
      <c r="Y20" s="46"/>
      <c r="Z20" s="46"/>
      <c r="AA20" s="46"/>
      <c r="AB20" s="46"/>
      <c r="AC20" s="46"/>
    </row>
    <row r="21" spans="1:29" x14ac:dyDescent="0.25">
      <c r="A21" t="s">
        <v>11</v>
      </c>
      <c r="B21" t="s">
        <v>13</v>
      </c>
      <c r="C21" s="38" t="s">
        <v>31</v>
      </c>
      <c r="D21" s="4"/>
      <c r="E21" s="5">
        <v>-3.9555269999999997E-2</v>
      </c>
      <c r="F21" s="5">
        <v>-3.9555269999999997E-2</v>
      </c>
      <c r="G21" s="5">
        <v>-1.4306019999999999E-2</v>
      </c>
      <c r="H21" s="5">
        <v>-1.4306019999999999E-2</v>
      </c>
      <c r="I21" s="5">
        <v>-1.4306019999999999E-2</v>
      </c>
      <c r="J21" s="5">
        <v>-3.8892000000000003E-2</v>
      </c>
      <c r="K21" s="5">
        <v>-3.895879E-2</v>
      </c>
      <c r="L21" s="5">
        <v>-3.8805530000000001E-3</v>
      </c>
      <c r="M21" s="6">
        <v>-3.7910109999999999E-3</v>
      </c>
      <c r="O21" s="5">
        <v>-4.64194E-2</v>
      </c>
      <c r="P21" s="5">
        <v>-4.64194E-2</v>
      </c>
      <c r="Q21" s="5">
        <v>-1.7940330000000001E-2</v>
      </c>
      <c r="R21" s="5">
        <v>-1.7940330000000001E-2</v>
      </c>
      <c r="S21" s="5">
        <v>-1.7940330000000001E-2</v>
      </c>
      <c r="T21" s="5">
        <v>-4.8380869999999999E-2</v>
      </c>
      <c r="U21" s="5">
        <v>-5.242235E-2</v>
      </c>
      <c r="V21" s="5">
        <v>-4.8090720000000002E-3</v>
      </c>
      <c r="W21" s="6">
        <v>-4.8149810000000003E-3</v>
      </c>
      <c r="Y21" s="46"/>
      <c r="Z21" s="46"/>
      <c r="AA21" s="46"/>
      <c r="AB21" s="46"/>
      <c r="AC21" s="46"/>
    </row>
    <row r="22" spans="1:29" x14ac:dyDescent="0.25">
      <c r="C22" s="39" t="s">
        <v>49</v>
      </c>
      <c r="D22" s="9">
        <v>-53.233989999999999</v>
      </c>
      <c r="E22" s="8">
        <v>-29.073129999999999</v>
      </c>
      <c r="F22" s="8">
        <v>-33.492829999999998</v>
      </c>
      <c r="G22" s="8">
        <v>-16.036049999999999</v>
      </c>
      <c r="H22" s="8">
        <v>-16.036049999999999</v>
      </c>
      <c r="I22" s="8">
        <v>-16.036049999999999</v>
      </c>
      <c r="J22" s="8">
        <v>-33.486730000000001</v>
      </c>
      <c r="K22" s="8">
        <v>-29.37162</v>
      </c>
      <c r="L22" s="8">
        <v>-5.821383</v>
      </c>
      <c r="M22" s="10">
        <v>-5.2963480000000001</v>
      </c>
      <c r="O22" s="8">
        <v>-31.949290000000001</v>
      </c>
      <c r="P22" s="8">
        <v>-33.492829999999998</v>
      </c>
      <c r="Q22" s="8">
        <v>-20.109850000000002</v>
      </c>
      <c r="R22" s="8">
        <v>-20.109850000000002</v>
      </c>
      <c r="S22" s="8">
        <v>-20.109850000000002</v>
      </c>
      <c r="T22" s="8">
        <v>-41.422260000000001</v>
      </c>
      <c r="U22" s="8">
        <v>-46.472119999999997</v>
      </c>
      <c r="V22" s="8">
        <v>-7.301361</v>
      </c>
      <c r="W22" s="10">
        <v>-6.9805919999999997</v>
      </c>
    </row>
    <row r="23" spans="1:29" x14ac:dyDescent="0.25">
      <c r="A23" t="s">
        <v>11</v>
      </c>
      <c r="B23" t="s">
        <v>14</v>
      </c>
      <c r="C23" s="38" t="s">
        <v>18</v>
      </c>
      <c r="D23" s="4"/>
      <c r="E23" s="5">
        <v>-813.3723</v>
      </c>
      <c r="F23" s="5">
        <v>-524.73749999999995</v>
      </c>
      <c r="G23" s="5">
        <v>-35507.19</v>
      </c>
      <c r="H23" s="5">
        <v>-35507.19</v>
      </c>
      <c r="I23" s="5">
        <v>-35507.19</v>
      </c>
      <c r="J23" s="5">
        <v>-36435.660000000003</v>
      </c>
      <c r="K23" s="5">
        <v>-31942.37</v>
      </c>
      <c r="L23" s="5">
        <v>-28717.19</v>
      </c>
      <c r="M23" s="6">
        <v>-30887.16</v>
      </c>
      <c r="O23" s="5">
        <v>-48222.38</v>
      </c>
      <c r="P23" s="5">
        <v>-44780.59</v>
      </c>
      <c r="Q23" s="5">
        <v>-44527.45</v>
      </c>
      <c r="R23" s="5">
        <v>-44527.45</v>
      </c>
      <c r="S23" s="5">
        <v>-44527.45</v>
      </c>
      <c r="T23" s="5">
        <v>-45199.66</v>
      </c>
      <c r="U23" s="5">
        <v>-50818.89</v>
      </c>
      <c r="V23" s="5">
        <v>-35837.800000000003</v>
      </c>
      <c r="W23" s="6">
        <v>-42557.97</v>
      </c>
      <c r="Y23" s="46" t="s">
        <v>66</v>
      </c>
      <c r="Z23" s="46"/>
      <c r="AA23" s="46"/>
      <c r="AB23" s="46"/>
      <c r="AC23" s="46"/>
    </row>
    <row r="24" spans="1:29" x14ac:dyDescent="0.25">
      <c r="A24" t="s">
        <v>11</v>
      </c>
      <c r="B24" t="s">
        <v>14</v>
      </c>
      <c r="C24" s="38" t="s">
        <v>19</v>
      </c>
      <c r="D24" s="4"/>
      <c r="E24" s="5">
        <v>-659.90390000000002</v>
      </c>
      <c r="F24" s="5">
        <v>-408.38209999999998</v>
      </c>
      <c r="G24" s="5">
        <v>-297.73099999999999</v>
      </c>
      <c r="H24" s="5">
        <v>-297.73099999999999</v>
      </c>
      <c r="I24" s="5">
        <v>-297.73099999999999</v>
      </c>
      <c r="J24" s="5">
        <v>-500.4486</v>
      </c>
      <c r="K24" s="5">
        <v>-496.84469999999999</v>
      </c>
      <c r="L24" s="5">
        <v>-155.3912</v>
      </c>
      <c r="M24" s="6">
        <v>-148.74520000000001</v>
      </c>
      <c r="O24" s="5">
        <v>-642.2165</v>
      </c>
      <c r="P24" s="5">
        <v>-737.61220000000003</v>
      </c>
      <c r="Q24" s="5">
        <v>-373.36669999999998</v>
      </c>
      <c r="R24" s="5">
        <v>-373.36669999999998</v>
      </c>
      <c r="S24" s="5">
        <v>-373.36669999999998</v>
      </c>
      <c r="T24" s="5">
        <v>-620.41309999999999</v>
      </c>
      <c r="U24" s="5">
        <v>-714.78049999999996</v>
      </c>
      <c r="V24" s="5">
        <v>-191.8862</v>
      </c>
      <c r="W24" s="6">
        <v>-190.01159999999999</v>
      </c>
      <c r="Y24" s="46"/>
      <c r="Z24" s="46"/>
      <c r="AA24" s="46"/>
      <c r="AB24" s="46"/>
      <c r="AC24" s="46"/>
    </row>
    <row r="25" spans="1:29" x14ac:dyDescent="0.25">
      <c r="A25" t="s">
        <v>11</v>
      </c>
      <c r="B25" t="s">
        <v>14</v>
      </c>
      <c r="C25" s="38" t="s">
        <v>20</v>
      </c>
      <c r="D25" s="4"/>
      <c r="E25" s="5">
        <v>0</v>
      </c>
      <c r="F25" s="5">
        <v>0</v>
      </c>
      <c r="G25" s="5">
        <v>0</v>
      </c>
      <c r="H25" s="5">
        <v>0</v>
      </c>
      <c r="I25" s="5">
        <v>0</v>
      </c>
      <c r="J25" s="5">
        <v>0</v>
      </c>
      <c r="K25" s="5">
        <v>0</v>
      </c>
      <c r="L25" s="5">
        <v>0</v>
      </c>
      <c r="M25" s="6">
        <v>0</v>
      </c>
      <c r="O25" s="41">
        <v>0</v>
      </c>
      <c r="P25" s="5">
        <v>0</v>
      </c>
      <c r="Q25" s="5">
        <v>0</v>
      </c>
      <c r="R25" s="5">
        <v>0</v>
      </c>
      <c r="S25" s="5">
        <v>0</v>
      </c>
      <c r="T25" s="5">
        <v>0</v>
      </c>
      <c r="U25" s="5">
        <v>0</v>
      </c>
      <c r="V25" s="5">
        <v>0</v>
      </c>
      <c r="W25" s="6">
        <v>0</v>
      </c>
      <c r="Y25" s="46"/>
      <c r="Z25" s="46"/>
      <c r="AA25" s="46"/>
      <c r="AB25" s="46"/>
      <c r="AC25" s="46"/>
    </row>
    <row r="26" spans="1:29" x14ac:dyDescent="0.25">
      <c r="C26" s="39" t="s">
        <v>61</v>
      </c>
      <c r="D26" s="9">
        <v>-2487159</v>
      </c>
      <c r="E26" s="8">
        <v>-1005.4160000000001</v>
      </c>
      <c r="F26" s="8">
        <v>-715.93179999999995</v>
      </c>
      <c r="G26" s="8">
        <v>-35488.370000000003</v>
      </c>
      <c r="H26" s="8">
        <v>-35488.370000000003</v>
      </c>
      <c r="I26" s="8">
        <v>-35487.449999999997</v>
      </c>
      <c r="J26" s="8">
        <v>-36550.65</v>
      </c>
      <c r="K26" s="8">
        <v>-32290.79</v>
      </c>
      <c r="L26" s="8">
        <v>-28616.51</v>
      </c>
      <c r="M26" s="10">
        <v>-30843.29</v>
      </c>
      <c r="O26" s="8">
        <v>-48162.33</v>
      </c>
      <c r="P26" s="8">
        <v>-44789.84</v>
      </c>
      <c r="Q26" s="8">
        <v>-44503.85</v>
      </c>
      <c r="R26" s="8">
        <v>-44503.85</v>
      </c>
      <c r="S26" s="8">
        <v>-44503.06</v>
      </c>
      <c r="T26" s="8">
        <v>-45297.41</v>
      </c>
      <c r="U26" s="8">
        <v>-50885.279999999999</v>
      </c>
      <c r="V26" s="8">
        <v>-35773.47</v>
      </c>
      <c r="W26" s="10">
        <v>-42493.01</v>
      </c>
    </row>
    <row r="27" spans="1:29" x14ac:dyDescent="0.25">
      <c r="C27" s="31" t="s">
        <v>47</v>
      </c>
      <c r="D27" s="13">
        <f>D22+D26</f>
        <v>-2487212.2339900001</v>
      </c>
      <c r="E27" s="7">
        <v>-740.91309999999999</v>
      </c>
      <c r="F27" s="7">
        <v>-531.49800000000005</v>
      </c>
      <c r="G27" s="7">
        <v>-35507.19</v>
      </c>
      <c r="H27" s="7">
        <v>-35507.19</v>
      </c>
      <c r="I27" s="7">
        <v>-35507.19</v>
      </c>
      <c r="J27" s="7">
        <v>-36553</v>
      </c>
      <c r="K27" s="7">
        <v>-34282.160000000003</v>
      </c>
      <c r="L27" s="7">
        <v>-28924.7</v>
      </c>
      <c r="M27" s="14">
        <v>-30838.22</v>
      </c>
      <c r="O27" s="7">
        <v>-46826.33</v>
      </c>
      <c r="P27" s="7">
        <v>-44798.59</v>
      </c>
      <c r="Q27" s="7">
        <v>-44527.45</v>
      </c>
      <c r="R27" s="7">
        <v>-44527.45</v>
      </c>
      <c r="S27" s="7">
        <v>-44527.45</v>
      </c>
      <c r="T27" s="7">
        <v>-45589.71</v>
      </c>
      <c r="U27" s="7">
        <v>-54296.11</v>
      </c>
      <c r="V27" s="7">
        <v>-36234.28</v>
      </c>
      <c r="W27" s="14">
        <v>-42487.12</v>
      </c>
      <c r="Y27" s="46" t="s">
        <v>67</v>
      </c>
      <c r="Z27" s="46"/>
      <c r="AA27" s="46"/>
      <c r="AB27" s="46"/>
      <c r="AC27" s="46"/>
    </row>
    <row r="28" spans="1:29" x14ac:dyDescent="0.25">
      <c r="A28" t="s">
        <v>21</v>
      </c>
      <c r="B28" t="s">
        <v>22</v>
      </c>
      <c r="C28" s="38" t="s">
        <v>23</v>
      </c>
      <c r="D28" s="4"/>
      <c r="E28" s="5">
        <v>-3.1886019999999999</v>
      </c>
      <c r="F28" s="5">
        <v>-1.481007</v>
      </c>
      <c r="G28" s="5">
        <v>-3.2620187999999999</v>
      </c>
      <c r="H28" s="5">
        <v>-3.2621859</v>
      </c>
      <c r="I28" s="5">
        <v>-3.2625784000000002</v>
      </c>
      <c r="J28" s="5">
        <v>-1.913618</v>
      </c>
      <c r="K28" s="5">
        <v>-1.7796430000000001</v>
      </c>
      <c r="L28" s="5">
        <v>-1.5353479999999999</v>
      </c>
      <c r="M28" s="6">
        <v>-1.4922709999999999</v>
      </c>
      <c r="O28" s="5">
        <v>-4.7286190000000001</v>
      </c>
      <c r="P28" s="5">
        <v>-3.3521920999999999</v>
      </c>
      <c r="Q28" s="5">
        <v>-4.0871360000000001</v>
      </c>
      <c r="R28" s="5">
        <v>-4.0872156999999998</v>
      </c>
      <c r="S28" s="5">
        <v>-4.0876409999999996</v>
      </c>
      <c r="T28" s="5">
        <v>-2.3543880000000001</v>
      </c>
      <c r="U28" s="5">
        <v>-2.3050470000000001</v>
      </c>
      <c r="V28" s="5">
        <v>-1.9457580000000001</v>
      </c>
      <c r="W28" s="6">
        <v>-2.074157</v>
      </c>
      <c r="Y28" s="46"/>
      <c r="Z28" s="46"/>
      <c r="AA28" s="46"/>
      <c r="AB28" s="46"/>
      <c r="AC28" s="46"/>
    </row>
    <row r="29" spans="1:29" x14ac:dyDescent="0.25">
      <c r="A29" t="s">
        <v>21</v>
      </c>
      <c r="B29" t="s">
        <v>22</v>
      </c>
      <c r="C29" s="38" t="s">
        <v>32</v>
      </c>
      <c r="D29" s="4"/>
      <c r="E29" s="5">
        <v>-3.2173680000000003E-2</v>
      </c>
      <c r="F29" s="5">
        <v>-2.6383110000000001E-2</v>
      </c>
      <c r="G29" s="5">
        <v>-0.10384069999999999</v>
      </c>
      <c r="H29" s="5">
        <v>-0.1040142</v>
      </c>
      <c r="I29" s="5">
        <v>-0.10425379999999999</v>
      </c>
      <c r="J29" s="5">
        <v>-2.6136590000000001E-2</v>
      </c>
      <c r="K29" s="5">
        <v>-2.4085490000000001E-2</v>
      </c>
      <c r="L29" s="5">
        <v>-3.5496189999999997E-2</v>
      </c>
      <c r="M29" s="6">
        <v>-2.8117880000000001E-2</v>
      </c>
      <c r="O29" s="5">
        <v>-0.1608387</v>
      </c>
      <c r="P29" s="5">
        <v>-0.1608387</v>
      </c>
      <c r="Q29" s="5">
        <v>-0.12665319999999999</v>
      </c>
      <c r="R29" s="5">
        <v>-0.1236223</v>
      </c>
      <c r="S29" s="5">
        <v>-0.12703500000000001</v>
      </c>
      <c r="T29" s="5">
        <v>-3.3341379999999997E-2</v>
      </c>
      <c r="U29" s="5">
        <v>-3.1856950000000002E-2</v>
      </c>
      <c r="V29" s="5">
        <v>-4.461027E-2</v>
      </c>
      <c r="W29" s="6">
        <v>-3.8751710000000002E-2</v>
      </c>
      <c r="Y29" s="46"/>
      <c r="Z29" s="46"/>
      <c r="AA29" s="46"/>
      <c r="AB29" s="46"/>
      <c r="AC29" s="46"/>
    </row>
    <row r="30" spans="1:29" x14ac:dyDescent="0.25">
      <c r="C30" s="39" t="s">
        <v>50</v>
      </c>
      <c r="D30" s="9">
        <v>-63.759990000000002</v>
      </c>
      <c r="E30" s="8">
        <v>-3.2020849999999998</v>
      </c>
      <c r="F30" s="8">
        <v>-1.488213</v>
      </c>
      <c r="G30" s="8">
        <v>-3.2229049999999999</v>
      </c>
      <c r="H30" s="8">
        <v>-3.2230720000000002</v>
      </c>
      <c r="I30" s="8">
        <v>-3.2234500000000001</v>
      </c>
      <c r="J30" s="8">
        <v>-1.903967</v>
      </c>
      <c r="K30" s="8">
        <v>-1.7633460000000001</v>
      </c>
      <c r="L30" s="8">
        <v>-1.5348409999999999</v>
      </c>
      <c r="M30" s="10">
        <v>-1.489476</v>
      </c>
      <c r="O30" s="8">
        <v>-4.684069</v>
      </c>
      <c r="P30" s="8">
        <v>-3.3381560000000001</v>
      </c>
      <c r="Q30" s="8">
        <v>-4.0380859999999998</v>
      </c>
      <c r="R30" s="8">
        <v>-4.0381650000000002</v>
      </c>
      <c r="S30" s="8">
        <v>-4.0385780000000002</v>
      </c>
      <c r="T30" s="8">
        <v>-2.337262</v>
      </c>
      <c r="U30" s="8">
        <v>-2.2916789999999998</v>
      </c>
      <c r="V30" s="8">
        <v>-1.94113</v>
      </c>
      <c r="W30" s="10">
        <v>-2.0716679999999998</v>
      </c>
    </row>
    <row r="31" spans="1:29" x14ac:dyDescent="0.25">
      <c r="A31" t="s">
        <v>21</v>
      </c>
      <c r="B31" t="s">
        <v>24</v>
      </c>
      <c r="C31" s="38" t="s">
        <v>23</v>
      </c>
      <c r="D31" s="4"/>
      <c r="E31" s="5">
        <v>-0.92718500000000004</v>
      </c>
      <c r="F31" s="5">
        <v>-0.3793086</v>
      </c>
      <c r="G31" s="5">
        <v>-0.65605334999999998</v>
      </c>
      <c r="H31" s="5">
        <v>-0.65603573000000004</v>
      </c>
      <c r="I31" s="5">
        <v>-0.65602061</v>
      </c>
      <c r="J31" s="5">
        <v>-0.81527369999999999</v>
      </c>
      <c r="K31" s="5">
        <v>-0.77302329999999997</v>
      </c>
      <c r="L31" s="5">
        <v>-0.34064250000000001</v>
      </c>
      <c r="M31" s="6">
        <v>-0.31470510000000002</v>
      </c>
      <c r="O31" s="5">
        <v>-1.1485449999999999</v>
      </c>
      <c r="P31" s="5">
        <v>-1.037865</v>
      </c>
      <c r="Q31" s="5">
        <v>-0.82110812</v>
      </c>
      <c r="R31" s="5">
        <v>-0.82113650999999999</v>
      </c>
      <c r="S31" s="5">
        <v>-0.82107746999999998</v>
      </c>
      <c r="T31" s="5">
        <v>-1.0077039999999999</v>
      </c>
      <c r="U31" s="5">
        <v>-1.060354</v>
      </c>
      <c r="V31" s="5">
        <v>-0.4259945</v>
      </c>
      <c r="W31" s="6">
        <v>-0.41676649999999998</v>
      </c>
      <c r="Y31" s="46" t="s">
        <v>68</v>
      </c>
      <c r="Z31" s="46"/>
      <c r="AA31" s="46"/>
      <c r="AB31" s="46"/>
      <c r="AC31" s="46"/>
    </row>
    <row r="32" spans="1:29" x14ac:dyDescent="0.25">
      <c r="A32" t="s">
        <v>21</v>
      </c>
      <c r="B32" t="s">
        <v>24</v>
      </c>
      <c r="C32" s="38" t="s">
        <v>32</v>
      </c>
      <c r="D32" s="4"/>
      <c r="E32" s="5">
        <v>-3.8246119999999998E-3</v>
      </c>
      <c r="F32" s="5">
        <v>-5.0909739999999998E-3</v>
      </c>
      <c r="G32" s="5">
        <v>-2.335404E-2</v>
      </c>
      <c r="H32" s="5">
        <v>-2.333644E-2</v>
      </c>
      <c r="I32" s="5">
        <v>-2.3325709999999999E-2</v>
      </c>
      <c r="J32" s="5">
        <v>-7.4363759999999998E-3</v>
      </c>
      <c r="K32" s="5">
        <v>-6.8959929999999996E-3</v>
      </c>
      <c r="L32" s="5">
        <v>-6.1990810000000004E-3</v>
      </c>
      <c r="M32" s="6">
        <v>-5.0174629999999998E-3</v>
      </c>
      <c r="O32" s="5">
        <v>-1.4910110000000001E-2</v>
      </c>
      <c r="P32" s="5">
        <v>-1.4910110000000001E-2</v>
      </c>
      <c r="Q32" s="5">
        <v>-2.767766E-2</v>
      </c>
      <c r="R32" s="5">
        <v>-2.934983E-2</v>
      </c>
      <c r="S32" s="5">
        <v>-2.765082E-2</v>
      </c>
      <c r="T32" s="5">
        <v>-9.533784E-3</v>
      </c>
      <c r="U32" s="5">
        <v>-9.1510280000000003E-3</v>
      </c>
      <c r="V32" s="5">
        <v>-7.7960979999999996E-3</v>
      </c>
      <c r="W32" s="6">
        <v>-6.8317170000000002E-3</v>
      </c>
      <c r="Y32" s="46"/>
      <c r="Z32" s="46"/>
      <c r="AA32" s="46"/>
      <c r="AB32" s="46"/>
      <c r="AC32" s="46"/>
    </row>
    <row r="33" spans="1:29" x14ac:dyDescent="0.25">
      <c r="C33" s="40" t="s">
        <v>51</v>
      </c>
      <c r="D33" s="9">
        <v>-28.39141</v>
      </c>
      <c r="E33" s="8">
        <v>-0.92171749999999997</v>
      </c>
      <c r="F33" s="8">
        <v>-0.38448070000000001</v>
      </c>
      <c r="G33" s="8">
        <v>-0.6542808</v>
      </c>
      <c r="H33" s="8">
        <v>-0.65426320000000004</v>
      </c>
      <c r="I33" s="8">
        <v>-0.65424819999999995</v>
      </c>
      <c r="J33" s="8">
        <v>-0.81175439999999999</v>
      </c>
      <c r="K33" s="8">
        <v>-0.76923850000000005</v>
      </c>
      <c r="L33" s="8">
        <v>-0.33854089999999998</v>
      </c>
      <c r="M33" s="10">
        <v>-0.31451590000000001</v>
      </c>
      <c r="O33" s="8">
        <v>-1.1494949999999999</v>
      </c>
      <c r="P33" s="8">
        <v>-1.035606</v>
      </c>
      <c r="Q33" s="8">
        <v>-0.81888530000000004</v>
      </c>
      <c r="R33" s="8">
        <v>-0.81891380000000003</v>
      </c>
      <c r="S33" s="8">
        <v>-0.81885479999999999</v>
      </c>
      <c r="T33" s="8">
        <v>-1.0029429999999999</v>
      </c>
      <c r="U33" s="8">
        <v>-1.0573220000000001</v>
      </c>
      <c r="V33" s="8">
        <v>-0.42436119999999999</v>
      </c>
      <c r="W33" s="10">
        <v>-0.41587000000000002</v>
      </c>
    </row>
    <row r="34" spans="1:29" ht="15.75" thickBot="1" x14ac:dyDescent="0.3">
      <c r="C34" s="31" t="s">
        <v>47</v>
      </c>
      <c r="D34" s="13">
        <v>-92.151399999999995</v>
      </c>
      <c r="E34" s="16">
        <v>-3.7912400000000002</v>
      </c>
      <c r="F34" s="16">
        <v>-5.0376729999999998</v>
      </c>
      <c r="G34" s="7">
        <v>-1.9962390000000001</v>
      </c>
      <c r="H34" s="7">
        <v>-1.9963249999999999</v>
      </c>
      <c r="I34" s="7"/>
      <c r="J34" s="7">
        <v>-2.6428259999999999</v>
      </c>
      <c r="K34" s="7">
        <v>-2.4727389999999998</v>
      </c>
      <c r="L34" s="7">
        <v>-1.7929219999999999</v>
      </c>
      <c r="M34" s="14">
        <v>-1.72197</v>
      </c>
      <c r="O34" s="16">
        <v>-5.0376729999999998</v>
      </c>
      <c r="P34" s="16">
        <v>-4.0013290000000001</v>
      </c>
      <c r="Q34" s="7">
        <v>-2.5016590000000001</v>
      </c>
      <c r="R34" s="7">
        <v>-2.5017330000000002</v>
      </c>
      <c r="S34" s="7"/>
      <c r="T34" s="7">
        <v>-3.2558210000000001</v>
      </c>
      <c r="U34" s="7">
        <v>-3.2569870000000001</v>
      </c>
      <c r="V34" s="7">
        <v>-2.2718310000000002</v>
      </c>
      <c r="W34" s="14">
        <v>-2.3992290000000001</v>
      </c>
      <c r="Y34" s="46" t="s">
        <v>69</v>
      </c>
      <c r="Z34" s="46"/>
      <c r="AA34" s="46"/>
      <c r="AB34" s="46"/>
      <c r="AC34" s="46"/>
    </row>
    <row r="35" spans="1:29" x14ac:dyDescent="0.25">
      <c r="A35" t="s">
        <v>25</v>
      </c>
      <c r="B35" t="s">
        <v>26</v>
      </c>
      <c r="C35" s="38" t="s">
        <v>32</v>
      </c>
      <c r="D35" s="4"/>
      <c r="E35" s="5">
        <v>-2.221708E-2</v>
      </c>
      <c r="F35" s="5">
        <v>-1.170826E-2</v>
      </c>
      <c r="G35" s="5">
        <v>-1.8429750000000002E-2</v>
      </c>
      <c r="H35" s="5">
        <v>-1.8429870000000001E-2</v>
      </c>
      <c r="I35" s="5">
        <v>-1.8381539999999998E-2</v>
      </c>
      <c r="J35" s="5">
        <v>-1.098969E-2</v>
      </c>
      <c r="K35" s="5">
        <v>-8.99463E-3</v>
      </c>
      <c r="L35" s="5">
        <v>-9.1397040000000002E-3</v>
      </c>
      <c r="M35" s="6">
        <v>-7.2028780000000002E-3</v>
      </c>
      <c r="O35" s="5">
        <v>-2.4759030000000001E-2</v>
      </c>
      <c r="P35" s="5">
        <v>-2.2202550000000001E-2</v>
      </c>
      <c r="Q35" s="5">
        <v>-2.3111650000000001E-2</v>
      </c>
      <c r="R35" s="5">
        <v>-2.311179E-2</v>
      </c>
      <c r="S35" s="5">
        <v>-2.3070150000000001E-2</v>
      </c>
      <c r="T35" s="5">
        <v>-1.388881E-2</v>
      </c>
      <c r="U35" s="5">
        <v>-1.361444E-2</v>
      </c>
      <c r="V35" s="5">
        <v>-1.160162E-2</v>
      </c>
      <c r="W35" s="6">
        <v>-1.000025E-2</v>
      </c>
      <c r="Y35" s="46"/>
      <c r="Z35" s="46"/>
      <c r="AA35" s="46"/>
      <c r="AB35" s="46"/>
      <c r="AC35" s="46"/>
    </row>
    <row r="36" spans="1:29" x14ac:dyDescent="0.25">
      <c r="A36" t="s">
        <v>25</v>
      </c>
      <c r="B36" t="s">
        <v>26</v>
      </c>
      <c r="C36" s="38" t="s">
        <v>27</v>
      </c>
      <c r="D36" s="4"/>
      <c r="E36" s="5">
        <v>-0.1136688</v>
      </c>
      <c r="F36" s="5">
        <v>-9.9457110000000001E-2</v>
      </c>
      <c r="G36" s="5">
        <v>-8.1053730000000004E-2</v>
      </c>
      <c r="H36" s="5">
        <v>-8.1053730000000004E-2</v>
      </c>
      <c r="I36" s="5">
        <v>-8.1052570000000004E-2</v>
      </c>
      <c r="J36" s="5">
        <v>-3.3469899999999997E-2</v>
      </c>
      <c r="K36" s="5">
        <v>-2.740449E-2</v>
      </c>
      <c r="L36" s="5">
        <v>-7.7886949999999996E-2</v>
      </c>
      <c r="M36" s="6">
        <v>-7.6041869999999998E-2</v>
      </c>
      <c r="O36" s="5">
        <v>-0.1292469</v>
      </c>
      <c r="P36" s="5">
        <v>-0.1305057</v>
      </c>
      <c r="Q36" s="5">
        <v>-0.10164465</v>
      </c>
      <c r="R36" s="5">
        <v>-0.10164465</v>
      </c>
      <c r="S36" s="5">
        <v>-0.10164365</v>
      </c>
      <c r="T36" s="5">
        <v>-4.2270929999999998E-2</v>
      </c>
      <c r="U36" s="5">
        <v>-4.1432330000000003E-2</v>
      </c>
      <c r="V36" s="5">
        <v>-9.8509570000000005E-2</v>
      </c>
      <c r="W36" s="6">
        <v>-9.3364180000000005E-2</v>
      </c>
      <c r="Y36" s="46"/>
      <c r="Z36" s="46"/>
      <c r="AA36" s="46"/>
      <c r="AB36" s="46"/>
      <c r="AC36" s="46"/>
    </row>
    <row r="37" spans="1:29" x14ac:dyDescent="0.25">
      <c r="A37" t="s">
        <v>25</v>
      </c>
      <c r="B37" t="s">
        <v>26</v>
      </c>
      <c r="C37" s="38" t="s">
        <v>28</v>
      </c>
      <c r="D37" s="4"/>
      <c r="E37" s="5">
        <v>-7.5851399999999999E-2</v>
      </c>
      <c r="F37" s="5">
        <v>-9.3519569999999996E-2</v>
      </c>
      <c r="G37" s="5">
        <v>-4.436383E-2</v>
      </c>
      <c r="H37" s="5">
        <v>-4.4366389999999999E-2</v>
      </c>
      <c r="I37" s="5">
        <v>-4.4017029999999999E-2</v>
      </c>
      <c r="J37" s="5">
        <v>-1.30425E-2</v>
      </c>
      <c r="K37" s="5">
        <v>-1.143951E-2</v>
      </c>
      <c r="L37" s="5">
        <v>-4.0915989999999999E-2</v>
      </c>
      <c r="M37" s="6">
        <v>-3.4150979999999997E-2</v>
      </c>
      <c r="O37" s="5">
        <v>3.4174719999999999E-2</v>
      </c>
      <c r="P37" s="5">
        <v>-6.6424910000000004E-3</v>
      </c>
      <c r="Q37" s="5">
        <v>-5.5634040000000003E-2</v>
      </c>
      <c r="R37" s="5">
        <v>-5.5637249999999999E-2</v>
      </c>
      <c r="S37" s="5">
        <v>-5.5336290000000003E-2</v>
      </c>
      <c r="T37" s="5">
        <v>-1.6162260000000001E-2</v>
      </c>
      <c r="U37" s="5">
        <v>-1.8154179999999999E-2</v>
      </c>
      <c r="V37" s="5">
        <v>-5.1047229999999999E-2</v>
      </c>
      <c r="W37" s="6">
        <v>-4.9165680000000003E-2</v>
      </c>
      <c r="Y37" s="46"/>
      <c r="Z37" s="46"/>
      <c r="AA37" s="46"/>
      <c r="AB37" s="46"/>
      <c r="AC37" s="46"/>
    </row>
    <row r="38" spans="1:29" x14ac:dyDescent="0.25">
      <c r="C38" s="39" t="s">
        <v>52</v>
      </c>
      <c r="D38" s="42">
        <v>2.2153109999999998</v>
      </c>
      <c r="E38" s="8">
        <v>-0.13192980000000001</v>
      </c>
      <c r="F38" s="43">
        <v>-0.1002439</v>
      </c>
      <c r="G38" s="43">
        <v>-9.4610830000000007E-2</v>
      </c>
      <c r="H38" s="43">
        <v>-9.461224E-2</v>
      </c>
      <c r="I38" s="43">
        <v>-9.4511410000000004E-2</v>
      </c>
      <c r="J38" s="11">
        <v>-3.1914539999999998E-2</v>
      </c>
      <c r="K38" s="11">
        <v>-2.6207790000000002E-2</v>
      </c>
      <c r="L38" s="11">
        <v>-8.844399E-2</v>
      </c>
      <c r="M38" s="12">
        <v>-8.2523040000000006E-2</v>
      </c>
      <c r="O38" s="43">
        <v>-0.13992180000000001</v>
      </c>
      <c r="P38" s="43">
        <v>-0.13592580000000001</v>
      </c>
      <c r="Q38" s="43">
        <v>-0.1186458</v>
      </c>
      <c r="R38" s="43">
        <v>-0.11864760000000001</v>
      </c>
      <c r="S38" s="43">
        <v>-0.1185607</v>
      </c>
      <c r="T38" s="11">
        <v>-4.0105809999999999E-2</v>
      </c>
      <c r="U38" s="11">
        <v>-3.928649E-2</v>
      </c>
      <c r="V38" s="11">
        <v>-0.1127648</v>
      </c>
      <c r="W38" s="12">
        <v>-0.1041185</v>
      </c>
    </row>
    <row r="39" spans="1:29" x14ac:dyDescent="0.25">
      <c r="A39" t="s">
        <v>25</v>
      </c>
      <c r="B39" t="s">
        <v>26</v>
      </c>
      <c r="C39" s="38" t="s">
        <v>32</v>
      </c>
      <c r="D39" s="4"/>
      <c r="E39" s="5">
        <v>-5.771614E-4</v>
      </c>
      <c r="F39" s="5">
        <v>-3.033941E-4</v>
      </c>
      <c r="G39" s="5">
        <v>-2.7500959999999998E-4</v>
      </c>
      <c r="H39" s="5">
        <v>-2.7500970000000002E-4</v>
      </c>
      <c r="I39" s="5">
        <v>-2.748138E-4</v>
      </c>
      <c r="J39" s="5">
        <v>-2.8472490000000002E-4</v>
      </c>
      <c r="K39" s="5">
        <v>-2.3292469999999999E-4</v>
      </c>
      <c r="L39" s="5">
        <v>-2.2772520000000001E-4</v>
      </c>
      <c r="M39" s="6">
        <v>-1.7930809999999999E-4</v>
      </c>
      <c r="O39" s="5">
        <v>-6.4359379999999998E-4</v>
      </c>
      <c r="P39" s="5">
        <v>-5.7684540000000001E-4</v>
      </c>
      <c r="Q39" s="5">
        <v>-3.4487310000000002E-4</v>
      </c>
      <c r="R39" s="5">
        <v>-3.4487329999999998E-4</v>
      </c>
      <c r="S39" s="5">
        <v>-3.4470440000000001E-4</v>
      </c>
      <c r="T39" s="5">
        <v>-3.6012970000000002E-4</v>
      </c>
      <c r="U39" s="5">
        <v>-3.5305100000000001E-4</v>
      </c>
      <c r="V39" s="5">
        <v>-2.8792409999999998E-4</v>
      </c>
      <c r="W39" s="6">
        <v>-2.4784580000000001E-4</v>
      </c>
      <c r="Y39" s="46" t="s">
        <v>70</v>
      </c>
      <c r="Z39" s="46"/>
      <c r="AA39" s="46"/>
      <c r="AB39" s="46"/>
      <c r="AC39" s="46"/>
    </row>
    <row r="40" spans="1:29" x14ac:dyDescent="0.25">
      <c r="A40" t="s">
        <v>25</v>
      </c>
      <c r="B40" t="s">
        <v>26</v>
      </c>
      <c r="C40" s="38" t="s">
        <v>27</v>
      </c>
      <c r="D40" s="4"/>
      <c r="E40" s="5">
        <v>-2.7892759999999999E-2</v>
      </c>
      <c r="F40" s="5">
        <v>-2.7892759999999999E-2</v>
      </c>
      <c r="G40" s="5">
        <v>-1.43378489E-2</v>
      </c>
      <c r="H40" s="5">
        <v>-1.43378489E-2</v>
      </c>
      <c r="I40" s="5">
        <v>-1.4337274299999999E-2</v>
      </c>
      <c r="J40" s="5">
        <v>-1.0223319999999999E-2</v>
      </c>
      <c r="K40" s="5">
        <v>-8.9925679999999994E-3</v>
      </c>
      <c r="L40" s="5">
        <v>-1.336537E-2</v>
      </c>
      <c r="M40" s="6">
        <v>-1.287166E-2</v>
      </c>
      <c r="O40" s="5">
        <v>-3.4615640000000003E-2</v>
      </c>
      <c r="P40" s="5">
        <v>-3.9893430000000001E-2</v>
      </c>
      <c r="Q40" s="5">
        <v>-1.7980241000000001E-2</v>
      </c>
      <c r="R40" s="5">
        <v>-1.7980241000000001E-2</v>
      </c>
      <c r="S40" s="5">
        <v>-1.7979745799999999E-2</v>
      </c>
      <c r="T40" s="5">
        <v>-1.2587539999999999E-2</v>
      </c>
      <c r="U40" s="5">
        <v>-1.405995E-2</v>
      </c>
      <c r="V40" s="5">
        <v>-1.6902650000000002E-2</v>
      </c>
      <c r="W40" s="6">
        <v>-1.7219419999999999E-2</v>
      </c>
      <c r="Y40" s="46"/>
      <c r="Z40" s="46"/>
      <c r="AA40" s="46"/>
      <c r="AB40" s="46"/>
      <c r="AC40" s="46"/>
    </row>
    <row r="41" spans="1:29" x14ac:dyDescent="0.25">
      <c r="A41" t="s">
        <v>25</v>
      </c>
      <c r="B41" t="s">
        <v>26</v>
      </c>
      <c r="C41" s="38" t="s">
        <v>28</v>
      </c>
      <c r="D41" s="4"/>
      <c r="E41" s="5">
        <v>-2.887089E-2</v>
      </c>
      <c r="F41" s="5">
        <v>-3.551812E-2</v>
      </c>
      <c r="G41" s="5">
        <v>-3.0826545800000001E-2</v>
      </c>
      <c r="H41" s="5">
        <v>-3.0837536799999999E-2</v>
      </c>
      <c r="I41" s="5">
        <v>-3.02340743E-2</v>
      </c>
      <c r="J41" s="5">
        <v>-4.9999249999999997E-3</v>
      </c>
      <c r="K41" s="5">
        <v>-4.3861619999999999E-3</v>
      </c>
      <c r="L41" s="5">
        <v>-2.8262900000000001E-2</v>
      </c>
      <c r="M41" s="6">
        <v>-2.2670550000000001E-2</v>
      </c>
      <c r="O41" s="5">
        <v>2.5087360000000002E-4</v>
      </c>
      <c r="P41" s="5">
        <v>-3.8025580000000002E-3</v>
      </c>
      <c r="Q41" s="5">
        <v>-3.8657732100000002E-2</v>
      </c>
      <c r="R41" s="5">
        <v>-3.8671515199999999E-2</v>
      </c>
      <c r="S41" s="5">
        <v>-3.81521139E-2</v>
      </c>
      <c r="T41" s="5">
        <v>-6.1935109999999996E-3</v>
      </c>
      <c r="U41" s="5">
        <v>-6.954483E-3</v>
      </c>
      <c r="V41" s="5">
        <v>-3.56666E-2</v>
      </c>
      <c r="W41" s="6">
        <v>-3.6121510000000003E-2</v>
      </c>
      <c r="Y41" s="46"/>
      <c r="Z41" s="46"/>
      <c r="AA41" s="46"/>
      <c r="AB41" s="46"/>
      <c r="AC41" s="46"/>
    </row>
    <row r="42" spans="1:29" x14ac:dyDescent="0.25">
      <c r="C42" s="39" t="s">
        <v>53</v>
      </c>
      <c r="D42" s="42">
        <v>0.121693</v>
      </c>
      <c r="E42" s="43">
        <v>-3.5264860000000002E-2</v>
      </c>
      <c r="F42" s="43">
        <v>-4.2269010000000003E-2</v>
      </c>
      <c r="G42" s="43">
        <v>-3.507321E-2</v>
      </c>
      <c r="H42" s="43">
        <v>-3.5083059999999999E-2</v>
      </c>
      <c r="I42" s="43">
        <v>-3.4574939999999998E-2</v>
      </c>
      <c r="J42" s="11">
        <v>-1.472964E-2</v>
      </c>
      <c r="K42" s="11">
        <v>-1.2966419999999999E-2</v>
      </c>
      <c r="L42" s="11">
        <v>-3.182869E-2</v>
      </c>
      <c r="M42" s="12">
        <v>-2.4935880000000001E-2</v>
      </c>
      <c r="O42" s="43">
        <v>-4.4368879999999999E-2</v>
      </c>
      <c r="P42" s="43">
        <v>-4.4272833399999996E-2</v>
      </c>
      <c r="Q42" s="43">
        <v>-4.3983229999999998E-2</v>
      </c>
      <c r="R42" s="43">
        <v>-4.3995569999999998E-2</v>
      </c>
      <c r="S42" s="43">
        <v>-4.3558069999999997E-2</v>
      </c>
      <c r="T42" s="11">
        <v>-1.8103049999999999E-2</v>
      </c>
      <c r="U42" s="11">
        <v>-2.01864E-2</v>
      </c>
      <c r="V42" s="11">
        <v>-3.9579509999999998E-2</v>
      </c>
      <c r="W42" s="12">
        <v>-3.9078509999999997E-2</v>
      </c>
    </row>
    <row r="43" spans="1:29" ht="15.75" thickBot="1" x14ac:dyDescent="0.3">
      <c r="C43" s="31" t="s">
        <v>47</v>
      </c>
      <c r="D43" s="15">
        <v>2.3370039999999999</v>
      </c>
      <c r="E43" s="16">
        <v>-0.14888489999999999</v>
      </c>
      <c r="F43" s="16">
        <v>-0.1157572</v>
      </c>
      <c r="G43" s="16">
        <v>-0.11424339999999999</v>
      </c>
      <c r="H43" s="16">
        <v>-0.1142492</v>
      </c>
      <c r="I43" s="16">
        <v>-0.113876</v>
      </c>
      <c r="J43" s="16">
        <v>-1.745447E-2</v>
      </c>
      <c r="K43" s="16">
        <v>-1.4443889999999999E-2</v>
      </c>
      <c r="L43" s="16">
        <v>-9.8341979999999996E-2</v>
      </c>
      <c r="M43" s="17">
        <v>-8.8208889999999998E-2</v>
      </c>
      <c r="O43" s="16">
        <v>-0.21787680000000001</v>
      </c>
      <c r="P43" s="16">
        <v>-0.21787680000000001</v>
      </c>
      <c r="Q43" s="16">
        <v>-0.1432658</v>
      </c>
      <c r="R43" s="16">
        <v>-0.14327309999999999</v>
      </c>
      <c r="S43" s="16">
        <v>-0.14295150000000001</v>
      </c>
      <c r="T43" s="16">
        <v>-2.1644130000000001E-2</v>
      </c>
      <c r="U43" s="16">
        <v>-2.1166999999999998E-2</v>
      </c>
      <c r="V43" s="16">
        <v>-0.1254672</v>
      </c>
      <c r="W43" s="17">
        <v>-0.1140284</v>
      </c>
    </row>
    <row r="44" spans="1:29" x14ac:dyDescent="0.25">
      <c r="C44" s="38"/>
    </row>
    <row r="45" spans="1:29" ht="15.75" thickBot="1" x14ac:dyDescent="0.3">
      <c r="A45" s="1" t="s">
        <v>57</v>
      </c>
      <c r="C45" s="38"/>
    </row>
    <row r="46" spans="1:29" x14ac:dyDescent="0.25">
      <c r="C46" s="31" t="s">
        <v>0</v>
      </c>
      <c r="D46" s="26">
        <f>D7</f>
        <v>45778</v>
      </c>
      <c r="E46" s="26">
        <f t="shared" ref="E46" si="1">E7</f>
        <v>-3500.6950000000002</v>
      </c>
      <c r="F46" s="26">
        <f>F7</f>
        <v>-3500.6950000000002</v>
      </c>
      <c r="G46" s="26">
        <f t="shared" ref="G46:I46" si="2">G7</f>
        <v>-2844.7649999999999</v>
      </c>
      <c r="H46" s="26">
        <f t="shared" si="2"/>
        <v>-2844.7649999999999</v>
      </c>
      <c r="I46" s="26">
        <f t="shared" si="2"/>
        <v>-2844.7649999999999</v>
      </c>
      <c r="J46" s="27">
        <v>-37122.58</v>
      </c>
      <c r="K46" s="27">
        <v>-32835.21</v>
      </c>
      <c r="L46" s="27">
        <v>-30175.33</v>
      </c>
      <c r="M46" s="28">
        <v>-32350.27</v>
      </c>
      <c r="O46" s="26">
        <f>O7</f>
        <v>-3629.971</v>
      </c>
      <c r="P46" s="26">
        <f>P7</f>
        <v>-3629.971</v>
      </c>
      <c r="Q46" s="27"/>
      <c r="R46" s="27"/>
      <c r="S46" s="27"/>
      <c r="T46" s="27">
        <v>-45939.82</v>
      </c>
      <c r="U46" s="27">
        <v>-51414.3</v>
      </c>
      <c r="V46" s="27">
        <v>-37551.15</v>
      </c>
      <c r="W46" s="27">
        <v>-44566.12</v>
      </c>
    </row>
    <row r="47" spans="1:29" x14ac:dyDescent="0.25">
      <c r="C47" s="31" t="s">
        <v>7</v>
      </c>
      <c r="D47" s="29">
        <f>D11</f>
        <v>28690.73</v>
      </c>
      <c r="E47" s="29">
        <f t="shared" ref="E47:I47" si="3">E11</f>
        <v>-466.21929999999998</v>
      </c>
      <c r="F47" s="29">
        <f t="shared" si="3"/>
        <v>-466.21929999999998</v>
      </c>
      <c r="G47" s="29">
        <f t="shared" si="3"/>
        <v>-297.96719999999999</v>
      </c>
      <c r="H47" s="29">
        <f t="shared" si="3"/>
        <v>-297.96719999999999</v>
      </c>
      <c r="I47" s="29">
        <f t="shared" si="3"/>
        <v>-297.96719999999999</v>
      </c>
      <c r="J47" s="25">
        <v>-486.5566</v>
      </c>
      <c r="K47" s="25">
        <v>-471.7527</v>
      </c>
      <c r="L47" s="25">
        <v>-349.37790000000001</v>
      </c>
      <c r="M47" s="30">
        <v>-326.55799999999999</v>
      </c>
      <c r="O47" s="29">
        <f>O11</f>
        <v>-569.86919999999998</v>
      </c>
      <c r="P47" s="29">
        <f>P11</f>
        <v>-569.86919999999998</v>
      </c>
      <c r="Q47" s="25"/>
      <c r="R47" s="25"/>
      <c r="S47" s="25"/>
      <c r="T47" s="25">
        <v>-613.31500000000005</v>
      </c>
      <c r="U47" s="25">
        <v>-690.15740000000005</v>
      </c>
      <c r="V47" s="25">
        <v>-450.38479999999998</v>
      </c>
      <c r="W47" s="25">
        <v>-502.24889999999999</v>
      </c>
    </row>
    <row r="48" spans="1:29" x14ac:dyDescent="0.25">
      <c r="C48" s="31" t="s">
        <v>58</v>
      </c>
      <c r="D48" s="29"/>
      <c r="E48" s="25"/>
      <c r="F48" s="25"/>
      <c r="G48" s="25"/>
      <c r="H48" s="25"/>
      <c r="I48" s="25"/>
      <c r="J48" s="25">
        <v>-329.26839999999999</v>
      </c>
      <c r="K48" s="25">
        <v>-302.08300000000003</v>
      </c>
      <c r="L48" s="25">
        <v>-109.3199</v>
      </c>
      <c r="M48" s="30">
        <v>-99.345820000000003</v>
      </c>
      <c r="O48" s="29"/>
      <c r="P48" s="25"/>
      <c r="Q48" s="25"/>
      <c r="R48" s="25"/>
      <c r="S48" s="25"/>
      <c r="T48" s="25">
        <v>-411.86279999999999</v>
      </c>
      <c r="U48" s="25">
        <v>-382.08010000000002</v>
      </c>
      <c r="V48" s="25">
        <v>-136.3768</v>
      </c>
      <c r="W48" s="25">
        <v>-131.9502</v>
      </c>
    </row>
    <row r="49" spans="3:23" ht="15.75" thickBot="1" x14ac:dyDescent="0.3">
      <c r="C49" s="31" t="s">
        <v>59</v>
      </c>
      <c r="D49" s="32"/>
      <c r="E49" s="33"/>
      <c r="F49" s="33"/>
      <c r="G49" s="33"/>
      <c r="H49" s="33"/>
      <c r="I49" s="33"/>
      <c r="J49" s="33">
        <v>-1.8042430000000002E-2</v>
      </c>
      <c r="K49" s="33">
        <v>-1.582567E-2</v>
      </c>
      <c r="L49" s="33">
        <v>-6.126529E-2</v>
      </c>
      <c r="M49" s="34">
        <v>-4.8274930000000001E-2</v>
      </c>
      <c r="O49" s="32"/>
      <c r="P49" s="33"/>
      <c r="Q49" s="33"/>
      <c r="R49" s="33"/>
      <c r="S49" s="33"/>
      <c r="T49" s="33">
        <v>-2.2355770000000001E-2</v>
      </c>
      <c r="U49" s="33">
        <v>-2.510867E-2</v>
      </c>
      <c r="V49" s="33">
        <v>-7.7874609999999997E-2</v>
      </c>
      <c r="W49" s="33">
        <v>-7.7166129999999999E-2</v>
      </c>
    </row>
    <row r="50" spans="3:23" ht="15.75" thickBot="1" x14ac:dyDescent="0.3">
      <c r="C50" s="31" t="s">
        <v>60</v>
      </c>
      <c r="D50" s="35">
        <v>-374077.7</v>
      </c>
      <c r="E50" s="36">
        <v>849.97379999999998</v>
      </c>
      <c r="F50" s="36"/>
      <c r="G50" s="36"/>
      <c r="H50" s="36"/>
      <c r="I50" s="36"/>
      <c r="J50" s="36">
        <v>-37300.58</v>
      </c>
      <c r="K50" s="36">
        <v>-32969.879999999997</v>
      </c>
      <c r="L50" s="36">
        <v>-30026.67</v>
      </c>
      <c r="M50" s="37">
        <v>-32235.599999999999</v>
      </c>
      <c r="O50" s="35">
        <v>692.83759999999995</v>
      </c>
      <c r="P50" s="36"/>
      <c r="Q50" s="36"/>
      <c r="R50" s="36"/>
      <c r="S50" s="36"/>
      <c r="T50" s="36">
        <v>-46143.34</v>
      </c>
      <c r="U50" s="36">
        <v>-51610</v>
      </c>
      <c r="V50" s="36">
        <v>-37381.17</v>
      </c>
      <c r="W50" s="36">
        <v>-44345.23</v>
      </c>
    </row>
    <row r="51" spans="3:23" x14ac:dyDescent="0.25">
      <c r="C51" s="38"/>
    </row>
    <row r="52" spans="3:23" x14ac:dyDescent="0.25">
      <c r="C52" s="38"/>
    </row>
    <row r="54" spans="3:23" ht="15" customHeight="1" x14ac:dyDescent="0.25">
      <c r="F54" s="48" t="s">
        <v>78</v>
      </c>
      <c r="G54" s="48"/>
      <c r="H54" s="48"/>
      <c r="I54" s="48"/>
      <c r="J54" s="48"/>
      <c r="K54" s="48"/>
      <c r="L54" s="48"/>
      <c r="P54" s="48" t="s">
        <v>77</v>
      </c>
      <c r="Q54" s="48"/>
      <c r="R54" s="48"/>
      <c r="S54" s="48"/>
      <c r="T54" s="48"/>
      <c r="U54" s="48"/>
      <c r="V54" s="48"/>
    </row>
    <row r="55" spans="3:23" x14ac:dyDescent="0.25">
      <c r="F55" s="48"/>
      <c r="G55" s="48"/>
      <c r="H55" s="48"/>
      <c r="I55" s="48"/>
      <c r="J55" s="48"/>
      <c r="K55" s="48"/>
      <c r="L55" s="48"/>
      <c r="P55" s="48"/>
      <c r="Q55" s="48"/>
      <c r="R55" s="48"/>
      <c r="S55" s="48"/>
      <c r="T55" s="48"/>
      <c r="U55" s="48"/>
      <c r="V55" s="48"/>
    </row>
    <row r="56" spans="3:23" x14ac:dyDescent="0.25">
      <c r="C56" s="38"/>
      <c r="F56" s="48"/>
      <c r="G56" s="48"/>
      <c r="H56" s="48"/>
      <c r="I56" s="48"/>
      <c r="J56" s="48"/>
      <c r="K56" s="48"/>
      <c r="L56" s="48"/>
      <c r="P56" s="48"/>
      <c r="Q56" s="48"/>
      <c r="R56" s="48"/>
      <c r="S56" s="48"/>
      <c r="T56" s="48"/>
      <c r="U56" s="48"/>
      <c r="V56" s="48"/>
    </row>
    <row r="57" spans="3:23" x14ac:dyDescent="0.25">
      <c r="C57" s="38"/>
      <c r="F57" s="48"/>
      <c r="G57" s="48"/>
      <c r="H57" s="48"/>
      <c r="I57" s="48"/>
      <c r="J57" s="48"/>
      <c r="K57" s="48"/>
      <c r="L57" s="48"/>
      <c r="P57" s="48"/>
      <c r="Q57" s="48"/>
      <c r="R57" s="48"/>
      <c r="S57" s="48"/>
      <c r="T57" s="48"/>
      <c r="U57" s="48"/>
      <c r="V57" s="48"/>
    </row>
    <row r="58" spans="3:23" x14ac:dyDescent="0.25">
      <c r="C58" s="38"/>
      <c r="F58" s="48"/>
      <c r="G58" s="48"/>
      <c r="H58" s="48"/>
      <c r="I58" s="48"/>
      <c r="J58" s="48"/>
      <c r="K58" s="48"/>
      <c r="L58" s="48"/>
      <c r="P58" s="48"/>
      <c r="Q58" s="48"/>
      <c r="R58" s="48"/>
      <c r="S58" s="48"/>
      <c r="T58" s="48"/>
      <c r="U58" s="48"/>
      <c r="V58" s="48"/>
    </row>
    <row r="59" spans="3:23" x14ac:dyDescent="0.25">
      <c r="C59" s="38"/>
      <c r="F59" s="48"/>
      <c r="G59" s="48"/>
      <c r="H59" s="48"/>
      <c r="I59" s="48"/>
      <c r="J59" s="48"/>
      <c r="K59" s="48"/>
      <c r="L59" s="48"/>
      <c r="P59" s="48"/>
      <c r="Q59" s="48"/>
      <c r="R59" s="48"/>
      <c r="S59" s="48"/>
      <c r="T59" s="48"/>
      <c r="U59" s="48"/>
      <c r="V59" s="48"/>
    </row>
    <row r="60" spans="3:23" x14ac:dyDescent="0.25">
      <c r="F60" s="48"/>
      <c r="G60" s="48"/>
      <c r="H60" s="48"/>
      <c r="I60" s="48"/>
      <c r="J60" s="48"/>
      <c r="K60" s="48"/>
      <c r="L60" s="48"/>
      <c r="P60" s="48"/>
      <c r="Q60" s="48"/>
      <c r="R60" s="48"/>
      <c r="S60" s="48"/>
      <c r="T60" s="48"/>
      <c r="U60" s="48"/>
      <c r="V60" s="48"/>
    </row>
    <row r="61" spans="3:23" x14ac:dyDescent="0.25">
      <c r="F61" s="48"/>
      <c r="G61" s="48"/>
      <c r="H61" s="48"/>
      <c r="I61" s="48"/>
      <c r="J61" s="48"/>
      <c r="K61" s="48"/>
      <c r="L61" s="48"/>
      <c r="P61" s="48"/>
      <c r="Q61" s="48"/>
      <c r="R61" s="48"/>
      <c r="S61" s="48"/>
      <c r="T61" s="48"/>
      <c r="U61" s="48"/>
      <c r="V61" s="48"/>
    </row>
    <row r="62" spans="3:23" x14ac:dyDescent="0.25">
      <c r="F62" s="48"/>
      <c r="G62" s="48"/>
      <c r="H62" s="48"/>
      <c r="I62" s="48"/>
      <c r="J62" s="48"/>
      <c r="K62" s="48"/>
      <c r="L62" s="48"/>
      <c r="P62" s="48"/>
      <c r="Q62" s="48"/>
      <c r="R62" s="48"/>
      <c r="S62" s="48"/>
      <c r="T62" s="48"/>
      <c r="U62" s="48"/>
      <c r="V62" s="48"/>
    </row>
    <row r="63" spans="3:23" ht="14.45" customHeight="1" x14ac:dyDescent="0.25">
      <c r="F63" s="48"/>
      <c r="G63" s="48"/>
      <c r="H63" s="48"/>
      <c r="I63" s="48"/>
      <c r="J63" s="48"/>
      <c r="K63" s="48"/>
      <c r="L63" s="48"/>
      <c r="P63" s="48"/>
      <c r="Q63" s="48"/>
      <c r="R63" s="48"/>
      <c r="S63" s="48"/>
      <c r="T63" s="48"/>
      <c r="U63" s="48"/>
      <c r="V63" s="48"/>
    </row>
    <row r="64" spans="3:23" x14ac:dyDescent="0.25">
      <c r="P64" s="48"/>
      <c r="Q64" s="48"/>
      <c r="R64" s="48"/>
      <c r="S64" s="48"/>
      <c r="T64" s="48"/>
      <c r="U64" s="48"/>
      <c r="V64" s="48"/>
    </row>
    <row r="65" spans="4:22" x14ac:dyDescent="0.25">
      <c r="D65" s="45"/>
      <c r="P65" s="48"/>
      <c r="Q65" s="48"/>
      <c r="R65" s="48"/>
      <c r="S65" s="48"/>
      <c r="T65" s="48"/>
      <c r="U65" s="48"/>
      <c r="V65" s="48"/>
    </row>
    <row r="68" spans="4:22" x14ac:dyDescent="0.25">
      <c r="D68" s="45"/>
    </row>
    <row r="69" spans="4:22" x14ac:dyDescent="0.25">
      <c r="E69" s="45"/>
      <c r="I69" s="45"/>
    </row>
  </sheetData>
  <mergeCells count="20">
    <mergeCell ref="P54:V65"/>
    <mergeCell ref="F54:L63"/>
    <mergeCell ref="O1:W1"/>
    <mergeCell ref="O2:P2"/>
    <mergeCell ref="R2:S2"/>
    <mergeCell ref="T2:W2"/>
    <mergeCell ref="E1:M1"/>
    <mergeCell ref="J2:M2"/>
    <mergeCell ref="E2:F2"/>
    <mergeCell ref="H2:I2"/>
    <mergeCell ref="Y4:AC6"/>
    <mergeCell ref="Y3:AC3"/>
    <mergeCell ref="Y8:AC10"/>
    <mergeCell ref="Y12:AC16"/>
    <mergeCell ref="Y19:AC21"/>
    <mergeCell ref="Y23:AC25"/>
    <mergeCell ref="Y27:AC29"/>
    <mergeCell ref="Y31:AC32"/>
    <mergeCell ref="Y34:AC37"/>
    <mergeCell ref="Y39:AC4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8E83C-7101-4065-8143-D8D80C559B33}">
  <dimension ref="A1:X58"/>
  <sheetViews>
    <sheetView tabSelected="1" topLeftCell="E1" zoomScale="130" zoomScaleNormal="130" workbookViewId="0">
      <selection activeCell="S17" sqref="S17"/>
    </sheetView>
  </sheetViews>
  <sheetFormatPr baseColWidth="10" defaultRowHeight="15" x14ac:dyDescent="0.25"/>
  <sheetData>
    <row r="1" spans="1:24" x14ac:dyDescent="0.25">
      <c r="A1" s="55" t="s">
        <v>79</v>
      </c>
      <c r="B1" s="55"/>
      <c r="C1" s="55"/>
      <c r="D1" s="55"/>
      <c r="E1" s="55"/>
      <c r="F1" s="55"/>
      <c r="G1" s="55"/>
      <c r="H1" s="55"/>
      <c r="I1" s="55"/>
      <c r="J1" s="55"/>
      <c r="K1" s="55"/>
      <c r="L1" s="55"/>
      <c r="M1" s="55"/>
      <c r="N1" s="55"/>
      <c r="O1" s="55"/>
    </row>
    <row r="2" spans="1:24" x14ac:dyDescent="0.25">
      <c r="A2" s="55"/>
      <c r="B2" s="55"/>
      <c r="C2" s="55"/>
      <c r="D2" s="55"/>
      <c r="E2" s="55"/>
      <c r="F2" s="55"/>
      <c r="G2" s="55"/>
      <c r="H2" s="55"/>
      <c r="I2" s="55"/>
      <c r="J2" s="55"/>
      <c r="K2" s="55"/>
      <c r="L2" s="55"/>
      <c r="M2" s="55"/>
      <c r="N2" s="55"/>
      <c r="O2" s="55"/>
    </row>
    <row r="3" spans="1:24" x14ac:dyDescent="0.25">
      <c r="A3" s="55"/>
      <c r="B3" s="55"/>
      <c r="C3" s="55"/>
      <c r="D3" s="55"/>
      <c r="E3" s="55"/>
      <c r="F3" s="55"/>
      <c r="G3" s="55"/>
      <c r="H3" s="55"/>
      <c r="I3" s="55"/>
      <c r="J3" s="55"/>
      <c r="K3" s="55"/>
      <c r="L3" s="55"/>
      <c r="M3" s="55"/>
      <c r="N3" s="55"/>
      <c r="O3" s="55"/>
    </row>
    <row r="4" spans="1:24" x14ac:dyDescent="0.25">
      <c r="R4" s="56" t="s">
        <v>82</v>
      </c>
      <c r="S4" s="56"/>
      <c r="T4" s="56"/>
      <c r="U4" s="56"/>
      <c r="V4" s="56"/>
      <c r="W4" s="56"/>
      <c r="X4" s="56"/>
    </row>
    <row r="5" spans="1:24" x14ac:dyDescent="0.25">
      <c r="R5" s="56"/>
      <c r="S5" s="56"/>
      <c r="T5" s="56"/>
      <c r="U5" s="56"/>
      <c r="V5" s="56"/>
      <c r="W5" s="56"/>
      <c r="X5" s="56"/>
    </row>
    <row r="6" spans="1:24" x14ac:dyDescent="0.25">
      <c r="R6" s="56"/>
      <c r="S6" s="56"/>
      <c r="T6" s="56"/>
      <c r="U6" s="56"/>
      <c r="V6" s="56"/>
      <c r="W6" s="56"/>
      <c r="X6" s="56"/>
    </row>
    <row r="7" spans="1:24" x14ac:dyDescent="0.25">
      <c r="R7" s="56"/>
      <c r="S7" s="56"/>
      <c r="T7" s="56"/>
      <c r="U7" s="56"/>
      <c r="V7" s="56"/>
      <c r="W7" s="56"/>
      <c r="X7" s="56"/>
    </row>
    <row r="8" spans="1:24" x14ac:dyDescent="0.25">
      <c r="R8" s="56"/>
      <c r="S8" s="56"/>
      <c r="T8" s="56"/>
      <c r="U8" s="56"/>
      <c r="V8" s="56"/>
      <c r="W8" s="56"/>
      <c r="X8" s="56"/>
    </row>
    <row r="9" spans="1:24" x14ac:dyDescent="0.25">
      <c r="R9" s="56"/>
      <c r="S9" s="56"/>
      <c r="T9" s="56"/>
      <c r="U9" s="56"/>
      <c r="V9" s="56"/>
      <c r="W9" s="56"/>
      <c r="X9" s="56"/>
    </row>
    <row r="10" spans="1:24" x14ac:dyDescent="0.25">
      <c r="R10" s="56"/>
      <c r="S10" s="56"/>
      <c r="T10" s="56"/>
      <c r="U10" s="56"/>
      <c r="V10" s="56"/>
      <c r="W10" s="56"/>
      <c r="X10" s="56"/>
    </row>
    <row r="11" spans="1:24" x14ac:dyDescent="0.25">
      <c r="R11" s="56"/>
      <c r="S11" s="56"/>
      <c r="T11" s="56"/>
      <c r="U11" s="56"/>
      <c r="V11" s="56"/>
      <c r="W11" s="56"/>
      <c r="X11" s="56"/>
    </row>
    <row r="12" spans="1:24" x14ac:dyDescent="0.25">
      <c r="R12" s="56"/>
      <c r="S12" s="56"/>
      <c r="T12" s="56"/>
      <c r="U12" s="56"/>
      <c r="V12" s="56"/>
      <c r="W12" s="56"/>
      <c r="X12" s="56"/>
    </row>
    <row r="13" spans="1:24" x14ac:dyDescent="0.25">
      <c r="R13" s="56"/>
      <c r="S13" s="56"/>
      <c r="T13" s="56"/>
      <c r="U13" s="56"/>
      <c r="V13" s="56"/>
      <c r="W13" s="56"/>
      <c r="X13" s="56"/>
    </row>
    <row r="14" spans="1:24" x14ac:dyDescent="0.25">
      <c r="R14" s="56"/>
      <c r="S14" s="56"/>
      <c r="T14" s="56"/>
      <c r="U14" s="56"/>
      <c r="V14" s="56"/>
      <c r="W14" s="56"/>
      <c r="X14" s="56"/>
    </row>
    <row r="15" spans="1:24" x14ac:dyDescent="0.25">
      <c r="R15" s="56"/>
      <c r="S15" s="56"/>
      <c r="T15" s="56"/>
      <c r="U15" s="56"/>
      <c r="V15" s="56"/>
      <c r="W15" s="56"/>
      <c r="X15" s="56"/>
    </row>
    <row r="25" spans="2:16" x14ac:dyDescent="0.25">
      <c r="B25" s="47" t="s">
        <v>80</v>
      </c>
      <c r="C25" s="47"/>
      <c r="D25" s="47"/>
      <c r="E25" s="47"/>
      <c r="F25" s="47"/>
      <c r="G25" s="47"/>
      <c r="H25" s="47"/>
      <c r="I25" s="47"/>
      <c r="J25" s="47"/>
      <c r="K25" s="47"/>
      <c r="L25" s="47"/>
      <c r="M25" s="47"/>
      <c r="N25" s="47"/>
      <c r="O25" s="47"/>
      <c r="P25" s="47"/>
    </row>
    <row r="26" spans="2:16" x14ac:dyDescent="0.25">
      <c r="B26" s="47"/>
      <c r="C26" s="47"/>
      <c r="D26" s="47"/>
      <c r="E26" s="47"/>
      <c r="F26" s="47"/>
      <c r="G26" s="47"/>
      <c r="H26" s="47"/>
      <c r="I26" s="47"/>
      <c r="J26" s="47"/>
      <c r="K26" s="47"/>
      <c r="L26" s="47"/>
      <c r="M26" s="47"/>
      <c r="N26" s="47"/>
      <c r="O26" s="47"/>
      <c r="P26" s="47"/>
    </row>
    <row r="27" spans="2:16" x14ac:dyDescent="0.25">
      <c r="B27" s="47"/>
      <c r="C27" s="47"/>
      <c r="D27" s="47"/>
      <c r="E27" s="47"/>
      <c r="F27" s="47"/>
      <c r="G27" s="47"/>
      <c r="H27" s="47"/>
      <c r="I27" s="47"/>
      <c r="J27" s="47"/>
      <c r="K27" s="47"/>
      <c r="L27" s="47"/>
      <c r="M27" s="47"/>
      <c r="N27" s="47"/>
      <c r="O27" s="47"/>
      <c r="P27" s="47"/>
    </row>
    <row r="28" spans="2:16" x14ac:dyDescent="0.25">
      <c r="B28" s="47"/>
      <c r="C28" s="47"/>
      <c r="D28" s="47"/>
      <c r="E28" s="47"/>
      <c r="F28" s="47"/>
      <c r="G28" s="47"/>
      <c r="H28" s="47"/>
      <c r="I28" s="47"/>
      <c r="J28" s="47"/>
      <c r="K28" s="47"/>
      <c r="L28" s="47"/>
      <c r="M28" s="47"/>
      <c r="N28" s="47"/>
      <c r="O28" s="47"/>
      <c r="P28" s="47"/>
    </row>
    <row r="30" spans="2:16" x14ac:dyDescent="0.25">
      <c r="J30" s="56"/>
      <c r="K30" s="56"/>
      <c r="L30" s="56"/>
      <c r="M30" s="56"/>
      <c r="N30" s="56"/>
      <c r="O30" s="56"/>
      <c r="P30" s="56"/>
    </row>
    <row r="31" spans="2:16" x14ac:dyDescent="0.25">
      <c r="J31" s="56"/>
      <c r="K31" s="56"/>
      <c r="L31" s="56"/>
      <c r="M31" s="56"/>
      <c r="N31" s="56"/>
      <c r="O31" s="56"/>
      <c r="P31" s="56"/>
    </row>
    <row r="32" spans="2:16" x14ac:dyDescent="0.25">
      <c r="J32" s="56"/>
      <c r="K32" s="56"/>
      <c r="L32" s="56"/>
      <c r="M32" s="56"/>
      <c r="N32" s="56"/>
      <c r="O32" s="56"/>
      <c r="P32" s="56"/>
    </row>
    <row r="33" spans="10:16" x14ac:dyDescent="0.25">
      <c r="J33" s="56"/>
      <c r="K33" s="56"/>
      <c r="L33" s="56"/>
      <c r="M33" s="56"/>
      <c r="N33" s="56"/>
      <c r="O33" s="56"/>
      <c r="P33" s="56"/>
    </row>
    <row r="34" spans="10:16" x14ac:dyDescent="0.25">
      <c r="J34" s="56"/>
      <c r="K34" s="56"/>
      <c r="L34" s="56"/>
      <c r="M34" s="56"/>
      <c r="N34" s="56"/>
      <c r="O34" s="56"/>
      <c r="P34" s="56"/>
    </row>
    <row r="35" spans="10:16" x14ac:dyDescent="0.25">
      <c r="J35" s="56"/>
      <c r="K35" s="56"/>
      <c r="L35" s="56"/>
      <c r="M35" s="56"/>
      <c r="N35" s="56"/>
      <c r="O35" s="56"/>
      <c r="P35" s="56"/>
    </row>
    <row r="36" spans="10:16" x14ac:dyDescent="0.25">
      <c r="J36" s="56"/>
      <c r="K36" s="56"/>
      <c r="L36" s="56"/>
      <c r="M36" s="56"/>
      <c r="N36" s="56"/>
      <c r="O36" s="56"/>
      <c r="P36" s="56"/>
    </row>
    <row r="37" spans="10:16" x14ac:dyDescent="0.25">
      <c r="J37" s="56"/>
      <c r="K37" s="56"/>
      <c r="L37" s="56"/>
      <c r="M37" s="56"/>
      <c r="N37" s="56"/>
      <c r="O37" s="56"/>
      <c r="P37" s="56"/>
    </row>
    <row r="38" spans="10:16" x14ac:dyDescent="0.25">
      <c r="J38" s="56"/>
      <c r="K38" s="56"/>
      <c r="L38" s="56"/>
      <c r="M38" s="56"/>
      <c r="N38" s="56"/>
      <c r="O38" s="56"/>
      <c r="P38" s="56"/>
    </row>
    <row r="39" spans="10:16" x14ac:dyDescent="0.25">
      <c r="J39" s="56"/>
      <c r="K39" s="56"/>
      <c r="L39" s="56"/>
      <c r="M39" s="56"/>
      <c r="N39" s="56"/>
      <c r="O39" s="56"/>
      <c r="P39" s="56"/>
    </row>
    <row r="40" spans="10:16" x14ac:dyDescent="0.25">
      <c r="J40" s="56"/>
      <c r="K40" s="56"/>
      <c r="L40" s="56"/>
      <c r="M40" s="56"/>
      <c r="N40" s="56"/>
      <c r="O40" s="56"/>
      <c r="P40" s="56"/>
    </row>
    <row r="41" spans="10:16" x14ac:dyDescent="0.25">
      <c r="J41" s="56"/>
      <c r="K41" s="56"/>
      <c r="L41" s="56"/>
      <c r="M41" s="56"/>
      <c r="N41" s="56"/>
      <c r="O41" s="56"/>
      <c r="P41" s="56"/>
    </row>
    <row r="42" spans="10:16" x14ac:dyDescent="0.25">
      <c r="J42" s="56"/>
      <c r="K42" s="56"/>
      <c r="L42" s="56"/>
      <c r="M42" s="56"/>
      <c r="N42" s="56"/>
      <c r="O42" s="56"/>
      <c r="P42" s="56"/>
    </row>
    <row r="43" spans="10:16" x14ac:dyDescent="0.25">
      <c r="J43" s="56"/>
      <c r="K43" s="56"/>
      <c r="L43" s="56"/>
      <c r="M43" s="56"/>
      <c r="N43" s="56"/>
      <c r="O43" s="56"/>
      <c r="P43" s="56"/>
    </row>
    <row r="44" spans="10:16" x14ac:dyDescent="0.25">
      <c r="J44" s="56"/>
      <c r="K44" s="56"/>
      <c r="L44" s="56"/>
      <c r="M44" s="56"/>
      <c r="N44" s="56"/>
      <c r="O44" s="56"/>
      <c r="P44" s="56"/>
    </row>
    <row r="56" spans="2:15" x14ac:dyDescent="0.25">
      <c r="B56" s="57" t="s">
        <v>81</v>
      </c>
      <c r="C56" s="57"/>
      <c r="D56" s="57"/>
      <c r="E56" s="57"/>
      <c r="F56" s="57"/>
      <c r="G56" s="57"/>
      <c r="H56" s="57"/>
      <c r="I56" s="57"/>
      <c r="J56" s="57"/>
      <c r="K56" s="57"/>
      <c r="L56" s="57"/>
      <c r="M56" s="57"/>
      <c r="N56" s="57"/>
      <c r="O56" s="57"/>
    </row>
    <row r="57" spans="2:15" x14ac:dyDescent="0.25">
      <c r="B57" s="57"/>
      <c r="C57" s="57"/>
      <c r="D57" s="57"/>
      <c r="E57" s="57"/>
      <c r="F57" s="57"/>
      <c r="G57" s="57"/>
      <c r="H57" s="57"/>
      <c r="I57" s="57"/>
      <c r="J57" s="57"/>
      <c r="K57" s="57"/>
      <c r="L57" s="57"/>
      <c r="M57" s="57"/>
      <c r="N57" s="57"/>
      <c r="O57" s="57"/>
    </row>
    <row r="58" spans="2:15" x14ac:dyDescent="0.25">
      <c r="B58" s="57"/>
      <c r="C58" s="57"/>
      <c r="D58" s="57"/>
      <c r="E58" s="57"/>
      <c r="F58" s="57"/>
      <c r="G58" s="57"/>
      <c r="H58" s="57"/>
      <c r="I58" s="57"/>
      <c r="J58" s="57"/>
      <c r="K58" s="57"/>
      <c r="L58" s="57"/>
      <c r="M58" s="57"/>
      <c r="N58" s="57"/>
      <c r="O58" s="57"/>
    </row>
  </sheetData>
  <mergeCells count="5">
    <mergeCell ref="A1:O3"/>
    <mergeCell ref="B25:P28"/>
    <mergeCell ref="J30:P44"/>
    <mergeCell ref="B56:O58"/>
    <mergeCell ref="R4:X15"/>
  </mergeCells>
  <pageMargins left="0.7" right="0.7" top="0.75" bottom="0.75" header="0.3" footer="0.3"/>
  <pageSetup paperSize="9" orientation="portrait" horizontalDpi="360" verticalDpi="36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
  <sheetViews>
    <sheetView workbookViewId="0">
      <selection activeCell="B22" sqref="B22"/>
    </sheetView>
  </sheetViews>
  <sheetFormatPr baseColWidth="10" defaultRowHeight="15" x14ac:dyDescent="0.25"/>
  <sheetData>
    <row r="1" spans="1:1" x14ac:dyDescent="0.25">
      <c r="A1" t="s">
        <v>71</v>
      </c>
    </row>
    <row r="3" spans="1:1" x14ac:dyDescent="0.25">
      <c r="A3" t="s">
        <v>72</v>
      </c>
    </row>
    <row r="4" spans="1:1" x14ac:dyDescent="0.25">
      <c r="A4" t="s">
        <v>73</v>
      </c>
    </row>
    <row r="5" spans="1:1" x14ac:dyDescent="0.25">
      <c r="A5" t="s">
        <v>74</v>
      </c>
    </row>
    <row r="6" spans="1:1" x14ac:dyDescent="0.25">
      <c r="A6" t="s">
        <v>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Valores</vt:lpstr>
      <vt:lpstr>Intepretación final</vt:lpstr>
      <vt:lpstr>Alumnos</vt:lpstr>
    </vt:vector>
  </TitlesOfParts>
  <Company>Ernst &amp; Young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G Miranda Ruiz</dc:creator>
  <cp:lastModifiedBy>Salvador</cp:lastModifiedBy>
  <dcterms:created xsi:type="dcterms:W3CDTF">2018-09-24T03:00:47Z</dcterms:created>
  <dcterms:modified xsi:type="dcterms:W3CDTF">2020-12-15T04:27:31Z</dcterms:modified>
</cp:coreProperties>
</file>