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HALID\Desktop\e-commerce\Recouvrement\"/>
    </mc:Choice>
  </mc:AlternateContent>
  <bookViews>
    <workbookView xWindow="-120" yWindow="-120" windowWidth="29040" windowHeight="1584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1" l="1"/>
  <c r="D8" i="1"/>
  <c r="G7" i="1"/>
  <c r="D7" i="1"/>
  <c r="G6" i="1" l="1"/>
  <c r="D6" i="1"/>
  <c r="G5" i="1"/>
  <c r="G4" i="1" l="1"/>
  <c r="D4" i="1"/>
  <c r="G3" i="1"/>
  <c r="G2" i="1"/>
  <c r="D3" i="1"/>
  <c r="D2" i="1"/>
</calcChain>
</file>

<file path=xl/sharedStrings.xml><?xml version="1.0" encoding="utf-8"?>
<sst xmlns="http://schemas.openxmlformats.org/spreadsheetml/2006/main" count="109" uniqueCount="81">
  <si>
    <t>N°Dossier</t>
  </si>
  <si>
    <t>Catégorie</t>
  </si>
  <si>
    <t>Capital</t>
  </si>
  <si>
    <t>Créance</t>
  </si>
  <si>
    <t>IntRetard</t>
  </si>
  <si>
    <t>Autres frais</t>
  </si>
  <si>
    <t>Total</t>
  </si>
  <si>
    <t>Durée</t>
  </si>
  <si>
    <t>Mensualité</t>
  </si>
  <si>
    <t>Date Première Échéance</t>
  </si>
  <si>
    <t>Date Dernière Échéance</t>
  </si>
  <si>
    <t>Date Contentieux</t>
  </si>
  <si>
    <t>Type PI</t>
  </si>
  <si>
    <t>Débiteur</t>
  </si>
  <si>
    <t>Débiteur Profession</t>
  </si>
  <si>
    <t xml:space="preserve">Débiteur Adresse </t>
  </si>
  <si>
    <t xml:space="preserve">Débiteur Ville </t>
  </si>
  <si>
    <t>Débiteur N°Tél 1</t>
  </si>
  <si>
    <t>Débiteur N°Tél2</t>
  </si>
  <si>
    <t>Employeur</t>
  </si>
  <si>
    <t xml:space="preserve">Employeur Ville </t>
  </si>
  <si>
    <t xml:space="preserve">Employeur N°Tél1 </t>
  </si>
  <si>
    <t xml:space="preserve">Employeur N°Tél2 </t>
  </si>
  <si>
    <t>Cautionneur N°CIN</t>
  </si>
  <si>
    <t>Cautionneur</t>
  </si>
  <si>
    <t>Cautionneur Adresse</t>
  </si>
  <si>
    <t>Cautionneur Ville</t>
  </si>
  <si>
    <t>Cautionneur N°Tél1</t>
  </si>
  <si>
    <t>Cautionneur N°Tél2</t>
  </si>
  <si>
    <t>Conjoint N°CIN</t>
  </si>
  <si>
    <t>Conjoint Nom</t>
  </si>
  <si>
    <t>Conjoint Adresse</t>
  </si>
  <si>
    <t>Conjoint Ville</t>
  </si>
  <si>
    <t>Conjoint N°Tél1</t>
  </si>
  <si>
    <t>Conjoint N°Tél2</t>
  </si>
  <si>
    <t>ID Gestionnaire</t>
  </si>
  <si>
    <t>Commentaire gestionnaire</t>
  </si>
  <si>
    <t>Commentaire responsable</t>
  </si>
  <si>
    <t>Autre</t>
  </si>
  <si>
    <t>Contentieux</t>
  </si>
  <si>
    <t>JH78952</t>
  </si>
  <si>
    <t>Khalid Edaoudi</t>
  </si>
  <si>
    <t>Développeur Full-Stack</t>
  </si>
  <si>
    <t>Agadir</t>
  </si>
  <si>
    <t>0645879963</t>
  </si>
  <si>
    <t>0658494211</t>
  </si>
  <si>
    <t>ABC Inc.</t>
  </si>
  <si>
    <t>JH45786</t>
  </si>
  <si>
    <t xml:space="preserve">Ayoub </t>
  </si>
  <si>
    <t>Casablanca</t>
  </si>
  <si>
    <t>0645879964</t>
  </si>
  <si>
    <t>0658494212</t>
  </si>
  <si>
    <t>Fouad</t>
  </si>
  <si>
    <t>OP45896</t>
  </si>
  <si>
    <t>Saad Othmane</t>
  </si>
  <si>
    <t>Data scientist</t>
  </si>
  <si>
    <t>Taroudant</t>
  </si>
  <si>
    <t>0610878965</t>
  </si>
  <si>
    <t>SZSZDZDZ</t>
  </si>
  <si>
    <t>inzegane,temsiya</t>
  </si>
  <si>
    <t>0654896541</t>
  </si>
  <si>
    <t>KI549962</t>
  </si>
  <si>
    <t>Amine Boutraih</t>
  </si>
  <si>
    <t>Commercant</t>
  </si>
  <si>
    <t>Tarfraout</t>
  </si>
  <si>
    <t>0625123215</t>
  </si>
  <si>
    <t>opmp</t>
  </si>
  <si>
    <t>KO78652</t>
  </si>
  <si>
    <t>Said Said</t>
  </si>
  <si>
    <t>Entrepreneur</t>
  </si>
  <si>
    <t>0654782102</t>
  </si>
  <si>
    <t>0784621325</t>
  </si>
  <si>
    <t>Casablanca, Sidi maarouf</t>
  </si>
  <si>
    <t>0689451269</t>
  </si>
  <si>
    <t>0678596521</t>
  </si>
  <si>
    <t>Tanger</t>
  </si>
  <si>
    <t>0654852133</t>
  </si>
  <si>
    <t>0641910029</t>
  </si>
  <si>
    <t>Débiteur N°CIN</t>
  </si>
  <si>
    <t>Débiteur Date Naissance</t>
  </si>
  <si>
    <t>Employeur Adresse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</si>
</sst>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theme="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49" fontId="2" fillId="2" borderId="1" xfId="1" applyNumberFormat="1" applyFont="1" applyFill="1" applyBorder="1" applyAlignment="1">
      <alignment horizontal="center" vertical="center"/>
    </xf>
    <xf numFmtId="0" fontId="2" fillId="2" borderId="1" xfId="1" applyFont="1" applyFill="1" applyBorder="1" applyAlignment="1">
      <alignment horizontal="center" vertical="center"/>
    </xf>
    <xf numFmtId="2" fontId="2" fillId="2" borderId="1" xfId="1" applyNumberFormat="1" applyFont="1" applyFill="1" applyBorder="1" applyAlignment="1">
      <alignment horizontal="center" vertical="center"/>
    </xf>
    <xf numFmtId="14" fontId="2" fillId="2" borderId="1" xfId="1" applyNumberFormat="1" applyFont="1" applyFill="1" applyBorder="1" applyAlignment="1">
      <alignment horizontal="center" vertical="center"/>
    </xf>
    <xf numFmtId="0" fontId="2" fillId="2" borderId="2" xfId="1" applyFont="1" applyFill="1" applyBorder="1" applyAlignment="1">
      <alignment horizontal="center" vertical="center"/>
    </xf>
    <xf numFmtId="14" fontId="0" fillId="0" borderId="0" xfId="0" applyNumberFormat="1"/>
    <xf numFmtId="49" fontId="0" fillId="0" borderId="0" xfId="0" applyNumberFormat="1"/>
  </cellXfs>
  <cellStyles count="2">
    <cellStyle name="Normal" xfId="0" builtinId="0"/>
    <cellStyle name="Normal_Feuil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8"/>
  <sheetViews>
    <sheetView tabSelected="1" topLeftCell="P1" workbookViewId="0">
      <selection activeCell="V1" sqref="V1"/>
    </sheetView>
  </sheetViews>
  <sheetFormatPr defaultColWidth="11.5546875" defaultRowHeight="14.4" x14ac:dyDescent="0.3"/>
  <cols>
    <col min="1" max="1" width="10" bestFit="1" customWidth="1"/>
    <col min="11" max="11" width="20.77734375" bestFit="1" customWidth="1"/>
    <col min="12" max="12" width="15.33203125" bestFit="1" customWidth="1"/>
    <col min="15" max="15" width="12.88671875" bestFit="1" customWidth="1"/>
    <col min="16" max="16" width="21.77734375" bestFit="1" customWidth="1"/>
    <col min="17" max="17" width="19.77734375" bestFit="1" customWidth="1"/>
    <col min="18" max="18" width="15.33203125" bestFit="1" customWidth="1"/>
    <col min="20" max="20" width="14.44140625" style="7" bestFit="1" customWidth="1"/>
    <col min="21" max="21" width="14" style="7" bestFit="1" customWidth="1"/>
    <col min="23" max="23" width="17" bestFit="1" customWidth="1"/>
    <col min="24" max="24" width="14.109375" bestFit="1" customWidth="1"/>
    <col min="25" max="26" width="16.109375" style="7" bestFit="1" customWidth="1"/>
    <col min="31" max="32" width="17" bestFit="1" customWidth="1"/>
    <col min="33" max="33" width="13.44140625" bestFit="1" customWidth="1"/>
    <col min="34" max="34" width="12.33203125" bestFit="1" customWidth="1"/>
    <col min="35" max="35" width="14.77734375" bestFit="1" customWidth="1"/>
    <col min="36" max="36" width="11.77734375" bestFit="1" customWidth="1"/>
    <col min="37" max="38" width="13.88671875" bestFit="1" customWidth="1"/>
    <col min="39" max="39" width="13.6640625" bestFit="1" customWidth="1"/>
    <col min="40" max="40" width="22.88671875" bestFit="1" customWidth="1"/>
    <col min="41" max="41" width="22.6640625" bestFit="1" customWidth="1"/>
  </cols>
  <sheetData>
    <row r="1" spans="1:42" ht="32.25" customHeight="1" x14ac:dyDescent="0.3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2" t="s">
        <v>7</v>
      </c>
      <c r="I1" s="3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2" t="s">
        <v>78</v>
      </c>
      <c r="O1" s="2" t="s">
        <v>13</v>
      </c>
      <c r="P1" s="4" t="s">
        <v>79</v>
      </c>
      <c r="Q1" s="2" t="s">
        <v>14</v>
      </c>
      <c r="R1" s="2" t="s">
        <v>15</v>
      </c>
      <c r="S1" s="2" t="s">
        <v>16</v>
      </c>
      <c r="T1" s="1" t="s">
        <v>17</v>
      </c>
      <c r="U1" s="1" t="s">
        <v>18</v>
      </c>
      <c r="V1" s="2" t="s">
        <v>19</v>
      </c>
      <c r="W1" s="2" t="s">
        <v>80</v>
      </c>
      <c r="X1" s="2" t="s">
        <v>20</v>
      </c>
      <c r="Y1" s="1" t="s">
        <v>21</v>
      </c>
      <c r="Z1" s="1" t="s">
        <v>22</v>
      </c>
      <c r="AA1" s="2" t="s">
        <v>23</v>
      </c>
      <c r="AB1" s="2" t="s">
        <v>24</v>
      </c>
      <c r="AC1" s="2" t="s">
        <v>25</v>
      </c>
      <c r="AD1" s="2" t="s">
        <v>26</v>
      </c>
      <c r="AE1" s="2" t="s">
        <v>27</v>
      </c>
      <c r="AF1" s="2" t="s">
        <v>28</v>
      </c>
      <c r="AG1" s="2" t="s">
        <v>29</v>
      </c>
      <c r="AH1" s="2" t="s">
        <v>30</v>
      </c>
      <c r="AI1" s="2" t="s">
        <v>31</v>
      </c>
      <c r="AJ1" s="2" t="s">
        <v>32</v>
      </c>
      <c r="AK1" s="2" t="s">
        <v>33</v>
      </c>
      <c r="AL1" s="2" t="s">
        <v>34</v>
      </c>
      <c r="AM1" s="3" t="s">
        <v>35</v>
      </c>
      <c r="AN1" s="3" t="s">
        <v>36</v>
      </c>
      <c r="AO1" s="5" t="s">
        <v>37</v>
      </c>
      <c r="AP1" s="5" t="s">
        <v>38</v>
      </c>
    </row>
    <row r="2" spans="1:42" x14ac:dyDescent="0.3">
      <c r="A2">
        <v>4532451</v>
      </c>
      <c r="B2" t="s">
        <v>39</v>
      </c>
      <c r="C2">
        <v>8000</v>
      </c>
      <c r="D2">
        <f>C2-500</f>
        <v>7500</v>
      </c>
      <c r="E2">
        <v>200</v>
      </c>
      <c r="F2">
        <v>100</v>
      </c>
      <c r="G2">
        <f t="shared" ref="G2:G8" si="0">D2+E2+F2</f>
        <v>7800</v>
      </c>
      <c r="H2">
        <v>80</v>
      </c>
      <c r="I2">
        <v>100</v>
      </c>
      <c r="J2" s="6">
        <v>44927</v>
      </c>
      <c r="K2" s="6">
        <v>47119</v>
      </c>
      <c r="L2" s="6">
        <v>47484</v>
      </c>
      <c r="N2" t="s">
        <v>40</v>
      </c>
      <c r="O2" t="s">
        <v>41</v>
      </c>
      <c r="P2" s="6">
        <v>31177</v>
      </c>
      <c r="Q2" t="s">
        <v>42</v>
      </c>
      <c r="S2" t="s">
        <v>43</v>
      </c>
      <c r="T2" s="7" t="s">
        <v>44</v>
      </c>
      <c r="U2" s="7" t="s">
        <v>45</v>
      </c>
      <c r="V2" t="s">
        <v>46</v>
      </c>
      <c r="W2" t="s">
        <v>75</v>
      </c>
      <c r="X2" t="s">
        <v>75</v>
      </c>
      <c r="Y2" s="7" t="s">
        <v>76</v>
      </c>
      <c r="Z2" s="7" t="s">
        <v>77</v>
      </c>
    </row>
    <row r="3" spans="1:42" x14ac:dyDescent="0.3">
      <c r="A3">
        <v>24524</v>
      </c>
      <c r="B3" t="s">
        <v>39</v>
      </c>
      <c r="C3">
        <v>10000</v>
      </c>
      <c r="D3">
        <f>C3-500</f>
        <v>9500</v>
      </c>
      <c r="E3">
        <v>200</v>
      </c>
      <c r="F3">
        <v>100</v>
      </c>
      <c r="G3">
        <f t="shared" si="0"/>
        <v>9800</v>
      </c>
      <c r="H3">
        <v>80</v>
      </c>
      <c r="I3">
        <v>200</v>
      </c>
      <c r="J3" s="6">
        <v>44928</v>
      </c>
      <c r="K3" s="6">
        <v>47120</v>
      </c>
      <c r="L3" s="6">
        <v>47485</v>
      </c>
      <c r="N3" t="s">
        <v>47</v>
      </c>
      <c r="O3" t="s">
        <v>48</v>
      </c>
      <c r="P3" s="6">
        <v>31178</v>
      </c>
      <c r="Q3" t="s">
        <v>42</v>
      </c>
      <c r="S3" t="s">
        <v>49</v>
      </c>
      <c r="T3" s="7" t="s">
        <v>50</v>
      </c>
      <c r="U3" s="7" t="s">
        <v>51</v>
      </c>
      <c r="V3" t="s">
        <v>52</v>
      </c>
      <c r="W3" t="s">
        <v>72</v>
      </c>
      <c r="X3" t="s">
        <v>49</v>
      </c>
      <c r="Y3" s="7" t="s">
        <v>73</v>
      </c>
    </row>
    <row r="4" spans="1:42" x14ac:dyDescent="0.3">
      <c r="A4">
        <v>274272</v>
      </c>
      <c r="B4" t="s">
        <v>39</v>
      </c>
      <c r="C4">
        <v>10000</v>
      </c>
      <c r="D4">
        <f>C4-500</f>
        <v>9500</v>
      </c>
      <c r="E4">
        <v>200</v>
      </c>
      <c r="F4">
        <v>100</v>
      </c>
      <c r="G4">
        <f t="shared" si="0"/>
        <v>9800</v>
      </c>
      <c r="H4">
        <v>80</v>
      </c>
      <c r="I4">
        <v>200</v>
      </c>
      <c r="J4" s="6">
        <v>44928</v>
      </c>
      <c r="K4" s="6">
        <v>47120</v>
      </c>
      <c r="L4" s="6">
        <v>47486</v>
      </c>
      <c r="N4" t="s">
        <v>47</v>
      </c>
      <c r="O4" t="s">
        <v>48</v>
      </c>
      <c r="P4" s="6">
        <v>31179</v>
      </c>
      <c r="Q4" t="s">
        <v>42</v>
      </c>
      <c r="S4" t="s">
        <v>49</v>
      </c>
      <c r="T4" s="7" t="s">
        <v>50</v>
      </c>
      <c r="U4" s="7" t="s">
        <v>51</v>
      </c>
      <c r="V4" t="s">
        <v>52</v>
      </c>
      <c r="W4" t="s">
        <v>72</v>
      </c>
      <c r="X4" t="s">
        <v>49</v>
      </c>
      <c r="Y4" s="7" t="s">
        <v>74</v>
      </c>
    </row>
    <row r="5" spans="1:42" x14ac:dyDescent="0.3">
      <c r="A5">
        <v>7565354</v>
      </c>
      <c r="B5" t="s">
        <v>39</v>
      </c>
      <c r="C5">
        <v>600000</v>
      </c>
      <c r="D5">
        <v>4000</v>
      </c>
      <c r="E5">
        <v>30000</v>
      </c>
      <c r="F5">
        <v>100</v>
      </c>
      <c r="G5">
        <f t="shared" si="0"/>
        <v>34100</v>
      </c>
      <c r="H5">
        <v>102</v>
      </c>
      <c r="I5">
        <v>10000</v>
      </c>
      <c r="J5" s="6">
        <v>44929</v>
      </c>
      <c r="K5" s="6">
        <v>47121</v>
      </c>
      <c r="L5" s="6">
        <v>47487</v>
      </c>
      <c r="N5" t="s">
        <v>53</v>
      </c>
      <c r="O5" t="s">
        <v>54</v>
      </c>
      <c r="P5" s="6">
        <v>34716</v>
      </c>
      <c r="Q5" t="s">
        <v>55</v>
      </c>
      <c r="S5" t="s">
        <v>56</v>
      </c>
      <c r="T5" s="7" t="s">
        <v>57</v>
      </c>
      <c r="V5" t="s">
        <v>58</v>
      </c>
      <c r="W5" t="s">
        <v>59</v>
      </c>
      <c r="X5" t="s">
        <v>43</v>
      </c>
      <c r="Y5" s="7" t="s">
        <v>60</v>
      </c>
    </row>
    <row r="6" spans="1:42" x14ac:dyDescent="0.3">
      <c r="A6">
        <v>427654654</v>
      </c>
      <c r="B6" t="s">
        <v>39</v>
      </c>
      <c r="C6">
        <v>8000</v>
      </c>
      <c r="D6">
        <f>C6-500</f>
        <v>7500</v>
      </c>
      <c r="E6">
        <v>200</v>
      </c>
      <c r="F6">
        <v>100</v>
      </c>
      <c r="G6">
        <f t="shared" si="0"/>
        <v>7800</v>
      </c>
      <c r="H6">
        <v>80</v>
      </c>
      <c r="I6">
        <v>100</v>
      </c>
      <c r="J6" s="6">
        <v>44927</v>
      </c>
      <c r="K6" s="6">
        <v>47119</v>
      </c>
      <c r="L6" s="6">
        <v>47484</v>
      </c>
      <c r="N6" t="s">
        <v>40</v>
      </c>
      <c r="O6" t="s">
        <v>41</v>
      </c>
      <c r="P6" s="6">
        <v>31177</v>
      </c>
      <c r="Q6" t="s">
        <v>42</v>
      </c>
      <c r="S6" t="s">
        <v>43</v>
      </c>
      <c r="T6" s="7" t="s">
        <v>44</v>
      </c>
      <c r="U6" s="7" t="s">
        <v>45</v>
      </c>
      <c r="V6" t="s">
        <v>46</v>
      </c>
    </row>
    <row r="7" spans="1:42" x14ac:dyDescent="0.3">
      <c r="A7">
        <v>385276</v>
      </c>
      <c r="B7" t="s">
        <v>39</v>
      </c>
      <c r="C7">
        <v>1200</v>
      </c>
      <c r="D7">
        <f>C7-500</f>
        <v>700</v>
      </c>
      <c r="E7">
        <v>300</v>
      </c>
      <c r="F7">
        <v>20</v>
      </c>
      <c r="G7">
        <f t="shared" si="0"/>
        <v>1020</v>
      </c>
      <c r="H7">
        <v>20</v>
      </c>
      <c r="I7">
        <v>200</v>
      </c>
      <c r="J7" s="6">
        <v>44566</v>
      </c>
      <c r="K7" s="6">
        <v>45658</v>
      </c>
      <c r="L7" s="6">
        <v>45708</v>
      </c>
      <c r="N7" t="s">
        <v>61</v>
      </c>
      <c r="O7" t="s">
        <v>62</v>
      </c>
      <c r="P7" s="6">
        <v>36321</v>
      </c>
      <c r="Q7" t="s">
        <v>63</v>
      </c>
      <c r="S7" t="s">
        <v>64</v>
      </c>
      <c r="T7" s="7" t="s">
        <v>65</v>
      </c>
      <c r="U7" s="7" t="s">
        <v>65</v>
      </c>
      <c r="V7" t="s">
        <v>66</v>
      </c>
    </row>
    <row r="8" spans="1:42" x14ac:dyDescent="0.3">
      <c r="A8">
        <v>575757</v>
      </c>
      <c r="B8" t="s">
        <v>39</v>
      </c>
      <c r="C8">
        <v>12000</v>
      </c>
      <c r="D8">
        <f>C8-500</f>
        <v>11500</v>
      </c>
      <c r="E8">
        <v>500</v>
      </c>
      <c r="F8">
        <v>50</v>
      </c>
      <c r="G8">
        <f t="shared" si="0"/>
        <v>12050</v>
      </c>
      <c r="H8">
        <v>90</v>
      </c>
      <c r="I8">
        <v>600</v>
      </c>
      <c r="J8" s="6">
        <v>43869</v>
      </c>
      <c r="K8" s="6">
        <v>44542</v>
      </c>
      <c r="L8" s="6">
        <v>45250</v>
      </c>
      <c r="N8" t="s">
        <v>67</v>
      </c>
      <c r="O8" t="s">
        <v>68</v>
      </c>
      <c r="P8" s="6">
        <v>32426</v>
      </c>
      <c r="Q8" t="s">
        <v>69</v>
      </c>
      <c r="S8" t="s">
        <v>49</v>
      </c>
      <c r="T8" s="7" t="s">
        <v>70</v>
      </c>
      <c r="U8" s="7" t="s">
        <v>71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KHALID</cp:lastModifiedBy>
  <dcterms:created xsi:type="dcterms:W3CDTF">2023-10-09T16:14:25Z</dcterms:created>
  <dcterms:modified xsi:type="dcterms:W3CDTF">2025-07-15T11:44:56Z</dcterms:modified>
</cp:coreProperties>
</file>