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sam\Documents\CCP\Summer\CSCI112\Final Project\"/>
    </mc:Choice>
  </mc:AlternateContent>
  <xr:revisionPtr revIDLastSave="0" documentId="13_ncr:1_{54142207-D9B6-49AB-BDB9-3B84227AC2D4}" xr6:coauthVersionLast="41" xr6:coauthVersionMax="41" xr10:uidLastSave="{00000000-0000-0000-0000-000000000000}"/>
  <bookViews>
    <workbookView xWindow="5610" yWindow="1770" windowWidth="27000" windowHeight="14235" xr2:uid="{00000000-000D-0000-FFFF-FFFF00000000}"/>
  </bookViews>
  <sheets>
    <sheet name="Report" sheetId="3" r:id="rId1"/>
    <sheet name="Sheet1" sheetId="4" r:id="rId2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0" i="4" l="1"/>
  <c r="L30" i="4"/>
  <c r="M30" i="4"/>
  <c r="N30" i="4"/>
  <c r="K31" i="4"/>
  <c r="L31" i="4"/>
  <c r="M31" i="4"/>
  <c r="N31" i="4"/>
  <c r="O31" i="4"/>
  <c r="K32" i="4"/>
  <c r="L32" i="4"/>
  <c r="M32" i="4"/>
  <c r="N32" i="4"/>
  <c r="O32" i="4"/>
  <c r="K33" i="4"/>
  <c r="L33" i="4"/>
  <c r="M33" i="4"/>
  <c r="N33" i="4"/>
  <c r="O33" i="4"/>
  <c r="P33" i="4"/>
  <c r="Q33" i="4"/>
  <c r="K34" i="4"/>
  <c r="L34" i="4"/>
  <c r="M34" i="4"/>
  <c r="N34" i="4"/>
  <c r="O34" i="4"/>
  <c r="P34" i="4"/>
  <c r="Q34" i="4"/>
  <c r="H37" i="4" l="1"/>
  <c r="G37" i="4"/>
  <c r="F37" i="4"/>
  <c r="E37" i="4"/>
  <c r="D37" i="4"/>
  <c r="C37" i="4"/>
  <c r="B37" i="4"/>
  <c r="H36" i="4"/>
  <c r="G36" i="4"/>
  <c r="F36" i="4"/>
  <c r="E36" i="4"/>
  <c r="D36" i="4"/>
  <c r="C36" i="4"/>
  <c r="B36" i="4"/>
  <c r="H35" i="4"/>
  <c r="G35" i="4"/>
  <c r="F35" i="4"/>
  <c r="E35" i="4"/>
  <c r="D35" i="4"/>
  <c r="C35" i="4"/>
  <c r="B35" i="4"/>
  <c r="L22" i="4"/>
  <c r="M22" i="4"/>
  <c r="N22" i="4"/>
  <c r="O22" i="4"/>
  <c r="P22" i="4"/>
  <c r="Q22" i="4"/>
  <c r="L23" i="4"/>
  <c r="M23" i="4"/>
  <c r="N23" i="4"/>
  <c r="O23" i="4"/>
  <c r="P23" i="4"/>
  <c r="Q23" i="4"/>
  <c r="L24" i="4"/>
  <c r="M24" i="4"/>
  <c r="N24" i="4"/>
  <c r="O24" i="4"/>
  <c r="P24" i="4"/>
  <c r="Q24" i="4"/>
  <c r="K24" i="4"/>
  <c r="K23" i="4"/>
  <c r="K22" i="4"/>
  <c r="F24" i="4"/>
  <c r="E24" i="4"/>
  <c r="D24" i="4"/>
  <c r="C24" i="4"/>
  <c r="B24" i="4"/>
  <c r="F23" i="4"/>
  <c r="E23" i="4"/>
  <c r="D23" i="4"/>
  <c r="C23" i="4"/>
  <c r="B23" i="4"/>
  <c r="F22" i="4"/>
  <c r="E22" i="4"/>
  <c r="D22" i="4"/>
  <c r="C22" i="4"/>
  <c r="B22" i="4"/>
  <c r="L9" i="4"/>
  <c r="M9" i="4"/>
  <c r="N9" i="4"/>
  <c r="O9" i="4"/>
  <c r="L10" i="4"/>
  <c r="M10" i="4"/>
  <c r="N10" i="4"/>
  <c r="O10" i="4"/>
  <c r="L11" i="4"/>
  <c r="M11" i="4"/>
  <c r="N11" i="4"/>
  <c r="O11" i="4"/>
  <c r="K11" i="4"/>
  <c r="K10" i="4"/>
  <c r="K9" i="4"/>
  <c r="C9" i="4"/>
  <c r="D9" i="4"/>
  <c r="E9" i="4"/>
  <c r="C10" i="4"/>
  <c r="D10" i="4"/>
  <c r="E10" i="4"/>
  <c r="C11" i="4"/>
  <c r="D11" i="4"/>
  <c r="E11" i="4"/>
  <c r="B11" i="4"/>
  <c r="B10" i="4"/>
  <c r="B9" i="4"/>
</calcChain>
</file>

<file path=xl/sharedStrings.xml><?xml version="1.0" encoding="utf-8"?>
<sst xmlns="http://schemas.openxmlformats.org/spreadsheetml/2006/main" count="138" uniqueCount="40">
  <si>
    <t>Software Benchmarking</t>
  </si>
  <si>
    <t>Quick Sort</t>
  </si>
  <si>
    <t>Merge Sort</t>
  </si>
  <si>
    <t>System Configuration</t>
  </si>
  <si>
    <t>Make:</t>
  </si>
  <si>
    <t>Model:</t>
  </si>
  <si>
    <t>Processor:</t>
  </si>
  <si>
    <t>RAM:</t>
  </si>
  <si>
    <t>Op. Sys.:</t>
  </si>
  <si>
    <t>IDE:</t>
  </si>
  <si>
    <t>Language:</t>
  </si>
  <si>
    <t>The data set consisted of random six-digit integers.</t>
  </si>
  <si>
    <t>The data shows running time in seconds.</t>
  </si>
  <si>
    <t>Average</t>
  </si>
  <si>
    <t>Best</t>
  </si>
  <si>
    <t>Worst</t>
  </si>
  <si>
    <t>Lenovo</t>
  </si>
  <si>
    <t>Provemce-5R1</t>
  </si>
  <si>
    <t>Intel Core i5 7300HQ</t>
  </si>
  <si>
    <t>DDR4 16GB</t>
  </si>
  <si>
    <t>Windows 10, 64 bit</t>
  </si>
  <si>
    <t>IntellJ IDEA 2019.1.13</t>
  </si>
  <si>
    <t>Java 11</t>
  </si>
  <si>
    <t>Bubble Sort</t>
  </si>
  <si>
    <t>Test</t>
  </si>
  <si>
    <t>Data Set Size</t>
  </si>
  <si>
    <t>Selection Sort</t>
  </si>
  <si>
    <t>Insertion Sort</t>
  </si>
  <si>
    <t>-</t>
  </si>
  <si>
    <t>Bubble</t>
  </si>
  <si>
    <t>Combined (Averages)</t>
  </si>
  <si>
    <t>Selection</t>
  </si>
  <si>
    <t>Insertion</t>
  </si>
  <si>
    <t>Quick</t>
  </si>
  <si>
    <t>Merge</t>
  </si>
  <si>
    <t>Running time of 5 different Sort Methods (Bubble, Selection, Insertion, Quick, &amp; Merge)</t>
  </si>
  <si>
    <t>Data Set: Random 6 digit integers with varying sizes</t>
  </si>
  <si>
    <t>5 trial runs of each sort for each size data set were conducted.</t>
  </si>
  <si>
    <t>Sort Method</t>
  </si>
  <si>
    <t>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</si>
</sst>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2D3B4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0" fillId="0" borderId="1" xfId="0" applyBorder="1"/>
    <xf numFmtId="0" fontId="0" fillId="0" borderId="0" xfId="0" applyBorder="1"/>
    <xf numFmtId="0" fontId="0" fillId="0" borderId="0" xfId="0" applyFont="1" applyFill="1"/>
    <xf numFmtId="0" fontId="0" fillId="0" borderId="1" xfId="0" applyFont="1" applyFill="1" applyBorder="1"/>
    <xf numFmtId="0" fontId="2" fillId="0" borderId="11" xfId="0" applyFont="1" applyFill="1" applyBorder="1" applyAlignment="1">
      <alignment horizontal="right"/>
    </xf>
    <xf numFmtId="0" fontId="2" fillId="0" borderId="5" xfId="0" applyFont="1" applyFill="1" applyBorder="1" applyAlignment="1">
      <alignment horizontal="right"/>
    </xf>
    <xf numFmtId="0" fontId="0" fillId="0" borderId="6" xfId="0" applyFont="1" applyFill="1" applyBorder="1"/>
    <xf numFmtId="0" fontId="3" fillId="0" borderId="10" xfId="0" applyFont="1" applyFill="1" applyBorder="1"/>
    <xf numFmtId="0" fontId="3" fillId="0" borderId="10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/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3" borderId="12" xfId="0" applyFont="1" applyFill="1" applyBorder="1" applyAlignment="1">
      <alignment horizontal="center"/>
    </xf>
    <xf numFmtId="0" fontId="1" fillId="4" borderId="12" xfId="0" applyFont="1" applyFill="1" applyBorder="1"/>
    <xf numFmtId="0" fontId="1" fillId="5" borderId="12" xfId="0" applyFont="1" applyFill="1" applyBorder="1"/>
    <xf numFmtId="0" fontId="1" fillId="6" borderId="12" xfId="0" applyFont="1" applyFill="1" applyBorder="1"/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3" fontId="1" fillId="2" borderId="9" xfId="0" applyNumberFormat="1" applyFont="1" applyFill="1" applyBorder="1" applyAlignment="1">
      <alignment horizontal="center"/>
    </xf>
    <xf numFmtId="3" fontId="1" fillId="2" borderId="19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11" fontId="0" fillId="0" borderId="5" xfId="0" applyNumberFormat="1" applyBorder="1"/>
    <xf numFmtId="11" fontId="0" fillId="0" borderId="11" xfId="0" applyNumberFormat="1" applyBorder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164" fontId="0" fillId="0" borderId="2" xfId="0" applyNumberFormat="1" applyBorder="1"/>
    <xf numFmtId="164" fontId="0" fillId="0" borderId="3" xfId="0" applyNumberFormat="1" applyBorder="1"/>
    <xf numFmtId="164" fontId="0" fillId="0" borderId="3" xfId="0" applyNumberFormat="1" applyBorder="1" applyAlignment="1">
      <alignment horizontal="center"/>
    </xf>
    <xf numFmtId="164" fontId="0" fillId="0" borderId="11" xfId="0" applyNumberFormat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0" fillId="0" borderId="1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64" fontId="0" fillId="0" borderId="2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0" xfId="0" applyAlignment="1"/>
    <xf numFmtId="3" fontId="1" fillId="2" borderId="8" xfId="0" applyNumberFormat="1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6" fillId="0" borderId="0" xfId="0" applyFont="1"/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/>
    <xf numFmtId="0" fontId="4" fillId="12" borderId="26" xfId="0" applyFont="1" applyFill="1" applyBorder="1" applyAlignment="1">
      <alignment horizontal="left"/>
    </xf>
    <xf numFmtId="0" fontId="4" fillId="12" borderId="27" xfId="0" applyFont="1" applyFill="1" applyBorder="1" applyAlignment="1">
      <alignment horizontal="left"/>
    </xf>
    <xf numFmtId="0" fontId="4" fillId="12" borderId="28" xfId="0" applyFont="1" applyFill="1" applyBorder="1" applyAlignment="1">
      <alignment horizontal="left"/>
    </xf>
    <xf numFmtId="0" fontId="5" fillId="2" borderId="26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left"/>
    </xf>
    <xf numFmtId="0" fontId="4" fillId="11" borderId="14" xfId="0" applyFont="1" applyFill="1" applyBorder="1" applyAlignment="1">
      <alignment horizontal="left"/>
    </xf>
    <xf numFmtId="0" fontId="4" fillId="11" borderId="15" xfId="0" applyFont="1" applyFill="1" applyBorder="1" applyAlignment="1">
      <alignment horizontal="left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left"/>
    </xf>
    <xf numFmtId="0" fontId="4" fillId="7" borderId="14" xfId="0" applyFont="1" applyFill="1" applyBorder="1" applyAlignment="1">
      <alignment horizontal="left"/>
    </xf>
    <xf numFmtId="0" fontId="4" fillId="7" borderId="15" xfId="0" applyFont="1" applyFill="1" applyBorder="1" applyAlignment="1">
      <alignment horizontal="left"/>
    </xf>
    <xf numFmtId="0" fontId="4" fillId="8" borderId="13" xfId="0" applyFont="1" applyFill="1" applyBorder="1" applyAlignment="1">
      <alignment horizontal="left"/>
    </xf>
    <xf numFmtId="0" fontId="4" fillId="8" borderId="14" xfId="0" applyFont="1" applyFill="1" applyBorder="1" applyAlignment="1">
      <alignment horizontal="left"/>
    </xf>
    <xf numFmtId="0" fontId="4" fillId="8" borderId="15" xfId="0" applyFont="1" applyFill="1" applyBorder="1" applyAlignment="1">
      <alignment horizontal="left"/>
    </xf>
    <xf numFmtId="0" fontId="4" fillId="9" borderId="13" xfId="0" applyFont="1" applyFill="1" applyBorder="1" applyAlignment="1">
      <alignment horizontal="left"/>
    </xf>
    <xf numFmtId="0" fontId="4" fillId="9" borderId="14" xfId="0" applyFont="1" applyFill="1" applyBorder="1" applyAlignment="1">
      <alignment horizontal="left"/>
    </xf>
    <xf numFmtId="0" fontId="4" fillId="9" borderId="15" xfId="0" applyFont="1" applyFill="1" applyBorder="1" applyAlignment="1">
      <alignment horizontal="left"/>
    </xf>
    <xf numFmtId="0" fontId="4" fillId="10" borderId="13" xfId="0" applyFont="1" applyFill="1" applyBorder="1" applyAlignment="1">
      <alignment horizontal="left"/>
    </xf>
    <xf numFmtId="0" fontId="4" fillId="10" borderId="14" xfId="0" applyFont="1" applyFill="1" applyBorder="1" applyAlignment="1">
      <alignment horizontal="left"/>
    </xf>
    <xf numFmtId="0" fontId="4" fillId="10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Proccesing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Sheet1!$J$30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Sheet1!$K$29:$Q$29</c:f>
              <c:numCache>
                <c:formatCode>#,##0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100000</c:v>
                </c:pt>
                <c:pt idx="3">
                  <c:v>200000</c:v>
                </c:pt>
                <c:pt idx="4">
                  <c:v>1000000</c:v>
                </c:pt>
                <c:pt idx="5">
                  <c:v>2000000</c:v>
                </c:pt>
                <c:pt idx="6">
                  <c:v>20000000</c:v>
                </c:pt>
              </c:numCache>
            </c:numRef>
          </c:cat>
          <c:val>
            <c:numRef>
              <c:f>Sheet1!$K$30:$N$30</c:f>
              <c:numCache>
                <c:formatCode>0.0000</c:formatCode>
                <c:ptCount val="4"/>
                <c:pt idx="0">
                  <c:v>0.16274237999999999</c:v>
                </c:pt>
                <c:pt idx="1">
                  <c:v>0.62805679999999997</c:v>
                </c:pt>
                <c:pt idx="2">
                  <c:v>18.117286380000003</c:v>
                </c:pt>
                <c:pt idx="3">
                  <c:v>59.589294140000007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39-4E52-ADEF-A07A83CB1046}"/>
            </c:ext>
          </c:extLst>
        </c:ser>
        <c:ser>
          <c:idx val="2"/>
          <c:order val="1"/>
          <c:tx>
            <c:strRef>
              <c:f>Sheet1!$J$31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Sheet1!$K$29:$Q$29</c:f>
              <c:numCache>
                <c:formatCode>#,##0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100000</c:v>
                </c:pt>
                <c:pt idx="3">
                  <c:v>200000</c:v>
                </c:pt>
                <c:pt idx="4">
                  <c:v>1000000</c:v>
                </c:pt>
                <c:pt idx="5">
                  <c:v>2000000</c:v>
                </c:pt>
                <c:pt idx="6">
                  <c:v>20000000</c:v>
                </c:pt>
              </c:numCache>
            </c:numRef>
          </c:cat>
          <c:val>
            <c:numRef>
              <c:f>Sheet1!$K$31:$O$31</c:f>
              <c:numCache>
                <c:formatCode>0.0000</c:formatCode>
                <c:ptCount val="5"/>
                <c:pt idx="0">
                  <c:v>6.5880919999999996E-2</c:v>
                </c:pt>
                <c:pt idx="1">
                  <c:v>0.23393046000000001</c:v>
                </c:pt>
                <c:pt idx="2">
                  <c:v>6.4498573399999994</c:v>
                </c:pt>
                <c:pt idx="3">
                  <c:v>10.0216691</c:v>
                </c:pt>
                <c:pt idx="4">
                  <c:v>249.19453800000002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39-4E52-ADEF-A07A83CB1046}"/>
            </c:ext>
          </c:extLst>
        </c:ser>
        <c:ser>
          <c:idx val="3"/>
          <c:order val="2"/>
          <c:tx>
            <c:strRef>
              <c:f>Sheet1!$J$32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Sheet1!$K$29:$Q$29</c:f>
              <c:numCache>
                <c:formatCode>#,##0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100000</c:v>
                </c:pt>
                <c:pt idx="3">
                  <c:v>200000</c:v>
                </c:pt>
                <c:pt idx="4">
                  <c:v>1000000</c:v>
                </c:pt>
                <c:pt idx="5">
                  <c:v>2000000</c:v>
                </c:pt>
                <c:pt idx="6">
                  <c:v>20000000</c:v>
                </c:pt>
              </c:numCache>
            </c:numRef>
          </c:cat>
          <c:val>
            <c:numRef>
              <c:f>Sheet1!$K$32:$O$32</c:f>
              <c:numCache>
                <c:formatCode>0.0000</c:formatCode>
                <c:ptCount val="5"/>
                <c:pt idx="0">
                  <c:v>2.4149780000000003E-2</c:v>
                </c:pt>
                <c:pt idx="1">
                  <c:v>7.0552879999999998E-2</c:v>
                </c:pt>
                <c:pt idx="2">
                  <c:v>1.6033301200000001</c:v>
                </c:pt>
                <c:pt idx="3">
                  <c:v>6.4711390600000005</c:v>
                </c:pt>
                <c:pt idx="4">
                  <c:v>163.83951450000001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39-4E52-ADEF-A07A83CB1046}"/>
            </c:ext>
          </c:extLst>
        </c:ser>
        <c:ser>
          <c:idx val="4"/>
          <c:order val="3"/>
          <c:tx>
            <c:strRef>
              <c:f>Sheet1!$J$33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Sheet1!$K$29:$Q$29</c:f>
              <c:numCache>
                <c:formatCode>#,##0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100000</c:v>
                </c:pt>
                <c:pt idx="3">
                  <c:v>200000</c:v>
                </c:pt>
                <c:pt idx="4">
                  <c:v>1000000</c:v>
                </c:pt>
                <c:pt idx="5">
                  <c:v>2000000</c:v>
                </c:pt>
                <c:pt idx="6">
                  <c:v>20000000</c:v>
                </c:pt>
              </c:numCache>
            </c:numRef>
          </c:cat>
          <c:val>
            <c:numRef>
              <c:f>Sheet1!$K$33:$Q$33</c:f>
              <c:numCache>
                <c:formatCode>0.0000</c:formatCode>
                <c:ptCount val="7"/>
                <c:pt idx="0">
                  <c:v>9.8477999999999999E-4</c:v>
                </c:pt>
                <c:pt idx="1">
                  <c:v>1.5424600000000001E-3</c:v>
                </c:pt>
                <c:pt idx="2">
                  <c:v>8.5483199999999999E-3</c:v>
                </c:pt>
                <c:pt idx="3">
                  <c:v>1.6812359999999998E-2</c:v>
                </c:pt>
                <c:pt idx="4">
                  <c:v>8.7335079999999995E-2</c:v>
                </c:pt>
                <c:pt idx="5">
                  <c:v>0.17404591999999999</c:v>
                </c:pt>
                <c:pt idx="6">
                  <c:v>2.5515170599999997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39-4E52-ADEF-A07A83CB1046}"/>
            </c:ext>
          </c:extLst>
        </c:ser>
        <c:ser>
          <c:idx val="5"/>
          <c:order val="4"/>
          <c:tx>
            <c:strRef>
              <c:f>Sheet1!$J$34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Sheet1!$K$29:$Q$29</c:f>
              <c:numCache>
                <c:formatCode>#,##0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100000</c:v>
                </c:pt>
                <c:pt idx="3">
                  <c:v>200000</c:v>
                </c:pt>
                <c:pt idx="4">
                  <c:v>1000000</c:v>
                </c:pt>
                <c:pt idx="5">
                  <c:v>2000000</c:v>
                </c:pt>
                <c:pt idx="6">
                  <c:v>20000000</c:v>
                </c:pt>
              </c:numCache>
            </c:numRef>
          </c:cat>
          <c:val>
            <c:numRef>
              <c:f>Sheet1!$K$34:$Q$34</c:f>
              <c:numCache>
                <c:formatCode>0.0000</c:formatCode>
                <c:ptCount val="7"/>
                <c:pt idx="0">
                  <c:v>1.69674E-3</c:v>
                </c:pt>
                <c:pt idx="1">
                  <c:v>1.8361799999999998E-3</c:v>
                </c:pt>
                <c:pt idx="2">
                  <c:v>1.0369239999999998E-2</c:v>
                </c:pt>
                <c:pt idx="3">
                  <c:v>2.0694059999999997E-2</c:v>
                </c:pt>
                <c:pt idx="4">
                  <c:v>0.11327734</c:v>
                </c:pt>
                <c:pt idx="5">
                  <c:v>0.22976824000000001</c:v>
                </c:pt>
                <c:pt idx="6">
                  <c:v>2.4030723000000003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39-4E52-ADEF-A07A83CB1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615608"/>
        <c:axId val="484612984"/>
      </c:lineChart>
      <c:catAx>
        <c:axId val="484615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Set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12984"/>
        <c:crosses val="autoZero"/>
        <c:auto val="1"/>
        <c:lblAlgn val="ctr"/>
        <c:lblOffset val="100"/>
        <c:noMultiLvlLbl val="0"/>
      </c:catAx>
      <c:valAx>
        <c:axId val="484612984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1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Sheet1!$J$30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Sheet1!$K$29:$Q$29</c:f>
              <c:numCache>
                <c:formatCode>#,##0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100000</c:v>
                </c:pt>
                <c:pt idx="3">
                  <c:v>200000</c:v>
                </c:pt>
                <c:pt idx="4">
                  <c:v>1000000</c:v>
                </c:pt>
                <c:pt idx="5">
                  <c:v>2000000</c:v>
                </c:pt>
                <c:pt idx="6">
                  <c:v>20000000</c:v>
                </c:pt>
              </c:numCache>
            </c:numRef>
          </c:cat>
          <c:val>
            <c:numRef>
              <c:f>Sheet1!$K$30:$N$30</c:f>
              <c:numCache>
                <c:formatCode>0.0000</c:formatCode>
                <c:ptCount val="4"/>
                <c:pt idx="0">
                  <c:v>0.16274237999999999</c:v>
                </c:pt>
                <c:pt idx="1">
                  <c:v>0.62805679999999997</c:v>
                </c:pt>
                <c:pt idx="2">
                  <c:v>18.117286380000003</c:v>
                </c:pt>
                <c:pt idx="3">
                  <c:v>59.589294140000007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6F-4ACC-B123-A83EBE9F3B90}"/>
            </c:ext>
          </c:extLst>
        </c:ser>
        <c:ser>
          <c:idx val="2"/>
          <c:order val="1"/>
          <c:tx>
            <c:strRef>
              <c:f>Sheet1!$J$31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Sheet1!$K$29:$Q$29</c:f>
              <c:numCache>
                <c:formatCode>#,##0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100000</c:v>
                </c:pt>
                <c:pt idx="3">
                  <c:v>200000</c:v>
                </c:pt>
                <c:pt idx="4">
                  <c:v>1000000</c:v>
                </c:pt>
                <c:pt idx="5">
                  <c:v>2000000</c:v>
                </c:pt>
                <c:pt idx="6">
                  <c:v>20000000</c:v>
                </c:pt>
              </c:numCache>
            </c:numRef>
          </c:cat>
          <c:val>
            <c:numRef>
              <c:f>Sheet1!$K$31:$O$31</c:f>
              <c:numCache>
                <c:formatCode>0.0000</c:formatCode>
                <c:ptCount val="5"/>
                <c:pt idx="0">
                  <c:v>6.5880919999999996E-2</c:v>
                </c:pt>
                <c:pt idx="1">
                  <c:v>0.23393046000000001</c:v>
                </c:pt>
                <c:pt idx="2">
                  <c:v>6.4498573399999994</c:v>
                </c:pt>
                <c:pt idx="3">
                  <c:v>10.0216691</c:v>
                </c:pt>
                <c:pt idx="4">
                  <c:v>249.19453800000002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6F-4ACC-B123-A83EBE9F3B90}"/>
            </c:ext>
          </c:extLst>
        </c:ser>
        <c:ser>
          <c:idx val="3"/>
          <c:order val="2"/>
          <c:tx>
            <c:strRef>
              <c:f>Sheet1!$J$32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Sheet1!$K$29:$Q$29</c:f>
              <c:numCache>
                <c:formatCode>#,##0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100000</c:v>
                </c:pt>
                <c:pt idx="3">
                  <c:v>200000</c:v>
                </c:pt>
                <c:pt idx="4">
                  <c:v>1000000</c:v>
                </c:pt>
                <c:pt idx="5">
                  <c:v>2000000</c:v>
                </c:pt>
                <c:pt idx="6">
                  <c:v>20000000</c:v>
                </c:pt>
              </c:numCache>
            </c:numRef>
          </c:cat>
          <c:val>
            <c:numRef>
              <c:f>Sheet1!$K$32:$O$32</c:f>
              <c:numCache>
                <c:formatCode>0.0000</c:formatCode>
                <c:ptCount val="5"/>
                <c:pt idx="0">
                  <c:v>2.4149780000000003E-2</c:v>
                </c:pt>
                <c:pt idx="1">
                  <c:v>7.0552879999999998E-2</c:v>
                </c:pt>
                <c:pt idx="2">
                  <c:v>1.6033301200000001</c:v>
                </c:pt>
                <c:pt idx="3">
                  <c:v>6.4711390600000005</c:v>
                </c:pt>
                <c:pt idx="4">
                  <c:v>163.83951450000001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6F-4ACC-B123-A83EBE9F3B90}"/>
            </c:ext>
          </c:extLst>
        </c:ser>
        <c:ser>
          <c:idx val="4"/>
          <c:order val="3"/>
          <c:tx>
            <c:strRef>
              <c:f>Sheet1!$J$33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Sheet1!$K$29:$Q$29</c:f>
              <c:numCache>
                <c:formatCode>#,##0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100000</c:v>
                </c:pt>
                <c:pt idx="3">
                  <c:v>200000</c:v>
                </c:pt>
                <c:pt idx="4">
                  <c:v>1000000</c:v>
                </c:pt>
                <c:pt idx="5">
                  <c:v>2000000</c:v>
                </c:pt>
                <c:pt idx="6">
                  <c:v>20000000</c:v>
                </c:pt>
              </c:numCache>
            </c:numRef>
          </c:cat>
          <c:val>
            <c:numRef>
              <c:f>Sheet1!$K$33:$Q$33</c:f>
              <c:numCache>
                <c:formatCode>0.0000</c:formatCode>
                <c:ptCount val="7"/>
                <c:pt idx="0">
                  <c:v>9.8477999999999999E-4</c:v>
                </c:pt>
                <c:pt idx="1">
                  <c:v>1.5424600000000001E-3</c:v>
                </c:pt>
                <c:pt idx="2">
                  <c:v>8.5483199999999999E-3</c:v>
                </c:pt>
                <c:pt idx="3">
                  <c:v>1.6812359999999998E-2</c:v>
                </c:pt>
                <c:pt idx="4">
                  <c:v>8.7335079999999995E-2</c:v>
                </c:pt>
                <c:pt idx="5">
                  <c:v>0.17404591999999999</c:v>
                </c:pt>
                <c:pt idx="6">
                  <c:v>2.5515170599999997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6F-4ACC-B123-A83EBE9F3B90}"/>
            </c:ext>
          </c:extLst>
        </c:ser>
        <c:ser>
          <c:idx val="5"/>
          <c:order val="4"/>
          <c:tx>
            <c:strRef>
              <c:f>Sheet1!$J$34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Sheet1!$K$29:$Q$29</c:f>
              <c:numCache>
                <c:formatCode>#,##0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100000</c:v>
                </c:pt>
                <c:pt idx="3">
                  <c:v>200000</c:v>
                </c:pt>
                <c:pt idx="4">
                  <c:v>1000000</c:v>
                </c:pt>
                <c:pt idx="5">
                  <c:v>2000000</c:v>
                </c:pt>
                <c:pt idx="6">
                  <c:v>20000000</c:v>
                </c:pt>
              </c:numCache>
            </c:numRef>
          </c:cat>
          <c:val>
            <c:numRef>
              <c:f>Sheet1!$K$34:$Q$34</c:f>
              <c:numCache>
                <c:formatCode>0.0000</c:formatCode>
                <c:ptCount val="7"/>
                <c:pt idx="0">
                  <c:v>1.69674E-3</c:v>
                </c:pt>
                <c:pt idx="1">
                  <c:v>1.8361799999999998E-3</c:v>
                </c:pt>
                <c:pt idx="2">
                  <c:v>1.0369239999999998E-2</c:v>
                </c:pt>
                <c:pt idx="3">
                  <c:v>2.0694059999999997E-2</c:v>
                </c:pt>
                <c:pt idx="4">
                  <c:v>0.11327734</c:v>
                </c:pt>
                <c:pt idx="5">
                  <c:v>0.22976824000000001</c:v>
                </c:pt>
                <c:pt idx="6">
                  <c:v>2.4030723000000003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6F-4ACC-B123-A83EBE9F3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615608"/>
        <c:axId val="484612984"/>
      </c:lineChart>
      <c:catAx>
        <c:axId val="484615608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12984"/>
        <c:crosses val="autoZero"/>
        <c:auto val="1"/>
        <c:lblAlgn val="ctr"/>
        <c:lblOffset val="100"/>
        <c:noMultiLvlLbl val="0"/>
      </c:catAx>
      <c:valAx>
        <c:axId val="484612984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1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10,</a:t>
            </a:r>
            <a:r>
              <a:rPr lang="en-US" baseline="0"/>
              <a:t>000 Data Set Processing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Sheet1!$B$4:$B$8</c:f>
              <c:numCache>
                <c:formatCode>General</c:formatCode>
                <c:ptCount val="5"/>
                <c:pt idx="0">
                  <c:v>0.20558580000000001</c:v>
                </c:pt>
                <c:pt idx="1">
                  <c:v>0.19567660000000001</c:v>
                </c:pt>
                <c:pt idx="2">
                  <c:v>0.14119580000000001</c:v>
                </c:pt>
                <c:pt idx="3">
                  <c:v>0.13828109999999999</c:v>
                </c:pt>
                <c:pt idx="4">
                  <c:v>0.1329726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0F-4A7F-8294-8CA27AB0D782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Sheet1!$K$4:$K$8</c:f>
              <c:numCache>
                <c:formatCode>General</c:formatCode>
                <c:ptCount val="5"/>
                <c:pt idx="0">
                  <c:v>6.5202999999999997E-2</c:v>
                </c:pt>
                <c:pt idx="1">
                  <c:v>5.7864199999999998E-2</c:v>
                </c:pt>
                <c:pt idx="2">
                  <c:v>7.1466000000000002E-2</c:v>
                </c:pt>
                <c:pt idx="3">
                  <c:v>6.7691600000000005E-2</c:v>
                </c:pt>
                <c:pt idx="4">
                  <c:v>6.7179799999999998E-2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0F-4A7F-8294-8CA27AB0D782}"/>
            </c:ext>
          </c:extLst>
        </c:ser>
        <c:ser>
          <c:idx val="2"/>
          <c:order val="2"/>
          <c:tx>
            <c:strRef>
              <c:f>Sheet1!$B$14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Sheet1!$B$17:$B$21</c:f>
              <c:numCache>
                <c:formatCode>General</c:formatCode>
                <c:ptCount val="5"/>
                <c:pt idx="0">
                  <c:v>3.42335E-2</c:v>
                </c:pt>
                <c:pt idx="1">
                  <c:v>3.77317E-2</c:v>
                </c:pt>
                <c:pt idx="2">
                  <c:v>1.6111299999999999E-2</c:v>
                </c:pt>
                <c:pt idx="3">
                  <c:v>1.6503400000000001E-2</c:v>
                </c:pt>
                <c:pt idx="4">
                  <c:v>1.6168999999999999E-2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0F-4A7F-8294-8CA27AB0D782}"/>
            </c:ext>
          </c:extLst>
        </c:ser>
        <c:ser>
          <c:idx val="3"/>
          <c:order val="3"/>
          <c:tx>
            <c:strRef>
              <c:f>Sheet1!$K$14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Sheet1!$K$17:$K$21</c:f>
              <c:numCache>
                <c:formatCode>0.00E+00</c:formatCode>
                <c:ptCount val="5"/>
                <c:pt idx="0" formatCode="General">
                  <c:v>2.2943999999999998E-3</c:v>
                </c:pt>
                <c:pt idx="1">
                  <c:v>6.2540000000000002E-4</c:v>
                </c:pt>
                <c:pt idx="2">
                  <c:v>5.7760000000000005E-4</c:v>
                </c:pt>
                <c:pt idx="3">
                  <c:v>7.1449999999999997E-4</c:v>
                </c:pt>
                <c:pt idx="4">
                  <c:v>7.1199999999999996E-4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0F-4A7F-8294-8CA27AB0D782}"/>
            </c:ext>
          </c:extLst>
        </c:ser>
        <c:ser>
          <c:idx val="4"/>
          <c:order val="4"/>
          <c:tx>
            <c:strRef>
              <c:f>Sheet1!$B$27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Sheet1!$B$30:$B$34</c:f>
              <c:numCache>
                <c:formatCode>General</c:formatCode>
                <c:ptCount val="5"/>
                <c:pt idx="0">
                  <c:v>2.6281999999999998E-3</c:v>
                </c:pt>
                <c:pt idx="1">
                  <c:v>1.6682999999999999E-3</c:v>
                </c:pt>
                <c:pt idx="2">
                  <c:v>1.8105E-3</c:v>
                </c:pt>
                <c:pt idx="3">
                  <c:v>1.4024E-3</c:v>
                </c:pt>
                <c:pt idx="4" formatCode="0.00E+00">
                  <c:v>9.7429999999999999E-4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0F-4A7F-8294-8CA27AB0D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9537600"/>
        <c:axId val="489538256"/>
      </c:lineChart>
      <c:catAx>
        <c:axId val="48953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538256"/>
        <c:crosses val="autoZero"/>
        <c:auto val="1"/>
        <c:lblAlgn val="ctr"/>
        <c:lblOffset val="100"/>
        <c:noMultiLvlLbl val="0"/>
      </c:catAx>
      <c:valAx>
        <c:axId val="48953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53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200,</a:t>
            </a:r>
            <a:r>
              <a:rPr lang="en-US" baseline="0"/>
              <a:t>000 Data Set Processing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Sheet1!$E$4:$E$8</c:f>
              <c:numCache>
                <c:formatCode>General</c:formatCode>
                <c:ptCount val="5"/>
                <c:pt idx="0">
                  <c:v>59.440412199999997</c:v>
                </c:pt>
                <c:pt idx="1">
                  <c:v>59.219163999999999</c:v>
                </c:pt>
                <c:pt idx="2">
                  <c:v>60.3318443</c:v>
                </c:pt>
                <c:pt idx="3">
                  <c:v>59.332222399999999</c:v>
                </c:pt>
                <c:pt idx="4">
                  <c:v>59.622827800000003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46-4EEC-B91E-65A5E54F7063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Sheet1!$N$4:$N$8</c:f>
              <c:numCache>
                <c:formatCode>General</c:formatCode>
                <c:ptCount val="5"/>
                <c:pt idx="0">
                  <c:v>10.131727100000001</c:v>
                </c:pt>
                <c:pt idx="1">
                  <c:v>9.9524489999999997</c:v>
                </c:pt>
                <c:pt idx="2">
                  <c:v>10.0414072</c:v>
                </c:pt>
                <c:pt idx="3">
                  <c:v>10.015694999999999</c:v>
                </c:pt>
                <c:pt idx="4">
                  <c:v>9.9670672000000007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46-4EEC-B91E-65A5E54F7063}"/>
            </c:ext>
          </c:extLst>
        </c:ser>
        <c:ser>
          <c:idx val="2"/>
          <c:order val="2"/>
          <c:tx>
            <c:strRef>
              <c:f>Sheet1!$B$14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Sheet1!$E$17:$E$21</c:f>
              <c:numCache>
                <c:formatCode>General</c:formatCode>
                <c:ptCount val="5"/>
                <c:pt idx="0">
                  <c:v>6.5354859999999997</c:v>
                </c:pt>
                <c:pt idx="1">
                  <c:v>6.4507029999999999</c:v>
                </c:pt>
                <c:pt idx="2">
                  <c:v>6.4798619000000004</c:v>
                </c:pt>
                <c:pt idx="3">
                  <c:v>6.4555406</c:v>
                </c:pt>
                <c:pt idx="4">
                  <c:v>6.4341037999999999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46-4EEC-B91E-65A5E54F7063}"/>
            </c:ext>
          </c:extLst>
        </c:ser>
        <c:ser>
          <c:idx val="3"/>
          <c:order val="3"/>
          <c:tx>
            <c:strRef>
              <c:f>Sheet1!$K$14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Sheet1!$N$17:$N$21</c:f>
              <c:numCache>
                <c:formatCode>General</c:formatCode>
                <c:ptCount val="5"/>
                <c:pt idx="0">
                  <c:v>1.7239500000000001E-2</c:v>
                </c:pt>
                <c:pt idx="1">
                  <c:v>1.7017600000000001E-2</c:v>
                </c:pt>
                <c:pt idx="2">
                  <c:v>1.64873E-2</c:v>
                </c:pt>
                <c:pt idx="3">
                  <c:v>1.6381400000000001E-2</c:v>
                </c:pt>
                <c:pt idx="4">
                  <c:v>1.6936E-2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46-4EEC-B91E-65A5E54F7063}"/>
            </c:ext>
          </c:extLst>
        </c:ser>
        <c:ser>
          <c:idx val="4"/>
          <c:order val="4"/>
          <c:tx>
            <c:strRef>
              <c:f>Sheet1!$B$27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Sheet1!$E$30:$E$34</c:f>
              <c:numCache>
                <c:formatCode>General</c:formatCode>
                <c:ptCount val="5"/>
                <c:pt idx="0">
                  <c:v>2.12503E-2</c:v>
                </c:pt>
                <c:pt idx="1">
                  <c:v>2.07951E-2</c:v>
                </c:pt>
                <c:pt idx="2">
                  <c:v>2.0485199999999999E-2</c:v>
                </c:pt>
                <c:pt idx="3">
                  <c:v>2.0434399999999998E-2</c:v>
                </c:pt>
                <c:pt idx="4">
                  <c:v>2.0505300000000001E-2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46-4EEC-B91E-65A5E54F7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9537600"/>
        <c:axId val="489538256"/>
      </c:lineChart>
      <c:catAx>
        <c:axId val="48953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538256"/>
        <c:crosses val="autoZero"/>
        <c:auto val="1"/>
        <c:lblAlgn val="ctr"/>
        <c:lblOffset val="100"/>
        <c:noMultiLvlLbl val="0"/>
      </c:catAx>
      <c:valAx>
        <c:axId val="48953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53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1731</xdr:colOff>
      <xdr:row>21</xdr:row>
      <xdr:rowOff>17318</xdr:rowOff>
    </xdr:from>
    <xdr:to>
      <xdr:col>9</xdr:col>
      <xdr:colOff>588817</xdr:colOff>
      <xdr:row>45</xdr:row>
      <xdr:rowOff>56284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804C05-3CF8-46D2-83A3-011CAAE274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313765</xdr:colOff>
      <xdr:row>5</xdr:row>
      <xdr:rowOff>158001</xdr:rowOff>
    </xdr:from>
    <xdr:to>
      <xdr:col>26</xdr:col>
      <xdr:colOff>526675</xdr:colOff>
      <xdr:row>28</xdr:row>
      <xdr:rowOff>112059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594061-D523-4AA5-B406-C8429C27E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369792</xdr:colOff>
      <xdr:row>42</xdr:row>
      <xdr:rowOff>45943</xdr:rowOff>
    </xdr:from>
    <xdr:to>
      <xdr:col>12</xdr:col>
      <xdr:colOff>392206</xdr:colOff>
      <xdr:row>63</xdr:row>
      <xdr:rowOff>123265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92B64B-A409-426E-9D73-8251E79D1D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42</xdr:row>
      <xdr:rowOff>0</xdr:rowOff>
    </xdr:from>
    <xdr:to>
      <xdr:col>25</xdr:col>
      <xdr:colOff>369796</xdr:colOff>
      <xdr:row>63</xdr:row>
      <xdr:rowOff>77322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F3749B-10F7-4627-9E16-67C6DAF746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tabSelected="1" zoomScale="85" zoomScaleNormal="85" workbookViewId="0">
      <selection activeCell="K2" sqref="K2:M9"/>
    </sheetView>
  </sheetViews>
  <sheetFormatPr defaultRowHeight="15" x14ac:dyDescent="0.25"/>
  <cols>
    <col min="2" max="2" width="15.28515625" customWidth="1"/>
    <col min="3" max="4" width="9.28515625" customWidth="1"/>
    <col min="5" max="5" width="10.85546875" customWidth="1"/>
    <col min="6" max="6" width="14.28515625" customWidth="1"/>
    <col min="7" max="7" width="13.5703125" customWidth="1"/>
    <col min="8" max="8" width="12.42578125" style="48" customWidth="1"/>
    <col min="9" max="9" width="12.85546875" style="48" customWidth="1"/>
    <col min="11" max="11" width="10.85546875" bestFit="1" customWidth="1"/>
    <col min="12" max="12" width="2.28515625" customWidth="1"/>
    <col min="13" max="13" width="24" bestFit="1" customWidth="1"/>
  </cols>
  <sheetData>
    <row r="1" spans="1:13" ht="15.75" thickBot="1" x14ac:dyDescent="0.3">
      <c r="K1" s="5"/>
      <c r="L1" s="5"/>
      <c r="M1" s="5"/>
    </row>
    <row r="2" spans="1:13" ht="18.75" x14ac:dyDescent="0.3">
      <c r="B2" s="76" t="s">
        <v>0</v>
      </c>
      <c r="C2" s="76"/>
      <c r="D2" s="76"/>
      <c r="E2" s="76"/>
      <c r="F2" s="76"/>
      <c r="G2" s="76"/>
      <c r="H2" s="46"/>
      <c r="I2" s="46"/>
      <c r="K2" s="73" t="s">
        <v>3</v>
      </c>
      <c r="L2" s="74"/>
      <c r="M2" s="75"/>
    </row>
    <row r="3" spans="1:13" x14ac:dyDescent="0.25">
      <c r="B3" s="69" t="s">
        <v>35</v>
      </c>
      <c r="C3" s="69"/>
      <c r="D3" s="69"/>
      <c r="E3" s="69"/>
      <c r="F3" s="69"/>
      <c r="G3" s="69"/>
      <c r="H3" s="47"/>
      <c r="I3" s="47"/>
      <c r="K3" s="7" t="s">
        <v>4</v>
      </c>
      <c r="L3" s="6"/>
      <c r="M3" s="10" t="s">
        <v>16</v>
      </c>
    </row>
    <row r="4" spans="1:13" x14ac:dyDescent="0.25">
      <c r="B4" s="77" t="s">
        <v>36</v>
      </c>
      <c r="C4" s="77"/>
      <c r="D4" s="77"/>
      <c r="E4" s="77"/>
      <c r="F4" s="77"/>
      <c r="G4" s="77"/>
      <c r="K4" s="7" t="s">
        <v>5</v>
      </c>
      <c r="L4" s="6"/>
      <c r="M4" s="10" t="s">
        <v>17</v>
      </c>
    </row>
    <row r="5" spans="1:13" x14ac:dyDescent="0.25">
      <c r="A5" s="4"/>
      <c r="B5" s="4"/>
      <c r="C5" s="4"/>
      <c r="D5" s="4"/>
      <c r="E5" s="4"/>
      <c r="F5" s="4"/>
      <c r="G5" s="4"/>
      <c r="H5" s="4"/>
      <c r="K5" s="7" t="s">
        <v>6</v>
      </c>
      <c r="L5" s="6"/>
      <c r="M5" s="11" t="s">
        <v>18</v>
      </c>
    </row>
    <row r="6" spans="1:13" ht="15.75" thickBot="1" x14ac:dyDescent="0.3">
      <c r="A6" s="4"/>
      <c r="B6" s="62"/>
      <c r="C6" s="62"/>
      <c r="D6" s="62"/>
      <c r="E6" s="62"/>
      <c r="F6" s="62"/>
      <c r="G6" s="62"/>
      <c r="H6" s="59"/>
      <c r="I6" s="59"/>
      <c r="K6" s="7" t="s">
        <v>7</v>
      </c>
      <c r="L6" s="6"/>
      <c r="M6" s="10" t="s">
        <v>19</v>
      </c>
    </row>
    <row r="7" spans="1:13" ht="19.5" thickBot="1" x14ac:dyDescent="0.35">
      <c r="A7" s="4"/>
      <c r="B7" s="48"/>
      <c r="C7" s="78" t="s">
        <v>30</v>
      </c>
      <c r="D7" s="79"/>
      <c r="E7" s="79"/>
      <c r="F7" s="79"/>
      <c r="G7" s="79"/>
      <c r="H7" s="79"/>
      <c r="I7" s="80"/>
      <c r="K7" s="7" t="s">
        <v>8</v>
      </c>
      <c r="L7" s="6"/>
      <c r="M7" s="11" t="s">
        <v>20</v>
      </c>
    </row>
    <row r="8" spans="1:13" ht="15.75" customHeight="1" thickBot="1" x14ac:dyDescent="0.3">
      <c r="A8" s="4"/>
      <c r="B8" s="14"/>
      <c r="C8" s="81" t="s">
        <v>25</v>
      </c>
      <c r="D8" s="82"/>
      <c r="E8" s="82"/>
      <c r="F8" s="82"/>
      <c r="G8" s="82"/>
      <c r="H8" s="82"/>
      <c r="I8" s="83"/>
      <c r="K8" s="7" t="s">
        <v>9</v>
      </c>
      <c r="L8" s="6"/>
      <c r="M8" s="10" t="s">
        <v>21</v>
      </c>
    </row>
    <row r="9" spans="1:13" ht="15.75" customHeight="1" thickBot="1" x14ac:dyDescent="0.3">
      <c r="A9" s="4"/>
      <c r="B9" s="24" t="s">
        <v>38</v>
      </c>
      <c r="C9" s="70">
        <v>10000</v>
      </c>
      <c r="D9" s="32">
        <v>20000</v>
      </c>
      <c r="E9" s="32">
        <v>100000</v>
      </c>
      <c r="F9" s="32">
        <v>200000</v>
      </c>
      <c r="G9" s="32">
        <v>1000000</v>
      </c>
      <c r="H9" s="32">
        <v>2000000</v>
      </c>
      <c r="I9" s="32">
        <v>20000000</v>
      </c>
      <c r="K9" s="8" t="s">
        <v>10</v>
      </c>
      <c r="L9" s="9"/>
      <c r="M9" s="12" t="s">
        <v>22</v>
      </c>
    </row>
    <row r="10" spans="1:13" ht="15.75" customHeight="1" x14ac:dyDescent="0.25">
      <c r="A10" s="4"/>
      <c r="B10" s="28" t="s">
        <v>29</v>
      </c>
      <c r="C10" s="63">
        <v>0.16274237999999999</v>
      </c>
      <c r="D10" s="51">
        <v>0.62805679999999997</v>
      </c>
      <c r="E10" s="51">
        <v>18.117286380000003</v>
      </c>
      <c r="F10" s="51">
        <v>59.589294140000007</v>
      </c>
      <c r="G10" s="51" t="s">
        <v>28</v>
      </c>
      <c r="H10" s="51" t="s">
        <v>28</v>
      </c>
      <c r="I10" s="71" t="s">
        <v>28</v>
      </c>
      <c r="K10" s="5"/>
      <c r="L10" s="5"/>
      <c r="M10" s="5"/>
    </row>
    <row r="11" spans="1:13" ht="15.75" customHeight="1" x14ac:dyDescent="0.25">
      <c r="A11" s="4"/>
      <c r="B11" s="29" t="s">
        <v>31</v>
      </c>
      <c r="C11" s="64">
        <v>6.5880919999999996E-2</v>
      </c>
      <c r="D11" s="54">
        <v>0.23393046000000001</v>
      </c>
      <c r="E11" s="54">
        <v>6.4498573399999994</v>
      </c>
      <c r="F11" s="54">
        <v>10.0216691</v>
      </c>
      <c r="G11" s="54">
        <v>249.19453800000002</v>
      </c>
      <c r="H11" s="54" t="s">
        <v>28</v>
      </c>
      <c r="I11" s="65" t="s">
        <v>28</v>
      </c>
      <c r="K11" s="5"/>
      <c r="L11" s="5"/>
      <c r="M11" s="5"/>
    </row>
    <row r="12" spans="1:13" ht="15.75" customHeight="1" x14ac:dyDescent="0.25">
      <c r="A12" s="4"/>
      <c r="B12" s="29" t="s">
        <v>32</v>
      </c>
      <c r="C12" s="64">
        <v>2.4149780000000003E-2</v>
      </c>
      <c r="D12" s="54">
        <v>7.0552879999999998E-2</v>
      </c>
      <c r="E12" s="54">
        <v>1.6033301200000001</v>
      </c>
      <c r="F12" s="54">
        <v>6.4711390600000005</v>
      </c>
      <c r="G12" s="54">
        <v>163.83951450000001</v>
      </c>
      <c r="H12" s="54" t="s">
        <v>28</v>
      </c>
      <c r="I12" s="65" t="s">
        <v>28</v>
      </c>
    </row>
    <row r="13" spans="1:13" ht="15.75" customHeight="1" x14ac:dyDescent="0.25">
      <c r="A13" s="4"/>
      <c r="B13" s="29" t="s">
        <v>33</v>
      </c>
      <c r="C13" s="64">
        <v>9.8477999999999999E-4</v>
      </c>
      <c r="D13" s="54">
        <v>1.5424600000000001E-3</v>
      </c>
      <c r="E13" s="54">
        <v>8.5483199999999999E-3</v>
      </c>
      <c r="F13" s="54">
        <v>1.6812359999999998E-2</v>
      </c>
      <c r="G13" s="54">
        <v>8.7335079999999995E-2</v>
      </c>
      <c r="H13" s="54">
        <v>0.17404591999999999</v>
      </c>
      <c r="I13" s="65">
        <v>2.5515170599999997</v>
      </c>
    </row>
    <row r="14" spans="1:13" ht="15.75" customHeight="1" thickBot="1" x14ac:dyDescent="0.3">
      <c r="A14" s="4"/>
      <c r="B14" s="30" t="s">
        <v>34</v>
      </c>
      <c r="C14" s="66">
        <v>1.69674E-3</v>
      </c>
      <c r="D14" s="67">
        <v>1.8361799999999998E-3</v>
      </c>
      <c r="E14" s="67">
        <v>1.0369239999999998E-2</v>
      </c>
      <c r="F14" s="67">
        <v>2.0694059999999997E-2</v>
      </c>
      <c r="G14" s="67">
        <v>0.11327734</v>
      </c>
      <c r="H14" s="67">
        <v>0.22976824000000001</v>
      </c>
      <c r="I14" s="68">
        <v>2.4030723000000003</v>
      </c>
      <c r="J14" s="4"/>
    </row>
    <row r="15" spans="1:13" x14ac:dyDescent="0.25">
      <c r="A15" s="4"/>
      <c r="B15" s="61"/>
      <c r="C15" s="62"/>
      <c r="D15" s="62"/>
      <c r="E15" s="62"/>
      <c r="F15" s="62"/>
      <c r="G15" s="62"/>
      <c r="H15" s="60"/>
      <c r="I15" s="60"/>
    </row>
    <row r="16" spans="1:13" x14ac:dyDescent="0.25">
      <c r="B16" s="1" t="s">
        <v>12</v>
      </c>
    </row>
    <row r="17" spans="2:2" x14ac:dyDescent="0.25">
      <c r="B17" s="2" t="s">
        <v>37</v>
      </c>
    </row>
    <row r="18" spans="2:2" x14ac:dyDescent="0.25">
      <c r="B18" s="2" t="s">
        <v>11</v>
      </c>
    </row>
    <row r="20" spans="2:2" x14ac:dyDescent="0.25">
      <c r="B20" s="72" t="s">
        <v>39</v>
      </c>
    </row>
  </sheetData>
  <mergeCells count="5">
    <mergeCell ref="K2:M2"/>
    <mergeCell ref="B2:G2"/>
    <mergeCell ref="B4:G4"/>
    <mergeCell ref="C7:I7"/>
    <mergeCell ref="C8:I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9196-F617-45C1-812C-F178431C82A4}">
  <dimension ref="A1:U37"/>
  <sheetViews>
    <sheetView topLeftCell="E34" zoomScale="85" zoomScaleNormal="85" workbookViewId="0">
      <selection activeCell="T42" sqref="T42"/>
    </sheetView>
  </sheetViews>
  <sheetFormatPr defaultRowHeight="15" x14ac:dyDescent="0.25"/>
  <cols>
    <col min="2" max="5" width="9.28515625" bestFit="1" customWidth="1"/>
    <col min="6" max="6" width="10.42578125" customWidth="1"/>
    <col min="7" max="7" width="10.28515625" customWidth="1"/>
    <col min="8" max="8" width="11.42578125" customWidth="1"/>
    <col min="10" max="11" width="10.42578125" customWidth="1"/>
    <col min="12" max="12" width="9.28515625" bestFit="1" customWidth="1"/>
    <col min="13" max="14" width="9.7109375" bestFit="1" customWidth="1"/>
    <col min="15" max="15" width="10.7109375" bestFit="1" customWidth="1"/>
    <col min="16" max="16" width="9.28515625" bestFit="1" customWidth="1"/>
    <col min="17" max="17" width="10.42578125" customWidth="1"/>
  </cols>
  <sheetData>
    <row r="1" spans="1:17" ht="19.5" thickBot="1" x14ac:dyDescent="0.35">
      <c r="B1" s="90" t="s">
        <v>23</v>
      </c>
      <c r="C1" s="91"/>
      <c r="D1" s="91"/>
      <c r="E1" s="91"/>
      <c r="F1" s="91"/>
      <c r="G1" s="91"/>
      <c r="H1" s="92"/>
      <c r="J1" s="13"/>
      <c r="K1" s="93" t="s">
        <v>26</v>
      </c>
      <c r="L1" s="94"/>
      <c r="M1" s="94"/>
      <c r="N1" s="94"/>
      <c r="O1" s="94"/>
      <c r="P1" s="94"/>
      <c r="Q1" s="95"/>
    </row>
    <row r="2" spans="1:17" s="13" customFormat="1" ht="16.5" thickBot="1" x14ac:dyDescent="0.3">
      <c r="B2" s="87" t="s">
        <v>25</v>
      </c>
      <c r="C2" s="88"/>
      <c r="D2" s="88"/>
      <c r="E2" s="88"/>
      <c r="F2" s="88"/>
      <c r="G2" s="88"/>
      <c r="H2" s="89"/>
      <c r="K2" s="87" t="s">
        <v>25</v>
      </c>
      <c r="L2" s="88"/>
      <c r="M2" s="88"/>
      <c r="N2" s="88"/>
      <c r="O2" s="88"/>
      <c r="P2" s="88"/>
      <c r="Q2" s="89"/>
    </row>
    <row r="3" spans="1:17" ht="16.5" thickBot="1" x14ac:dyDescent="0.3">
      <c r="A3" s="24" t="s">
        <v>24</v>
      </c>
      <c r="B3" s="31">
        <v>10000</v>
      </c>
      <c r="C3" s="32">
        <v>20000</v>
      </c>
      <c r="D3" s="32">
        <v>100000</v>
      </c>
      <c r="E3" s="32">
        <v>200000</v>
      </c>
      <c r="F3" s="32">
        <v>1000000</v>
      </c>
      <c r="G3" s="32">
        <v>2000000</v>
      </c>
      <c r="H3" s="32">
        <v>20000000</v>
      </c>
      <c r="J3" s="24" t="s">
        <v>24</v>
      </c>
      <c r="K3" s="31">
        <v>10000</v>
      </c>
      <c r="L3" s="32">
        <v>20000</v>
      </c>
      <c r="M3" s="32">
        <v>100000</v>
      </c>
      <c r="N3" s="32">
        <v>200000</v>
      </c>
      <c r="O3" s="32">
        <v>1000000</v>
      </c>
      <c r="P3" s="32">
        <v>2000000</v>
      </c>
      <c r="Q3" s="32">
        <v>20000000</v>
      </c>
    </row>
    <row r="4" spans="1:17" x14ac:dyDescent="0.25">
      <c r="A4" s="28">
        <v>1</v>
      </c>
      <c r="B4" s="33">
        <v>0.20558580000000001</v>
      </c>
      <c r="C4" s="34">
        <v>0.56464219999999998</v>
      </c>
      <c r="D4" s="34">
        <v>17.9958457</v>
      </c>
      <c r="E4" s="34">
        <v>59.440412199999997</v>
      </c>
      <c r="F4" s="34" t="s">
        <v>28</v>
      </c>
      <c r="G4" s="34" t="s">
        <v>28</v>
      </c>
      <c r="H4" s="41" t="s">
        <v>28</v>
      </c>
      <c r="J4" s="28">
        <v>1</v>
      </c>
      <c r="K4" s="21">
        <v>6.5202999999999997E-2</v>
      </c>
      <c r="L4" s="22">
        <v>0.106279</v>
      </c>
      <c r="M4" s="22">
        <v>6.5037082000000002</v>
      </c>
      <c r="N4" s="22">
        <v>10.131727100000001</v>
      </c>
      <c r="O4" s="22">
        <v>249.58790250000001</v>
      </c>
      <c r="P4" s="34" t="s">
        <v>28</v>
      </c>
      <c r="Q4" s="34" t="s">
        <v>28</v>
      </c>
    </row>
    <row r="5" spans="1:17" x14ac:dyDescent="0.25">
      <c r="A5" s="29">
        <v>2</v>
      </c>
      <c r="B5" s="35">
        <v>0.19567660000000001</v>
      </c>
      <c r="C5" s="20">
        <v>0.65634769999999998</v>
      </c>
      <c r="D5" s="20">
        <v>18.550094900000001</v>
      </c>
      <c r="E5" s="20">
        <v>59.219163999999999</v>
      </c>
      <c r="F5" s="20" t="s">
        <v>28</v>
      </c>
      <c r="G5" s="20" t="s">
        <v>28</v>
      </c>
      <c r="H5" s="42" t="s">
        <v>28</v>
      </c>
      <c r="J5" s="29">
        <v>2</v>
      </c>
      <c r="K5" s="15">
        <v>5.7864199999999998E-2</v>
      </c>
      <c r="L5" s="3">
        <v>0.2749047</v>
      </c>
      <c r="M5" s="3">
        <v>7.0423385999999999</v>
      </c>
      <c r="N5" s="3">
        <v>9.9524489999999997</v>
      </c>
      <c r="O5" s="3">
        <v>250.46120619999999</v>
      </c>
      <c r="P5" s="20" t="s">
        <v>28</v>
      </c>
      <c r="Q5" s="20" t="s">
        <v>28</v>
      </c>
    </row>
    <row r="6" spans="1:17" x14ac:dyDescent="0.25">
      <c r="A6" s="29">
        <v>3</v>
      </c>
      <c r="B6" s="35">
        <v>0.14119580000000001</v>
      </c>
      <c r="C6" s="20">
        <v>0.63379149999999995</v>
      </c>
      <c r="D6" s="20">
        <v>17.954430599999998</v>
      </c>
      <c r="E6" s="20">
        <v>60.3318443</v>
      </c>
      <c r="F6" s="20" t="s">
        <v>28</v>
      </c>
      <c r="G6" s="20" t="s">
        <v>28</v>
      </c>
      <c r="H6" s="42" t="s">
        <v>28</v>
      </c>
      <c r="J6" s="29">
        <v>3</v>
      </c>
      <c r="K6" s="15">
        <v>7.1466000000000002E-2</v>
      </c>
      <c r="L6" s="3">
        <v>0.2590614</v>
      </c>
      <c r="M6" s="3">
        <v>6.3640534999999998</v>
      </c>
      <c r="N6" s="3">
        <v>10.0414072</v>
      </c>
      <c r="O6" s="3">
        <v>249.49162680000001</v>
      </c>
      <c r="P6" s="20" t="s">
        <v>28</v>
      </c>
      <c r="Q6" s="20" t="s">
        <v>28</v>
      </c>
    </row>
    <row r="7" spans="1:17" x14ac:dyDescent="0.25">
      <c r="A7" s="29">
        <v>4</v>
      </c>
      <c r="B7" s="35">
        <v>0.13828109999999999</v>
      </c>
      <c r="C7" s="20">
        <v>0.64056369999999996</v>
      </c>
      <c r="D7" s="20">
        <v>18.0325883</v>
      </c>
      <c r="E7" s="20">
        <v>59.332222399999999</v>
      </c>
      <c r="F7" s="20" t="s">
        <v>28</v>
      </c>
      <c r="G7" s="20" t="s">
        <v>28</v>
      </c>
      <c r="H7" s="42" t="s">
        <v>28</v>
      </c>
      <c r="J7" s="29">
        <v>4</v>
      </c>
      <c r="K7" s="15">
        <v>6.7691600000000005E-2</v>
      </c>
      <c r="L7" s="3">
        <v>0.25921509999999998</v>
      </c>
      <c r="M7" s="3">
        <v>6.1885802999999999</v>
      </c>
      <c r="N7" s="3">
        <v>10.015694999999999</v>
      </c>
      <c r="O7" s="3">
        <v>249.10288639999999</v>
      </c>
      <c r="P7" s="20" t="s">
        <v>28</v>
      </c>
      <c r="Q7" s="20" t="s">
        <v>28</v>
      </c>
    </row>
    <row r="8" spans="1:17" ht="15.75" thickBot="1" x14ac:dyDescent="0.3">
      <c r="A8" s="30">
        <v>5</v>
      </c>
      <c r="B8" s="36">
        <v>0.1329726</v>
      </c>
      <c r="C8" s="37">
        <v>0.64493889999999998</v>
      </c>
      <c r="D8" s="37">
        <v>18.0534724</v>
      </c>
      <c r="E8" s="37">
        <v>59.622827800000003</v>
      </c>
      <c r="F8" s="37" t="s">
        <v>28</v>
      </c>
      <c r="G8" s="37" t="s">
        <v>28</v>
      </c>
      <c r="H8" s="43" t="s">
        <v>28</v>
      </c>
      <c r="J8" s="30">
        <v>5</v>
      </c>
      <c r="K8" s="17">
        <v>6.7179799999999998E-2</v>
      </c>
      <c r="L8" s="18">
        <v>0.27019209999999999</v>
      </c>
      <c r="M8" s="18">
        <v>6.1506061000000001</v>
      </c>
      <c r="N8" s="18">
        <v>9.9670672000000007</v>
      </c>
      <c r="O8" s="18">
        <v>247.3290681</v>
      </c>
      <c r="P8" s="37" t="s">
        <v>28</v>
      </c>
      <c r="Q8" s="37" t="s">
        <v>28</v>
      </c>
    </row>
    <row r="9" spans="1:17" ht="15.75" thickBot="1" x14ac:dyDescent="0.3">
      <c r="A9" s="25" t="s">
        <v>15</v>
      </c>
      <c r="B9" s="38">
        <f>MAX(B4:B8)</f>
        <v>0.20558580000000001</v>
      </c>
      <c r="C9" s="38">
        <f>MAX(C4:C8)</f>
        <v>0.65634769999999998</v>
      </c>
      <c r="D9" s="38">
        <f>MAX(D4:D8)</f>
        <v>18.550094900000001</v>
      </c>
      <c r="E9" s="38">
        <f>MAX(E4:E8)</f>
        <v>60.3318443</v>
      </c>
      <c r="F9" s="38" t="s">
        <v>28</v>
      </c>
      <c r="G9" s="38" t="s">
        <v>28</v>
      </c>
      <c r="H9" s="38" t="s">
        <v>28</v>
      </c>
      <c r="J9" s="25" t="s">
        <v>15</v>
      </c>
      <c r="K9" s="38">
        <f>MAX(K4:K8)</f>
        <v>7.1466000000000002E-2</v>
      </c>
      <c r="L9" s="38">
        <f>MAX(L4:L8)</f>
        <v>0.2749047</v>
      </c>
      <c r="M9" s="38">
        <f>MAX(M4:M8)</f>
        <v>7.0423385999999999</v>
      </c>
      <c r="N9" s="38">
        <f>MAX(N4:N8)</f>
        <v>10.131727100000001</v>
      </c>
      <c r="O9" s="38">
        <f>MAX(O4:O8)</f>
        <v>250.46120619999999</v>
      </c>
      <c r="P9" s="38" t="s">
        <v>28</v>
      </c>
      <c r="Q9" s="38" t="s">
        <v>28</v>
      </c>
    </row>
    <row r="10" spans="1:17" ht="15.75" thickBot="1" x14ac:dyDescent="0.3">
      <c r="A10" s="26" t="s">
        <v>14</v>
      </c>
      <c r="B10" s="39">
        <f>MIN(B4:B8)</f>
        <v>0.1329726</v>
      </c>
      <c r="C10" s="39">
        <f>MIN(C4:C8)</f>
        <v>0.56464219999999998</v>
      </c>
      <c r="D10" s="39">
        <f>MIN(D4:D8)</f>
        <v>17.954430599999998</v>
      </c>
      <c r="E10" s="39">
        <f>MIN(E4:E8)</f>
        <v>59.219163999999999</v>
      </c>
      <c r="F10" s="39" t="s">
        <v>28</v>
      </c>
      <c r="G10" s="39" t="s">
        <v>28</v>
      </c>
      <c r="H10" s="39" t="s">
        <v>28</v>
      </c>
      <c r="J10" s="26" t="s">
        <v>14</v>
      </c>
      <c r="K10" s="39">
        <f>MIN(K4:K8)</f>
        <v>5.7864199999999998E-2</v>
      </c>
      <c r="L10" s="39">
        <f>MIN(L4:L8)</f>
        <v>0.106279</v>
      </c>
      <c r="M10" s="39">
        <f>MIN(M4:M8)</f>
        <v>6.1506061000000001</v>
      </c>
      <c r="N10" s="39">
        <f>MIN(N4:N8)</f>
        <v>9.9524489999999997</v>
      </c>
      <c r="O10" s="39">
        <f>MIN(O4:O8)</f>
        <v>247.3290681</v>
      </c>
      <c r="P10" s="39" t="s">
        <v>28</v>
      </c>
      <c r="Q10" s="39" t="s">
        <v>28</v>
      </c>
    </row>
    <row r="11" spans="1:17" ht="15.75" thickBot="1" x14ac:dyDescent="0.3">
      <c r="A11" s="27" t="s">
        <v>13</v>
      </c>
      <c r="B11" s="40">
        <f>AVERAGE(B4:B8)</f>
        <v>0.16274237999999999</v>
      </c>
      <c r="C11" s="40">
        <f>AVERAGE(C4:C8)</f>
        <v>0.62805679999999997</v>
      </c>
      <c r="D11" s="40">
        <f>AVERAGE(D4:D8)</f>
        <v>18.117286380000003</v>
      </c>
      <c r="E11" s="40">
        <f>AVERAGE(E4:E8)</f>
        <v>59.589294140000007</v>
      </c>
      <c r="F11" s="40" t="s">
        <v>28</v>
      </c>
      <c r="G11" s="40" t="s">
        <v>28</v>
      </c>
      <c r="H11" s="40" t="s">
        <v>28</v>
      </c>
      <c r="J11" s="27" t="s">
        <v>13</v>
      </c>
      <c r="K11" s="40">
        <f>AVERAGE(K4:K8)</f>
        <v>6.5880919999999996E-2</v>
      </c>
      <c r="L11" s="40">
        <f>AVERAGE(L4:L8)</f>
        <v>0.23393046000000001</v>
      </c>
      <c r="M11" s="40">
        <f>AVERAGE(M4:M8)</f>
        <v>6.4498573399999994</v>
      </c>
      <c r="N11" s="40">
        <f>AVERAGE(N4:N8)</f>
        <v>10.0216691</v>
      </c>
      <c r="O11" s="40">
        <f>AVERAGE(O4:O8)</f>
        <v>249.19453800000002</v>
      </c>
      <c r="P11" s="40" t="s">
        <v>28</v>
      </c>
      <c r="Q11" s="40" t="s">
        <v>28</v>
      </c>
    </row>
    <row r="12" spans="1:17" x14ac:dyDescent="0.25">
      <c r="B12" s="14"/>
      <c r="C12" s="14"/>
      <c r="D12" s="14"/>
      <c r="E12" s="14"/>
    </row>
    <row r="13" spans="1:17" ht="15.75" thickBot="1" x14ac:dyDescent="0.3"/>
    <row r="14" spans="1:17" ht="19.5" thickBot="1" x14ac:dyDescent="0.35">
      <c r="A14" s="13"/>
      <c r="B14" s="96" t="s">
        <v>27</v>
      </c>
      <c r="C14" s="97"/>
      <c r="D14" s="97"/>
      <c r="E14" s="97"/>
      <c r="F14" s="97"/>
      <c r="G14" s="97"/>
      <c r="H14" s="98"/>
      <c r="J14" s="13"/>
      <c r="K14" s="99" t="s">
        <v>1</v>
      </c>
      <c r="L14" s="100"/>
      <c r="M14" s="100"/>
      <c r="N14" s="100"/>
      <c r="O14" s="100"/>
      <c r="P14" s="100"/>
      <c r="Q14" s="101"/>
    </row>
    <row r="15" spans="1:17" ht="16.5" thickBot="1" x14ac:dyDescent="0.3">
      <c r="A15" s="13"/>
      <c r="B15" s="87" t="s">
        <v>25</v>
      </c>
      <c r="C15" s="88"/>
      <c r="D15" s="88"/>
      <c r="E15" s="88"/>
      <c r="F15" s="88"/>
      <c r="G15" s="88"/>
      <c r="H15" s="89"/>
      <c r="J15" s="13"/>
      <c r="K15" s="87" t="s">
        <v>25</v>
      </c>
      <c r="L15" s="88"/>
      <c r="M15" s="88"/>
      <c r="N15" s="88"/>
      <c r="O15" s="88"/>
      <c r="P15" s="88"/>
      <c r="Q15" s="89"/>
    </row>
    <row r="16" spans="1:17" ht="16.5" thickBot="1" x14ac:dyDescent="0.3">
      <c r="A16" s="24" t="s">
        <v>24</v>
      </c>
      <c r="B16" s="31">
        <v>10000</v>
      </c>
      <c r="C16" s="32">
        <v>20000</v>
      </c>
      <c r="D16" s="32">
        <v>100000</v>
      </c>
      <c r="E16" s="32">
        <v>200000</v>
      </c>
      <c r="F16" s="32">
        <v>1000000</v>
      </c>
      <c r="G16" s="32">
        <v>2000000</v>
      </c>
      <c r="H16" s="32">
        <v>20000000</v>
      </c>
      <c r="J16" s="24" t="s">
        <v>24</v>
      </c>
      <c r="K16" s="31">
        <v>10000</v>
      </c>
      <c r="L16" s="32">
        <v>20000</v>
      </c>
      <c r="M16" s="32">
        <v>100000</v>
      </c>
      <c r="N16" s="32">
        <v>200000</v>
      </c>
      <c r="O16" s="32">
        <v>1000000</v>
      </c>
      <c r="P16" s="32">
        <v>2000000</v>
      </c>
      <c r="Q16" s="32">
        <v>20000000</v>
      </c>
    </row>
    <row r="17" spans="1:21" x14ac:dyDescent="0.25">
      <c r="A17" s="28">
        <v>1</v>
      </c>
      <c r="B17" s="21">
        <v>3.42335E-2</v>
      </c>
      <c r="C17" s="22">
        <v>6.9277199999999997E-2</v>
      </c>
      <c r="D17" s="22">
        <v>1.6200102000000001</v>
      </c>
      <c r="E17" s="22">
        <v>6.5354859999999997</v>
      </c>
      <c r="F17" s="22">
        <v>164.499403</v>
      </c>
      <c r="G17" s="34" t="s">
        <v>28</v>
      </c>
      <c r="H17" s="34" t="s">
        <v>28</v>
      </c>
      <c r="J17" s="28">
        <v>1</v>
      </c>
      <c r="K17" s="21">
        <v>2.2943999999999998E-3</v>
      </c>
      <c r="L17" s="22">
        <v>1.4766E-3</v>
      </c>
      <c r="M17" s="22">
        <v>8.9592999999999999E-3</v>
      </c>
      <c r="N17" s="22">
        <v>1.7239500000000001E-2</v>
      </c>
      <c r="O17" s="22">
        <v>8.4114999999999995E-2</v>
      </c>
      <c r="P17" s="22">
        <v>0.17096890000000001</v>
      </c>
      <c r="Q17" s="23">
        <v>2.5370102000000001</v>
      </c>
    </row>
    <row r="18" spans="1:21" x14ac:dyDescent="0.25">
      <c r="A18" s="29">
        <v>2</v>
      </c>
      <c r="B18" s="15">
        <v>3.77317E-2</v>
      </c>
      <c r="C18" s="3">
        <v>8.5000800000000001E-2</v>
      </c>
      <c r="D18" s="3">
        <v>1.6125841000000001</v>
      </c>
      <c r="E18" s="3">
        <v>6.4507029999999999</v>
      </c>
      <c r="F18" s="3">
        <v>163.9594884</v>
      </c>
      <c r="G18" s="20" t="s">
        <v>28</v>
      </c>
      <c r="H18" s="20" t="s">
        <v>28</v>
      </c>
      <c r="J18" s="29">
        <v>2</v>
      </c>
      <c r="K18" s="45">
        <v>6.2540000000000002E-4</v>
      </c>
      <c r="L18" s="3">
        <v>1.7271999999999999E-3</v>
      </c>
      <c r="M18" s="3">
        <v>8.7308999999999998E-3</v>
      </c>
      <c r="N18" s="3">
        <v>1.7017600000000001E-2</v>
      </c>
      <c r="O18" s="3">
        <v>8.36422E-2</v>
      </c>
      <c r="P18" s="3">
        <v>0.17490900000000001</v>
      </c>
      <c r="Q18" s="16">
        <v>2.5288377</v>
      </c>
    </row>
    <row r="19" spans="1:21" x14ac:dyDescent="0.25">
      <c r="A19" s="29">
        <v>3</v>
      </c>
      <c r="B19" s="15">
        <v>1.6111299999999999E-2</v>
      </c>
      <c r="C19" s="3">
        <v>6.5524100000000002E-2</v>
      </c>
      <c r="D19" s="3">
        <v>1.5829595000000001</v>
      </c>
      <c r="E19" s="3">
        <v>6.4798619000000004</v>
      </c>
      <c r="F19" s="3">
        <v>163.44035450000001</v>
      </c>
      <c r="G19" s="20" t="s">
        <v>28</v>
      </c>
      <c r="H19" s="20" t="s">
        <v>28</v>
      </c>
      <c r="J19" s="29">
        <v>3</v>
      </c>
      <c r="K19" s="45">
        <v>5.7760000000000005E-4</v>
      </c>
      <c r="L19" s="3">
        <v>1.5567000000000001E-3</v>
      </c>
      <c r="M19" s="3">
        <v>8.6271999999999998E-3</v>
      </c>
      <c r="N19" s="3">
        <v>1.64873E-2</v>
      </c>
      <c r="O19" s="3">
        <v>8.7813799999999997E-2</v>
      </c>
      <c r="P19" s="3">
        <v>0.17237749999999999</v>
      </c>
      <c r="Q19" s="16">
        <v>2.5507889000000001</v>
      </c>
    </row>
    <row r="20" spans="1:21" x14ac:dyDescent="0.25">
      <c r="A20" s="29">
        <v>4</v>
      </c>
      <c r="B20" s="15">
        <v>1.6503400000000001E-2</v>
      </c>
      <c r="C20" s="3">
        <v>6.8759799999999996E-2</v>
      </c>
      <c r="D20" s="3">
        <v>1.5834104</v>
      </c>
      <c r="E20" s="3">
        <v>6.4555406</v>
      </c>
      <c r="F20" s="3">
        <v>163.9406185</v>
      </c>
      <c r="G20" s="20" t="s">
        <v>28</v>
      </c>
      <c r="H20" s="20" t="s">
        <v>28</v>
      </c>
      <c r="J20" s="29">
        <v>4</v>
      </c>
      <c r="K20" s="45">
        <v>7.1449999999999997E-4</v>
      </c>
      <c r="L20" s="3">
        <v>1.5165000000000001E-3</v>
      </c>
      <c r="M20" s="3">
        <v>8.3695999999999996E-3</v>
      </c>
      <c r="N20" s="3">
        <v>1.6381400000000001E-2</v>
      </c>
      <c r="O20" s="3">
        <v>8.5001699999999999E-2</v>
      </c>
      <c r="P20" s="3">
        <v>0.17056379999999999</v>
      </c>
      <c r="Q20" s="16">
        <v>2.5504921999999999</v>
      </c>
    </row>
    <row r="21" spans="1:21" ht="15.75" thickBot="1" x14ac:dyDescent="0.3">
      <c r="A21" s="30">
        <v>5</v>
      </c>
      <c r="B21" s="17">
        <v>1.6168999999999999E-2</v>
      </c>
      <c r="C21" s="18">
        <v>6.4202499999999996E-2</v>
      </c>
      <c r="D21" s="18">
        <v>1.6176864</v>
      </c>
      <c r="E21" s="18">
        <v>6.4341037999999999</v>
      </c>
      <c r="F21" s="18">
        <v>163.3577081</v>
      </c>
      <c r="G21" s="37" t="s">
        <v>28</v>
      </c>
      <c r="H21" s="37" t="s">
        <v>28</v>
      </c>
      <c r="J21" s="30">
        <v>5</v>
      </c>
      <c r="K21" s="44">
        <v>7.1199999999999996E-4</v>
      </c>
      <c r="L21" s="18">
        <v>1.4353E-3</v>
      </c>
      <c r="M21" s="18">
        <v>8.0546000000000003E-3</v>
      </c>
      <c r="N21" s="18">
        <v>1.6936E-2</v>
      </c>
      <c r="O21" s="18">
        <v>9.6102699999999999E-2</v>
      </c>
      <c r="P21" s="18">
        <v>0.1814104</v>
      </c>
      <c r="Q21" s="19">
        <v>2.5904563</v>
      </c>
    </row>
    <row r="22" spans="1:21" ht="15.75" thickBot="1" x14ac:dyDescent="0.3">
      <c r="A22" s="25" t="s">
        <v>15</v>
      </c>
      <c r="B22" s="38">
        <f>MAX(B17:B21)</f>
        <v>3.77317E-2</v>
      </c>
      <c r="C22" s="38">
        <f>MAX(C17:C21)</f>
        <v>8.5000800000000001E-2</v>
      </c>
      <c r="D22" s="38">
        <f>MAX(D17:D21)</f>
        <v>1.6200102000000001</v>
      </c>
      <c r="E22" s="38">
        <f>MAX(E17:E21)</f>
        <v>6.5354859999999997</v>
      </c>
      <c r="F22" s="38">
        <f>MAX(F17:F21)</f>
        <v>164.499403</v>
      </c>
      <c r="G22" s="38" t="s">
        <v>28</v>
      </c>
      <c r="H22" s="38" t="s">
        <v>28</v>
      </c>
      <c r="J22" s="25" t="s">
        <v>15</v>
      </c>
      <c r="K22" s="38">
        <f>MAX(K17:K21)</f>
        <v>2.2943999999999998E-3</v>
      </c>
      <c r="L22" s="38">
        <f t="shared" ref="L22:Q22" si="0">MAX(L17:L21)</f>
        <v>1.7271999999999999E-3</v>
      </c>
      <c r="M22" s="38">
        <f t="shared" si="0"/>
        <v>8.9592999999999999E-3</v>
      </c>
      <c r="N22" s="38">
        <f t="shared" si="0"/>
        <v>1.7239500000000001E-2</v>
      </c>
      <c r="O22" s="38">
        <f t="shared" si="0"/>
        <v>9.6102699999999999E-2</v>
      </c>
      <c r="P22" s="38">
        <f t="shared" si="0"/>
        <v>0.1814104</v>
      </c>
      <c r="Q22" s="38">
        <f t="shared" si="0"/>
        <v>2.5904563</v>
      </c>
    </row>
    <row r="23" spans="1:21" ht="15.75" thickBot="1" x14ac:dyDescent="0.3">
      <c r="A23" s="26" t="s">
        <v>14</v>
      </c>
      <c r="B23" s="39">
        <f>MIN(B17:B21)</f>
        <v>1.6111299999999999E-2</v>
      </c>
      <c r="C23" s="39">
        <f>MIN(C17:C21)</f>
        <v>6.4202499999999996E-2</v>
      </c>
      <c r="D23" s="39">
        <f>MIN(D17:D21)</f>
        <v>1.5829595000000001</v>
      </c>
      <c r="E23" s="39">
        <f>MIN(E17:E21)</f>
        <v>6.4341037999999999</v>
      </c>
      <c r="F23" s="39">
        <f>MIN(F17:F21)</f>
        <v>163.3577081</v>
      </c>
      <c r="G23" s="39" t="s">
        <v>28</v>
      </c>
      <c r="H23" s="39" t="s">
        <v>28</v>
      </c>
      <c r="J23" s="26" t="s">
        <v>14</v>
      </c>
      <c r="K23" s="39">
        <f>MIN(K17:K21)</f>
        <v>5.7760000000000005E-4</v>
      </c>
      <c r="L23" s="39">
        <f t="shared" ref="L23:Q23" si="1">MIN(L17:L21)</f>
        <v>1.4353E-3</v>
      </c>
      <c r="M23" s="39">
        <f t="shared" si="1"/>
        <v>8.0546000000000003E-3</v>
      </c>
      <c r="N23" s="39">
        <f t="shared" si="1"/>
        <v>1.6381400000000001E-2</v>
      </c>
      <c r="O23" s="39">
        <f t="shared" si="1"/>
        <v>8.36422E-2</v>
      </c>
      <c r="P23" s="39">
        <f t="shared" si="1"/>
        <v>0.17056379999999999</v>
      </c>
      <c r="Q23" s="39">
        <f t="shared" si="1"/>
        <v>2.5288377</v>
      </c>
    </row>
    <row r="24" spans="1:21" ht="15.75" thickBot="1" x14ac:dyDescent="0.3">
      <c r="A24" s="27" t="s">
        <v>13</v>
      </c>
      <c r="B24" s="40">
        <f>AVERAGE(B17:B21)</f>
        <v>2.4149780000000003E-2</v>
      </c>
      <c r="C24" s="40">
        <f>AVERAGE(C17:C21)</f>
        <v>7.0552879999999998E-2</v>
      </c>
      <c r="D24" s="40">
        <f>AVERAGE(D17:D21)</f>
        <v>1.6033301200000001</v>
      </c>
      <c r="E24" s="40">
        <f>AVERAGE(E17:E21)</f>
        <v>6.4711390600000005</v>
      </c>
      <c r="F24" s="40">
        <f>AVERAGE(F17:F21)</f>
        <v>163.83951450000001</v>
      </c>
      <c r="G24" s="40" t="s">
        <v>28</v>
      </c>
      <c r="H24" s="40" t="s">
        <v>28</v>
      </c>
      <c r="J24" s="27" t="s">
        <v>13</v>
      </c>
      <c r="K24" s="40">
        <f>AVERAGE(K17:K21)</f>
        <v>9.8477999999999999E-4</v>
      </c>
      <c r="L24" s="40">
        <f t="shared" ref="L24:Q24" si="2">AVERAGE(L17:L21)</f>
        <v>1.5424600000000001E-3</v>
      </c>
      <c r="M24" s="40">
        <f t="shared" si="2"/>
        <v>8.5483199999999999E-3</v>
      </c>
      <c r="N24" s="40">
        <f t="shared" si="2"/>
        <v>1.6812359999999998E-2</v>
      </c>
      <c r="O24" s="40">
        <f t="shared" si="2"/>
        <v>8.7335079999999995E-2</v>
      </c>
      <c r="P24" s="40">
        <f t="shared" si="2"/>
        <v>0.17404591999999999</v>
      </c>
      <c r="Q24" s="40">
        <f t="shared" si="2"/>
        <v>2.5515170599999997</v>
      </c>
    </row>
    <row r="26" spans="1:21" ht="15.75" thickBot="1" x14ac:dyDescent="0.3"/>
    <row r="27" spans="1:21" ht="19.5" thickBot="1" x14ac:dyDescent="0.35">
      <c r="A27" s="13"/>
      <c r="B27" s="84" t="s">
        <v>2</v>
      </c>
      <c r="C27" s="85"/>
      <c r="D27" s="85"/>
      <c r="E27" s="85"/>
      <c r="F27" s="85"/>
      <c r="G27" s="85"/>
      <c r="H27" s="86"/>
      <c r="J27" s="48"/>
      <c r="K27" s="78" t="s">
        <v>30</v>
      </c>
      <c r="L27" s="79"/>
      <c r="M27" s="79"/>
      <c r="N27" s="79"/>
      <c r="O27" s="79"/>
      <c r="P27" s="79"/>
      <c r="Q27" s="80"/>
      <c r="U27" s="13"/>
    </row>
    <row r="28" spans="1:21" ht="16.5" thickBot="1" x14ac:dyDescent="0.3">
      <c r="A28" s="13"/>
      <c r="B28" s="87" t="s">
        <v>25</v>
      </c>
      <c r="C28" s="88"/>
      <c r="D28" s="88"/>
      <c r="E28" s="88"/>
      <c r="F28" s="88"/>
      <c r="G28" s="88"/>
      <c r="H28" s="89"/>
      <c r="J28" s="48"/>
      <c r="K28" s="81" t="s">
        <v>25</v>
      </c>
      <c r="L28" s="82"/>
      <c r="M28" s="82"/>
      <c r="N28" s="82"/>
      <c r="O28" s="82"/>
      <c r="P28" s="82"/>
      <c r="Q28" s="83"/>
    </row>
    <row r="29" spans="1:21" ht="16.5" thickBot="1" x14ac:dyDescent="0.3">
      <c r="A29" s="24" t="s">
        <v>24</v>
      </c>
      <c r="B29" s="31">
        <v>10000</v>
      </c>
      <c r="C29" s="32">
        <v>20000</v>
      </c>
      <c r="D29" s="32">
        <v>100000</v>
      </c>
      <c r="E29" s="32">
        <v>200000</v>
      </c>
      <c r="F29" s="32">
        <v>1000000</v>
      </c>
      <c r="G29" s="32">
        <v>2000000</v>
      </c>
      <c r="H29" s="32">
        <v>20000000</v>
      </c>
      <c r="J29" s="24" t="s">
        <v>24</v>
      </c>
      <c r="K29" s="31">
        <v>10000</v>
      </c>
      <c r="L29" s="32">
        <v>20000</v>
      </c>
      <c r="M29" s="32">
        <v>100000</v>
      </c>
      <c r="N29" s="32">
        <v>200000</v>
      </c>
      <c r="O29" s="32">
        <v>1000000</v>
      </c>
      <c r="P29" s="32">
        <v>2000000</v>
      </c>
      <c r="Q29" s="32">
        <v>20000000</v>
      </c>
    </row>
    <row r="30" spans="1:21" x14ac:dyDescent="0.25">
      <c r="A30" s="28">
        <v>1</v>
      </c>
      <c r="B30" s="21">
        <v>2.6281999999999998E-3</v>
      </c>
      <c r="C30" s="22">
        <v>1.9223000000000001E-3</v>
      </c>
      <c r="D30" s="22">
        <v>1.0674700000000001E-2</v>
      </c>
      <c r="E30" s="22">
        <v>2.12503E-2</v>
      </c>
      <c r="F30" s="22">
        <v>0.1122094</v>
      </c>
      <c r="G30" s="22">
        <v>0.22752839999999999</v>
      </c>
      <c r="H30" s="23">
        <v>2.4096220000000002</v>
      </c>
      <c r="J30" s="28" t="s">
        <v>29</v>
      </c>
      <c r="K30" s="49">
        <f>B11</f>
        <v>0.16274237999999999</v>
      </c>
      <c r="L30" s="50">
        <f>C11</f>
        <v>0.62805679999999997</v>
      </c>
      <c r="M30" s="50">
        <f>D11</f>
        <v>18.117286380000003</v>
      </c>
      <c r="N30" s="50">
        <f>E11</f>
        <v>59.589294140000007</v>
      </c>
      <c r="O30" s="51" t="s">
        <v>28</v>
      </c>
      <c r="P30" s="51" t="s">
        <v>28</v>
      </c>
      <c r="Q30" s="51" t="s">
        <v>28</v>
      </c>
    </row>
    <row r="31" spans="1:21" x14ac:dyDescent="0.25">
      <c r="A31" s="29">
        <v>2</v>
      </c>
      <c r="B31" s="15">
        <v>1.6682999999999999E-3</v>
      </c>
      <c r="C31" s="3">
        <v>1.7703E-3</v>
      </c>
      <c r="D31" s="3">
        <v>1.06293E-2</v>
      </c>
      <c r="E31" s="3">
        <v>2.07951E-2</v>
      </c>
      <c r="F31" s="3">
        <v>0.1083152</v>
      </c>
      <c r="G31" s="3">
        <v>0.23097200000000001</v>
      </c>
      <c r="H31" s="16">
        <v>2.3873042</v>
      </c>
      <c r="J31" s="29" t="s">
        <v>31</v>
      </c>
      <c r="K31" s="52">
        <f>K11</f>
        <v>6.5880919999999996E-2</v>
      </c>
      <c r="L31" s="53">
        <f>L11</f>
        <v>0.23393046000000001</v>
      </c>
      <c r="M31" s="53">
        <f>M11</f>
        <v>6.4498573399999994</v>
      </c>
      <c r="N31" s="53">
        <f>N11</f>
        <v>10.0216691</v>
      </c>
      <c r="O31" s="53">
        <f>O11</f>
        <v>249.19453800000002</v>
      </c>
      <c r="P31" s="54" t="s">
        <v>28</v>
      </c>
      <c r="Q31" s="54" t="s">
        <v>28</v>
      </c>
    </row>
    <row r="32" spans="1:21" x14ac:dyDescent="0.25">
      <c r="A32" s="29">
        <v>3</v>
      </c>
      <c r="B32" s="15">
        <v>1.8105E-3</v>
      </c>
      <c r="C32" s="3">
        <v>1.9700999999999998E-3</v>
      </c>
      <c r="D32" s="3">
        <v>1.08247E-2</v>
      </c>
      <c r="E32" s="3">
        <v>2.0485199999999999E-2</v>
      </c>
      <c r="F32" s="3">
        <v>0.11313819999999999</v>
      </c>
      <c r="G32" s="3">
        <v>0.2242729</v>
      </c>
      <c r="H32" s="16">
        <v>2.4243220000000001</v>
      </c>
      <c r="J32" s="29" t="s">
        <v>32</v>
      </c>
      <c r="K32" s="52">
        <f>B24</f>
        <v>2.4149780000000003E-2</v>
      </c>
      <c r="L32" s="53">
        <f>C24</f>
        <v>7.0552879999999998E-2</v>
      </c>
      <c r="M32" s="53">
        <f>D24</f>
        <v>1.6033301200000001</v>
      </c>
      <c r="N32" s="53">
        <f>E24</f>
        <v>6.4711390600000005</v>
      </c>
      <c r="O32" s="53">
        <f>F24</f>
        <v>163.83951450000001</v>
      </c>
      <c r="P32" s="54" t="s">
        <v>28</v>
      </c>
      <c r="Q32" s="54" t="s">
        <v>28</v>
      </c>
    </row>
    <row r="33" spans="1:17" x14ac:dyDescent="0.25">
      <c r="A33" s="29">
        <v>4</v>
      </c>
      <c r="B33" s="15">
        <v>1.4024E-3</v>
      </c>
      <c r="C33" s="3">
        <v>1.6945E-3</v>
      </c>
      <c r="D33" s="3">
        <v>1.01733E-2</v>
      </c>
      <c r="E33" s="3">
        <v>2.0434399999999998E-2</v>
      </c>
      <c r="F33" s="3">
        <v>0.1177988</v>
      </c>
      <c r="G33" s="3">
        <v>0.2344705</v>
      </c>
      <c r="H33" s="16">
        <v>2.3865989000000001</v>
      </c>
      <c r="J33" s="29" t="s">
        <v>33</v>
      </c>
      <c r="K33" s="52">
        <f t="shared" ref="K33:Q33" si="3">K24</f>
        <v>9.8477999999999999E-4</v>
      </c>
      <c r="L33" s="53">
        <f t="shared" si="3"/>
        <v>1.5424600000000001E-3</v>
      </c>
      <c r="M33" s="53">
        <f t="shared" si="3"/>
        <v>8.5483199999999999E-3</v>
      </c>
      <c r="N33" s="53">
        <f t="shared" si="3"/>
        <v>1.6812359999999998E-2</v>
      </c>
      <c r="O33" s="53">
        <f t="shared" si="3"/>
        <v>8.7335079999999995E-2</v>
      </c>
      <c r="P33" s="53">
        <f t="shared" si="3"/>
        <v>0.17404591999999999</v>
      </c>
      <c r="Q33" s="55">
        <f t="shared" si="3"/>
        <v>2.5515170599999997</v>
      </c>
    </row>
    <row r="34" spans="1:17" ht="15.75" thickBot="1" x14ac:dyDescent="0.3">
      <c r="A34" s="30">
        <v>5</v>
      </c>
      <c r="B34" s="44">
        <v>9.7429999999999999E-4</v>
      </c>
      <c r="C34" s="18">
        <v>1.8236999999999999E-3</v>
      </c>
      <c r="D34" s="18">
        <v>9.5441999999999992E-3</v>
      </c>
      <c r="E34" s="18">
        <v>2.0505300000000001E-2</v>
      </c>
      <c r="F34" s="18">
        <v>0.1149251</v>
      </c>
      <c r="G34" s="18">
        <v>0.23159740000000001</v>
      </c>
      <c r="H34" s="19">
        <v>2.4075144000000002</v>
      </c>
      <c r="J34" s="30" t="s">
        <v>34</v>
      </c>
      <c r="K34" s="56">
        <f t="shared" ref="K34:Q34" si="4">B37</f>
        <v>1.69674E-3</v>
      </c>
      <c r="L34" s="57">
        <f t="shared" si="4"/>
        <v>1.8361799999999998E-3</v>
      </c>
      <c r="M34" s="57">
        <f t="shared" si="4"/>
        <v>1.0369239999999998E-2</v>
      </c>
      <c r="N34" s="57">
        <f t="shared" si="4"/>
        <v>2.0694059999999997E-2</v>
      </c>
      <c r="O34" s="57">
        <f t="shared" si="4"/>
        <v>0.11327734</v>
      </c>
      <c r="P34" s="57">
        <f t="shared" si="4"/>
        <v>0.22976824000000001</v>
      </c>
      <c r="Q34" s="58">
        <f t="shared" si="4"/>
        <v>2.4030723000000003</v>
      </c>
    </row>
    <row r="35" spans="1:17" ht="15.75" thickBot="1" x14ac:dyDescent="0.3">
      <c r="A35" s="25" t="s">
        <v>15</v>
      </c>
      <c r="B35" s="38">
        <f t="shared" ref="B35:H35" si="5">MAX(B30:B34)</f>
        <v>2.6281999999999998E-3</v>
      </c>
      <c r="C35" s="38">
        <f t="shared" si="5"/>
        <v>1.9700999999999998E-3</v>
      </c>
      <c r="D35" s="38">
        <f t="shared" si="5"/>
        <v>1.08247E-2</v>
      </c>
      <c r="E35" s="38">
        <f t="shared" si="5"/>
        <v>2.12503E-2</v>
      </c>
      <c r="F35" s="38">
        <f t="shared" si="5"/>
        <v>0.1177988</v>
      </c>
      <c r="G35" s="38">
        <f t="shared" si="5"/>
        <v>0.2344705</v>
      </c>
      <c r="H35" s="38">
        <f t="shared" si="5"/>
        <v>2.4243220000000001</v>
      </c>
    </row>
    <row r="36" spans="1:17" ht="15.75" thickBot="1" x14ac:dyDescent="0.3">
      <c r="A36" s="26" t="s">
        <v>14</v>
      </c>
      <c r="B36" s="39">
        <f>MIN(B30:B34)</f>
        <v>9.7429999999999999E-4</v>
      </c>
      <c r="C36" s="39">
        <f t="shared" ref="C36:H36" si="6">MIN(C30:C34)</f>
        <v>1.6945E-3</v>
      </c>
      <c r="D36" s="39">
        <f t="shared" si="6"/>
        <v>9.5441999999999992E-3</v>
      </c>
      <c r="E36" s="39">
        <f t="shared" si="6"/>
        <v>2.0434399999999998E-2</v>
      </c>
      <c r="F36" s="39">
        <f t="shared" si="6"/>
        <v>0.1083152</v>
      </c>
      <c r="G36" s="39">
        <f t="shared" si="6"/>
        <v>0.2242729</v>
      </c>
      <c r="H36" s="39">
        <f t="shared" si="6"/>
        <v>2.3865989000000001</v>
      </c>
    </row>
    <row r="37" spans="1:17" ht="15.75" thickBot="1" x14ac:dyDescent="0.3">
      <c r="A37" s="27" t="s">
        <v>13</v>
      </c>
      <c r="B37" s="40">
        <f>AVERAGE(B30:B34)</f>
        <v>1.69674E-3</v>
      </c>
      <c r="C37" s="40">
        <f t="shared" ref="C37:H37" si="7">AVERAGE(C30:C34)</f>
        <v>1.8361799999999998E-3</v>
      </c>
      <c r="D37" s="40">
        <f t="shared" si="7"/>
        <v>1.0369239999999998E-2</v>
      </c>
      <c r="E37" s="40">
        <f t="shared" si="7"/>
        <v>2.0694059999999997E-2</v>
      </c>
      <c r="F37" s="40">
        <f t="shared" si="7"/>
        <v>0.11327734</v>
      </c>
      <c r="G37" s="40">
        <f t="shared" si="7"/>
        <v>0.22976824000000001</v>
      </c>
      <c r="H37" s="40">
        <f t="shared" si="7"/>
        <v>2.4030723000000003</v>
      </c>
    </row>
  </sheetData>
  <mergeCells count="12">
    <mergeCell ref="B27:H27"/>
    <mergeCell ref="B28:H28"/>
    <mergeCell ref="B1:H1"/>
    <mergeCell ref="B2:H2"/>
    <mergeCell ref="K1:Q1"/>
    <mergeCell ref="K2:Q2"/>
    <mergeCell ref="B14:H14"/>
    <mergeCell ref="B15:H15"/>
    <mergeCell ref="K14:Q14"/>
    <mergeCell ref="K15:Q15"/>
    <mergeCell ref="K27:Q27"/>
    <mergeCell ref="K28:Q28"/>
  </mergeCells>
  <pageMargins left="0.7" right="0.7" top="0.75" bottom="0.75" header="0.3" footer="0.3"/>
  <pageSetup orientation="portrait" r:id="rId1"/>
  <ignoredErrors>
    <ignoredError sqref="B9:E11 K9:O11 B22:F24 K22:Q24 B35:H3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herbert</dc:creator>
  <cp:lastModifiedBy>Issam Ahmed</cp:lastModifiedBy>
  <dcterms:created xsi:type="dcterms:W3CDTF">2014-03-24T16:37:37Z</dcterms:created>
  <dcterms:modified xsi:type="dcterms:W3CDTF">2019-08-19T00:56:30Z</dcterms:modified>
</cp:coreProperties>
</file>