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excelsp\"/>
    </mc:Choice>
  </mc:AlternateContent>
  <bookViews>
    <workbookView xWindow="0" yWindow="0" windowWidth="28800" windowHeight="12435" activeTab="5"/>
  </bookViews>
  <sheets>
    <sheet name="Instructions" sheetId="7" r:id="rId1"/>
    <sheet name="Exercise 1" sheetId="6" r:id="rId2"/>
    <sheet name="Exercise 2" sheetId="8" r:id="rId3"/>
    <sheet name="Exercise 3" sheetId="4" r:id="rId4"/>
    <sheet name="Exercise 4" sheetId="9" r:id="rId5"/>
    <sheet name="Exercise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F21" i="9"/>
  <c r="F23" i="4"/>
  <c r="F25" i="8"/>
  <c r="F23" i="8"/>
  <c r="F21" i="4"/>
  <c r="F21" i="8"/>
  <c r="M3" i="6"/>
  <c r="M4" i="6"/>
  <c r="M5" i="6"/>
  <c r="M6" i="6"/>
  <c r="M7" i="6"/>
  <c r="M8" i="6"/>
  <c r="M9" i="6"/>
  <c r="M10" i="6"/>
  <c r="M11" i="6"/>
  <c r="M12" i="6"/>
  <c r="E21" i="6"/>
  <c r="M3" i="8"/>
  <c r="M4" i="8"/>
  <c r="M5" i="8"/>
  <c r="M6" i="8"/>
  <c r="M7" i="8"/>
  <c r="M8" i="8"/>
  <c r="M9" i="8"/>
  <c r="M10" i="8"/>
  <c r="M11" i="8"/>
  <c r="M12" i="8"/>
</calcChain>
</file>

<file path=xl/sharedStrings.xml><?xml version="1.0" encoding="utf-8"?>
<sst xmlns="http://schemas.openxmlformats.org/spreadsheetml/2006/main" count="174" uniqueCount="57">
  <si>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</si>
  <si>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</si>
  <si>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</si>
  <si>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</si>
  <si>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</si>
  <si>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</si>
  <si>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</si>
  <si>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</si>
  <si>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</si>
  <si>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</si>
  <si>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</si>
  <si>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</si>
  <si>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</si>
  <si>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</si>
  <si>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</si>
  <si>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</si>
  <si>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</si>
  <si>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</si>
  <si>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</si>
  <si>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Santino</t>
  </si>
  <si>
    <t>Swan</t>
  </si>
  <si>
    <t>Gates</t>
  </si>
  <si>
    <t>Gal</t>
  </si>
  <si>
    <t>Pantalón para dama</t>
  </si>
  <si>
    <t>Blusa manga corta</t>
  </si>
  <si>
    <t>Pantalón para caballero</t>
  </si>
  <si>
    <t>Camisa manga corta</t>
  </si>
  <si>
    <t>Pantalón para niño</t>
  </si>
  <si>
    <t>Pants para dama</t>
  </si>
  <si>
    <t>Playera unisex</t>
  </si>
  <si>
    <t>Blusa manga larga</t>
  </si>
  <si>
    <t>Camisa manga larga</t>
  </si>
  <si>
    <t>Pants unisex</t>
  </si>
  <si>
    <t>Total Cost in Dollars</t>
  </si>
  <si>
    <t>Unit Cost in Dollars</t>
  </si>
  <si>
    <t>Description</t>
  </si>
  <si>
    <t>Quantity</t>
  </si>
  <si>
    <t>Total quantity of clothes:</t>
  </si>
  <si>
    <t>Cost per garment in dollars</t>
  </si>
  <si>
    <t>Total Cost in dollars</t>
  </si>
  <si>
    <t>Garment Description</t>
  </si>
  <si>
    <t>Average cost per garment in dollars</t>
  </si>
  <si>
    <t>Cost of the garment with the highest price</t>
  </si>
  <si>
    <t>Cost of the garment with the lowest price</t>
  </si>
  <si>
    <t>How many sales records occurred</t>
  </si>
  <si>
    <t>How many units were sold</t>
  </si>
  <si>
    <t>Order Date</t>
  </si>
  <si>
    <t>Region</t>
  </si>
  <si>
    <t>Seller</t>
  </si>
  <si>
    <t>Product</t>
  </si>
  <si>
    <t>Units</t>
  </si>
  <si>
    <t>Cost per unit</t>
  </si>
  <si>
    <t>Total sales</t>
  </si>
  <si>
    <t>Order date</t>
  </si>
  <si>
    <t>Total cost per sale</t>
  </si>
  <si>
    <t>Sales amount</t>
  </si>
  <si>
    <t>Average cost per garment in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</si>
</sst>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0.0%"/>
    <numFmt numFmtId="166" formatCode="_-[$$-80A]* #,##0_-;\-[$$-80A]* #,##0_-;_-[$$-80A]* &quot;-&quot;??_-;_-@_-"/>
    <numFmt numFmtId="167" formatCode="_-[$$-409]* #,##0.00_ ;_-[$$-409]* \-#,##0.00\ ;_-[$$-409]* &quot;-&quot;??_ ;_-@_ 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neda" xfId="1" builtinId="4"/>
    <cellStyle name="Normal" xfId="0" builtinId="0"/>
  </cellStyles>
  <dxfs count="24">
    <dxf>
      <numFmt numFmtId="166" formatCode="_-[$$-80A]* #,##0_-;\-[$$-80A]* #,##0_-;_-[$$-80A]* &quot;-&quot;??_-;_-@_-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9" formatCode="dd/mm/yyyy"/>
    </dxf>
    <dxf>
      <numFmt numFmtId="167" formatCode="_-[$$-409]* #,##0.00_ ;_-[$$-409]* \-#,##0.00\ ;_-[$$-409]* &quot;-&quot;??_ ;_-@_ "/>
    </dxf>
    <dxf>
      <numFmt numFmtId="19" formatCode="dd/mm/yyyy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7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477610</xdr:colOff>
      <xdr:row>23</xdr:row>
      <xdr:rowOff>177441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5B11BDDD-C5FE-499E-B6F7-753D74855833}"/>
            </a:ext>
          </a:extLst>
        </xdr:cNvPr>
        <xdr:cNvGrpSpPr/>
      </xdr:nvGrpSpPr>
      <xdr:grpSpPr>
        <a:xfrm>
          <a:off x="673100" y="190500"/>
          <a:ext cx="5862410" cy="4368441"/>
          <a:chOff x="0" y="185056"/>
          <a:chExt cx="5746296" cy="4249162"/>
        </a:xfrm>
      </xdr:grpSpPr>
      <xdr:sp macro="" textlink="">
        <xdr:nvSpPr>
          <xdr:cNvPr id="3" name="Rectangle 2" descr="Background">
            <a:extLst>
              <a:ext uri="{FF2B5EF4-FFF2-40B4-BE49-F238E27FC236}">
                <a16:creationId xmlns:a16="http://schemas.microsoft.com/office/drawing/2014/main" xmlns="" id="{021ED33D-15EC-9EB7-76BA-DAE807EA63BB}"/>
              </a:ext>
            </a:extLst>
          </xdr:cNvPr>
          <xdr:cNvSpPr/>
        </xdr:nvSpPr>
        <xdr:spPr>
          <a:xfrm>
            <a:off x="0" y="185056"/>
            <a:ext cx="5746296" cy="4249162"/>
          </a:xfrm>
          <a:prstGeom prst="rect">
            <a:avLst/>
          </a:prstGeom>
          <a:solidFill>
            <a:srgbClr val="F5F5F5"/>
          </a:solidFill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4" name="Step" descr="Tables make things a lot easier">
            <a:extLst>
              <a:ext uri="{FF2B5EF4-FFF2-40B4-BE49-F238E27FC236}">
                <a16:creationId xmlns:a16="http://schemas.microsoft.com/office/drawing/2014/main" xmlns="" id="{251C5F66-2623-DC10-1ACD-E768A244E4FA}"/>
              </a:ext>
            </a:extLst>
          </xdr:cNvPr>
          <xdr:cNvSpPr txBox="1"/>
        </xdr:nvSpPr>
        <xdr:spPr>
          <a:xfrm>
            <a:off x="233796" y="303754"/>
            <a:ext cx="526266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Instructions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5EE6AB65-0540-DC78-FB10-42645AB4982F}"/>
              </a:ext>
            </a:extLst>
          </xdr:cNvPr>
          <xdr:cNvSpPr txBox="1"/>
        </xdr:nvSpPr>
        <xdr:spPr>
          <a:xfrm>
            <a:off x="644429" y="1061320"/>
            <a:ext cx="4852027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Solve the five exercises located on the spreadsheets below (colored in blue). Make sure to read instructions thoroughly in every exercise.</a:t>
            </a:r>
          </a:p>
        </xdr:txBody>
      </xdr:sp>
      <xdr:sp macro="" textlink="">
        <xdr:nvSpPr>
          <xdr:cNvPr id="6" name="Oval 5" descr="1">
            <a:extLst>
              <a:ext uri="{FF2B5EF4-FFF2-40B4-BE49-F238E27FC236}">
                <a16:creationId xmlns:a16="http://schemas.microsoft.com/office/drawing/2014/main" xmlns="" id="{E9EF57F8-29C8-BBE4-93A3-5421B7350AB9}"/>
              </a:ext>
            </a:extLst>
          </xdr:cNvPr>
          <xdr:cNvSpPr/>
        </xdr:nvSpPr>
        <xdr:spPr>
          <a:xfrm>
            <a:off x="233798" y="1018822"/>
            <a:ext cx="374871" cy="371587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6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7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3B35690E-C9DC-C650-1795-ADAC99105032}"/>
              </a:ext>
            </a:extLst>
          </xdr:cNvPr>
          <xdr:cNvSpPr txBox="1"/>
        </xdr:nvSpPr>
        <xdr:spPr>
          <a:xfrm>
            <a:off x="644428" y="1717810"/>
            <a:ext cx="4852028" cy="19456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Once</a:t>
            </a: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you're done, upload your file to Canvas by writing your ID Number at the beginning of the file. For example, if your ID is A01234567 then your file name must be A01234567_Activity01.xlsx </a:t>
            </a:r>
          </a:p>
          <a:p>
            <a:pPr lv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>
              <a:defRPr/>
            </a:pPr>
            <a:r>
              <a:rPr lang="en-US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Note: if your file is not named in this way a penalization of 5 points will be granted.</a:t>
            </a:r>
          </a:p>
        </xdr:txBody>
      </xdr:sp>
      <xdr:sp macro="" textlink="">
        <xdr:nvSpPr>
          <xdr:cNvPr id="8" name="Oval 7" descr="2">
            <a:extLst>
              <a:ext uri="{FF2B5EF4-FFF2-40B4-BE49-F238E27FC236}">
                <a16:creationId xmlns:a16="http://schemas.microsoft.com/office/drawing/2014/main" xmlns="" id="{A56C5A03-5124-DAB8-D89A-96343743C54B}"/>
              </a:ext>
            </a:extLst>
          </xdr:cNvPr>
          <xdr:cNvSpPr/>
        </xdr:nvSpPr>
        <xdr:spPr>
          <a:xfrm>
            <a:off x="233797" y="1675312"/>
            <a:ext cx="374871" cy="371587"/>
          </a:xfrm>
          <a:prstGeom prst="ellipse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6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9" name="Step" descr="You can also create new rows easily. In the empty cell under Meat, type some text and then press Enter. A new row for the table appears">
            <a:extLst>
              <a:ext uri="{FF2B5EF4-FFF2-40B4-BE49-F238E27FC236}">
                <a16:creationId xmlns:a16="http://schemas.microsoft.com/office/drawing/2014/main" xmlns="" id="{03BF15E3-4D33-3ADF-DB68-BD3FE96B91E4}"/>
              </a:ext>
            </a:extLst>
          </xdr:cNvPr>
          <xdr:cNvSpPr txBox="1"/>
        </xdr:nvSpPr>
        <xdr:spPr>
          <a:xfrm>
            <a:off x="636251" y="3956164"/>
            <a:ext cx="4852027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0</xdr:rowOff>
    </xdr:from>
    <xdr:to>
      <xdr:col>8</xdr:col>
      <xdr:colOff>335279</xdr:colOff>
      <xdr:row>17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4D3BB7E0-E30F-423D-BCB5-EBE52DF83D6E}"/>
            </a:ext>
          </a:extLst>
        </xdr:cNvPr>
        <xdr:cNvGrpSpPr/>
      </xdr:nvGrpSpPr>
      <xdr:grpSpPr>
        <a:xfrm>
          <a:off x="236220" y="190500"/>
          <a:ext cx="5483859" cy="3147060"/>
          <a:chOff x="0" y="185057"/>
          <a:chExt cx="5373030" cy="3059968"/>
        </a:xfrm>
      </xdr:grpSpPr>
      <xdr:sp macro="" textlink="">
        <xdr:nvSpPr>
          <xdr:cNvPr id="3" name="Rectangle 2" descr="Background">
            <a:extLst>
              <a:ext uri="{FF2B5EF4-FFF2-40B4-BE49-F238E27FC236}">
                <a16:creationId xmlns:a16="http://schemas.microsoft.com/office/drawing/2014/main" xmlns="" id="{7E35FF99-A031-C43D-DB85-1DBABF18EA59}"/>
              </a:ext>
            </a:extLst>
          </xdr:cNvPr>
          <xdr:cNvSpPr/>
        </xdr:nvSpPr>
        <xdr:spPr>
          <a:xfrm>
            <a:off x="0" y="185057"/>
            <a:ext cx="5373030" cy="3059968"/>
          </a:xfrm>
          <a:prstGeom prst="rect">
            <a:avLst/>
          </a:prstGeom>
          <a:solidFill>
            <a:srgbClr val="F5F5F5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4" name="Step" descr="Tables make things a lot easier">
            <a:extLst>
              <a:ext uri="{FF2B5EF4-FFF2-40B4-BE49-F238E27FC236}">
                <a16:creationId xmlns:a16="http://schemas.microsoft.com/office/drawing/2014/main" xmlns="" id="{A51DCF3A-9BB2-73B8-2C20-EB8D1795C53E}"/>
              </a:ext>
            </a:extLst>
          </xdr:cNvPr>
          <xdr:cNvSpPr txBox="1"/>
        </xdr:nvSpPr>
        <xdr:spPr>
          <a:xfrm>
            <a:off x="233796" y="303754"/>
            <a:ext cx="494149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Exercise 1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0B914348-9F66-B7A8-9902-C5CEC670BFC5}"/>
              </a:ext>
            </a:extLst>
          </xdr:cNvPr>
          <xdr:cNvSpPr txBox="1"/>
        </xdr:nvSpPr>
        <xdr:spPr>
          <a:xfrm>
            <a:off x="644428" y="930288"/>
            <a:ext cx="4572266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The table on the right represents the inventory of a small clothing store. Using functions, in cell E21, calculate the total amount of clothing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6" name="Oval 5" descr="1">
            <a:extLst>
              <a:ext uri="{FF2B5EF4-FFF2-40B4-BE49-F238E27FC236}">
                <a16:creationId xmlns:a16="http://schemas.microsoft.com/office/drawing/2014/main" xmlns="" id="{682FF78C-3CFB-0593-41F7-97CF11A4AF9B}"/>
              </a:ext>
            </a:extLst>
          </xdr:cNvPr>
          <xdr:cNvSpPr/>
        </xdr:nvSpPr>
        <xdr:spPr>
          <a:xfrm>
            <a:off x="233797" y="88779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7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38A27C5E-26DF-7487-C277-D179CABE12A9}"/>
              </a:ext>
            </a:extLst>
          </xdr:cNvPr>
          <xdr:cNvSpPr txBox="1"/>
        </xdr:nvSpPr>
        <xdr:spPr>
          <a:xfrm>
            <a:off x="644427" y="2681278"/>
            <a:ext cx="4555813" cy="425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Value: 20 points</a:t>
            </a:r>
          </a:p>
        </xdr:txBody>
      </xdr:sp>
      <xdr:sp macro="" textlink="">
        <xdr:nvSpPr>
          <xdr:cNvPr id="9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06BE4081-25B3-AD4C-C0AD-C540DBB4CEFC}"/>
              </a:ext>
            </a:extLst>
          </xdr:cNvPr>
          <xdr:cNvSpPr txBox="1"/>
        </xdr:nvSpPr>
        <xdr:spPr>
          <a:xfrm>
            <a:off x="644428" y="1639399"/>
            <a:ext cx="4596951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In the Total Cost in Dollars column, using a formula, multiply the Quantity by the Unit Cost in Dollars and apply the formula to each line in the table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0" name="Oval 9" descr="1">
            <a:extLst>
              <a:ext uri="{FF2B5EF4-FFF2-40B4-BE49-F238E27FC236}">
                <a16:creationId xmlns:a16="http://schemas.microsoft.com/office/drawing/2014/main" xmlns="" id="{FA456432-1DB2-E335-3181-6C26673F33D4}"/>
              </a:ext>
            </a:extLst>
          </xdr:cNvPr>
          <xdr:cNvSpPr/>
        </xdr:nvSpPr>
        <xdr:spPr>
          <a:xfrm>
            <a:off x="233797" y="1596901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0</xdr:rowOff>
    </xdr:from>
    <xdr:to>
      <xdr:col>8</xdr:col>
      <xdr:colOff>335279</xdr:colOff>
      <xdr:row>17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73345836-1845-49B8-A7A4-1CB75D6DB611}"/>
            </a:ext>
          </a:extLst>
        </xdr:cNvPr>
        <xdr:cNvGrpSpPr/>
      </xdr:nvGrpSpPr>
      <xdr:grpSpPr>
        <a:xfrm>
          <a:off x="236220" y="190500"/>
          <a:ext cx="6169659" cy="3147060"/>
          <a:chOff x="0" y="185057"/>
          <a:chExt cx="5373030" cy="3059968"/>
        </a:xfrm>
      </xdr:grpSpPr>
      <xdr:sp macro="" textlink="">
        <xdr:nvSpPr>
          <xdr:cNvPr id="3" name="Rectangle 2" descr="Background">
            <a:extLst>
              <a:ext uri="{FF2B5EF4-FFF2-40B4-BE49-F238E27FC236}">
                <a16:creationId xmlns:a16="http://schemas.microsoft.com/office/drawing/2014/main" xmlns="" id="{D2300687-7F09-71B9-0490-CD474F40267A}"/>
              </a:ext>
            </a:extLst>
          </xdr:cNvPr>
          <xdr:cNvSpPr/>
        </xdr:nvSpPr>
        <xdr:spPr>
          <a:xfrm>
            <a:off x="0" y="185057"/>
            <a:ext cx="5373030" cy="3059968"/>
          </a:xfrm>
          <a:prstGeom prst="rect">
            <a:avLst/>
          </a:prstGeom>
          <a:solidFill>
            <a:srgbClr val="F5F5F5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4" name="Step" descr="Tables make things a lot easier">
            <a:extLst>
              <a:ext uri="{FF2B5EF4-FFF2-40B4-BE49-F238E27FC236}">
                <a16:creationId xmlns:a16="http://schemas.microsoft.com/office/drawing/2014/main" xmlns="" id="{F2A091EA-2F0E-33D9-122A-0E53635A7F2C}"/>
              </a:ext>
            </a:extLst>
          </xdr:cNvPr>
          <xdr:cNvSpPr txBox="1"/>
        </xdr:nvSpPr>
        <xdr:spPr>
          <a:xfrm>
            <a:off x="233796" y="303754"/>
            <a:ext cx="494149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Exercise 2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A38C550C-3A40-2646-3CA7-263ACCE9F71C}"/>
              </a:ext>
            </a:extLst>
          </xdr:cNvPr>
          <xdr:cNvSpPr txBox="1"/>
        </xdr:nvSpPr>
        <xdr:spPr>
          <a:xfrm>
            <a:off x="644428" y="930288"/>
            <a:ext cx="4572266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The table on the right represents the inventory of a small clothing store. Using functions, in cell F21, calculate the average cost per garment in dollars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6" name="Oval 5" descr="1">
            <a:extLst>
              <a:ext uri="{FF2B5EF4-FFF2-40B4-BE49-F238E27FC236}">
                <a16:creationId xmlns:a16="http://schemas.microsoft.com/office/drawing/2014/main" xmlns="" id="{6D24A574-F69A-07EA-FF05-2B1EAC8DB234}"/>
              </a:ext>
            </a:extLst>
          </xdr:cNvPr>
          <xdr:cNvSpPr/>
        </xdr:nvSpPr>
        <xdr:spPr>
          <a:xfrm>
            <a:off x="233797" y="88779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7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739D2815-D632-F5A7-B0CB-42A316232822}"/>
              </a:ext>
            </a:extLst>
          </xdr:cNvPr>
          <xdr:cNvSpPr txBox="1"/>
        </xdr:nvSpPr>
        <xdr:spPr>
          <a:xfrm>
            <a:off x="644427" y="2801024"/>
            <a:ext cx="4555813" cy="274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Value: 30 points</a:t>
            </a:r>
          </a:p>
        </xdr:txBody>
      </xdr:sp>
      <xdr:sp macro="" textlink="">
        <xdr:nvSpPr>
          <xdr:cNvPr id="8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BCC43DDB-D551-DB89-845E-7771568379E3}"/>
              </a:ext>
            </a:extLst>
          </xdr:cNvPr>
          <xdr:cNvSpPr txBox="1"/>
        </xdr:nvSpPr>
        <xdr:spPr>
          <a:xfrm>
            <a:off x="644428" y="1639399"/>
            <a:ext cx="4596951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Using functions, in cell F23, find the cost of the garment with the highest price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</a:t>
            </a:r>
          </a:p>
        </xdr:txBody>
      </xdr:sp>
      <xdr:sp macro="" textlink="">
        <xdr:nvSpPr>
          <xdr:cNvPr id="9" name="Oval 8" descr="1">
            <a:extLst>
              <a:ext uri="{FF2B5EF4-FFF2-40B4-BE49-F238E27FC236}">
                <a16:creationId xmlns:a16="http://schemas.microsoft.com/office/drawing/2014/main" xmlns="" id="{6AE14B79-77C6-D418-0D98-849008AD4D64}"/>
              </a:ext>
            </a:extLst>
          </xdr:cNvPr>
          <xdr:cNvSpPr/>
        </xdr:nvSpPr>
        <xdr:spPr>
          <a:xfrm>
            <a:off x="233797" y="1596901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5BB66CE1-5488-2288-08C9-D679FED813E2}"/>
              </a:ext>
            </a:extLst>
          </xdr:cNvPr>
          <xdr:cNvSpPr txBox="1"/>
        </xdr:nvSpPr>
        <xdr:spPr>
          <a:xfrm>
            <a:off x="622458" y="2205456"/>
            <a:ext cx="4596951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Using functions, in cell </a:t>
            </a:r>
            <a:r>
              <a:rPr lang="en-US" sz="1100" b="0" i="0" u="none" strike="noStrike">
                <a:solidFill>
                  <a:srgbClr val="000000"/>
                </a:solidFill>
                <a:effectLst/>
                <a:highlight>
                  <a:srgbClr val="D4D4D4"/>
                </a:highlight>
                <a:latin typeface="Segoe UI Web (West European)"/>
              </a:rPr>
              <a:t>F25</a:t>
            </a: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, find the cost of the garment with the lowest price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</a:t>
            </a:r>
          </a:p>
        </xdr:txBody>
      </xdr:sp>
      <xdr:sp macro="" textlink="">
        <xdr:nvSpPr>
          <xdr:cNvPr id="11" name="Oval 10" descr="1">
            <a:extLst>
              <a:ext uri="{FF2B5EF4-FFF2-40B4-BE49-F238E27FC236}">
                <a16:creationId xmlns:a16="http://schemas.microsoft.com/office/drawing/2014/main" xmlns="" id="{1F1721D7-83A2-DC50-EE7C-5B30793CD584}"/>
              </a:ext>
            </a:extLst>
          </xdr:cNvPr>
          <xdr:cNvSpPr/>
        </xdr:nvSpPr>
        <xdr:spPr>
          <a:xfrm>
            <a:off x="211826" y="2162958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473528</xdr:colOff>
      <xdr:row>1</xdr:row>
      <xdr:rowOff>152400</xdr:rowOff>
    </xdr:from>
    <xdr:to>
      <xdr:col>8</xdr:col>
      <xdr:colOff>572587</xdr:colOff>
      <xdr:row>18</xdr:row>
      <xdr:rowOff>66402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xmlns="" id="{DB0E914A-F6DE-4F53-82E6-0A9E3634A9EA}"/>
            </a:ext>
          </a:extLst>
        </xdr:cNvPr>
        <xdr:cNvGrpSpPr/>
      </xdr:nvGrpSpPr>
      <xdr:grpSpPr>
        <a:xfrm>
          <a:off x="473528" y="342900"/>
          <a:ext cx="5483859" cy="3152502"/>
          <a:chOff x="0" y="185057"/>
          <a:chExt cx="5373030" cy="3059968"/>
        </a:xfrm>
      </xdr:grpSpPr>
      <xdr:sp macro="" textlink="">
        <xdr:nvSpPr>
          <xdr:cNvPr id="18" name="Rectangle 17" descr="Background">
            <a:extLst>
              <a:ext uri="{FF2B5EF4-FFF2-40B4-BE49-F238E27FC236}">
                <a16:creationId xmlns:a16="http://schemas.microsoft.com/office/drawing/2014/main" xmlns="" id="{6AFDAC50-81B4-80B2-3D4E-0E97A63DE125}"/>
              </a:ext>
            </a:extLst>
          </xdr:cNvPr>
          <xdr:cNvSpPr/>
        </xdr:nvSpPr>
        <xdr:spPr>
          <a:xfrm>
            <a:off x="0" y="185057"/>
            <a:ext cx="5373030" cy="3059968"/>
          </a:xfrm>
          <a:prstGeom prst="rect">
            <a:avLst/>
          </a:prstGeom>
          <a:solidFill>
            <a:srgbClr val="F5F5F5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9" name="Step" descr="Tables make things a lot easier">
            <a:extLst>
              <a:ext uri="{FF2B5EF4-FFF2-40B4-BE49-F238E27FC236}">
                <a16:creationId xmlns:a16="http://schemas.microsoft.com/office/drawing/2014/main" xmlns="" id="{DD2A2C4B-BA29-5AE3-67F6-E396DE972D95}"/>
              </a:ext>
            </a:extLst>
          </xdr:cNvPr>
          <xdr:cNvSpPr txBox="1"/>
        </xdr:nvSpPr>
        <xdr:spPr>
          <a:xfrm>
            <a:off x="233796" y="303754"/>
            <a:ext cx="494149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Exercise 3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0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F3D0A09C-31A7-1CB1-3D4B-D2DA15B4BA1F}"/>
              </a:ext>
            </a:extLst>
          </xdr:cNvPr>
          <xdr:cNvSpPr txBox="1"/>
        </xdr:nvSpPr>
        <xdr:spPr>
          <a:xfrm>
            <a:off x="644428" y="930288"/>
            <a:ext cx="4572266" cy="820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The table on the right represents the sales inventory of a distribution company. Each line represents the record of a sale. Using functions, in cell F21, it calculates how many sales records occurred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21" name="Oval 20" descr="1">
            <a:extLst>
              <a:ext uri="{FF2B5EF4-FFF2-40B4-BE49-F238E27FC236}">
                <a16:creationId xmlns:a16="http://schemas.microsoft.com/office/drawing/2014/main" xmlns="" id="{315A8715-3A94-7828-5E4F-08724FE27D27}"/>
              </a:ext>
            </a:extLst>
          </xdr:cNvPr>
          <xdr:cNvSpPr/>
        </xdr:nvSpPr>
        <xdr:spPr>
          <a:xfrm>
            <a:off x="233797" y="88779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22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DC5275E2-88C6-6807-50AF-C314476CB25C}"/>
              </a:ext>
            </a:extLst>
          </xdr:cNvPr>
          <xdr:cNvSpPr txBox="1"/>
        </xdr:nvSpPr>
        <xdr:spPr>
          <a:xfrm>
            <a:off x="644427" y="2801024"/>
            <a:ext cx="4555813" cy="274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Value: 20 points</a:t>
            </a:r>
          </a:p>
        </xdr:txBody>
      </xdr:sp>
      <xdr:sp macro="" textlink="">
        <xdr:nvSpPr>
          <xdr:cNvPr id="23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02B09A21-A627-2765-B8D5-23F5F6B23068}"/>
              </a:ext>
            </a:extLst>
          </xdr:cNvPr>
          <xdr:cNvSpPr txBox="1"/>
        </xdr:nvSpPr>
        <xdr:spPr>
          <a:xfrm>
            <a:off x="644428" y="1922428"/>
            <a:ext cx="4596951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Using formulas, in cell F23, calculate the total number of units sold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24" name="Oval 23" descr="1">
            <a:extLst>
              <a:ext uri="{FF2B5EF4-FFF2-40B4-BE49-F238E27FC236}">
                <a16:creationId xmlns:a16="http://schemas.microsoft.com/office/drawing/2014/main" xmlns="" id="{9F5345F1-E37F-3493-1E9F-005313918B9B}"/>
              </a:ext>
            </a:extLst>
          </xdr:cNvPr>
          <xdr:cNvSpPr/>
        </xdr:nvSpPr>
        <xdr:spPr>
          <a:xfrm>
            <a:off x="233797" y="187993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473528</xdr:colOff>
      <xdr:row>1</xdr:row>
      <xdr:rowOff>152400</xdr:rowOff>
    </xdr:from>
    <xdr:to>
      <xdr:col>8</xdr:col>
      <xdr:colOff>572587</xdr:colOff>
      <xdr:row>18</xdr:row>
      <xdr:rowOff>66402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F589313E-1FFC-4EEE-BD81-06B6410FF9DD}"/>
            </a:ext>
          </a:extLst>
        </xdr:cNvPr>
        <xdr:cNvGrpSpPr/>
      </xdr:nvGrpSpPr>
      <xdr:grpSpPr>
        <a:xfrm>
          <a:off x="473528" y="342900"/>
          <a:ext cx="5483859" cy="3152502"/>
          <a:chOff x="0" y="185057"/>
          <a:chExt cx="5373030" cy="3059968"/>
        </a:xfrm>
      </xdr:grpSpPr>
      <xdr:sp macro="" textlink="">
        <xdr:nvSpPr>
          <xdr:cNvPr id="3" name="Rectangle 2" descr="Background">
            <a:extLst>
              <a:ext uri="{FF2B5EF4-FFF2-40B4-BE49-F238E27FC236}">
                <a16:creationId xmlns:a16="http://schemas.microsoft.com/office/drawing/2014/main" xmlns="" id="{560EC815-6FD8-B124-DCD7-E8E8438DCE79}"/>
              </a:ext>
            </a:extLst>
          </xdr:cNvPr>
          <xdr:cNvSpPr/>
        </xdr:nvSpPr>
        <xdr:spPr>
          <a:xfrm>
            <a:off x="0" y="185057"/>
            <a:ext cx="5373030" cy="3059968"/>
          </a:xfrm>
          <a:prstGeom prst="rect">
            <a:avLst/>
          </a:prstGeom>
          <a:solidFill>
            <a:srgbClr val="F5F5F5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4" name="Step" descr="Tables make things a lot easier">
            <a:extLst>
              <a:ext uri="{FF2B5EF4-FFF2-40B4-BE49-F238E27FC236}">
                <a16:creationId xmlns:a16="http://schemas.microsoft.com/office/drawing/2014/main" xmlns="" id="{139254DD-902C-BF89-EB6A-622BF4914C14}"/>
              </a:ext>
            </a:extLst>
          </xdr:cNvPr>
          <xdr:cNvSpPr txBox="1"/>
        </xdr:nvSpPr>
        <xdr:spPr>
          <a:xfrm>
            <a:off x="233796" y="303754"/>
            <a:ext cx="494149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Exercise 4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59B75685-FC75-2E97-A465-CE30DF9F37D8}"/>
              </a:ext>
            </a:extLst>
          </xdr:cNvPr>
          <xdr:cNvSpPr txBox="1"/>
        </xdr:nvSpPr>
        <xdr:spPr>
          <a:xfrm>
            <a:off x="644428" y="930288"/>
            <a:ext cx="4572266" cy="820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The table on the right represents the sales inventory of a distribution company. Each line represents the record of a sale. Using functions, in cell P3, calculate the total cost per sale and apply the formula to all the lines in the table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6" name="Oval 5" descr="1">
            <a:extLst>
              <a:ext uri="{FF2B5EF4-FFF2-40B4-BE49-F238E27FC236}">
                <a16:creationId xmlns:a16="http://schemas.microsoft.com/office/drawing/2014/main" xmlns="" id="{7B09C660-E1A2-17D9-127C-02B65DB536BF}"/>
              </a:ext>
            </a:extLst>
          </xdr:cNvPr>
          <xdr:cNvSpPr/>
        </xdr:nvSpPr>
        <xdr:spPr>
          <a:xfrm>
            <a:off x="233797" y="88779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7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D43EB798-EDBD-519F-A8A7-B7F003484B86}"/>
              </a:ext>
            </a:extLst>
          </xdr:cNvPr>
          <xdr:cNvSpPr txBox="1"/>
        </xdr:nvSpPr>
        <xdr:spPr>
          <a:xfrm>
            <a:off x="644427" y="2801024"/>
            <a:ext cx="4555813" cy="274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Value: 20 points</a:t>
            </a:r>
          </a:p>
        </xdr:txBody>
      </xdr:sp>
      <xdr:sp macro="" textlink="">
        <xdr:nvSpPr>
          <xdr:cNvPr id="8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CDCE1CA9-2E21-E908-E6AC-35035748053C}"/>
              </a:ext>
            </a:extLst>
          </xdr:cNvPr>
          <xdr:cNvSpPr txBox="1"/>
        </xdr:nvSpPr>
        <xdr:spPr>
          <a:xfrm>
            <a:off x="644428" y="1922428"/>
            <a:ext cx="4596951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Using formulas, in </a:t>
            </a:r>
            <a:r>
              <a:rPr lang="en-US" sz="1100" b="0" i="0" u="none" strike="noStrike">
                <a:solidFill>
                  <a:srgbClr val="000000"/>
                </a:solidFill>
                <a:effectLst/>
                <a:highlight>
                  <a:srgbClr val="D4D4D4"/>
                </a:highlight>
                <a:latin typeface="Segoe UI Web (West European)"/>
              </a:rPr>
              <a:t>cell</a:t>
            </a: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 F21, calculate the Total of all sales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9" name="Oval 8" descr="1">
            <a:extLst>
              <a:ext uri="{FF2B5EF4-FFF2-40B4-BE49-F238E27FC236}">
                <a16:creationId xmlns:a16="http://schemas.microsoft.com/office/drawing/2014/main" xmlns="" id="{7E415F20-974C-E833-9104-A5577FFD2497}"/>
              </a:ext>
            </a:extLst>
          </xdr:cNvPr>
          <xdr:cNvSpPr/>
        </xdr:nvSpPr>
        <xdr:spPr>
          <a:xfrm>
            <a:off x="233797" y="187993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636814</xdr:colOff>
      <xdr:row>1</xdr:row>
      <xdr:rowOff>168728</xdr:rowOff>
    </xdr:from>
    <xdr:to>
      <xdr:col>9</xdr:col>
      <xdr:colOff>82730</xdr:colOff>
      <xdr:row>18</xdr:row>
      <xdr:rowOff>82730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1F73572E-9089-43EC-AD51-C51B836D2279}"/>
            </a:ext>
          </a:extLst>
        </xdr:cNvPr>
        <xdr:cNvGrpSpPr/>
      </xdr:nvGrpSpPr>
      <xdr:grpSpPr>
        <a:xfrm>
          <a:off x="636814" y="349703"/>
          <a:ext cx="5532391" cy="3133452"/>
          <a:chOff x="0" y="185057"/>
          <a:chExt cx="5373030" cy="3059968"/>
        </a:xfrm>
      </xdr:grpSpPr>
      <xdr:sp macro="" textlink="">
        <xdr:nvSpPr>
          <xdr:cNvPr id="9" name="Rectangle 8" descr="Background">
            <a:extLst>
              <a:ext uri="{FF2B5EF4-FFF2-40B4-BE49-F238E27FC236}">
                <a16:creationId xmlns:a16="http://schemas.microsoft.com/office/drawing/2014/main" xmlns="" id="{BD3D83F2-D1B9-1779-A4A3-1A58B2A2BC8E}"/>
              </a:ext>
            </a:extLst>
          </xdr:cNvPr>
          <xdr:cNvSpPr/>
        </xdr:nvSpPr>
        <xdr:spPr>
          <a:xfrm>
            <a:off x="0" y="185057"/>
            <a:ext cx="5373030" cy="3059968"/>
          </a:xfrm>
          <a:prstGeom prst="rect">
            <a:avLst/>
          </a:prstGeom>
          <a:solidFill>
            <a:srgbClr val="F5F5F5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0" name="Step" descr="Tables make things a lot easier">
            <a:extLst>
              <a:ext uri="{FF2B5EF4-FFF2-40B4-BE49-F238E27FC236}">
                <a16:creationId xmlns:a16="http://schemas.microsoft.com/office/drawing/2014/main" xmlns="" id="{CEC114DE-DCA1-ADB8-9762-56C75A378598}"/>
              </a:ext>
            </a:extLst>
          </xdr:cNvPr>
          <xdr:cNvSpPr txBox="1"/>
        </xdr:nvSpPr>
        <xdr:spPr>
          <a:xfrm>
            <a:off x="233796" y="303754"/>
            <a:ext cx="4941493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2400" kern="0">
                <a:solidFill>
                  <a:schemeClr val="bg2">
                    <a:lumMod val="25000"/>
                  </a:schemeClr>
                </a:solidFill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Exercise 5</a:t>
            </a:r>
            <a:endParaRPr lang="en-US" sz="240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1" name="Step" descr="Click inside the data to the right, and then click Insert &gt; Table &gt; OK">
            <a:extLst>
              <a:ext uri="{FF2B5EF4-FFF2-40B4-BE49-F238E27FC236}">
                <a16:creationId xmlns:a16="http://schemas.microsoft.com/office/drawing/2014/main" xmlns="" id="{50A699CE-D142-AE93-604D-161C0E715883}"/>
              </a:ext>
            </a:extLst>
          </xdr:cNvPr>
          <xdr:cNvSpPr txBox="1"/>
        </xdr:nvSpPr>
        <xdr:spPr>
          <a:xfrm>
            <a:off x="644428" y="930288"/>
            <a:ext cx="4572266" cy="6652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i="0" u="none" strike="noStrike">
                <a:solidFill>
                  <a:srgbClr val="000000"/>
                </a:solidFill>
                <a:effectLst/>
                <a:latin typeface="Segoe UI Web (West European)"/>
              </a:rPr>
              <a:t>The table on the right represents the amount of sales made by a company's salespeople. Using functions, in cell F21, calculate the average of the sales amounts</a:t>
            </a: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2" name="Oval 11" descr="1">
            <a:extLst>
              <a:ext uri="{FF2B5EF4-FFF2-40B4-BE49-F238E27FC236}">
                <a16:creationId xmlns:a16="http://schemas.microsoft.com/office/drawing/2014/main" xmlns="" id="{E2A3F56B-FE52-A7BB-51A8-836BAA657A62}"/>
              </a:ext>
            </a:extLst>
          </xdr:cNvPr>
          <xdr:cNvSpPr/>
        </xdr:nvSpPr>
        <xdr:spPr>
          <a:xfrm>
            <a:off x="233797" y="887790"/>
            <a:ext cx="374871" cy="371587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" name="Step" descr="Now you have a table, which is a collection of cells that has special features. For starters: A table gives you banded rows for easier reading">
            <a:extLst>
              <a:ext uri="{FF2B5EF4-FFF2-40B4-BE49-F238E27FC236}">
                <a16:creationId xmlns:a16="http://schemas.microsoft.com/office/drawing/2014/main" xmlns="" id="{46760137-3CA8-530E-D2D1-8A46B7BB4AA7}"/>
              </a:ext>
            </a:extLst>
          </xdr:cNvPr>
          <xdr:cNvSpPr txBox="1"/>
        </xdr:nvSpPr>
        <xdr:spPr>
          <a:xfrm>
            <a:off x="655413" y="1777769"/>
            <a:ext cx="4555813" cy="2741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Value: 10 point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J2:M13" totalsRowCount="1" dataDxfId="23">
  <autoFilter ref="J2:M12"/>
  <tableColumns count="4">
    <tableColumn id="1" name="Quantity" dataDxfId="22" totalsRowDxfId="21"/>
    <tableColumn id="2" name="Description" dataDxfId="20" totalsRowDxfId="19"/>
    <tableColumn id="4" name="Unit Cost in Dollars" dataDxfId="18" totalsRowDxfId="17"/>
    <tableColumn id="5" name="Total Cost in Dollars" dataDxfId="16" totalsRowDxfId="15">
      <calculatedColumnFormula>Table1[[#This Row],[Quantity]]*Table1[[#This Row],[Unit Cost in Dollars]]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J2:M13" totalsRowCount="1" dataDxfId="14">
  <autoFilter ref="J2:M12"/>
  <tableColumns count="4">
    <tableColumn id="1" name="Quantity" dataDxfId="13" totalsRowDxfId="12"/>
    <tableColumn id="2" name="Garment Description" dataDxfId="11" totalsRowDxfId="10"/>
    <tableColumn id="4" name="Cost per garment in dollars" dataDxfId="9" totalsRowDxfId="8"/>
    <tableColumn id="5" name="Total Cost in dollars" dataDxfId="7" totalsRowDxfId="6">
      <calculatedColumnFormula>Table15[[#This Row],[Cost per garment in dollars]]*Table15[[#This Row],[Quantity]]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2:P24" totalsRowShown="0">
  <autoFilter ref="K2:P24"/>
  <tableColumns count="6">
    <tableColumn id="1" name="Order Date" dataDxfId="5"/>
    <tableColumn id="2" name="Region"/>
    <tableColumn id="3" name="Seller"/>
    <tableColumn id="4" name="Product"/>
    <tableColumn id="5" name="Units"/>
    <tableColumn id="6" name="Cost per unit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K2:P24" totalsRowShown="0">
  <autoFilter ref="K2:P24"/>
  <tableColumns count="6">
    <tableColumn id="1" name="Order date" dataDxfId="3"/>
    <tableColumn id="3" name="Seller"/>
    <tableColumn id="4" name="Product"/>
    <tableColumn id="5" name="Units"/>
    <tableColumn id="6" name="Cost per unit" dataDxfId="2"/>
    <tableColumn id="8" name="Total cost per sale" dataDxfId="1">
      <calculatedColumnFormula>Table36[[#This Row],[Units]]*Table36[[#This Row],[Cost per unit]]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Partner" displayName="TablePartner" ref="K2:L16" totalsRowShown="0">
  <autoFilter ref="K2:L16"/>
  <tableColumns count="2">
    <tableColumn id="1" name="Seller"/>
    <tableColumn id="2" name="Sales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627560-421D-FC4F-A212-E2CC61AE4875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ColWidth="8.875"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21"/>
  <sheetViews>
    <sheetView workbookViewId="0">
      <selection activeCell="N11" sqref="N11"/>
    </sheetView>
  </sheetViews>
  <sheetFormatPr baseColWidth="10" defaultColWidth="8.875" defaultRowHeight="14.25"/>
  <cols>
    <col min="10" max="10" width="10.625" bestFit="1" customWidth="1"/>
    <col min="11" max="11" width="20" bestFit="1" customWidth="1"/>
    <col min="12" max="12" width="24.375" bestFit="1" customWidth="1"/>
    <col min="13" max="13" width="21.625" bestFit="1" customWidth="1"/>
    <col min="14" max="14" width="21.5" bestFit="1" customWidth="1"/>
  </cols>
  <sheetData>
    <row r="2" spans="10:13" ht="15">
      <c r="J2" t="s">
        <v>36</v>
      </c>
      <c r="K2" t="s">
        <v>35</v>
      </c>
      <c r="L2" t="s">
        <v>34</v>
      </c>
      <c r="M2" t="s">
        <v>33</v>
      </c>
    </row>
    <row r="3" spans="10:13">
      <c r="J3" s="5">
        <v>4</v>
      </c>
      <c r="K3" s="5" t="s">
        <v>23</v>
      </c>
      <c r="L3" s="5">
        <v>4</v>
      </c>
      <c r="M3" s="5">
        <f>Table1[[#This Row],[Quantity]]*Table1[[#This Row],[Unit Cost in Dollars]]</f>
        <v>16</v>
      </c>
    </row>
    <row r="4" spans="10:13" ht="15">
      <c r="J4" s="5">
        <v>7</v>
      </c>
      <c r="K4" s="5" t="s">
        <v>24</v>
      </c>
      <c r="L4" s="5">
        <v>3</v>
      </c>
      <c r="M4" s="5">
        <f>Table1[[#This Row],[Quantity]]*Table1[[#This Row],[Unit Cost in Dollars]]</f>
        <v>21</v>
      </c>
    </row>
    <row r="5" spans="10:13">
      <c r="J5" s="5">
        <v>3</v>
      </c>
      <c r="K5" s="5" t="s">
        <v>25</v>
      </c>
      <c r="L5" s="5">
        <v>2</v>
      </c>
      <c r="M5" s="5">
        <f>Table1[[#This Row],[Quantity]]*Table1[[#This Row],[Unit Cost in Dollars]]</f>
        <v>6</v>
      </c>
    </row>
    <row r="6" spans="10:13" ht="15">
      <c r="J6" s="5">
        <v>2</v>
      </c>
      <c r="K6" s="5" t="s">
        <v>26</v>
      </c>
      <c r="L6" s="5">
        <v>1.5</v>
      </c>
      <c r="M6" s="5">
        <f>Table1[[#This Row],[Quantity]]*Table1[[#This Row],[Unit Cost in Dollars]]</f>
        <v>3</v>
      </c>
    </row>
    <row r="7" spans="10:13">
      <c r="J7" s="5">
        <v>4</v>
      </c>
      <c r="K7" s="5" t="s">
        <v>27</v>
      </c>
      <c r="L7" s="5">
        <v>2</v>
      </c>
      <c r="M7" s="5">
        <f>Table1[[#This Row],[Quantity]]*Table1[[#This Row],[Unit Cost in Dollars]]</f>
        <v>8</v>
      </c>
    </row>
    <row r="8" spans="10:13" ht="15">
      <c r="J8" s="5">
        <v>6</v>
      </c>
      <c r="K8" s="5" t="s">
        <v>28</v>
      </c>
      <c r="L8" s="5">
        <v>1</v>
      </c>
      <c r="M8" s="5">
        <f>Table1[[#This Row],[Quantity]]*Table1[[#This Row],[Unit Cost in Dollars]]</f>
        <v>6</v>
      </c>
    </row>
    <row r="9" spans="10:13" ht="15">
      <c r="J9" s="5">
        <v>7</v>
      </c>
      <c r="K9" s="5" t="s">
        <v>29</v>
      </c>
      <c r="L9" s="5">
        <v>4.5</v>
      </c>
      <c r="M9" s="5">
        <f>Table1[[#This Row],[Quantity]]*Table1[[#This Row],[Unit Cost in Dollars]]</f>
        <v>31.5</v>
      </c>
    </row>
    <row r="10" spans="10:13" ht="15">
      <c r="J10" s="5">
        <v>4</v>
      </c>
      <c r="K10" s="5" t="s">
        <v>30</v>
      </c>
      <c r="L10" s="5">
        <v>2</v>
      </c>
      <c r="M10" s="5">
        <f>Table1[[#This Row],[Quantity]]*Table1[[#This Row],[Unit Cost in Dollars]]</f>
        <v>8</v>
      </c>
    </row>
    <row r="11" spans="10:13" ht="15">
      <c r="J11" s="5">
        <v>7</v>
      </c>
      <c r="K11" s="5" t="s">
        <v>31</v>
      </c>
      <c r="L11" s="5">
        <v>2.6</v>
      </c>
      <c r="M11" s="5">
        <f>Table1[[#This Row],[Quantity]]*Table1[[#This Row],[Unit Cost in Dollars]]</f>
        <v>18.2</v>
      </c>
    </row>
    <row r="12" spans="10:13" ht="15">
      <c r="J12" s="5">
        <v>5</v>
      </c>
      <c r="K12" s="5" t="s">
        <v>32</v>
      </c>
      <c r="L12" s="5">
        <v>3.5</v>
      </c>
      <c r="M12" s="5">
        <f>Table1[[#This Row],[Quantity]]*Table1[[#This Row],[Unit Cost in Dollars]]</f>
        <v>17.5</v>
      </c>
    </row>
    <row r="13" spans="10:13" ht="15">
      <c r="J13" s="5"/>
      <c r="K13" s="5"/>
      <c r="L13" s="5"/>
      <c r="M13" s="9"/>
    </row>
    <row r="20" spans="2:5" ht="15.95" thickBot="1"/>
    <row r="21" spans="2:5" ht="15.95" thickBot="1">
      <c r="B21" s="11" t="s">
        <v>37</v>
      </c>
      <c r="C21" s="12"/>
      <c r="D21" s="13"/>
      <c r="E21" s="6">
        <f>SUM(J3:J12)</f>
        <v>49</v>
      </c>
    </row>
  </sheetData>
  <mergeCells count="1">
    <mergeCell ref="B21:D2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25"/>
  <sheetViews>
    <sheetView workbookViewId="0">
      <selection activeCell="F26" sqref="F26"/>
    </sheetView>
  </sheetViews>
  <sheetFormatPr baseColWidth="10" defaultColWidth="8.875" defaultRowHeight="14.25"/>
  <cols>
    <col min="6" max="6" width="17.875" bestFit="1" customWidth="1"/>
    <col min="10" max="10" width="10.625" bestFit="1" customWidth="1"/>
    <col min="11" max="11" width="22" bestFit="1" customWidth="1"/>
    <col min="12" max="12" width="25.375" bestFit="1" customWidth="1"/>
    <col min="13" max="13" width="20.125" bestFit="1" customWidth="1"/>
    <col min="14" max="14" width="21.5" bestFit="1" customWidth="1"/>
  </cols>
  <sheetData>
    <row r="2" spans="10:13" ht="15">
      <c r="J2" t="s">
        <v>36</v>
      </c>
      <c r="K2" t="s">
        <v>40</v>
      </c>
      <c r="L2" t="s">
        <v>38</v>
      </c>
      <c r="M2" t="s">
        <v>39</v>
      </c>
    </row>
    <row r="3" spans="10:13">
      <c r="J3" s="5">
        <v>4</v>
      </c>
      <c r="K3" s="5" t="s">
        <v>23</v>
      </c>
      <c r="L3" s="7">
        <v>72.92</v>
      </c>
      <c r="M3" s="7">
        <f>Table15[[#This Row],[Cost per garment in dollars]]*Table15[[#This Row],[Quantity]]</f>
        <v>291.68</v>
      </c>
    </row>
    <row r="4" spans="10:13" ht="15">
      <c r="J4" s="5">
        <v>7</v>
      </c>
      <c r="K4" s="5" t="s">
        <v>24</v>
      </c>
      <c r="L4" s="7">
        <v>54.69</v>
      </c>
      <c r="M4" s="7">
        <f>Table15[[#This Row],[Cost per garment in dollars]]*Table15[[#This Row],[Quantity]]</f>
        <v>382.83</v>
      </c>
    </row>
    <row r="5" spans="10:13">
      <c r="J5" s="5">
        <v>3</v>
      </c>
      <c r="K5" s="5" t="s">
        <v>25</v>
      </c>
      <c r="L5" s="7">
        <v>36.46</v>
      </c>
      <c r="M5" s="7">
        <f>Table15[[#This Row],[Cost per garment in dollars]]*Table15[[#This Row],[Quantity]]</f>
        <v>109.38</v>
      </c>
    </row>
    <row r="6" spans="10:13" ht="15">
      <c r="J6" s="5">
        <v>2</v>
      </c>
      <c r="K6" s="5" t="s">
        <v>26</v>
      </c>
      <c r="L6" s="7">
        <v>27.344999999999999</v>
      </c>
      <c r="M6" s="7">
        <f>Table15[[#This Row],[Cost per garment in dollars]]*Table15[[#This Row],[Quantity]]</f>
        <v>54.69</v>
      </c>
    </row>
    <row r="7" spans="10:13">
      <c r="J7" s="5">
        <v>4</v>
      </c>
      <c r="K7" s="5" t="s">
        <v>27</v>
      </c>
      <c r="L7" s="7">
        <v>36.46</v>
      </c>
      <c r="M7" s="7">
        <f>Table15[[#This Row],[Cost per garment in dollars]]*Table15[[#This Row],[Quantity]]</f>
        <v>145.84</v>
      </c>
    </row>
    <row r="8" spans="10:13" ht="15">
      <c r="J8" s="5">
        <v>6</v>
      </c>
      <c r="K8" s="5" t="s">
        <v>28</v>
      </c>
      <c r="L8" s="7">
        <v>18.23</v>
      </c>
      <c r="M8" s="7">
        <f>Table15[[#This Row],[Cost per garment in dollars]]*Table15[[#This Row],[Quantity]]</f>
        <v>109.38</v>
      </c>
    </row>
    <row r="9" spans="10:13" ht="15">
      <c r="J9" s="5">
        <v>7</v>
      </c>
      <c r="K9" s="5" t="s">
        <v>29</v>
      </c>
      <c r="L9" s="7">
        <v>82.034999999999997</v>
      </c>
      <c r="M9" s="7">
        <f>Table15[[#This Row],[Cost per garment in dollars]]*Table15[[#This Row],[Quantity]]</f>
        <v>574.245</v>
      </c>
    </row>
    <row r="10" spans="10:13" ht="15">
      <c r="J10" s="5">
        <v>4</v>
      </c>
      <c r="K10" s="5" t="s">
        <v>30</v>
      </c>
      <c r="L10" s="7">
        <v>36.46</v>
      </c>
      <c r="M10" s="7">
        <f>Table15[[#This Row],[Cost per garment in dollars]]*Table15[[#This Row],[Quantity]]</f>
        <v>145.84</v>
      </c>
    </row>
    <row r="11" spans="10:13" ht="15">
      <c r="J11" s="5">
        <v>7</v>
      </c>
      <c r="K11" s="5" t="s">
        <v>31</v>
      </c>
      <c r="L11" s="7">
        <v>47.398000000000003</v>
      </c>
      <c r="M11" s="7">
        <f>Table15[[#This Row],[Cost per garment in dollars]]*Table15[[#This Row],[Quantity]]</f>
        <v>331.786</v>
      </c>
    </row>
    <row r="12" spans="10:13" ht="15">
      <c r="J12" s="5">
        <v>5</v>
      </c>
      <c r="K12" s="5" t="s">
        <v>32</v>
      </c>
      <c r="L12" s="7">
        <v>63.805</v>
      </c>
      <c r="M12" s="7">
        <f>Table15[[#This Row],[Cost per garment in dollars]]*Table15[[#This Row],[Quantity]]</f>
        <v>319.02499999999998</v>
      </c>
    </row>
    <row r="13" spans="10:13" ht="15">
      <c r="J13" s="5"/>
      <c r="K13" s="5"/>
      <c r="L13" s="7"/>
      <c r="M13" s="7"/>
    </row>
    <row r="20" spans="2:6" ht="15.95" thickBot="1"/>
    <row r="21" spans="2:6" ht="15.95" thickBot="1">
      <c r="B21" s="11" t="s">
        <v>41</v>
      </c>
      <c r="C21" s="12"/>
      <c r="D21" s="12"/>
      <c r="E21" s="13"/>
      <c r="F21" s="6">
        <f>AVERAGE(L:L)</f>
        <v>47.580300000000001</v>
      </c>
    </row>
    <row r="22" spans="2:6" ht="15.95" thickBot="1"/>
    <row r="23" spans="2:6" ht="15.95" thickBot="1">
      <c r="B23" s="11" t="s">
        <v>42</v>
      </c>
      <c r="C23" s="12"/>
      <c r="D23" s="12"/>
      <c r="E23" s="13"/>
      <c r="F23" s="6">
        <f>MAX(M:M)</f>
        <v>574.245</v>
      </c>
    </row>
    <row r="24" spans="2:6" ht="15.95" thickBot="1"/>
    <row r="25" spans="2:6" ht="15.95" thickBot="1">
      <c r="B25" s="11" t="s">
        <v>43</v>
      </c>
      <c r="C25" s="12"/>
      <c r="D25" s="12"/>
      <c r="E25" s="13"/>
      <c r="F25" s="6">
        <f>MIN(M:M)</f>
        <v>54.69</v>
      </c>
    </row>
  </sheetData>
  <mergeCells count="3">
    <mergeCell ref="B21:E21"/>
    <mergeCell ref="B23:E23"/>
    <mergeCell ref="B25:E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P24"/>
  <sheetViews>
    <sheetView workbookViewId="0">
      <selection activeCell="F24" sqref="F24"/>
    </sheetView>
  </sheetViews>
  <sheetFormatPr baseColWidth="10" defaultColWidth="8.875" defaultRowHeight="14.25"/>
  <cols>
    <col min="11" max="11" width="16" bestFit="1" customWidth="1"/>
    <col min="12" max="12" width="8.875" bestFit="1" customWidth="1"/>
    <col min="13" max="13" width="11" bestFit="1" customWidth="1"/>
    <col min="14" max="14" width="10.625" bestFit="1" customWidth="1"/>
    <col min="15" max="15" width="11" bestFit="1" customWidth="1"/>
    <col min="16" max="16" width="17.375" bestFit="1" customWidth="1"/>
  </cols>
  <sheetData>
    <row r="2" spans="11:16" ht="15"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</row>
    <row r="3" spans="11:16" ht="15">
      <c r="K3" s="1">
        <v>43983</v>
      </c>
      <c r="L3" t="s">
        <v>0</v>
      </c>
      <c r="M3" t="s">
        <v>1</v>
      </c>
      <c r="N3" t="s">
        <v>2</v>
      </c>
      <c r="O3">
        <v>95</v>
      </c>
      <c r="P3" s="8">
        <v>1.99</v>
      </c>
    </row>
    <row r="4" spans="11:16" ht="15">
      <c r="K4" s="1">
        <v>44070</v>
      </c>
      <c r="L4" t="s">
        <v>3</v>
      </c>
      <c r="M4" t="s">
        <v>4</v>
      </c>
      <c r="N4" t="s">
        <v>5</v>
      </c>
      <c r="O4">
        <v>50</v>
      </c>
      <c r="P4" s="8">
        <v>19.989999999999998</v>
      </c>
    </row>
    <row r="5" spans="11:16" ht="15">
      <c r="K5" s="1">
        <v>44076</v>
      </c>
      <c r="L5" t="s">
        <v>3</v>
      </c>
      <c r="M5" t="s">
        <v>6</v>
      </c>
      <c r="N5" t="s">
        <v>2</v>
      </c>
      <c r="O5">
        <v>36</v>
      </c>
      <c r="P5" s="8">
        <v>4.99</v>
      </c>
    </row>
    <row r="6" spans="11:16" ht="15">
      <c r="K6" s="1">
        <v>44000</v>
      </c>
      <c r="L6" t="s">
        <v>3</v>
      </c>
      <c r="M6" t="s">
        <v>7</v>
      </c>
      <c r="N6" t="s">
        <v>8</v>
      </c>
      <c r="O6">
        <v>27</v>
      </c>
      <c r="P6" s="8">
        <v>19.989999999999998</v>
      </c>
    </row>
    <row r="7" spans="11:16" ht="15">
      <c r="K7" s="1">
        <v>43950</v>
      </c>
      <c r="L7" t="s">
        <v>9</v>
      </c>
      <c r="M7" t="s">
        <v>10</v>
      </c>
      <c r="N7" t="s">
        <v>2</v>
      </c>
      <c r="O7">
        <v>56</v>
      </c>
      <c r="P7" s="8">
        <v>2.99</v>
      </c>
    </row>
    <row r="8" spans="11:16" ht="15">
      <c r="K8" s="1">
        <v>43834</v>
      </c>
      <c r="L8" t="s">
        <v>0</v>
      </c>
      <c r="M8" t="s">
        <v>1</v>
      </c>
      <c r="N8" t="s">
        <v>5</v>
      </c>
      <c r="O8">
        <v>60</v>
      </c>
      <c r="P8" s="8">
        <v>4.99</v>
      </c>
    </row>
    <row r="9" spans="11:16" ht="15">
      <c r="K9" s="1">
        <v>43950</v>
      </c>
      <c r="L9" t="s">
        <v>3</v>
      </c>
      <c r="M9" t="s">
        <v>11</v>
      </c>
      <c r="N9" t="s">
        <v>2</v>
      </c>
      <c r="O9">
        <v>75</v>
      </c>
      <c r="P9" s="8">
        <v>1.99</v>
      </c>
    </row>
    <row r="10" spans="11:16" ht="15">
      <c r="K10" s="1">
        <v>43956</v>
      </c>
      <c r="L10" t="s">
        <v>3</v>
      </c>
      <c r="M10" t="s">
        <v>6</v>
      </c>
      <c r="N10" t="s">
        <v>2</v>
      </c>
      <c r="O10">
        <v>90</v>
      </c>
      <c r="P10" s="8">
        <v>4.99</v>
      </c>
    </row>
    <row r="11" spans="11:16" ht="15">
      <c r="K11" s="1">
        <v>44122</v>
      </c>
      <c r="L11" t="s">
        <v>9</v>
      </c>
      <c r="M11" t="s">
        <v>12</v>
      </c>
      <c r="N11" t="s">
        <v>2</v>
      </c>
      <c r="O11">
        <v>32</v>
      </c>
      <c r="P11" s="8">
        <v>1.99</v>
      </c>
    </row>
    <row r="12" spans="11:16" ht="15">
      <c r="K12" s="1">
        <v>44049</v>
      </c>
      <c r="L12" t="s">
        <v>0</v>
      </c>
      <c r="M12" t="s">
        <v>1</v>
      </c>
      <c r="N12" t="s">
        <v>5</v>
      </c>
      <c r="O12">
        <v>60</v>
      </c>
      <c r="P12" s="8">
        <v>8.99</v>
      </c>
    </row>
    <row r="13" spans="11:16" ht="15">
      <c r="K13" s="1">
        <v>44231</v>
      </c>
      <c r="L13" t="s">
        <v>3</v>
      </c>
      <c r="M13" t="s">
        <v>13</v>
      </c>
      <c r="N13" t="s">
        <v>2</v>
      </c>
      <c r="O13">
        <v>90</v>
      </c>
      <c r="P13" s="8">
        <v>4.99</v>
      </c>
    </row>
    <row r="14" spans="11:16" ht="15">
      <c r="K14" s="1">
        <v>44172</v>
      </c>
      <c r="L14" t="s">
        <v>0</v>
      </c>
      <c r="M14" t="s">
        <v>14</v>
      </c>
      <c r="N14" t="s">
        <v>5</v>
      </c>
      <c r="O14">
        <v>29</v>
      </c>
      <c r="P14" s="8">
        <v>1.99</v>
      </c>
    </row>
    <row r="15" spans="11:16" ht="15">
      <c r="K15" s="1">
        <v>43340</v>
      </c>
      <c r="L15" t="s">
        <v>0</v>
      </c>
      <c r="M15" t="s">
        <v>15</v>
      </c>
      <c r="N15" t="s">
        <v>5</v>
      </c>
      <c r="O15">
        <v>81</v>
      </c>
      <c r="P15" s="8">
        <v>19.989999999999998</v>
      </c>
    </row>
    <row r="16" spans="11:16" ht="15">
      <c r="K16" s="1">
        <v>45100</v>
      </c>
      <c r="L16" t="s">
        <v>0</v>
      </c>
      <c r="M16" t="s">
        <v>1</v>
      </c>
      <c r="N16" t="s">
        <v>2</v>
      </c>
      <c r="O16">
        <v>35</v>
      </c>
      <c r="P16" s="8">
        <v>4.99</v>
      </c>
    </row>
    <row r="17" spans="2:16" ht="15">
      <c r="K17" s="1">
        <v>43839</v>
      </c>
      <c r="L17" t="s">
        <v>3</v>
      </c>
      <c r="M17" t="s">
        <v>16</v>
      </c>
      <c r="N17" t="s">
        <v>17</v>
      </c>
      <c r="O17">
        <v>2</v>
      </c>
      <c r="P17" s="8">
        <v>125</v>
      </c>
    </row>
    <row r="18" spans="2:16" ht="15">
      <c r="K18" s="1">
        <v>44712</v>
      </c>
      <c r="L18" t="s">
        <v>0</v>
      </c>
      <c r="M18" t="s">
        <v>1</v>
      </c>
      <c r="N18" t="s">
        <v>18</v>
      </c>
      <c r="O18">
        <v>16</v>
      </c>
      <c r="P18" s="8">
        <v>15.99</v>
      </c>
    </row>
    <row r="19" spans="2:16" ht="15">
      <c r="K19" s="1">
        <v>43961</v>
      </c>
      <c r="L19" t="s">
        <v>3</v>
      </c>
      <c r="M19" t="s">
        <v>13</v>
      </c>
      <c r="N19" t="s">
        <v>5</v>
      </c>
      <c r="O19">
        <v>28</v>
      </c>
      <c r="P19" s="8">
        <v>8.99</v>
      </c>
    </row>
    <row r="20" spans="2:16" ht="15.95" thickBot="1">
      <c r="K20" s="1">
        <v>44788</v>
      </c>
      <c r="L20" t="s">
        <v>0</v>
      </c>
      <c r="M20" t="s">
        <v>1</v>
      </c>
      <c r="N20" t="s">
        <v>8</v>
      </c>
      <c r="O20">
        <v>64</v>
      </c>
      <c r="P20" s="8">
        <v>8.99</v>
      </c>
    </row>
    <row r="21" spans="2:16" ht="15.95" thickBot="1">
      <c r="B21" s="11" t="s">
        <v>44</v>
      </c>
      <c r="C21" s="12"/>
      <c r="D21" s="12"/>
      <c r="E21" s="13"/>
      <c r="F21" s="6">
        <f>COUNT(O3:O24)</f>
        <v>22</v>
      </c>
      <c r="K21" s="1">
        <v>43977</v>
      </c>
      <c r="L21" t="s">
        <v>0</v>
      </c>
      <c r="M21" t="s">
        <v>15</v>
      </c>
      <c r="N21" t="s">
        <v>8</v>
      </c>
      <c r="O21">
        <v>15</v>
      </c>
      <c r="P21" s="8">
        <v>19.989999999999998</v>
      </c>
    </row>
    <row r="22" spans="2:16" ht="15.95" thickBot="1">
      <c r="K22" s="1">
        <v>42976</v>
      </c>
      <c r="L22" t="s">
        <v>3</v>
      </c>
      <c r="M22" t="s">
        <v>4</v>
      </c>
      <c r="N22" t="s">
        <v>18</v>
      </c>
      <c r="O22">
        <v>96</v>
      </c>
      <c r="P22" s="8">
        <v>4.99</v>
      </c>
    </row>
    <row r="23" spans="2:16" ht="15.95" thickBot="1">
      <c r="B23" s="11" t="s">
        <v>45</v>
      </c>
      <c r="C23" s="12"/>
      <c r="D23" s="12"/>
      <c r="E23" s="13"/>
      <c r="F23" s="6">
        <f>SUM(O3:O24)</f>
        <v>1178</v>
      </c>
      <c r="K23" s="1">
        <v>44177</v>
      </c>
      <c r="L23" t="s">
        <v>3</v>
      </c>
      <c r="M23" t="s">
        <v>16</v>
      </c>
      <c r="N23" t="s">
        <v>2</v>
      </c>
      <c r="O23">
        <v>67</v>
      </c>
      <c r="P23" s="8">
        <v>1.29</v>
      </c>
    </row>
    <row r="24" spans="2:16" ht="15">
      <c r="K24" s="1">
        <v>43680</v>
      </c>
      <c r="L24" t="s">
        <v>0</v>
      </c>
      <c r="M24" t="s">
        <v>15</v>
      </c>
      <c r="N24" t="s">
        <v>18</v>
      </c>
      <c r="O24">
        <v>74</v>
      </c>
      <c r="P24" s="8">
        <v>15.99</v>
      </c>
    </row>
  </sheetData>
  <mergeCells count="2">
    <mergeCell ref="B21:E21"/>
    <mergeCell ref="B23:E2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P24"/>
  <sheetViews>
    <sheetView topLeftCell="A4" workbookViewId="0">
      <selection activeCell="Q27" sqref="Q27"/>
    </sheetView>
  </sheetViews>
  <sheetFormatPr baseColWidth="10" defaultColWidth="8.875" defaultRowHeight="14.25"/>
  <cols>
    <col min="11" max="11" width="16" bestFit="1" customWidth="1"/>
    <col min="12" max="12" width="11" bestFit="1" customWidth="1"/>
    <col min="13" max="13" width="10.625" bestFit="1" customWidth="1"/>
    <col min="14" max="14" width="11" bestFit="1" customWidth="1"/>
    <col min="15" max="15" width="17.375" bestFit="1" customWidth="1"/>
    <col min="16" max="16" width="23.625" bestFit="1" customWidth="1"/>
  </cols>
  <sheetData>
    <row r="2" spans="11:16" ht="15">
      <c r="K2" t="s">
        <v>53</v>
      </c>
      <c r="L2" t="s">
        <v>48</v>
      </c>
      <c r="M2" t="s">
        <v>49</v>
      </c>
      <c r="N2" t="s">
        <v>50</v>
      </c>
      <c r="O2" t="s">
        <v>51</v>
      </c>
      <c r="P2" t="s">
        <v>54</v>
      </c>
    </row>
    <row r="3" spans="11:16" ht="15">
      <c r="K3" s="1">
        <v>43983</v>
      </c>
      <c r="L3" t="s">
        <v>1</v>
      </c>
      <c r="M3" t="s">
        <v>2</v>
      </c>
      <c r="N3">
        <v>95</v>
      </c>
      <c r="O3" s="8">
        <v>1.99</v>
      </c>
      <c r="P3" s="8">
        <f>Table36[[#This Row],[Units]]*Table36[[#This Row],[Cost per unit]]</f>
        <v>189.05</v>
      </c>
    </row>
    <row r="4" spans="11:16" ht="15">
      <c r="K4" s="1">
        <v>44070</v>
      </c>
      <c r="L4" t="s">
        <v>4</v>
      </c>
      <c r="M4" t="s">
        <v>5</v>
      </c>
      <c r="N4">
        <v>50</v>
      </c>
      <c r="O4" s="8">
        <v>19.989999999999998</v>
      </c>
      <c r="P4" s="8">
        <f>Table36[[#This Row],[Units]]*Table36[[#This Row],[Cost per unit]]</f>
        <v>999.49999999999989</v>
      </c>
    </row>
    <row r="5" spans="11:16" ht="15">
      <c r="K5" s="1">
        <v>44076</v>
      </c>
      <c r="L5" t="s">
        <v>6</v>
      </c>
      <c r="M5" t="s">
        <v>2</v>
      </c>
      <c r="N5">
        <v>36</v>
      </c>
      <c r="O5" s="8">
        <v>4.99</v>
      </c>
      <c r="P5" s="8">
        <f>Table36[[#This Row],[Units]]*Table36[[#This Row],[Cost per unit]]</f>
        <v>179.64000000000001</v>
      </c>
    </row>
    <row r="6" spans="11:16" ht="15">
      <c r="K6" s="1">
        <v>44000</v>
      </c>
      <c r="L6" t="s">
        <v>7</v>
      </c>
      <c r="M6" t="s">
        <v>8</v>
      </c>
      <c r="N6">
        <v>27</v>
      </c>
      <c r="O6" s="8">
        <v>19.989999999999998</v>
      </c>
      <c r="P6" s="8">
        <f>Table36[[#This Row],[Units]]*Table36[[#This Row],[Cost per unit]]</f>
        <v>539.7299999999999</v>
      </c>
    </row>
    <row r="7" spans="11:16" ht="15">
      <c r="K7" s="1">
        <v>43950</v>
      </c>
      <c r="L7" t="s">
        <v>10</v>
      </c>
      <c r="M7" t="s">
        <v>2</v>
      </c>
      <c r="N7">
        <v>56</v>
      </c>
      <c r="O7" s="8">
        <v>2.99</v>
      </c>
      <c r="P7" s="8">
        <f>Table36[[#This Row],[Units]]*Table36[[#This Row],[Cost per unit]]</f>
        <v>167.44</v>
      </c>
    </row>
    <row r="8" spans="11:16" ht="15">
      <c r="K8" s="1">
        <v>43834</v>
      </c>
      <c r="L8" t="s">
        <v>1</v>
      </c>
      <c r="M8" t="s">
        <v>5</v>
      </c>
      <c r="N8">
        <v>60</v>
      </c>
      <c r="O8" s="8">
        <v>4.99</v>
      </c>
      <c r="P8" s="8">
        <f>Table36[[#This Row],[Units]]*Table36[[#This Row],[Cost per unit]]</f>
        <v>299.40000000000003</v>
      </c>
    </row>
    <row r="9" spans="11:16" ht="15">
      <c r="K9" s="1">
        <v>43950</v>
      </c>
      <c r="L9" t="s">
        <v>11</v>
      </c>
      <c r="M9" t="s">
        <v>2</v>
      </c>
      <c r="N9">
        <v>75</v>
      </c>
      <c r="O9" s="8">
        <v>1.99</v>
      </c>
      <c r="P9" s="8">
        <f>Table36[[#This Row],[Units]]*Table36[[#This Row],[Cost per unit]]</f>
        <v>149.25</v>
      </c>
    </row>
    <row r="10" spans="11:16" ht="15">
      <c r="K10" s="1">
        <v>43956</v>
      </c>
      <c r="L10" t="s">
        <v>6</v>
      </c>
      <c r="M10" t="s">
        <v>2</v>
      </c>
      <c r="N10">
        <v>90</v>
      </c>
      <c r="O10" s="8">
        <v>4.99</v>
      </c>
      <c r="P10" s="8">
        <f>Table36[[#This Row],[Units]]*Table36[[#This Row],[Cost per unit]]</f>
        <v>449.1</v>
      </c>
    </row>
    <row r="11" spans="11:16" ht="15">
      <c r="K11" s="1">
        <v>44122</v>
      </c>
      <c r="L11" t="s">
        <v>12</v>
      </c>
      <c r="M11" t="s">
        <v>2</v>
      </c>
      <c r="N11">
        <v>32</v>
      </c>
      <c r="O11" s="8">
        <v>1.99</v>
      </c>
      <c r="P11" s="8">
        <f>Table36[[#This Row],[Units]]*Table36[[#This Row],[Cost per unit]]</f>
        <v>63.68</v>
      </c>
    </row>
    <row r="12" spans="11:16" ht="15">
      <c r="K12" s="1">
        <v>44049</v>
      </c>
      <c r="L12" t="s">
        <v>1</v>
      </c>
      <c r="M12" t="s">
        <v>5</v>
      </c>
      <c r="N12">
        <v>60</v>
      </c>
      <c r="O12" s="8">
        <v>8.99</v>
      </c>
      <c r="P12" s="8">
        <f>Table36[[#This Row],[Units]]*Table36[[#This Row],[Cost per unit]]</f>
        <v>539.4</v>
      </c>
    </row>
    <row r="13" spans="11:16" ht="15">
      <c r="K13" s="1">
        <v>44231</v>
      </c>
      <c r="L13" t="s">
        <v>13</v>
      </c>
      <c r="M13" t="s">
        <v>2</v>
      </c>
      <c r="N13">
        <v>90</v>
      </c>
      <c r="O13" s="8">
        <v>4.99</v>
      </c>
      <c r="P13" s="8">
        <f>Table36[[#This Row],[Units]]*Table36[[#This Row],[Cost per unit]]</f>
        <v>449.1</v>
      </c>
    </row>
    <row r="14" spans="11:16" ht="15">
      <c r="K14" s="1">
        <v>44172</v>
      </c>
      <c r="L14" t="s">
        <v>14</v>
      </c>
      <c r="M14" t="s">
        <v>5</v>
      </c>
      <c r="N14">
        <v>29</v>
      </c>
      <c r="O14" s="8">
        <v>1.99</v>
      </c>
      <c r="P14" s="8">
        <f>Table36[[#This Row],[Units]]*Table36[[#This Row],[Cost per unit]]</f>
        <v>57.71</v>
      </c>
    </row>
    <row r="15" spans="11:16" ht="15">
      <c r="K15" s="1">
        <v>43340</v>
      </c>
      <c r="L15" t="s">
        <v>15</v>
      </c>
      <c r="M15" t="s">
        <v>5</v>
      </c>
      <c r="N15">
        <v>81</v>
      </c>
      <c r="O15" s="8">
        <v>19.989999999999998</v>
      </c>
      <c r="P15" s="8">
        <f>Table36[[#This Row],[Units]]*Table36[[#This Row],[Cost per unit]]</f>
        <v>1619.1899999999998</v>
      </c>
    </row>
    <row r="16" spans="11:16" ht="15">
      <c r="K16" s="1">
        <v>45100</v>
      </c>
      <c r="L16" t="s">
        <v>1</v>
      </c>
      <c r="M16" t="s">
        <v>2</v>
      </c>
      <c r="N16">
        <v>35</v>
      </c>
      <c r="O16" s="8">
        <v>4.99</v>
      </c>
      <c r="P16" s="8">
        <f>Table36[[#This Row],[Units]]*Table36[[#This Row],[Cost per unit]]</f>
        <v>174.65</v>
      </c>
    </row>
    <row r="17" spans="2:16" ht="15">
      <c r="K17" s="1">
        <v>43839</v>
      </c>
      <c r="L17" t="s">
        <v>16</v>
      </c>
      <c r="M17" t="s">
        <v>17</v>
      </c>
      <c r="N17">
        <v>2</v>
      </c>
      <c r="O17" s="8">
        <v>125</v>
      </c>
      <c r="P17" s="8">
        <f>Table36[[#This Row],[Units]]*Table36[[#This Row],[Cost per unit]]</f>
        <v>250</v>
      </c>
    </row>
    <row r="18" spans="2:16" ht="15">
      <c r="K18" s="1">
        <v>44712</v>
      </c>
      <c r="L18" t="s">
        <v>1</v>
      </c>
      <c r="M18" t="s">
        <v>18</v>
      </c>
      <c r="N18">
        <v>16</v>
      </c>
      <c r="O18" s="8">
        <v>15.99</v>
      </c>
      <c r="P18" s="8">
        <f>Table36[[#This Row],[Units]]*Table36[[#This Row],[Cost per unit]]</f>
        <v>255.84</v>
      </c>
    </row>
    <row r="19" spans="2:16" ht="15">
      <c r="K19" s="1">
        <v>43961</v>
      </c>
      <c r="L19" t="s">
        <v>13</v>
      </c>
      <c r="M19" t="s">
        <v>5</v>
      </c>
      <c r="N19">
        <v>28</v>
      </c>
      <c r="O19" s="8">
        <v>8.99</v>
      </c>
      <c r="P19" s="8">
        <f>Table36[[#This Row],[Units]]*Table36[[#This Row],[Cost per unit]]</f>
        <v>251.72</v>
      </c>
    </row>
    <row r="20" spans="2:16" ht="15.95" thickBot="1">
      <c r="K20" s="1">
        <v>44788</v>
      </c>
      <c r="L20" t="s">
        <v>1</v>
      </c>
      <c r="M20" t="s">
        <v>8</v>
      </c>
      <c r="N20">
        <v>64</v>
      </c>
      <c r="O20" s="8">
        <v>8.99</v>
      </c>
      <c r="P20" s="8">
        <f>Table36[[#This Row],[Units]]*Table36[[#This Row],[Cost per unit]]</f>
        <v>575.36</v>
      </c>
    </row>
    <row r="21" spans="2:16" ht="15.95" thickBot="1">
      <c r="B21" s="11" t="s">
        <v>52</v>
      </c>
      <c r="C21" s="12"/>
      <c r="D21" s="12"/>
      <c r="E21" s="13"/>
      <c r="F21" s="6">
        <f>COUNT(O3:O24)</f>
        <v>22</v>
      </c>
      <c r="K21" s="1">
        <v>43977</v>
      </c>
      <c r="L21" t="s">
        <v>15</v>
      </c>
      <c r="M21" t="s">
        <v>8</v>
      </c>
      <c r="N21">
        <v>15</v>
      </c>
      <c r="O21" s="8">
        <v>19.989999999999998</v>
      </c>
      <c r="P21" s="8">
        <f>Table36[[#This Row],[Units]]*Table36[[#This Row],[Cost per unit]]</f>
        <v>299.84999999999997</v>
      </c>
    </row>
    <row r="22" spans="2:16" ht="15">
      <c r="K22" s="1">
        <v>42976</v>
      </c>
      <c r="L22" t="s">
        <v>4</v>
      </c>
      <c r="M22" t="s">
        <v>18</v>
      </c>
      <c r="N22">
        <v>96</v>
      </c>
      <c r="O22" s="8">
        <v>4.99</v>
      </c>
      <c r="P22" s="8">
        <f>Table36[[#This Row],[Units]]*Table36[[#This Row],[Cost per unit]]</f>
        <v>479.04</v>
      </c>
    </row>
    <row r="23" spans="2:16" ht="15">
      <c r="K23" s="1">
        <v>44177</v>
      </c>
      <c r="L23" t="s">
        <v>16</v>
      </c>
      <c r="M23" t="s">
        <v>2</v>
      </c>
      <c r="N23">
        <v>67</v>
      </c>
      <c r="O23" s="8">
        <v>1.29</v>
      </c>
      <c r="P23" s="8">
        <f>Table36[[#This Row],[Units]]*Table36[[#This Row],[Cost per unit]]</f>
        <v>86.43</v>
      </c>
    </row>
    <row r="24" spans="2:16" ht="15">
      <c r="K24" s="1">
        <v>43680</v>
      </c>
      <c r="L24" t="s">
        <v>15</v>
      </c>
      <c r="M24" t="s">
        <v>18</v>
      </c>
      <c r="N24">
        <v>74</v>
      </c>
      <c r="O24" s="8">
        <v>15.99</v>
      </c>
      <c r="P24" s="8">
        <f>Table36[[#This Row],[Units]]*Table36[[#This Row],[Cost per unit]]</f>
        <v>1183.26</v>
      </c>
    </row>
  </sheetData>
  <mergeCells count="1">
    <mergeCell ref="B21:E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O21"/>
  <sheetViews>
    <sheetView tabSelected="1" workbookViewId="0">
      <selection activeCell="F22" sqref="F22"/>
    </sheetView>
  </sheetViews>
  <sheetFormatPr baseColWidth="10" defaultColWidth="8.875" defaultRowHeight="14.25"/>
  <cols>
    <col min="11" max="11" width="13.5" customWidth="1"/>
    <col min="12" max="12" width="16.625" bestFit="1" customWidth="1"/>
    <col min="13" max="13" width="12.375" bestFit="1" customWidth="1"/>
    <col min="15" max="15" width="8.5" bestFit="1" customWidth="1"/>
  </cols>
  <sheetData>
    <row r="2" spans="11:15" ht="15">
      <c r="K2" t="s">
        <v>48</v>
      </c>
      <c r="L2" t="s">
        <v>55</v>
      </c>
    </row>
    <row r="3" spans="11:15" ht="15">
      <c r="K3" t="s">
        <v>7</v>
      </c>
      <c r="L3" s="4">
        <v>19851</v>
      </c>
    </row>
    <row r="4" spans="11:15" ht="15">
      <c r="K4" t="s">
        <v>16</v>
      </c>
      <c r="L4" s="4">
        <v>16512</v>
      </c>
      <c r="N4" s="2"/>
      <c r="O4" s="3"/>
    </row>
    <row r="5" spans="11:15" ht="15">
      <c r="K5" t="s">
        <v>1</v>
      </c>
      <c r="L5" s="4">
        <v>15089</v>
      </c>
      <c r="O5" s="3"/>
    </row>
    <row r="6" spans="11:15" ht="15">
      <c r="K6" t="s">
        <v>10</v>
      </c>
      <c r="L6" s="4">
        <v>11601</v>
      </c>
      <c r="N6" s="2"/>
      <c r="O6" s="3"/>
    </row>
    <row r="7" spans="11:15" ht="15">
      <c r="K7" t="s">
        <v>6</v>
      </c>
      <c r="L7" s="4">
        <v>10468</v>
      </c>
      <c r="O7" s="3"/>
    </row>
    <row r="8" spans="11:15" ht="15">
      <c r="K8" t="s">
        <v>11</v>
      </c>
      <c r="L8" s="4">
        <v>14790</v>
      </c>
      <c r="N8" s="2"/>
      <c r="O8" s="3"/>
    </row>
    <row r="9" spans="11:15" ht="15">
      <c r="K9" t="s">
        <v>14</v>
      </c>
      <c r="L9" s="4">
        <v>21835</v>
      </c>
    </row>
    <row r="10" spans="11:15" ht="15">
      <c r="K10" t="s">
        <v>22</v>
      </c>
      <c r="L10" s="4">
        <v>20756</v>
      </c>
    </row>
    <row r="11" spans="11:15" ht="15">
      <c r="K11" t="s">
        <v>21</v>
      </c>
      <c r="L11" s="4">
        <v>18108</v>
      </c>
    </row>
    <row r="12" spans="11:15" ht="15">
      <c r="K12" t="s">
        <v>20</v>
      </c>
      <c r="L12" s="4">
        <v>16793</v>
      </c>
    </row>
    <row r="13" spans="11:15" ht="15">
      <c r="K13" t="s">
        <v>1</v>
      </c>
      <c r="L13" s="4">
        <v>15986</v>
      </c>
    </row>
    <row r="14" spans="11:15" ht="15">
      <c r="K14" t="s">
        <v>13</v>
      </c>
      <c r="L14" s="4">
        <v>18901</v>
      </c>
    </row>
    <row r="15" spans="11:15" ht="15">
      <c r="K15" t="s">
        <v>4</v>
      </c>
      <c r="L15" s="4">
        <v>10966</v>
      </c>
    </row>
    <row r="16" spans="11:15" ht="15">
      <c r="K16" t="s">
        <v>19</v>
      </c>
      <c r="L16" s="4">
        <v>21658</v>
      </c>
    </row>
    <row r="20" spans="2:6" ht="15.95" thickBot="1"/>
    <row r="21" spans="2:6" ht="15.95" thickBot="1">
      <c r="B21" s="11" t="s">
        <v>56</v>
      </c>
      <c r="C21" s="12"/>
      <c r="D21" s="12"/>
      <c r="E21" s="13"/>
      <c r="F21" s="10">
        <f>AVERAGE(L3:L16)</f>
        <v>16665.285714285714</v>
      </c>
    </row>
  </sheetData>
  <mergeCells count="1">
    <mergeCell ref="B21:E2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39B6DE94EE1948A0C7870656DC689C" ma:contentTypeVersion="5" ma:contentTypeDescription="Create a new document." ma:contentTypeScope="" ma:versionID="8ce7441c95131aa2b923cf6c544e3c47">
  <xsd:schema xmlns:xsd="http://www.w3.org/2001/XMLSchema" xmlns:xs="http://www.w3.org/2001/XMLSchema" xmlns:p="http://schemas.microsoft.com/office/2006/metadata/properties" xmlns:ns3="4f7362a2-d816-4805-af09-212ec62aff14" targetNamespace="http://schemas.microsoft.com/office/2006/metadata/properties" ma:root="true" ma:fieldsID="ab7563935aab59f6f1363dfeb9ebc399" ns3:_="">
    <xsd:import namespace="4f7362a2-d816-4805-af09-212ec62aff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362a2-d816-4805-af09-212ec62aff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7362a2-d816-4805-af09-212ec62aff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5DCBA-C963-49D3-A659-9A76C53022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362a2-d816-4805-af09-212ec62aff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4710C5-EC6E-4C57-AD9D-037A8CDB0A67}">
  <ds:schemaRefs>
    <ds:schemaRef ds:uri="http://purl.org/dc/terms/"/>
    <ds:schemaRef ds:uri="http://schemas.openxmlformats.org/package/2006/metadata/core-properties"/>
    <ds:schemaRef ds:uri="4f7362a2-d816-4805-af09-212ec62aff14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6DED64B-2DBC-4805-B4D3-9AC8E745C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Instructions</vt:lpstr>
      <vt:lpstr>Exercise 1</vt:lpstr>
      <vt:lpstr>Exercise 2</vt:lpstr>
      <vt:lpstr>Exercise 3</vt:lpstr>
      <vt:lpstr>Exercise 4</vt:lpstr>
      <vt:lpstr>Exercise 5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Eduardo González Meléndez</dc:creator>
  <cp:keywords/>
  <dc:description/>
  <cp:lastModifiedBy>user</cp:lastModifiedBy>
  <dcterms:created xsi:type="dcterms:W3CDTF">2024-08-13T22:43:07Z</dcterms:created>
  <dcterms:modified xsi:type="dcterms:W3CDTF">2024-09-06T03:36:02Z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0x0101007039B6DE94EE1948A0C7870656DC689C</vt:lpwstr>
  </property>
  <property fmtid="{D5CDD505-2E9C-101B-9397-08002B2CF9AE}" pid="3" name="MSIP_Label_725ca717-11da-4935-b601-f527b9741f2e_Enabled">
    <vt:lpwstr>true</vt:lpwstr>
  </property>
  <property fmtid="{D5CDD505-2E9C-101B-9397-08002B2CF9AE}" pid="4" name="MSIP_Label_725ca717-11da-4935-b601-f527b9741f2e_SetDate">
    <vt:lpwstr>2024-08-22T15:21:05Z</vt:lpwstr>
  </property>
  <property fmtid="{D5CDD505-2E9C-101B-9397-08002B2CF9AE}" pid="5" name="MSIP_Label_725ca717-11da-4935-b601-f527b9741f2e_Method">
    <vt:lpwstr>Standard</vt:lpwstr>
  </property>
  <property fmtid="{D5CDD505-2E9C-101B-9397-08002B2CF9AE}" pid="6" name="MSIP_Label_725ca717-11da-4935-b601-f527b9741f2e_Name">
    <vt:lpwstr>C2 - Internal</vt:lpwstr>
  </property>
  <property fmtid="{D5CDD505-2E9C-101B-9397-08002B2CF9AE}" pid="7" name="MSIP_Label_725ca717-11da-4935-b601-f527b9741f2e_SiteId">
    <vt:lpwstr>d852d5cd-724c-4128-8812-ffa5db3f8507</vt:lpwstr>
  </property>
  <property fmtid="{D5CDD505-2E9C-101B-9397-08002B2CF9AE}" pid="8" name="MSIP_Label_725ca717-11da-4935-b601-f527b9741f2e_ActionId">
    <vt:lpwstr>9dafd72e-70fe-4098-80b0-99cdbba50b40</vt:lpwstr>
  </property>
  <property fmtid="{D5CDD505-2E9C-101B-9397-08002B2CF9AE}" pid="9" name="MSIP_Label_725ca717-11da-4935-b601-f527b9741f2e_ContentBits">
    <vt:lpwstr>0</vt:lpwstr>
  </property>
</Properties>
</file>