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2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tefan/Github/ARC-Hardware/"/>
    </mc:Choice>
  </mc:AlternateContent>
  <xr:revisionPtr revIDLastSave="0" documentId="13_ncr:9_{A21558AB-A00E-2B40-B696-DD72F9FE8FB1}" xr6:coauthVersionLast="47" xr6:coauthVersionMax="47" xr10:uidLastSave="{00000000-0000-0000-0000-000000000000}"/>
  <bookViews>
    <workbookView xWindow="-20" yWindow="880" windowWidth="36000" windowHeight="19600" xr2:uid="{D7856D19-C5B2-0A44-9968-6EFED70818D8}"/>
  </bookViews>
  <sheets>
    <sheet name="KICAD PROJE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2" i="1"/>
  <c r="J44" i="1" l="1"/>
</calcChain>
</file>

<file path=xl/sharedStrings.xml><?xml version="1.0" encoding="utf-8"?>
<sst xmlns="http://purl.oclc.org/ooxml/spreadsheetml/main" count="214" uniqueCount="166">
  <si>
    <t>Nr Crt.</t>
  </si>
  <si>
    <t>Reference</t>
  </si>
  <si>
    <t>Value</t>
  </si>
  <si>
    <t>Footprint</t>
  </si>
  <si>
    <t>Datasheet</t>
  </si>
  <si>
    <t>Qty</t>
  </si>
  <si>
    <t>DNP</t>
  </si>
  <si>
    <t>Link</t>
  </si>
  <si>
    <t>Exclude from BOM</t>
  </si>
  <si>
    <t>C1,C4,C13,C14,C24,C25</t>
  </si>
  <si>
    <t>2.2uF</t>
  </si>
  <si>
    <t>Capacitor_SMD:C_0603_1608Metric_Pad1.08x0.95mm_HandSolder</t>
  </si>
  <si>
    <t>~</t>
  </si>
  <si>
    <t>C2,C11,C19</t>
  </si>
  <si>
    <t>10uF</t>
  </si>
  <si>
    <t>Capacitor_SMD:C_0805_2012Metric_Pad1.18x1.45mm_HandSolder</t>
  </si>
  <si>
    <t>C3,C12,C15,C16,C17,C20,C21</t>
  </si>
  <si>
    <t>0.1uF</t>
  </si>
  <si>
    <t>C5</t>
  </si>
  <si>
    <t>220uF</t>
  </si>
  <si>
    <t>Capacitor_SMD:C_1210_3225Metric_Pad1.33x2.70mm_HandSolder</t>
  </si>
  <si>
    <t>C9,C10</t>
  </si>
  <si>
    <t>2.2nF</t>
  </si>
  <si>
    <t>C18</t>
  </si>
  <si>
    <t>1uF</t>
  </si>
  <si>
    <t>C22,C23</t>
  </si>
  <si>
    <t>220pF</t>
  </si>
  <si>
    <t>D1,D2,D3,D4,D5,D6,D7,D8,D9,D10,D11,D12,D13,D14,D15,D16,D17,D18,D19,D20,D21,D22,D23,D24,D25,D26,D27,D28,D29,D30,D31,D32,D33,D34,D35,D36,D37,D38,D39</t>
  </si>
  <si>
    <t>1N4148W</t>
  </si>
  <si>
    <t>Diode_SMD:D_0603_1608Metric_Pad1.05x0.95mm_HandSolder</t>
  </si>
  <si>
    <t>https://www.vishay.com/docs/85748/1n4148w.pdf</t>
  </si>
  <si>
    <t>D40</t>
  </si>
  <si>
    <t>PMEG4020ER, 115</t>
  </si>
  <si>
    <t>Diode_SMD:Nexperia_CFP3_SOD-123W</t>
  </si>
  <si>
    <t>https://assets.nexperia.com/documents/data-sheet/PMEG4020ER.pdf</t>
  </si>
  <si>
    <t>D41,D42,D43</t>
  </si>
  <si>
    <t>LED</t>
  </si>
  <si>
    <t>LED_SMD:LED_0805_2012Metric_Pad1.15x1.40mm_HandSolder</t>
  </si>
  <si>
    <t>FB1,FB2</t>
  </si>
  <si>
    <t>FerriteBead_Small</t>
  </si>
  <si>
    <t>Inductor_SMD:L_0603_1608Metric_Pad1.05x0.95mm_HandSolder</t>
  </si>
  <si>
    <t>H2,H3,H4</t>
  </si>
  <si>
    <t>MountingHole</t>
  </si>
  <si>
    <t>MountingHole:MountingHole_2.2mm_M2_Pad</t>
  </si>
  <si>
    <t>Excluded from BOM</t>
  </si>
  <si>
    <t>IC1</t>
  </si>
  <si>
    <t>TPS61032PWP</t>
  </si>
  <si>
    <t>Package_SO:HTSSOP-16-1EP_4.4x5mm_P0.65mm_EP3.4x5mm_Mask2.66x2.46mm</t>
  </si>
  <si>
    <t>http://www.ti.com/lit/ds/symlink/tps61030.pdf</t>
  </si>
  <si>
    <t>J1</t>
  </si>
  <si>
    <t>AudioJack3_Ground_SwitchTR</t>
  </si>
  <si>
    <t>Connector_Audio:Jack_3.5mm_CUI_SJ2-3593D-SMT_Horizontal</t>
  </si>
  <si>
    <t>J2</t>
  </si>
  <si>
    <t>Conn_01x02_Pin</t>
  </si>
  <si>
    <t>Connector_JST:JST_PH_S2B-PH-K_1x02_P2.00mm_Horizontal</t>
  </si>
  <si>
    <t>J4,J5</t>
  </si>
  <si>
    <t>Conn_01x08_Socket</t>
  </si>
  <si>
    <t>Connector_PinSocket_2.54mm:PinSocket_1x08_P2.54mm_Vertical</t>
  </si>
  <si>
    <t>JP1</t>
  </si>
  <si>
    <t>SolderJumper_2_Open</t>
  </si>
  <si>
    <t>Jumper:SolderJumper-2_P1.3mm_Open_Pad1.0x1.5mm</t>
  </si>
  <si>
    <t>L1</t>
  </si>
  <si>
    <t>6.8uH</t>
  </si>
  <si>
    <t>Inductor_SMD:L_Bourns_SRP5030T</t>
  </si>
  <si>
    <t>LS1</t>
  </si>
  <si>
    <t>Speaker</t>
  </si>
  <si>
    <t>P1</t>
  </si>
  <si>
    <t>USB_C_Plug_USB2.0</t>
  </si>
  <si>
    <t>Connector_USB:USB_C_Receptacle_GCT_USB4125-xx-x_6P_TopMnt_Horizontal</t>
  </si>
  <si>
    <t>https://www.usb.org/sites/default/files/documents/usb_type-c.zip</t>
  </si>
  <si>
    <t>Q1</t>
  </si>
  <si>
    <t>BC857</t>
  </si>
  <si>
    <t>Package_TO_SOT_SMD:SOT-23</t>
  </si>
  <si>
    <t>https://www.onsemi.com/pub/Collateral/BC860-D.pdf</t>
  </si>
  <si>
    <t>Q2,Q3</t>
  </si>
  <si>
    <t>BSS84</t>
  </si>
  <si>
    <t>http://assets.nexperia.com/documents/data-sheet/BSS84.pdf</t>
  </si>
  <si>
    <t>R1</t>
  </si>
  <si>
    <t>2K</t>
  </si>
  <si>
    <t>Resistor_SMD:R_0603_1608Metric_Pad0.98x0.95mm_HandSolder</t>
  </si>
  <si>
    <t>R2,R16</t>
  </si>
  <si>
    <t>4.5k</t>
  </si>
  <si>
    <t>R3</t>
  </si>
  <si>
    <t>R4,R11,R12,R13,R18</t>
  </si>
  <si>
    <t>R5,R19</t>
  </si>
  <si>
    <t>1K</t>
  </si>
  <si>
    <t>R6</t>
  </si>
  <si>
    <t>200K</t>
  </si>
  <si>
    <t>R7</t>
  </si>
  <si>
    <t>2.1M</t>
  </si>
  <si>
    <t>R8</t>
  </si>
  <si>
    <t>390K</t>
  </si>
  <si>
    <t>R9</t>
  </si>
  <si>
    <t>1.69M</t>
  </si>
  <si>
    <t>R10</t>
  </si>
  <si>
    <t>180K</t>
  </si>
  <si>
    <t>R14,R15,R20</t>
  </si>
  <si>
    <t>10K</t>
  </si>
  <si>
    <t>RPi screen1</t>
  </si>
  <si>
    <t>arc:3.5inch Display</t>
  </si>
  <si>
    <t>SW1,SW2,SW3,SW4,SW5,SW6,SW7,SW8,SW9,SW10,SW11,SW12,SW13,SW14,SW15,SW16,SW17,SW18,SW19,SW20,SW21,SW22,SW23,SW24,SW25,SW26,SW27,SW28,SW29,SW30,SW31,SW32,SW33,SW34,SW35,SW38,SW40,SW41,SW42</t>
  </si>
  <si>
    <t>SW_Push</t>
  </si>
  <si>
    <t>Button_Switch_SMD:SW_SPST_TL3342</t>
  </si>
  <si>
    <t>SW37,SW39,SW43</t>
  </si>
  <si>
    <t>Button_Switch_THT:SW_Tactile_SPST_Angled_PTS645Vx31-2LFS</t>
  </si>
  <si>
    <t>SW44</t>
  </si>
  <si>
    <t>SW_SPDT</t>
  </si>
  <si>
    <t>Button_Switch_SMD:SW_SPDT_PCM12</t>
  </si>
  <si>
    <t>U1</t>
  </si>
  <si>
    <t>PCM5102A</t>
  </si>
  <si>
    <t>Package_SO:TSSOP-20_4.4x6.5mm_P0.65mm</t>
  </si>
  <si>
    <t>https://www.ti.com/lit/ds/symlink/pcm5102a.pdf</t>
  </si>
  <si>
    <t>U2</t>
  </si>
  <si>
    <t>Raspberry pi Zero 2 w</t>
  </si>
  <si>
    <t>Module:Raspberry_Pi_Zero_Socketed_THT_FaceDown_MountingHoles</t>
  </si>
  <si>
    <t>U3</t>
  </si>
  <si>
    <t>RP2040-ZERO</t>
  </si>
  <si>
    <t>RP2040-Tiny_kicad-main:RP2040-Tiny-smd</t>
  </si>
  <si>
    <t>U4</t>
  </si>
  <si>
    <t>PAM8302AAD</t>
  </si>
  <si>
    <t>Package_SO:MSOP-8_3x3mm_P0.65mm</t>
  </si>
  <si>
    <t>https://www.diodes.com/assets/Datasheets/PAM8302A.pdf</t>
  </si>
  <si>
    <t>U8</t>
  </si>
  <si>
    <t>MCP73833-xxx-MF</t>
  </si>
  <si>
    <t>Package_DFN_QFN:DFN-10-1EP_3x3mm_P0.5mm_EP1.58x2.35mm</t>
  </si>
  <si>
    <t>https://ww1.microchip.com/downloads/aemDocuments/documents/OTH/ProductDocuments/DataSheets/22005b.pdf</t>
  </si>
  <si>
    <t>Links</t>
  </si>
  <si>
    <t>https://www.tme.eu/ro/details/cc0603krx5r6bb225/condensatoare-mlcc-smd/yageo/</t>
  </si>
  <si>
    <t>Unit Price</t>
  </si>
  <si>
    <t>Total Price</t>
  </si>
  <si>
    <t>https://www.tme.eu/ro/details/cl21a106kaynnne/condensatoare-mlcc-smd/samsung/</t>
  </si>
  <si>
    <t>https://www.tme.eu/ro/details/0603b104k250ct/condensatoare-mlcc-smd/walsin/</t>
  </si>
  <si>
    <t>https://www.tme.eu/ro/details/grm32er60j227me05l/condensatoare-mlcc-smd/murata/</t>
  </si>
  <si>
    <t>https://www.tme.eu/ro/details/0603b222k500ct/condensatoare-mlcc-smd/walsin/</t>
  </si>
  <si>
    <t>https://www.tme.eu/ro/details/0603b105k160ct/condensatoare-mlcc-smd/walsin/</t>
  </si>
  <si>
    <t>https://www.tme.eu/ro/details/b72500d0090a060/bobine-de-prot-la-supratensiune-pt-smd/epcos/</t>
  </si>
  <si>
    <t>https://www.tme.eu/ro/details/1n4148-0603/diode-universale-smd/dc-components/cd4148wt-0603c/</t>
  </si>
  <si>
    <t>https://www.tme.eu/ro/details/pmeg4020er.115/diode-schottky-smd/nexperia/pmeg4020er-115/</t>
  </si>
  <si>
    <t>https://www.tme.eu/ro/details/fyls-0805urc/diode-led-smd-colorate/foryard/</t>
  </si>
  <si>
    <t>https://www.tme.eu/ro/details/blm21pg600sn1d/perle-de-ferita/murata/</t>
  </si>
  <si>
    <t>TOTAL</t>
  </si>
  <si>
    <t>https://ro.mouser.com/ProductDetail/Texas-Instruments/TPS61032PWPR?qs=Gse6rAGbi799IFpSGIkCOQ%3D%3D</t>
  </si>
  <si>
    <t>https://ro.mouser.com/ProductDetail/Same-Sky/SJ2-3593D-SMT-TR?qs=DXv0QSHKF4wWj2AnIqZJhQ%3D%3D</t>
  </si>
  <si>
    <t>https://ro.mouser.com/ProductDetail/Rectron/BC857?qs=7pEAo90IqNFxVyLVhJlY7w%3D%3D</t>
  </si>
  <si>
    <t>https://ro.mouser.com/ProductDetail/onsemi-Fairchild/BSS84?qs=FOlmdCx%252BAA0e83h5MpSc0g%3D%3D</t>
  </si>
  <si>
    <t>https://ro.mouser.com/ProductDetail/CK/PTS645VH83-2-LFS?qs=rqnA19JZHeSjVPkm0ZEdVA%3D%3D</t>
  </si>
  <si>
    <t>https://ro.mouser.com/ProductDetail/CK/PCM12SMTBR?qs=By6Nw2ByBD1OEOnWcdZb2g%3D%3D</t>
  </si>
  <si>
    <t>https://ro.mouser.com/ProductDetail/Texas-Instruments/PCM5102APWR?qs=E2%2FxqS9xjzrfECkwEYoiyg%3D%3D</t>
  </si>
  <si>
    <t>https://ro.mouser.com/ProductDetail/Diodes-Incorporated/PAM8302AASCR?qs=pYVYkI7xuRXTVZEQSGcDyg%3D%3D</t>
  </si>
  <si>
    <t>https://ro.mouser.com/ProductDetail/GCT/USB4125-GF-A?qs=KUoIvG%2F9IlaIQ4zBJ6gLeA%3D%3D</t>
  </si>
  <si>
    <t>https://www.tme.eu/ro/details/mcp73833-ami_mf/baterii-si-controlere-celule-baterii/microchip-technology/</t>
  </si>
  <si>
    <t>https://ro.mouser.com/ProductDetail/Bourns/SRP5030T-6R8M?qs=Zq5ylnUbLm7YqYzOPn54zw%3D%3D</t>
  </si>
  <si>
    <t>https://ro.mouser.com/ProductDetail/Same-Sky/CMS-30204-18L250?qs=IKkN%2F947nfBNiHHn%2FEWdtw%3D%3D</t>
  </si>
  <si>
    <t>https://www.tme.eu/ro/details/erj3ekf2001v/rezistente-smd/panasonic/</t>
  </si>
  <si>
    <t>https://www.tme.eu/ro/details/wr06x4701ftl/rezistente-smd/walsin/</t>
  </si>
  <si>
    <t>https://www.tme.eu/ro/details/erj3ekf1000v/rezistente-smd/panasonic/</t>
  </si>
  <si>
    <t>https://www.tme.eu/ro/details/wr06x4700ftl/rezistente-smd/walsin/</t>
  </si>
  <si>
    <t>https://www.tme.eu/ro/details/wr06x1001ftl/rezistente-smd/walsin/</t>
  </si>
  <si>
    <t>https://www.tme.eu/ro/details/wr06x2003ftl/rezistente-smd/walsin/</t>
  </si>
  <si>
    <t>https://ro.mouser.com/ProductDetail/YAGEO/RC0603FR-072M1L?qs=2UBm2ZpWbY7M2CyIKBDkVQ%3D%3D</t>
  </si>
  <si>
    <t>https://www.tme.eu/ro/details/erj3ekf3903v/rezistente-smd/panasonic/</t>
  </si>
  <si>
    <t>https://ro.mouser.com/ProductDetail/Vishay/CRCW06031M69FKEA?qs=sGAEpiMZZMtlubZbdhIBIBemWB0SLjjy1pEs790l0pw%3D</t>
  </si>
  <si>
    <t>https://www.tme.eu/ro/details/wr06x1803ftl/rezistente-smd/walsin/</t>
  </si>
  <si>
    <t>https://www.tme.eu/ro/details/wr06x1002ftl/rezistente-smd/walsin/</t>
  </si>
  <si>
    <t>https://www.tme.eu/ro/details/zl262-8sg/pini-cu-benzi-si-soclu/connfly/ds1023-1-8s21/</t>
  </si>
  <si>
    <t>De luat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</si>
</sst>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9" fillId="0" borderId="0" xfId="42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0" fillId="0" borderId="0" xfId="0" applyFont="1"/>
    <xf numFmtId="0" fontId="21" fillId="34" borderId="0" xfId="0" applyFont="1" applyFill="1"/>
    <xf numFmtId="0" fontId="21" fillId="35" borderId="0" xfId="0" applyFont="1" applyFill="1"/>
    <xf numFmtId="0" fontId="21" fillId="33" borderId="0" xfId="0" applyFont="1" applyFill="1"/>
    <xf numFmtId="0" fontId="22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tme.eu/ro/details/wr06x2003ftl/rezistente-smd/walsin/" TargetMode="External"/><Relationship Id="rId2" Type="http://purl.oclc.org/ooxml/officeDocument/relationships/hyperlink" Target="https://www.tme.eu/ro/details/fyls-0805urc/diode-led-smd-colorate/foryard/" TargetMode="External"/><Relationship Id="rId1" Type="http://purl.oclc.org/ooxml/officeDocument/relationships/hyperlink" Target="https://www.tme.eu/ro/details/cc0603krx5r6bb225/condensatoare-mlcc-smd/yageo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352B-8480-9D40-A131-22749866993C}">
  <dimension ref="A1:M44"/>
  <sheetViews>
    <sheetView tabSelected="1" zoomScale="91" workbookViewId="0">
      <selection activeCell="D5" sqref="D5:D6"/>
    </sheetView>
  </sheetViews>
  <sheetFormatPr baseColWidth="10" defaultRowHeight="16" x14ac:dyDescent="0.2"/>
  <cols>
    <col min="2" max="2" width="22" customWidth="1"/>
    <col min="3" max="3" width="18.5" customWidth="1"/>
    <col min="4" max="4" width="71.83203125" customWidth="1"/>
    <col min="6" max="6" width="12" customWidth="1"/>
    <col min="7" max="7" width="6.83203125" customWidth="1"/>
    <col min="8" max="8" width="6" customWidth="1"/>
    <col min="9" max="9" width="16.83203125" customWidth="1"/>
    <col min="10" max="10" width="27.33203125" customWidth="1"/>
    <col min="11" max="11" width="12.1640625" customWidth="1"/>
    <col min="12" max="12" width="108.1640625" customWidth="1"/>
  </cols>
  <sheetData>
    <row r="1" spans="1:13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128</v>
      </c>
      <c r="K1" s="10" t="s">
        <v>129</v>
      </c>
      <c r="L1" s="10" t="s">
        <v>126</v>
      </c>
    </row>
    <row r="2" spans="1:13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6</v>
      </c>
      <c r="G2" s="1"/>
      <c r="H2" s="1"/>
      <c r="I2" s="1"/>
      <c r="J2" s="6">
        <v>0.27339999999999998</v>
      </c>
      <c r="K2" s="1">
        <f>J2*F2</f>
        <v>1.6403999999999999</v>
      </c>
      <c r="L2" s="2" t="s">
        <v>127</v>
      </c>
    </row>
    <row r="3" spans="1:13" x14ac:dyDescent="0.2">
      <c r="A3" s="1">
        <v>2</v>
      </c>
      <c r="B3" s="1" t="s">
        <v>13</v>
      </c>
      <c r="C3" s="1" t="s">
        <v>14</v>
      </c>
      <c r="D3" s="1" t="s">
        <v>15</v>
      </c>
      <c r="E3" s="1" t="s">
        <v>12</v>
      </c>
      <c r="F3" s="1">
        <v>3</v>
      </c>
      <c r="G3" s="1"/>
      <c r="H3" s="1"/>
      <c r="I3" s="1"/>
      <c r="J3" s="6">
        <v>0.51519999999999999</v>
      </c>
      <c r="K3" s="1">
        <f t="shared" ref="K3:K43" si="0">J3*F3</f>
        <v>1.5455999999999999</v>
      </c>
      <c r="L3" s="1" t="s">
        <v>130</v>
      </c>
    </row>
    <row r="4" spans="1:13" x14ac:dyDescent="0.2">
      <c r="A4" s="1">
        <v>3</v>
      </c>
      <c r="B4" s="1" t="s">
        <v>16</v>
      </c>
      <c r="C4" s="1" t="s">
        <v>17</v>
      </c>
      <c r="D4" s="1" t="s">
        <v>11</v>
      </c>
      <c r="E4" s="1" t="s">
        <v>12</v>
      </c>
      <c r="F4" s="1">
        <v>7</v>
      </c>
      <c r="G4" s="1"/>
      <c r="H4" s="1"/>
      <c r="I4" s="1"/>
      <c r="J4" s="6">
        <v>0.3</v>
      </c>
      <c r="K4" s="1">
        <f t="shared" si="0"/>
        <v>2.1</v>
      </c>
      <c r="L4" s="1" t="s">
        <v>131</v>
      </c>
    </row>
    <row r="5" spans="1:13" x14ac:dyDescent="0.2">
      <c r="A5" s="1">
        <v>4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1</v>
      </c>
      <c r="G5" s="1"/>
      <c r="H5" s="1"/>
      <c r="I5" s="1"/>
      <c r="J5" s="6">
        <v>5.7</v>
      </c>
      <c r="K5" s="1">
        <f t="shared" si="0"/>
        <v>5.7</v>
      </c>
      <c r="L5" s="1" t="s">
        <v>132</v>
      </c>
    </row>
    <row r="6" spans="1:13" x14ac:dyDescent="0.2">
      <c r="A6" s="1">
        <v>5</v>
      </c>
      <c r="B6" s="1" t="s">
        <v>21</v>
      </c>
      <c r="C6" s="1" t="s">
        <v>22</v>
      </c>
      <c r="D6" s="1" t="s">
        <v>11</v>
      </c>
      <c r="E6" s="1" t="s">
        <v>12</v>
      </c>
      <c r="F6" s="1">
        <v>2</v>
      </c>
      <c r="G6" s="1"/>
      <c r="H6" s="1"/>
      <c r="I6" s="1"/>
      <c r="J6" s="6">
        <v>0.36</v>
      </c>
      <c r="K6" s="1">
        <f t="shared" si="0"/>
        <v>0.72</v>
      </c>
      <c r="L6" s="1" t="s">
        <v>133</v>
      </c>
    </row>
    <row r="7" spans="1:13" x14ac:dyDescent="0.2">
      <c r="A7" s="1">
        <v>6</v>
      </c>
      <c r="B7" s="1" t="s">
        <v>23</v>
      </c>
      <c r="C7" s="1" t="s">
        <v>24</v>
      </c>
      <c r="D7" s="1" t="s">
        <v>11</v>
      </c>
      <c r="E7" s="1" t="s">
        <v>12</v>
      </c>
      <c r="F7" s="1">
        <v>1</v>
      </c>
      <c r="G7" s="1"/>
      <c r="H7" s="1"/>
      <c r="I7" s="1"/>
      <c r="J7" s="6">
        <v>0.55000000000000004</v>
      </c>
      <c r="K7" s="1">
        <f t="shared" si="0"/>
        <v>0.55000000000000004</v>
      </c>
      <c r="L7" s="1" t="s">
        <v>134</v>
      </c>
    </row>
    <row r="8" spans="1:13" x14ac:dyDescent="0.2">
      <c r="A8" s="1">
        <v>7</v>
      </c>
      <c r="B8" s="1" t="s">
        <v>25</v>
      </c>
      <c r="C8" s="1" t="s">
        <v>26</v>
      </c>
      <c r="D8" s="1" t="s">
        <v>11</v>
      </c>
      <c r="E8" s="1" t="s">
        <v>12</v>
      </c>
      <c r="F8" s="1">
        <v>2</v>
      </c>
      <c r="G8" s="1"/>
      <c r="H8" s="1"/>
      <c r="I8" s="1"/>
      <c r="J8" s="6">
        <v>1.9</v>
      </c>
      <c r="K8" s="1">
        <f t="shared" si="0"/>
        <v>3.8</v>
      </c>
      <c r="L8" s="1" t="s">
        <v>135</v>
      </c>
    </row>
    <row r="9" spans="1:13" x14ac:dyDescent="0.2">
      <c r="A9" s="1">
        <v>8</v>
      </c>
      <c r="B9" s="1" t="s">
        <v>27</v>
      </c>
      <c r="C9" s="1" t="s">
        <v>28</v>
      </c>
      <c r="D9" s="1" t="s">
        <v>29</v>
      </c>
      <c r="E9" s="1" t="s">
        <v>30</v>
      </c>
      <c r="F9" s="1">
        <v>39</v>
      </c>
      <c r="G9" s="1"/>
      <c r="H9" s="1"/>
      <c r="I9" s="1"/>
      <c r="J9" s="6">
        <v>0.19750000000000001</v>
      </c>
      <c r="K9" s="1">
        <f t="shared" si="0"/>
        <v>7.7025000000000006</v>
      </c>
      <c r="L9" s="1" t="s">
        <v>136</v>
      </c>
    </row>
    <row r="10" spans="1:13" x14ac:dyDescent="0.2">
      <c r="A10" s="1">
        <v>9</v>
      </c>
      <c r="B10" s="1" t="s">
        <v>31</v>
      </c>
      <c r="C10" s="1" t="s">
        <v>32</v>
      </c>
      <c r="D10" s="1" t="s">
        <v>33</v>
      </c>
      <c r="E10" s="1" t="s">
        <v>34</v>
      </c>
      <c r="F10" s="1">
        <v>1</v>
      </c>
      <c r="G10" s="1"/>
      <c r="H10" s="1"/>
      <c r="I10" s="1"/>
      <c r="J10" s="6">
        <v>1.9</v>
      </c>
      <c r="K10" s="1">
        <f t="shared" si="0"/>
        <v>1.9</v>
      </c>
      <c r="L10" s="1" t="s">
        <v>137</v>
      </c>
    </row>
    <row r="11" spans="1:13" x14ac:dyDescent="0.2">
      <c r="A11" s="1">
        <v>10</v>
      </c>
      <c r="B11" s="1" t="s">
        <v>35</v>
      </c>
      <c r="C11" s="1" t="s">
        <v>36</v>
      </c>
      <c r="D11" s="1" t="s">
        <v>37</v>
      </c>
      <c r="E11" s="1" t="s">
        <v>12</v>
      </c>
      <c r="F11" s="1">
        <v>3</v>
      </c>
      <c r="G11" s="1"/>
      <c r="H11" s="1"/>
      <c r="I11" s="1"/>
      <c r="J11" s="6">
        <v>0.35</v>
      </c>
      <c r="K11" s="1">
        <f t="shared" si="0"/>
        <v>1.0499999999999998</v>
      </c>
      <c r="L11" s="2" t="s">
        <v>138</v>
      </c>
    </row>
    <row r="12" spans="1:13" x14ac:dyDescent="0.2">
      <c r="A12" s="1">
        <v>11</v>
      </c>
      <c r="B12" s="1" t="s">
        <v>38</v>
      </c>
      <c r="C12" s="1" t="s">
        <v>39</v>
      </c>
      <c r="D12" s="1" t="s">
        <v>40</v>
      </c>
      <c r="E12" s="1" t="s">
        <v>12</v>
      </c>
      <c r="F12" s="1">
        <v>2</v>
      </c>
      <c r="G12" s="1"/>
      <c r="H12" s="1"/>
      <c r="I12" s="1"/>
      <c r="J12" s="6">
        <v>0.42</v>
      </c>
      <c r="K12" s="1">
        <f t="shared" si="0"/>
        <v>0.84</v>
      </c>
      <c r="L12" s="1" t="s">
        <v>139</v>
      </c>
    </row>
    <row r="13" spans="1:13" x14ac:dyDescent="0.2">
      <c r="A13" s="4">
        <v>12</v>
      </c>
      <c r="B13" s="4" t="s">
        <v>41</v>
      </c>
      <c r="C13" s="4" t="s">
        <v>42</v>
      </c>
      <c r="D13" s="4" t="s">
        <v>43</v>
      </c>
      <c r="E13" s="4" t="s">
        <v>12</v>
      </c>
      <c r="F13" s="4">
        <v>3</v>
      </c>
      <c r="G13" s="4"/>
      <c r="H13" s="4"/>
      <c r="I13" s="4" t="s">
        <v>44</v>
      </c>
      <c r="J13" s="7"/>
      <c r="K13" s="4">
        <f t="shared" si="0"/>
        <v>0</v>
      </c>
      <c r="L13" s="4"/>
    </row>
    <row r="14" spans="1:13" x14ac:dyDescent="0.2">
      <c r="A14" s="1">
        <v>13</v>
      </c>
      <c r="B14" s="1" t="s">
        <v>45</v>
      </c>
      <c r="C14" s="1" t="s">
        <v>46</v>
      </c>
      <c r="D14" s="1" t="s">
        <v>47</v>
      </c>
      <c r="E14" s="1" t="s">
        <v>48</v>
      </c>
      <c r="F14" s="1">
        <v>1</v>
      </c>
      <c r="G14" s="1"/>
      <c r="H14" s="1"/>
      <c r="I14" s="1"/>
      <c r="J14" s="6">
        <v>15.64</v>
      </c>
      <c r="K14" s="1">
        <f t="shared" si="0"/>
        <v>15.64</v>
      </c>
      <c r="L14" s="1" t="s">
        <v>141</v>
      </c>
    </row>
    <row r="15" spans="1:13" x14ac:dyDescent="0.2">
      <c r="A15" s="1">
        <v>14</v>
      </c>
      <c r="B15" s="1" t="s">
        <v>49</v>
      </c>
      <c r="C15" s="1" t="s">
        <v>50</v>
      </c>
      <c r="D15" s="1" t="s">
        <v>51</v>
      </c>
      <c r="E15" s="1" t="s">
        <v>12</v>
      </c>
      <c r="F15" s="1">
        <v>1</v>
      </c>
      <c r="G15" s="1"/>
      <c r="H15" s="1"/>
      <c r="I15" s="1"/>
      <c r="J15" s="6">
        <v>5.23</v>
      </c>
      <c r="K15" s="1">
        <f t="shared" si="0"/>
        <v>5.23</v>
      </c>
      <c r="L15" s="1" t="s">
        <v>142</v>
      </c>
    </row>
    <row r="16" spans="1:13" x14ac:dyDescent="0.2">
      <c r="A16" s="5">
        <v>15</v>
      </c>
      <c r="B16" s="5" t="s">
        <v>52</v>
      </c>
      <c r="C16" s="5" t="s">
        <v>53</v>
      </c>
      <c r="D16" s="5" t="s">
        <v>54</v>
      </c>
      <c r="E16" s="5" t="s">
        <v>12</v>
      </c>
      <c r="F16" s="5">
        <v>1</v>
      </c>
      <c r="G16" s="5"/>
      <c r="H16" s="5"/>
      <c r="I16" s="5"/>
      <c r="J16" s="8"/>
      <c r="K16" s="5">
        <f t="shared" si="0"/>
        <v>0</v>
      </c>
      <c r="L16" s="5"/>
      <c r="M16" t="s">
        <v>165</v>
      </c>
    </row>
    <row r="17" spans="1:12" x14ac:dyDescent="0.2">
      <c r="A17" s="1">
        <v>16</v>
      </c>
      <c r="B17" s="1" t="s">
        <v>55</v>
      </c>
      <c r="C17" s="1" t="s">
        <v>56</v>
      </c>
      <c r="D17" s="1" t="s">
        <v>57</v>
      </c>
      <c r="E17" s="1" t="s">
        <v>12</v>
      </c>
      <c r="F17" s="1">
        <v>2</v>
      </c>
      <c r="G17" s="1"/>
      <c r="H17" s="1"/>
      <c r="I17" s="1"/>
      <c r="J17" s="6"/>
      <c r="K17" s="1">
        <f t="shared" si="0"/>
        <v>0</v>
      </c>
      <c r="L17" s="1" t="s">
        <v>164</v>
      </c>
    </row>
    <row r="18" spans="1:12" x14ac:dyDescent="0.2">
      <c r="A18" s="4">
        <v>17</v>
      </c>
      <c r="B18" s="4" t="s">
        <v>58</v>
      </c>
      <c r="C18" s="4" t="s">
        <v>59</v>
      </c>
      <c r="D18" s="4" t="s">
        <v>60</v>
      </c>
      <c r="E18" s="4" t="s">
        <v>12</v>
      </c>
      <c r="F18" s="4">
        <v>1</v>
      </c>
      <c r="G18" s="4"/>
      <c r="H18" s="4"/>
      <c r="I18" s="4" t="s">
        <v>44</v>
      </c>
      <c r="J18" s="7"/>
      <c r="K18" s="4">
        <f t="shared" si="0"/>
        <v>0</v>
      </c>
      <c r="L18" s="4"/>
    </row>
    <row r="19" spans="1:12" x14ac:dyDescent="0.2">
      <c r="A19" s="1">
        <v>18</v>
      </c>
      <c r="B19" s="1" t="s">
        <v>61</v>
      </c>
      <c r="C19" s="1" t="s">
        <v>62</v>
      </c>
      <c r="D19" s="1" t="s">
        <v>63</v>
      </c>
      <c r="E19" s="1" t="s">
        <v>12</v>
      </c>
      <c r="F19" s="1">
        <v>1</v>
      </c>
      <c r="G19" s="1"/>
      <c r="H19" s="1"/>
      <c r="I19" s="1"/>
      <c r="J19" s="6">
        <v>3.44</v>
      </c>
      <c r="K19" s="1">
        <f t="shared" si="0"/>
        <v>3.44</v>
      </c>
      <c r="L19" s="1" t="s">
        <v>151</v>
      </c>
    </row>
    <row r="20" spans="1:12" x14ac:dyDescent="0.2">
      <c r="A20" s="1">
        <v>19</v>
      </c>
      <c r="B20" s="1" t="s">
        <v>64</v>
      </c>
      <c r="C20" s="1" t="s">
        <v>65</v>
      </c>
      <c r="D20" s="1" t="s">
        <v>54</v>
      </c>
      <c r="E20" s="1" t="s">
        <v>12</v>
      </c>
      <c r="F20" s="1">
        <v>1</v>
      </c>
      <c r="G20" s="1"/>
      <c r="H20" s="1"/>
      <c r="I20" s="1"/>
      <c r="J20" s="6">
        <v>6.75</v>
      </c>
      <c r="K20" s="1">
        <f t="shared" si="0"/>
        <v>6.75</v>
      </c>
      <c r="L20" s="1" t="s">
        <v>152</v>
      </c>
    </row>
    <row r="21" spans="1:12" x14ac:dyDescent="0.2">
      <c r="A21" s="1">
        <v>20</v>
      </c>
      <c r="B21" s="1" t="s">
        <v>66</v>
      </c>
      <c r="C21" s="1" t="s">
        <v>67</v>
      </c>
      <c r="D21" s="1" t="s">
        <v>68</v>
      </c>
      <c r="E21" s="1" t="s">
        <v>69</v>
      </c>
      <c r="F21" s="1">
        <v>1</v>
      </c>
      <c r="G21" s="1"/>
      <c r="H21" s="1"/>
      <c r="I21" s="1"/>
      <c r="J21" s="6">
        <v>2.67</v>
      </c>
      <c r="K21" s="1">
        <f t="shared" si="0"/>
        <v>2.67</v>
      </c>
      <c r="L21" s="1" t="s">
        <v>149</v>
      </c>
    </row>
    <row r="22" spans="1:12" x14ac:dyDescent="0.2">
      <c r="A22" s="1">
        <v>21</v>
      </c>
      <c r="B22" s="1" t="s">
        <v>70</v>
      </c>
      <c r="C22" s="1" t="s">
        <v>71</v>
      </c>
      <c r="D22" s="1" t="s">
        <v>72</v>
      </c>
      <c r="E22" s="1" t="s">
        <v>73</v>
      </c>
      <c r="F22" s="1">
        <v>1</v>
      </c>
      <c r="G22" s="1"/>
      <c r="H22" s="1"/>
      <c r="I22" s="1"/>
      <c r="J22" s="6">
        <v>1.47</v>
      </c>
      <c r="K22" s="1">
        <f t="shared" si="0"/>
        <v>1.47</v>
      </c>
      <c r="L22" s="1" t="s">
        <v>143</v>
      </c>
    </row>
    <row r="23" spans="1:12" x14ac:dyDescent="0.2">
      <c r="A23" s="1">
        <v>22</v>
      </c>
      <c r="B23" s="1" t="s">
        <v>74</v>
      </c>
      <c r="C23" s="1" t="s">
        <v>75</v>
      </c>
      <c r="D23" s="1" t="s">
        <v>72</v>
      </c>
      <c r="E23" s="1" t="s">
        <v>76</v>
      </c>
      <c r="F23" s="1">
        <v>2</v>
      </c>
      <c r="G23" s="1"/>
      <c r="H23" s="1"/>
      <c r="I23" s="1"/>
      <c r="J23" s="6">
        <v>2.2200000000000002</v>
      </c>
      <c r="K23" s="1">
        <f t="shared" si="0"/>
        <v>4.4400000000000004</v>
      </c>
      <c r="L23" s="1" t="s">
        <v>144</v>
      </c>
    </row>
    <row r="24" spans="1:12" x14ac:dyDescent="0.2">
      <c r="A24" s="1">
        <v>23</v>
      </c>
      <c r="B24" s="1" t="s">
        <v>77</v>
      </c>
      <c r="C24" s="1" t="s">
        <v>78</v>
      </c>
      <c r="D24" s="1" t="s">
        <v>79</v>
      </c>
      <c r="E24" s="1" t="s">
        <v>12</v>
      </c>
      <c r="F24" s="1">
        <v>1</v>
      </c>
      <c r="G24" s="1"/>
      <c r="H24" s="1"/>
      <c r="I24" s="1"/>
      <c r="J24" s="6">
        <v>0.3</v>
      </c>
      <c r="K24" s="1">
        <f t="shared" si="0"/>
        <v>0.3</v>
      </c>
      <c r="L24" s="1" t="s">
        <v>153</v>
      </c>
    </row>
    <row r="25" spans="1:12" x14ac:dyDescent="0.2">
      <c r="A25" s="1">
        <v>24</v>
      </c>
      <c r="B25" s="1" t="s">
        <v>80</v>
      </c>
      <c r="C25" s="1" t="s">
        <v>81</v>
      </c>
      <c r="D25" s="1" t="s">
        <v>79</v>
      </c>
      <c r="E25" s="1" t="s">
        <v>12</v>
      </c>
      <c r="F25" s="1">
        <v>2</v>
      </c>
      <c r="G25" s="1"/>
      <c r="H25" s="1"/>
      <c r="I25" s="1"/>
      <c r="J25" s="6">
        <v>0.55000000000000004</v>
      </c>
      <c r="K25" s="1">
        <f t="shared" si="0"/>
        <v>1.1000000000000001</v>
      </c>
      <c r="L25" s="1" t="s">
        <v>154</v>
      </c>
    </row>
    <row r="26" spans="1:12" x14ac:dyDescent="0.2">
      <c r="A26" s="1">
        <v>25</v>
      </c>
      <c r="B26" s="1" t="s">
        <v>82</v>
      </c>
      <c r="C26" s="1">
        <v>100</v>
      </c>
      <c r="D26" s="1" t="s">
        <v>79</v>
      </c>
      <c r="E26" s="1" t="s">
        <v>12</v>
      </c>
      <c r="F26" s="1">
        <v>1</v>
      </c>
      <c r="G26" s="1"/>
      <c r="H26" s="1"/>
      <c r="I26" s="1"/>
      <c r="J26" s="6">
        <v>0.24</v>
      </c>
      <c r="K26" s="1">
        <f t="shared" si="0"/>
        <v>0.24</v>
      </c>
      <c r="L26" s="1" t="s">
        <v>155</v>
      </c>
    </row>
    <row r="27" spans="1:12" x14ac:dyDescent="0.2">
      <c r="A27" s="1">
        <v>26</v>
      </c>
      <c r="B27" s="1" t="s">
        <v>83</v>
      </c>
      <c r="C27" s="1">
        <v>470</v>
      </c>
      <c r="D27" s="1" t="s">
        <v>79</v>
      </c>
      <c r="E27" s="1" t="s">
        <v>12</v>
      </c>
      <c r="F27" s="1">
        <v>5</v>
      </c>
      <c r="G27" s="1"/>
      <c r="H27" s="1"/>
      <c r="I27" s="1"/>
      <c r="J27" s="6">
        <v>0.55000000000000004</v>
      </c>
      <c r="K27" s="1">
        <f t="shared" si="0"/>
        <v>2.75</v>
      </c>
      <c r="L27" s="1" t="s">
        <v>156</v>
      </c>
    </row>
    <row r="28" spans="1:12" x14ac:dyDescent="0.2">
      <c r="A28" s="1">
        <v>27</v>
      </c>
      <c r="B28" s="1" t="s">
        <v>84</v>
      </c>
      <c r="C28" s="1" t="s">
        <v>85</v>
      </c>
      <c r="D28" s="1" t="s">
        <v>79</v>
      </c>
      <c r="E28" s="1" t="s">
        <v>12</v>
      </c>
      <c r="F28" s="1">
        <v>2</v>
      </c>
      <c r="G28" s="1"/>
      <c r="H28" s="1"/>
      <c r="I28" s="1"/>
      <c r="J28" s="6">
        <v>0.24</v>
      </c>
      <c r="K28" s="1">
        <f t="shared" si="0"/>
        <v>0.48</v>
      </c>
      <c r="L28" s="1" t="s">
        <v>157</v>
      </c>
    </row>
    <row r="29" spans="1:12" x14ac:dyDescent="0.2">
      <c r="A29" s="1">
        <v>28</v>
      </c>
      <c r="B29" s="1" t="s">
        <v>86</v>
      </c>
      <c r="C29" s="1" t="s">
        <v>87</v>
      </c>
      <c r="D29" s="1" t="s">
        <v>79</v>
      </c>
      <c r="E29" s="1" t="s">
        <v>12</v>
      </c>
      <c r="F29" s="1">
        <v>1</v>
      </c>
      <c r="G29" s="1"/>
      <c r="H29" s="1"/>
      <c r="I29" s="1"/>
      <c r="J29" s="6">
        <v>0.55000000000000004</v>
      </c>
      <c r="K29" s="1">
        <f t="shared" si="0"/>
        <v>0.55000000000000004</v>
      </c>
      <c r="L29" s="2" t="s">
        <v>158</v>
      </c>
    </row>
    <row r="30" spans="1:12" x14ac:dyDescent="0.2">
      <c r="A30" s="1">
        <v>29</v>
      </c>
      <c r="B30" s="1" t="s">
        <v>88</v>
      </c>
      <c r="C30" s="1" t="s">
        <v>89</v>
      </c>
      <c r="D30" s="1" t="s">
        <v>79</v>
      </c>
      <c r="E30" s="1" t="s">
        <v>12</v>
      </c>
      <c r="F30" s="1">
        <v>1</v>
      </c>
      <c r="G30" s="1"/>
      <c r="H30" s="1"/>
      <c r="I30" s="1"/>
      <c r="J30" s="6">
        <v>0.45</v>
      </c>
      <c r="K30" s="1">
        <f t="shared" si="0"/>
        <v>0.45</v>
      </c>
      <c r="L30" s="1" t="s">
        <v>159</v>
      </c>
    </row>
    <row r="31" spans="1:12" x14ac:dyDescent="0.2">
      <c r="A31" s="1">
        <v>30</v>
      </c>
      <c r="B31" s="1" t="s">
        <v>90</v>
      </c>
      <c r="C31" s="1" t="s">
        <v>91</v>
      </c>
      <c r="D31" s="1" t="s">
        <v>79</v>
      </c>
      <c r="E31" s="1" t="s">
        <v>12</v>
      </c>
      <c r="F31" s="1">
        <v>1</v>
      </c>
      <c r="G31" s="1"/>
      <c r="H31" s="1"/>
      <c r="I31" s="1"/>
      <c r="J31" s="6">
        <v>0.55000000000000004</v>
      </c>
      <c r="K31" s="1">
        <f t="shared" si="0"/>
        <v>0.55000000000000004</v>
      </c>
      <c r="L31" s="1" t="s">
        <v>160</v>
      </c>
    </row>
    <row r="32" spans="1:12" x14ac:dyDescent="0.2">
      <c r="A32" s="1">
        <v>31</v>
      </c>
      <c r="B32" s="1" t="s">
        <v>92</v>
      </c>
      <c r="C32" s="1" t="s">
        <v>93</v>
      </c>
      <c r="D32" s="1" t="s">
        <v>79</v>
      </c>
      <c r="E32" s="1" t="s">
        <v>12</v>
      </c>
      <c r="F32" s="1">
        <v>1</v>
      </c>
      <c r="G32" s="1"/>
      <c r="H32" s="1"/>
      <c r="I32" s="1"/>
      <c r="J32" s="6">
        <v>0.45</v>
      </c>
      <c r="K32" s="1">
        <f t="shared" si="0"/>
        <v>0.45</v>
      </c>
      <c r="L32" s="1" t="s">
        <v>161</v>
      </c>
    </row>
    <row r="33" spans="1:12" x14ac:dyDescent="0.2">
      <c r="A33" s="1">
        <v>32</v>
      </c>
      <c r="B33" s="1" t="s">
        <v>94</v>
      </c>
      <c r="C33" s="1" t="s">
        <v>95</v>
      </c>
      <c r="D33" s="1" t="s">
        <v>79</v>
      </c>
      <c r="E33" s="1" t="s">
        <v>12</v>
      </c>
      <c r="F33" s="1">
        <v>1</v>
      </c>
      <c r="G33" s="1"/>
      <c r="H33" s="1"/>
      <c r="I33" s="1"/>
      <c r="J33" s="6">
        <v>0.55000000000000004</v>
      </c>
      <c r="K33" s="1">
        <f t="shared" si="0"/>
        <v>0.55000000000000004</v>
      </c>
      <c r="L33" s="1" t="s">
        <v>162</v>
      </c>
    </row>
    <row r="34" spans="1:12" x14ac:dyDescent="0.2">
      <c r="A34" s="1">
        <v>33</v>
      </c>
      <c r="B34" s="1" t="s">
        <v>96</v>
      </c>
      <c r="C34" s="1" t="s">
        <v>97</v>
      </c>
      <c r="D34" s="1" t="s">
        <v>79</v>
      </c>
      <c r="E34" s="1" t="s">
        <v>12</v>
      </c>
      <c r="F34" s="1">
        <v>3</v>
      </c>
      <c r="G34" s="1"/>
      <c r="H34" s="1"/>
      <c r="I34" s="1"/>
      <c r="J34" s="6">
        <v>0.12</v>
      </c>
      <c r="K34" s="1">
        <f t="shared" si="0"/>
        <v>0.36</v>
      </c>
      <c r="L34" s="1" t="s">
        <v>163</v>
      </c>
    </row>
    <row r="35" spans="1:12" x14ac:dyDescent="0.2">
      <c r="A35" s="3">
        <v>34</v>
      </c>
      <c r="B35" s="3" t="s">
        <v>98</v>
      </c>
      <c r="C35" s="3" t="s">
        <v>12</v>
      </c>
      <c r="D35" s="3" t="s">
        <v>99</v>
      </c>
      <c r="E35" s="3"/>
      <c r="F35" s="3">
        <v>1</v>
      </c>
      <c r="G35" s="3"/>
      <c r="H35" s="3"/>
      <c r="I35" s="3"/>
      <c r="J35" s="9"/>
      <c r="K35" s="3">
        <f t="shared" si="0"/>
        <v>0</v>
      </c>
      <c r="L35" s="3"/>
    </row>
    <row r="36" spans="1:12" x14ac:dyDescent="0.2">
      <c r="A36" s="3">
        <v>35</v>
      </c>
      <c r="B36" s="3" t="s">
        <v>100</v>
      </c>
      <c r="C36" s="3" t="s">
        <v>101</v>
      </c>
      <c r="D36" s="3" t="s">
        <v>102</v>
      </c>
      <c r="E36" s="3" t="s">
        <v>12</v>
      </c>
      <c r="F36" s="3">
        <v>39</v>
      </c>
      <c r="G36" s="3"/>
      <c r="H36" s="3"/>
      <c r="I36" s="3"/>
      <c r="J36" s="9"/>
      <c r="K36" s="3">
        <f t="shared" si="0"/>
        <v>0</v>
      </c>
      <c r="L36" s="3"/>
    </row>
    <row r="37" spans="1:12" x14ac:dyDescent="0.2">
      <c r="A37" s="1">
        <v>36</v>
      </c>
      <c r="B37" s="1" t="s">
        <v>103</v>
      </c>
      <c r="C37" s="1" t="s">
        <v>101</v>
      </c>
      <c r="D37" s="1" t="s">
        <v>104</v>
      </c>
      <c r="E37" s="1" t="s">
        <v>12</v>
      </c>
      <c r="F37" s="1">
        <v>3</v>
      </c>
      <c r="G37" s="1"/>
      <c r="H37" s="1"/>
      <c r="I37" s="1"/>
      <c r="J37" s="6">
        <v>1.49</v>
      </c>
      <c r="K37" s="1">
        <f t="shared" si="0"/>
        <v>4.47</v>
      </c>
      <c r="L37" s="1" t="s">
        <v>145</v>
      </c>
    </row>
    <row r="38" spans="1:12" x14ac:dyDescent="0.2">
      <c r="A38" s="1">
        <v>37</v>
      </c>
      <c r="B38" s="1" t="s">
        <v>105</v>
      </c>
      <c r="C38" s="1" t="s">
        <v>106</v>
      </c>
      <c r="D38" s="1" t="s">
        <v>107</v>
      </c>
      <c r="E38" s="1" t="s">
        <v>12</v>
      </c>
      <c r="F38" s="1">
        <v>1</v>
      </c>
      <c r="G38" s="1"/>
      <c r="H38" s="1"/>
      <c r="I38" s="1"/>
      <c r="J38" s="6">
        <v>5.0199999999999996</v>
      </c>
      <c r="K38" s="1">
        <f t="shared" si="0"/>
        <v>5.0199999999999996</v>
      </c>
      <c r="L38" s="1" t="s">
        <v>146</v>
      </c>
    </row>
    <row r="39" spans="1:12" x14ac:dyDescent="0.2">
      <c r="A39" s="1">
        <v>38</v>
      </c>
      <c r="B39" s="1" t="s">
        <v>108</v>
      </c>
      <c r="C39" s="1" t="s">
        <v>109</v>
      </c>
      <c r="D39" s="1" t="s">
        <v>110</v>
      </c>
      <c r="E39" s="1" t="s">
        <v>111</v>
      </c>
      <c r="F39" s="1">
        <v>1</v>
      </c>
      <c r="G39" s="1"/>
      <c r="H39" s="1"/>
      <c r="I39" s="1"/>
      <c r="J39" s="6">
        <v>20.07</v>
      </c>
      <c r="K39" s="1">
        <f t="shared" si="0"/>
        <v>20.07</v>
      </c>
      <c r="L39" s="1" t="s">
        <v>147</v>
      </c>
    </row>
    <row r="40" spans="1:12" x14ac:dyDescent="0.2">
      <c r="A40" s="3">
        <v>39</v>
      </c>
      <c r="B40" s="3" t="s">
        <v>112</v>
      </c>
      <c r="C40" s="3" t="s">
        <v>113</v>
      </c>
      <c r="D40" s="3" t="s">
        <v>114</v>
      </c>
      <c r="E40" s="3"/>
      <c r="F40" s="3">
        <v>1</v>
      </c>
      <c r="G40" s="3"/>
      <c r="H40" s="3"/>
      <c r="I40" s="3"/>
      <c r="J40" s="9"/>
      <c r="K40" s="3">
        <f t="shared" si="0"/>
        <v>0</v>
      </c>
      <c r="L40" s="3"/>
    </row>
    <row r="41" spans="1:12" x14ac:dyDescent="0.2">
      <c r="A41" s="3">
        <v>40</v>
      </c>
      <c r="B41" s="3" t="s">
        <v>115</v>
      </c>
      <c r="C41" s="3" t="s">
        <v>116</v>
      </c>
      <c r="D41" s="3" t="s">
        <v>117</v>
      </c>
      <c r="E41" s="3"/>
      <c r="F41" s="3">
        <v>1</v>
      </c>
      <c r="G41" s="3"/>
      <c r="H41" s="3"/>
      <c r="I41" s="3"/>
      <c r="J41" s="9"/>
      <c r="K41" s="3">
        <f t="shared" si="0"/>
        <v>0</v>
      </c>
      <c r="L41" s="3"/>
    </row>
    <row r="42" spans="1:12" x14ac:dyDescent="0.2">
      <c r="A42" s="1">
        <v>41</v>
      </c>
      <c r="B42" s="1" t="s">
        <v>118</v>
      </c>
      <c r="C42" s="1" t="s">
        <v>119</v>
      </c>
      <c r="D42" s="1" t="s">
        <v>120</v>
      </c>
      <c r="E42" s="1" t="s">
        <v>121</v>
      </c>
      <c r="F42" s="1">
        <v>1</v>
      </c>
      <c r="G42" s="1"/>
      <c r="H42" s="1"/>
      <c r="I42" s="1"/>
      <c r="J42" s="6">
        <v>2.2599999999999998</v>
      </c>
      <c r="K42" s="1">
        <f t="shared" si="0"/>
        <v>2.2599999999999998</v>
      </c>
      <c r="L42" s="1" t="s">
        <v>148</v>
      </c>
    </row>
    <row r="43" spans="1:12" x14ac:dyDescent="0.2">
      <c r="A43" s="1">
        <v>42</v>
      </c>
      <c r="B43" s="1" t="s">
        <v>122</v>
      </c>
      <c r="C43" s="1" t="s">
        <v>123</v>
      </c>
      <c r="D43" s="1" t="s">
        <v>124</v>
      </c>
      <c r="E43" s="1" t="s">
        <v>125</v>
      </c>
      <c r="F43" s="1">
        <v>1</v>
      </c>
      <c r="G43" s="1"/>
      <c r="H43" s="1"/>
      <c r="I43" s="1"/>
      <c r="J43" s="6">
        <v>6.34</v>
      </c>
      <c r="K43" s="1">
        <f t="shared" si="0"/>
        <v>6.34</v>
      </c>
      <c r="L43" s="1" t="s">
        <v>150</v>
      </c>
    </row>
    <row r="44" spans="1:12" x14ac:dyDescent="0.2">
      <c r="I44" t="s">
        <v>140</v>
      </c>
      <c r="J44">
        <f>SUM(K2:K43)</f>
        <v>113.12849999999999</v>
      </c>
    </row>
  </sheetData>
  <hyperlinks>
    <hyperlink ref="L2" r:id="rId1" xr:uid="{BDAC4565-02B2-354A-856E-7F85C31FD8BA}"/>
    <hyperlink ref="L11" r:id="rId2" xr:uid="{C3BD7A09-343C-E441-A56E-747DC8B1E25B}"/>
    <hyperlink ref="L29" r:id="rId3" xr:uid="{403F06D9-A7C7-3C46-BAE8-AAC9C463AC4B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KICAD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Istratie Stefan</dc:creator>
  <cp:lastModifiedBy>Istratie Stefan</cp:lastModifiedBy>
  <dcterms:created xsi:type="dcterms:W3CDTF">2025-07-17T04:29:08Z</dcterms:created>
  <dcterms:modified xsi:type="dcterms:W3CDTF">2025-07-25T08:24:49Z</dcterms:modified>
</cp:coreProperties>
</file>