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araVrbanec\ICM\"/>
    </mc:Choice>
  </mc:AlternateContent>
  <bookViews>
    <workbookView xWindow="0" yWindow="0" windowWidth="10224" windowHeight="404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B36" i="2"/>
  <c r="F34" i="2"/>
  <c r="B34" i="2"/>
  <c r="C30" i="2"/>
  <c r="D30" i="2"/>
  <c r="E30" i="2"/>
  <c r="F30" i="2"/>
  <c r="G30" i="2"/>
  <c r="H30" i="2"/>
  <c r="I30" i="2"/>
  <c r="B30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B18" i="2"/>
  <c r="B19" i="2"/>
  <c r="B20" i="2"/>
  <c r="B21" i="2"/>
  <c r="B22" i="2"/>
  <c r="B23" i="2"/>
  <c r="B24" i="2"/>
  <c r="B25" i="2"/>
  <c r="B17" i="2"/>
  <c r="D17" i="1" l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16" i="1"/>
  <c r="C17" i="1"/>
  <c r="C18" i="1"/>
  <c r="C19" i="1"/>
  <c r="C20" i="1"/>
  <c r="C21" i="1"/>
  <c r="C22" i="1"/>
  <c r="C23" i="1"/>
  <c r="C24" i="1"/>
  <c r="C25" i="1"/>
  <c r="C16" i="1"/>
  <c r="A24" i="1"/>
  <c r="A25" i="1"/>
  <c r="A17" i="1"/>
  <c r="A18" i="1"/>
  <c r="A19" i="1"/>
  <c r="A20" i="1"/>
  <c r="A21" i="1"/>
  <c r="A22" i="1"/>
  <c r="A23" i="1"/>
  <c r="A16" i="1"/>
</calcChain>
</file>

<file path=xl/sharedStrings.xml><?xml version="1.0" encoding="utf-8"?>
<sst xmlns="http://schemas.openxmlformats.org/spreadsheetml/2006/main" count="75" uniqueCount="28">
  <si>
    <t>biljka 1</t>
  </si>
  <si>
    <t>biljka 2</t>
  </si>
  <si>
    <t>biljka 3</t>
  </si>
  <si>
    <t>biljka 4</t>
  </si>
  <si>
    <t>tretman vodovodnom vodom</t>
  </si>
  <si>
    <t>tretman slanom vodom</t>
  </si>
  <si>
    <t>biljka 5</t>
  </si>
  <si>
    <t>biljka 6</t>
  </si>
  <si>
    <t>biljka 7</t>
  </si>
  <si>
    <t>biljka 8</t>
  </si>
  <si>
    <t>mean</t>
  </si>
  <si>
    <t>vodovodna voda</t>
  </si>
  <si>
    <t>slana voda</t>
  </si>
  <si>
    <t>std</t>
  </si>
  <si>
    <t>dan1</t>
  </si>
  <si>
    <t>dan2</t>
  </si>
  <si>
    <t>dan3</t>
  </si>
  <si>
    <t>dan4</t>
  </si>
  <si>
    <t>dan5</t>
  </si>
  <si>
    <t>dan6</t>
  </si>
  <si>
    <t>dan7</t>
  </si>
  <si>
    <t>dan8</t>
  </si>
  <si>
    <t>dan9</t>
  </si>
  <si>
    <t>dan10</t>
  </si>
  <si>
    <t>rast po danu (cm/dan)</t>
  </si>
  <si>
    <t>prosjecni rast biljke po danu (cm/dan)</t>
  </si>
  <si>
    <t>prosjek prosjecnog rasta biljke (cm/dan)</t>
  </si>
  <si>
    <t>prosjek prosjecnog rasta biljke po danu (cm/dan)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</si>
</sst>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Utjecaj</a:t>
            </a:r>
            <a:r>
              <a:rPr lang="de-DE" baseline="0"/>
              <a:t> slane vode na rast biljke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biljka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3-4712-B5F4-CA20BC2FD2A8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biljka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3-4712-B5F4-CA20BC2FD2A8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biljka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3-4712-B5F4-CA20BC2FD2A8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biljka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3-4712-B5F4-CA20BC2FD2A8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biljka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43-4712-B5F4-CA20BC2FD2A8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biljka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43-4712-B5F4-CA20BC2FD2A8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biljka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43-4712-B5F4-CA20BC2FD2A8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biljka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43-4712-B5F4-CA20BC2F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1080"/>
        <c:axId val="245751736"/>
      </c:lineChart>
      <c:catAx>
        <c:axId val="24575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751736"/>
        <c:crosses val="autoZero"/>
        <c:auto val="1"/>
        <c:lblAlgn val="ctr"/>
        <c:lblOffset val="100"/>
        <c:noMultiLvlLbl val="0"/>
      </c:catAx>
      <c:valAx>
        <c:axId val="2457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Rast</a:t>
                </a:r>
                <a:r>
                  <a:rPr lang="de-DE" baseline="0"/>
                  <a:t> (cm)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7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Utjecaj</a:t>
            </a:r>
            <a:r>
              <a:rPr lang="de-DE" baseline="0"/>
              <a:t> slane vode na rast biljke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vodovodna voda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Sheet1!$B$16:$B$25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</c:v>
                  </c:pt>
                  <c:pt idx="8">
                    <c:v>0.57735026918962573</c:v>
                  </c:pt>
                  <c:pt idx="9">
                    <c:v>0.57735026918962573</c:v>
                  </c:pt>
                </c:numCache>
              </c:numRef>
            </c:plus>
            <c:minus>
              <c:numRef>
                <c:f>Sheet1!$B$16:$B$25</c:f>
                <c:numCache>
                  <c:formatCode>General</c:formatCode>
                  <c:ptCount val="10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</c:v>
                  </c:pt>
                  <c:pt idx="8">
                    <c:v>0.57735026918962573</c:v>
                  </c:pt>
                  <c:pt idx="9">
                    <c:v>0.57735026918962573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Sheet1!$A$16:$A$25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4.25</c:v>
                </c:pt>
                <c:pt idx="6">
                  <c:v>5.25</c:v>
                </c:pt>
                <c:pt idx="7">
                  <c:v>6</c:v>
                </c:pt>
                <c:pt idx="8">
                  <c:v>6.5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2D7-B96B-6647A6C38339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slana voda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Sheet1!$D$16:$D$25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0.57735026918962573</c:v>
                  </c:pt>
                  <c:pt idx="2">
                    <c:v>0.81649658092772603</c:v>
                  </c:pt>
                  <c:pt idx="3">
                    <c:v>0.9574271077563381</c:v>
                  </c:pt>
                  <c:pt idx="4">
                    <c:v>1.2909944487358056</c:v>
                  </c:pt>
                  <c:pt idx="5">
                    <c:v>1.707825127659933</c:v>
                  </c:pt>
                  <c:pt idx="6">
                    <c:v>1.7320508075688772</c:v>
                  </c:pt>
                  <c:pt idx="7">
                    <c:v>1.6329931618554521</c:v>
                  </c:pt>
                  <c:pt idx="8">
                    <c:v>1.6329931618554521</c:v>
                  </c:pt>
                  <c:pt idx="9">
                    <c:v>1.707825127659933</c:v>
                  </c:pt>
                </c:numCache>
              </c:numRef>
            </c:plus>
            <c:minus>
              <c:numRef>
                <c:f>Sheet1!$D$16:$D$25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0.57735026918962573</c:v>
                  </c:pt>
                  <c:pt idx="2">
                    <c:v>0.81649658092772603</c:v>
                  </c:pt>
                  <c:pt idx="3">
                    <c:v>0.9574271077563381</c:v>
                  </c:pt>
                  <c:pt idx="4">
                    <c:v>1.2909944487358056</c:v>
                  </c:pt>
                  <c:pt idx="5">
                    <c:v>1.707825127659933</c:v>
                  </c:pt>
                  <c:pt idx="6">
                    <c:v>1.7320508075688772</c:v>
                  </c:pt>
                  <c:pt idx="7">
                    <c:v>1.6329931618554521</c:v>
                  </c:pt>
                  <c:pt idx="8">
                    <c:v>1.6329931618554521</c:v>
                  </c:pt>
                  <c:pt idx="9">
                    <c:v>1.707825127659933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Sheet1!$C$16:$C$25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1.75</c:v>
                </c:pt>
                <c:pt idx="4">
                  <c:v>2.5</c:v>
                </c:pt>
                <c:pt idx="5">
                  <c:v>2.75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6-42D7-B96B-6647A6C3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27256"/>
        <c:axId val="250126600"/>
      </c:lineChart>
      <c:catAx>
        <c:axId val="25012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26600"/>
        <c:crosses val="autoZero"/>
        <c:auto val="1"/>
        <c:lblAlgn val="ctr"/>
        <c:lblOffset val="100"/>
        <c:noMultiLvlLbl val="0"/>
      </c:catAx>
      <c:valAx>
        <c:axId val="2501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Rast</a:t>
                </a:r>
                <a:r>
                  <a:rPr lang="de-DE" baseline="0"/>
                  <a:t> (cm)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Utjecaj</a:t>
            </a:r>
            <a:r>
              <a:rPr lang="de-DE" baseline="0"/>
              <a:t> slane vode na rast biljaka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(Sheet2!$B$36,Sheet2!$F$36)</c:f>
                <c:numCache>
                  <c:formatCode>General</c:formatCode>
                  <c:ptCount val="2"/>
                  <c:pt idx="0">
                    <c:v>5.5555555555555525E-2</c:v>
                  </c:pt>
                  <c:pt idx="1">
                    <c:v>0.18975834751777057</c:v>
                  </c:pt>
                </c:numCache>
              </c:numRef>
            </c:plus>
            <c:minus>
              <c:numRef>
                <c:f>(Sheet2!$B$36,Sheet2!$F$36)</c:f>
                <c:numCache>
                  <c:formatCode>General</c:formatCode>
                  <c:ptCount val="2"/>
                  <c:pt idx="0">
                    <c:v>5.5555555555555525E-2</c:v>
                  </c:pt>
                  <c:pt idx="1">
                    <c:v>0.18975834751777057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(Sheet2!$B$32,Sheet2!$F$32)</c:f>
              <c:strCache>
                <c:ptCount val="2"/>
                <c:pt idx="0">
                  <c:v>tretman vodovodnom vodom</c:v>
                </c:pt>
                <c:pt idx="1">
                  <c:v>tretman slanom vodom</c:v>
                </c:pt>
              </c:strCache>
            </c:strRef>
          </c:cat>
          <c:val>
            <c:numRef>
              <c:f>(Sheet2!$B$34,Sheet2!$F$34)</c:f>
              <c:numCache>
                <c:formatCode>General</c:formatCode>
                <c:ptCount val="2"/>
                <c:pt idx="0">
                  <c:v>0.80555555555555558</c:v>
                </c:pt>
                <c:pt idx="1">
                  <c:v>0.63888888888888884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9-4D33-A60A-5330FC65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38904"/>
        <c:axId val="338638576"/>
      </c:barChart>
      <c:catAx>
        <c:axId val="33863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tretman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38576"/>
        <c:crosses val="autoZero"/>
        <c:auto val="1"/>
        <c:lblAlgn val="ctr"/>
        <c:lblOffset val="100"/>
        <c:noMultiLvlLbl val="0"/>
      </c:catAx>
      <c:valAx>
        <c:axId val="3386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prosjecni</a:t>
                </a:r>
                <a:r>
                  <a:rPr lang="de-DE" baseline="0"/>
                  <a:t> rast biljke po danu (cm/dan)</a:t>
                </a:r>
              </a:p>
              <a:p>
                <a:pPr>
                  <a:defRPr/>
                </a:pP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63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169429</xdr:colOff>
      <xdr:row>1</xdr:row>
      <xdr:rowOff>158173</xdr:rowOff>
    </xdr:from>
    <xdr:to>
      <xdr:col>16</xdr:col>
      <xdr:colOff>476538</xdr:colOff>
      <xdr:row>16</xdr:row>
      <xdr:rowOff>139123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139825</xdr:colOff>
      <xdr:row>10</xdr:row>
      <xdr:rowOff>38928</xdr:rowOff>
    </xdr:from>
    <xdr:to>
      <xdr:col>17</xdr:col>
      <xdr:colOff>610692</xdr:colOff>
      <xdr:row>27</xdr:row>
      <xdr:rowOff>127828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18</xdr:row>
      <xdr:rowOff>49530</xdr:rowOff>
    </xdr:from>
    <xdr:to>
      <xdr:col>17</xdr:col>
      <xdr:colOff>594360</xdr:colOff>
      <xdr:row>33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55" zoomScaleNormal="55" workbookViewId="0">
      <selection sqref="A1:H12"/>
    </sheetView>
  </sheetViews>
  <sheetFormatPr defaultRowHeight="14.4" x14ac:dyDescent="0.3"/>
  <sheetData>
    <row r="1" spans="1:8" x14ac:dyDescent="0.3">
      <c r="A1" t="s">
        <v>4</v>
      </c>
      <c r="E1" t="s">
        <v>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8</v>
      </c>
      <c r="H2" t="s">
        <v>9</v>
      </c>
    </row>
    <row r="3" spans="1:8" x14ac:dyDescent="0.3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1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</row>
    <row r="5" spans="1:8" x14ac:dyDescent="0.3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2</v>
      </c>
    </row>
    <row r="6" spans="1:8" x14ac:dyDescent="0.3">
      <c r="A6">
        <v>3</v>
      </c>
      <c r="B6">
        <v>2</v>
      </c>
      <c r="C6">
        <v>2</v>
      </c>
      <c r="D6">
        <v>2</v>
      </c>
      <c r="E6">
        <v>1</v>
      </c>
      <c r="F6">
        <v>2</v>
      </c>
      <c r="G6">
        <v>1</v>
      </c>
      <c r="H6">
        <v>3</v>
      </c>
    </row>
    <row r="7" spans="1:8" x14ac:dyDescent="0.3">
      <c r="A7">
        <v>4</v>
      </c>
      <c r="B7">
        <v>3</v>
      </c>
      <c r="C7">
        <v>3</v>
      </c>
      <c r="D7">
        <v>3</v>
      </c>
      <c r="E7">
        <v>2</v>
      </c>
      <c r="F7">
        <v>3</v>
      </c>
      <c r="G7">
        <v>1</v>
      </c>
      <c r="H7">
        <v>4</v>
      </c>
    </row>
    <row r="8" spans="1:8" x14ac:dyDescent="0.3">
      <c r="A8">
        <v>5</v>
      </c>
      <c r="B8">
        <v>4</v>
      </c>
      <c r="C8">
        <v>4</v>
      </c>
      <c r="D8">
        <v>4</v>
      </c>
      <c r="E8">
        <v>2</v>
      </c>
      <c r="F8">
        <v>3</v>
      </c>
      <c r="G8">
        <v>1</v>
      </c>
      <c r="H8">
        <v>5</v>
      </c>
    </row>
    <row r="9" spans="1:8" x14ac:dyDescent="0.3">
      <c r="A9">
        <v>6</v>
      </c>
      <c r="B9">
        <v>5</v>
      </c>
      <c r="C9">
        <v>5</v>
      </c>
      <c r="D9">
        <v>5</v>
      </c>
      <c r="E9">
        <v>3</v>
      </c>
      <c r="F9">
        <v>3</v>
      </c>
      <c r="G9">
        <v>2</v>
      </c>
      <c r="H9">
        <v>6</v>
      </c>
    </row>
    <row r="10" spans="1:8" x14ac:dyDescent="0.3">
      <c r="A10">
        <v>6</v>
      </c>
      <c r="B10">
        <v>6</v>
      </c>
      <c r="C10">
        <v>6</v>
      </c>
      <c r="D10">
        <v>6</v>
      </c>
      <c r="E10">
        <v>4</v>
      </c>
      <c r="F10">
        <v>4</v>
      </c>
      <c r="G10">
        <v>2</v>
      </c>
      <c r="H10">
        <v>6</v>
      </c>
    </row>
    <row r="11" spans="1:8" x14ac:dyDescent="0.3">
      <c r="A11">
        <v>6</v>
      </c>
      <c r="B11">
        <v>6</v>
      </c>
      <c r="C11">
        <v>7</v>
      </c>
      <c r="D11">
        <v>7</v>
      </c>
      <c r="E11">
        <v>5</v>
      </c>
      <c r="F11">
        <v>5</v>
      </c>
      <c r="G11">
        <v>3</v>
      </c>
      <c r="H11">
        <v>7</v>
      </c>
    </row>
    <row r="12" spans="1:8" x14ac:dyDescent="0.3">
      <c r="A12">
        <v>7</v>
      </c>
      <c r="B12">
        <v>7</v>
      </c>
      <c r="C12">
        <v>8</v>
      </c>
      <c r="D12">
        <v>8</v>
      </c>
      <c r="E12">
        <v>6</v>
      </c>
      <c r="F12">
        <v>5</v>
      </c>
      <c r="G12">
        <v>4</v>
      </c>
      <c r="H12">
        <v>8</v>
      </c>
    </row>
    <row r="14" spans="1:8" x14ac:dyDescent="0.3">
      <c r="A14" t="s">
        <v>11</v>
      </c>
      <c r="C14" t="s">
        <v>12</v>
      </c>
    </row>
    <row r="15" spans="1:8" x14ac:dyDescent="0.3">
      <c r="A15" t="s">
        <v>10</v>
      </c>
      <c r="B15" t="s">
        <v>13</v>
      </c>
      <c r="C15" t="s">
        <v>10</v>
      </c>
      <c r="D15" t="s">
        <v>13</v>
      </c>
    </row>
    <row r="16" spans="1:8" x14ac:dyDescent="0.3">
      <c r="A16">
        <f>AVERAGE(A3:D3)</f>
        <v>0.25</v>
      </c>
      <c r="B16">
        <f>_xlfn.STDEV.S(A3:D3)</f>
        <v>0.5</v>
      </c>
      <c r="C16">
        <f>AVERAGE(E3:H3)</f>
        <v>0</v>
      </c>
      <c r="D16">
        <f>_xlfn.STDEV.S(E3:H3)</f>
        <v>0</v>
      </c>
    </row>
    <row r="17" spans="1:4" x14ac:dyDescent="0.3">
      <c r="A17">
        <f t="shared" ref="A17:A25" si="0">AVERAGE(A4:D4)</f>
        <v>0.75</v>
      </c>
      <c r="B17">
        <f t="shared" ref="B17:B25" si="1">_xlfn.STDEV.S(A4:D4)</f>
        <v>0.5</v>
      </c>
      <c r="C17">
        <f t="shared" ref="C17:C25" si="2">AVERAGE(E4:H4)</f>
        <v>0.5</v>
      </c>
      <c r="D17">
        <f t="shared" ref="D17:D25" si="3">_xlfn.STDEV.S(E4:H4)</f>
        <v>0.57735026918962573</v>
      </c>
    </row>
    <row r="18" spans="1:4" x14ac:dyDescent="0.3">
      <c r="A18">
        <f t="shared" si="0"/>
        <v>1.25</v>
      </c>
      <c r="B18">
        <f t="shared" si="1"/>
        <v>0.5</v>
      </c>
      <c r="C18">
        <f t="shared" si="2"/>
        <v>1</v>
      </c>
      <c r="D18">
        <f t="shared" si="3"/>
        <v>0.81649658092772603</v>
      </c>
    </row>
    <row r="19" spans="1:4" x14ac:dyDescent="0.3">
      <c r="A19">
        <f t="shared" si="0"/>
        <v>2.25</v>
      </c>
      <c r="B19">
        <f t="shared" si="1"/>
        <v>0.5</v>
      </c>
      <c r="C19">
        <f t="shared" si="2"/>
        <v>1.75</v>
      </c>
      <c r="D19">
        <f t="shared" si="3"/>
        <v>0.9574271077563381</v>
      </c>
    </row>
    <row r="20" spans="1:4" x14ac:dyDescent="0.3">
      <c r="A20">
        <f t="shared" si="0"/>
        <v>3.25</v>
      </c>
      <c r="B20">
        <f t="shared" si="1"/>
        <v>0.5</v>
      </c>
      <c r="C20">
        <f t="shared" si="2"/>
        <v>2.5</v>
      </c>
      <c r="D20">
        <f t="shared" si="3"/>
        <v>1.2909944487358056</v>
      </c>
    </row>
    <row r="21" spans="1:4" x14ac:dyDescent="0.3">
      <c r="A21">
        <f t="shared" si="0"/>
        <v>4.25</v>
      </c>
      <c r="B21">
        <f t="shared" si="1"/>
        <v>0.5</v>
      </c>
      <c r="C21">
        <f t="shared" si="2"/>
        <v>2.75</v>
      </c>
      <c r="D21">
        <f t="shared" si="3"/>
        <v>1.707825127659933</v>
      </c>
    </row>
    <row r="22" spans="1:4" x14ac:dyDescent="0.3">
      <c r="A22">
        <f t="shared" si="0"/>
        <v>5.25</v>
      </c>
      <c r="B22">
        <f t="shared" si="1"/>
        <v>0.5</v>
      </c>
      <c r="C22">
        <f t="shared" si="2"/>
        <v>3.5</v>
      </c>
      <c r="D22">
        <f t="shared" si="3"/>
        <v>1.7320508075688772</v>
      </c>
    </row>
    <row r="23" spans="1:4" x14ac:dyDescent="0.3">
      <c r="A23">
        <f t="shared" si="0"/>
        <v>6</v>
      </c>
      <c r="B23">
        <f t="shared" si="1"/>
        <v>0</v>
      </c>
      <c r="C23">
        <f t="shared" si="2"/>
        <v>4</v>
      </c>
      <c r="D23">
        <f t="shared" si="3"/>
        <v>1.6329931618554521</v>
      </c>
    </row>
    <row r="24" spans="1:4" x14ac:dyDescent="0.3">
      <c r="A24">
        <f>AVERAGE(A11:D11)</f>
        <v>6.5</v>
      </c>
      <c r="B24">
        <f t="shared" si="1"/>
        <v>0.57735026918962573</v>
      </c>
      <c r="C24">
        <f t="shared" si="2"/>
        <v>5</v>
      </c>
      <c r="D24">
        <f t="shared" si="3"/>
        <v>1.6329931618554521</v>
      </c>
    </row>
    <row r="25" spans="1:4" x14ac:dyDescent="0.3">
      <c r="A25">
        <f t="shared" si="0"/>
        <v>7.5</v>
      </c>
      <c r="B25">
        <f t="shared" si="1"/>
        <v>0.57735026918962573</v>
      </c>
      <c r="C25">
        <f t="shared" si="2"/>
        <v>5.75</v>
      </c>
      <c r="D25">
        <f t="shared" si="3"/>
        <v>1.707825127659933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3" workbookViewId="0">
      <selection activeCell="F32" activeCellId="3" sqref="B34 B32 F34 F32"/>
    </sheetView>
  </sheetViews>
  <sheetFormatPr defaultRowHeight="14.4" x14ac:dyDescent="0.3"/>
  <cols>
    <col min="2" max="4" width="8.88671875" style="3"/>
    <col min="5" max="5" width="8.88671875" style="4"/>
  </cols>
  <sheetData>
    <row r="1" spans="1:9" x14ac:dyDescent="0.3">
      <c r="B1" s="3" t="s">
        <v>4</v>
      </c>
      <c r="F1" t="s">
        <v>5</v>
      </c>
    </row>
    <row r="2" spans="1:9" x14ac:dyDescent="0.3">
      <c r="B2" s="3" t="s">
        <v>0</v>
      </c>
      <c r="C2" s="3" t="s">
        <v>1</v>
      </c>
      <c r="D2" s="3" t="s">
        <v>2</v>
      </c>
      <c r="E2" s="4" t="s">
        <v>3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t="s">
        <v>14</v>
      </c>
      <c r="B3" s="3">
        <v>0</v>
      </c>
      <c r="C3" s="3">
        <v>0</v>
      </c>
      <c r="D3" s="3">
        <v>0</v>
      </c>
      <c r="E3" s="4">
        <v>1</v>
      </c>
      <c r="F3">
        <v>0</v>
      </c>
      <c r="G3">
        <v>0</v>
      </c>
      <c r="H3">
        <v>0</v>
      </c>
      <c r="I3">
        <v>0</v>
      </c>
    </row>
    <row r="4" spans="1:9" x14ac:dyDescent="0.3">
      <c r="A4" t="s">
        <v>15</v>
      </c>
      <c r="B4" s="3">
        <v>1</v>
      </c>
      <c r="C4" s="3">
        <v>0</v>
      </c>
      <c r="D4" s="3">
        <v>1</v>
      </c>
      <c r="E4" s="4">
        <v>1</v>
      </c>
      <c r="F4">
        <v>0</v>
      </c>
      <c r="G4">
        <v>1</v>
      </c>
      <c r="H4">
        <v>0</v>
      </c>
      <c r="I4">
        <v>1</v>
      </c>
    </row>
    <row r="5" spans="1:9" x14ac:dyDescent="0.3">
      <c r="A5" t="s">
        <v>16</v>
      </c>
      <c r="B5" s="3">
        <v>2</v>
      </c>
      <c r="C5" s="3">
        <v>1</v>
      </c>
      <c r="D5" s="3">
        <v>1</v>
      </c>
      <c r="E5" s="4">
        <v>1</v>
      </c>
      <c r="F5">
        <v>1</v>
      </c>
      <c r="G5">
        <v>1</v>
      </c>
      <c r="H5">
        <v>0</v>
      </c>
      <c r="I5">
        <v>2</v>
      </c>
    </row>
    <row r="6" spans="1:9" x14ac:dyDescent="0.3">
      <c r="A6" t="s">
        <v>17</v>
      </c>
      <c r="B6" s="3">
        <v>3</v>
      </c>
      <c r="C6" s="3">
        <v>2</v>
      </c>
      <c r="D6" s="3">
        <v>2</v>
      </c>
      <c r="E6" s="4">
        <v>2</v>
      </c>
      <c r="F6">
        <v>1</v>
      </c>
      <c r="G6">
        <v>2</v>
      </c>
      <c r="H6">
        <v>1</v>
      </c>
      <c r="I6">
        <v>3</v>
      </c>
    </row>
    <row r="7" spans="1:9" x14ac:dyDescent="0.3">
      <c r="A7" t="s">
        <v>18</v>
      </c>
      <c r="B7" s="3">
        <v>4</v>
      </c>
      <c r="C7" s="3">
        <v>3</v>
      </c>
      <c r="D7" s="3">
        <v>3</v>
      </c>
      <c r="E7" s="4">
        <v>3</v>
      </c>
      <c r="F7">
        <v>2</v>
      </c>
      <c r="G7">
        <v>3</v>
      </c>
      <c r="H7">
        <v>1</v>
      </c>
      <c r="I7">
        <v>4</v>
      </c>
    </row>
    <row r="8" spans="1:9" x14ac:dyDescent="0.3">
      <c r="A8" t="s">
        <v>19</v>
      </c>
      <c r="B8" s="3">
        <v>5</v>
      </c>
      <c r="C8" s="3">
        <v>4</v>
      </c>
      <c r="D8" s="3">
        <v>4</v>
      </c>
      <c r="E8" s="4">
        <v>4</v>
      </c>
      <c r="F8">
        <v>2</v>
      </c>
      <c r="G8">
        <v>3</v>
      </c>
      <c r="H8">
        <v>1</v>
      </c>
      <c r="I8">
        <v>5</v>
      </c>
    </row>
    <row r="9" spans="1:9" x14ac:dyDescent="0.3">
      <c r="A9" t="s">
        <v>20</v>
      </c>
      <c r="B9" s="3">
        <v>6</v>
      </c>
      <c r="C9" s="3">
        <v>5</v>
      </c>
      <c r="D9" s="3">
        <v>5</v>
      </c>
      <c r="E9" s="4">
        <v>5</v>
      </c>
      <c r="F9">
        <v>3</v>
      </c>
      <c r="G9">
        <v>3</v>
      </c>
      <c r="H9">
        <v>2</v>
      </c>
      <c r="I9">
        <v>6</v>
      </c>
    </row>
    <row r="10" spans="1:9" x14ac:dyDescent="0.3">
      <c r="A10" t="s">
        <v>21</v>
      </c>
      <c r="B10" s="3">
        <v>6</v>
      </c>
      <c r="C10" s="3">
        <v>6</v>
      </c>
      <c r="D10" s="3">
        <v>6</v>
      </c>
      <c r="E10" s="4">
        <v>6</v>
      </c>
      <c r="F10">
        <v>4</v>
      </c>
      <c r="G10">
        <v>4</v>
      </c>
      <c r="H10">
        <v>2</v>
      </c>
      <c r="I10">
        <v>6</v>
      </c>
    </row>
    <row r="11" spans="1:9" x14ac:dyDescent="0.3">
      <c r="A11" t="s">
        <v>22</v>
      </c>
      <c r="B11" s="3">
        <v>6</v>
      </c>
      <c r="C11" s="3">
        <v>6</v>
      </c>
      <c r="D11" s="3">
        <v>7</v>
      </c>
      <c r="E11" s="4">
        <v>7</v>
      </c>
      <c r="F11">
        <v>5</v>
      </c>
      <c r="G11">
        <v>5</v>
      </c>
      <c r="H11">
        <v>3</v>
      </c>
      <c r="I11">
        <v>7</v>
      </c>
    </row>
    <row r="12" spans="1:9" x14ac:dyDescent="0.3">
      <c r="A12" t="s">
        <v>23</v>
      </c>
      <c r="B12" s="3">
        <v>7</v>
      </c>
      <c r="C12" s="3">
        <v>7</v>
      </c>
      <c r="D12" s="3">
        <v>8</v>
      </c>
      <c r="E12" s="4">
        <v>8</v>
      </c>
      <c r="F12">
        <v>6</v>
      </c>
      <c r="G12">
        <v>5</v>
      </c>
      <c r="H12">
        <v>4</v>
      </c>
      <c r="I12">
        <v>8</v>
      </c>
    </row>
    <row r="13" spans="1:9" x14ac:dyDescent="0.3">
      <c r="A13" s="1"/>
    </row>
    <row r="14" spans="1:9" x14ac:dyDescent="0.3">
      <c r="B14" s="3" t="s">
        <v>4</v>
      </c>
      <c r="F14" t="s">
        <v>5</v>
      </c>
    </row>
    <row r="15" spans="1:9" x14ac:dyDescent="0.3">
      <c r="B15" s="3" t="s">
        <v>24</v>
      </c>
      <c r="F15" t="s">
        <v>24</v>
      </c>
    </row>
    <row r="16" spans="1:9" x14ac:dyDescent="0.3">
      <c r="B16" s="3" t="s">
        <v>0</v>
      </c>
      <c r="C16" s="3" t="s">
        <v>1</v>
      </c>
      <c r="D16" s="3" t="s">
        <v>2</v>
      </c>
      <c r="E16" s="4" t="s">
        <v>3</v>
      </c>
      <c r="F16" t="s">
        <v>6</v>
      </c>
      <c r="G16" t="s">
        <v>7</v>
      </c>
      <c r="H16" t="s">
        <v>8</v>
      </c>
      <c r="I16" t="s">
        <v>9</v>
      </c>
    </row>
    <row r="17" spans="1:12" x14ac:dyDescent="0.3">
      <c r="A17" t="s">
        <v>14</v>
      </c>
      <c r="B17" s="3">
        <f>B4-B3</f>
        <v>1</v>
      </c>
      <c r="C17" s="3">
        <f t="shared" ref="C17:E17" si="0">C4-C3</f>
        <v>0</v>
      </c>
      <c r="D17" s="3">
        <f t="shared" si="0"/>
        <v>1</v>
      </c>
      <c r="E17" s="3">
        <f t="shared" si="0"/>
        <v>0</v>
      </c>
      <c r="F17" s="3">
        <f t="shared" ref="F17:I17" si="1">F4-F3</f>
        <v>0</v>
      </c>
      <c r="G17" s="3">
        <f t="shared" si="1"/>
        <v>1</v>
      </c>
      <c r="H17" s="3">
        <f t="shared" si="1"/>
        <v>0</v>
      </c>
      <c r="I17" s="3">
        <f t="shared" si="1"/>
        <v>1</v>
      </c>
    </row>
    <row r="18" spans="1:12" x14ac:dyDescent="0.3">
      <c r="A18" t="s">
        <v>15</v>
      </c>
      <c r="B18" s="3">
        <f t="shared" ref="B18:E25" si="2">B5-B4</f>
        <v>1</v>
      </c>
      <c r="C18" s="3">
        <f t="shared" si="2"/>
        <v>1</v>
      </c>
      <c r="D18" s="3">
        <f t="shared" si="2"/>
        <v>0</v>
      </c>
      <c r="E18" s="3">
        <f t="shared" si="2"/>
        <v>0</v>
      </c>
      <c r="F18" s="3">
        <f t="shared" ref="F18:I18" si="3">F5-F4</f>
        <v>1</v>
      </c>
      <c r="G18" s="3">
        <f t="shared" si="3"/>
        <v>0</v>
      </c>
      <c r="H18" s="3">
        <f t="shared" si="3"/>
        <v>0</v>
      </c>
      <c r="I18" s="3">
        <f t="shared" si="3"/>
        <v>1</v>
      </c>
    </row>
    <row r="19" spans="1:12" x14ac:dyDescent="0.3">
      <c r="A19" t="s">
        <v>16</v>
      </c>
      <c r="B19" s="3">
        <f t="shared" si="2"/>
        <v>1</v>
      </c>
      <c r="C19" s="3">
        <f t="shared" si="2"/>
        <v>1</v>
      </c>
      <c r="D19" s="3">
        <f t="shared" si="2"/>
        <v>1</v>
      </c>
      <c r="E19" s="3">
        <f t="shared" si="2"/>
        <v>1</v>
      </c>
      <c r="F19" s="3">
        <f t="shared" ref="F19:I19" si="4">F6-F5</f>
        <v>0</v>
      </c>
      <c r="G19" s="3">
        <f t="shared" si="4"/>
        <v>1</v>
      </c>
      <c r="H19" s="3">
        <f t="shared" si="4"/>
        <v>1</v>
      </c>
      <c r="I19" s="3">
        <f t="shared" si="4"/>
        <v>1</v>
      </c>
    </row>
    <row r="20" spans="1:12" x14ac:dyDescent="0.3">
      <c r="A20" t="s">
        <v>17</v>
      </c>
      <c r="B20" s="3">
        <f t="shared" si="2"/>
        <v>1</v>
      </c>
      <c r="C20" s="3">
        <f t="shared" si="2"/>
        <v>1</v>
      </c>
      <c r="D20" s="3">
        <f t="shared" si="2"/>
        <v>1</v>
      </c>
      <c r="E20" s="3">
        <f t="shared" si="2"/>
        <v>1</v>
      </c>
      <c r="F20" s="3">
        <f t="shared" ref="F20:I20" si="5">F7-F6</f>
        <v>1</v>
      </c>
      <c r="G20" s="3">
        <f t="shared" si="5"/>
        <v>1</v>
      </c>
      <c r="H20" s="3">
        <f t="shared" si="5"/>
        <v>0</v>
      </c>
      <c r="I20" s="3">
        <f t="shared" si="5"/>
        <v>1</v>
      </c>
    </row>
    <row r="21" spans="1:12" x14ac:dyDescent="0.3">
      <c r="A21" t="s">
        <v>18</v>
      </c>
      <c r="B21" s="3">
        <f t="shared" si="2"/>
        <v>1</v>
      </c>
      <c r="C21" s="3">
        <f t="shared" si="2"/>
        <v>1</v>
      </c>
      <c r="D21" s="3">
        <f t="shared" si="2"/>
        <v>1</v>
      </c>
      <c r="E21" s="3">
        <f t="shared" si="2"/>
        <v>1</v>
      </c>
      <c r="F21" s="3">
        <f t="shared" ref="F21:I21" si="6">F8-F7</f>
        <v>0</v>
      </c>
      <c r="G21" s="3">
        <f t="shared" si="6"/>
        <v>0</v>
      </c>
      <c r="H21" s="3">
        <f t="shared" si="6"/>
        <v>0</v>
      </c>
      <c r="I21" s="3">
        <f t="shared" si="6"/>
        <v>1</v>
      </c>
    </row>
    <row r="22" spans="1:12" x14ac:dyDescent="0.3">
      <c r="A22" t="s">
        <v>19</v>
      </c>
      <c r="B22" s="3">
        <f t="shared" si="2"/>
        <v>1</v>
      </c>
      <c r="C22" s="3">
        <f t="shared" si="2"/>
        <v>1</v>
      </c>
      <c r="D22" s="3">
        <f t="shared" si="2"/>
        <v>1</v>
      </c>
      <c r="E22" s="3">
        <f t="shared" si="2"/>
        <v>1</v>
      </c>
      <c r="F22" s="3">
        <f t="shared" ref="F22:I22" si="7">F9-F8</f>
        <v>1</v>
      </c>
      <c r="G22" s="3">
        <f t="shared" si="7"/>
        <v>0</v>
      </c>
      <c r="H22" s="3">
        <f t="shared" si="7"/>
        <v>1</v>
      </c>
      <c r="I22" s="3">
        <f t="shared" si="7"/>
        <v>1</v>
      </c>
    </row>
    <row r="23" spans="1:12" x14ac:dyDescent="0.3">
      <c r="A23" t="s">
        <v>20</v>
      </c>
      <c r="B23" s="3">
        <f t="shared" si="2"/>
        <v>0</v>
      </c>
      <c r="C23" s="3">
        <f t="shared" si="2"/>
        <v>1</v>
      </c>
      <c r="D23" s="3">
        <f t="shared" si="2"/>
        <v>1</v>
      </c>
      <c r="E23" s="3">
        <f t="shared" si="2"/>
        <v>1</v>
      </c>
      <c r="F23" s="3">
        <f t="shared" ref="F23:I23" si="8">F10-F9</f>
        <v>1</v>
      </c>
      <c r="G23" s="3">
        <f t="shared" si="8"/>
        <v>1</v>
      </c>
      <c r="H23" s="3">
        <f t="shared" si="8"/>
        <v>0</v>
      </c>
      <c r="I23" s="3">
        <f t="shared" si="8"/>
        <v>0</v>
      </c>
    </row>
    <row r="24" spans="1:12" x14ac:dyDescent="0.3">
      <c r="A24" t="s">
        <v>21</v>
      </c>
      <c r="B24" s="3">
        <f t="shared" si="2"/>
        <v>0</v>
      </c>
      <c r="C24" s="3">
        <f t="shared" si="2"/>
        <v>0</v>
      </c>
      <c r="D24" s="3">
        <f t="shared" si="2"/>
        <v>1</v>
      </c>
      <c r="E24" s="3">
        <f t="shared" si="2"/>
        <v>1</v>
      </c>
      <c r="F24" s="3">
        <f t="shared" ref="F24:I24" si="9">F11-F10</f>
        <v>1</v>
      </c>
      <c r="G24" s="3">
        <f t="shared" si="9"/>
        <v>1</v>
      </c>
      <c r="H24" s="3">
        <f t="shared" si="9"/>
        <v>1</v>
      </c>
      <c r="I24" s="3">
        <f t="shared" si="9"/>
        <v>1</v>
      </c>
    </row>
    <row r="25" spans="1:12" x14ac:dyDescent="0.3">
      <c r="A25" t="s">
        <v>22</v>
      </c>
      <c r="B25" s="3">
        <f t="shared" si="2"/>
        <v>1</v>
      </c>
      <c r="C25" s="3">
        <f t="shared" si="2"/>
        <v>1</v>
      </c>
      <c r="D25" s="3">
        <f t="shared" si="2"/>
        <v>1</v>
      </c>
      <c r="E25" s="3">
        <f t="shared" si="2"/>
        <v>1</v>
      </c>
      <c r="F25" s="3">
        <f t="shared" ref="F25:I25" si="10">F12-F11</f>
        <v>1</v>
      </c>
      <c r="G25" s="3">
        <f t="shared" si="10"/>
        <v>0</v>
      </c>
      <c r="H25" s="3">
        <f t="shared" si="10"/>
        <v>1</v>
      </c>
      <c r="I25" s="3">
        <f t="shared" si="10"/>
        <v>1</v>
      </c>
    </row>
    <row r="27" spans="1:12" x14ac:dyDescent="0.3">
      <c r="A27" s="2"/>
      <c r="B27" s="3" t="s">
        <v>4</v>
      </c>
      <c r="F27" s="2" t="s">
        <v>5</v>
      </c>
      <c r="G27" s="2"/>
      <c r="H27" s="2"/>
      <c r="I27" s="2"/>
      <c r="J27" s="2"/>
      <c r="K27" s="2"/>
      <c r="L27" s="2"/>
    </row>
    <row r="28" spans="1:12" x14ac:dyDescent="0.3">
      <c r="A28" s="2"/>
      <c r="B28" s="3" t="s">
        <v>25</v>
      </c>
      <c r="F28" s="2" t="s">
        <v>25</v>
      </c>
      <c r="G28" s="2"/>
      <c r="H28" s="2"/>
      <c r="I28" s="2"/>
      <c r="J28" s="2"/>
      <c r="K28" s="2"/>
      <c r="L28" s="2"/>
    </row>
    <row r="29" spans="1:12" x14ac:dyDescent="0.3">
      <c r="A29" s="2"/>
      <c r="B29" s="3" t="s">
        <v>0</v>
      </c>
      <c r="C29" s="3" t="s">
        <v>1</v>
      </c>
      <c r="D29" s="3" t="s">
        <v>2</v>
      </c>
      <c r="E29" s="4" t="s">
        <v>3</v>
      </c>
      <c r="F29" s="2" t="s">
        <v>6</v>
      </c>
      <c r="G29" s="2" t="s">
        <v>7</v>
      </c>
      <c r="H29" s="2" t="s">
        <v>8</v>
      </c>
      <c r="I29" s="2" t="s">
        <v>9</v>
      </c>
      <c r="J29" s="2"/>
      <c r="K29" s="2"/>
      <c r="L29" s="2"/>
    </row>
    <row r="30" spans="1:12" x14ac:dyDescent="0.3">
      <c r="A30" s="2"/>
      <c r="B30" s="3">
        <f>SUM(B17:B25)/9</f>
        <v>0.77777777777777779</v>
      </c>
      <c r="C30" s="3">
        <f t="shared" ref="C30:I30" si="11">SUM(C17:C25)/9</f>
        <v>0.77777777777777779</v>
      </c>
      <c r="D30" s="3">
        <f t="shared" si="11"/>
        <v>0.88888888888888884</v>
      </c>
      <c r="E30" s="3">
        <f t="shared" si="11"/>
        <v>0.77777777777777779</v>
      </c>
      <c r="F30" s="3">
        <f t="shared" si="11"/>
        <v>0.66666666666666663</v>
      </c>
      <c r="G30" s="3">
        <f t="shared" si="11"/>
        <v>0.55555555555555558</v>
      </c>
      <c r="H30" s="3">
        <f t="shared" si="11"/>
        <v>0.44444444444444442</v>
      </c>
      <c r="I30" s="3">
        <f t="shared" si="11"/>
        <v>0.88888888888888884</v>
      </c>
      <c r="J30" s="2"/>
      <c r="K30" s="2"/>
      <c r="L30" s="2"/>
    </row>
    <row r="31" spans="1:12" x14ac:dyDescent="0.3">
      <c r="A31" s="2"/>
      <c r="F31" s="2"/>
      <c r="G31" s="2"/>
      <c r="H31" s="2"/>
      <c r="I31" s="2"/>
      <c r="J31" s="2"/>
      <c r="K31" s="2"/>
      <c r="L31" s="2"/>
    </row>
    <row r="32" spans="1:12" x14ac:dyDescent="0.3">
      <c r="A32" s="2"/>
      <c r="B32" s="3" t="s">
        <v>4</v>
      </c>
      <c r="F32" s="2" t="s">
        <v>5</v>
      </c>
      <c r="G32" s="2"/>
      <c r="H32" s="2"/>
      <c r="I32" s="2"/>
      <c r="J32" s="2"/>
      <c r="K32" s="2"/>
      <c r="L32" s="2"/>
    </row>
    <row r="33" spans="1:12" x14ac:dyDescent="0.3">
      <c r="A33" s="2"/>
      <c r="B33" s="3" t="s">
        <v>26</v>
      </c>
      <c r="F33" s="2" t="s">
        <v>27</v>
      </c>
      <c r="G33" s="2"/>
      <c r="H33" s="2"/>
      <c r="I33" s="2"/>
      <c r="J33" s="2"/>
      <c r="K33" s="2"/>
      <c r="L33" s="2"/>
    </row>
    <row r="34" spans="1:12" x14ac:dyDescent="0.3">
      <c r="A34" s="2"/>
      <c r="B34" s="3">
        <f>SUM(B30:E30)/4</f>
        <v>0.80555555555555558</v>
      </c>
      <c r="F34" s="2">
        <f>SUM(F30:I30)/4</f>
        <v>0.63888888888888884</v>
      </c>
      <c r="G34" s="2"/>
      <c r="H34" s="2"/>
      <c r="I34" s="2"/>
      <c r="J34" s="2"/>
      <c r="K34" s="2"/>
      <c r="L34" s="2"/>
    </row>
    <row r="35" spans="1:12" x14ac:dyDescent="0.3">
      <c r="A35" s="2"/>
      <c r="B35" s="3" t="s">
        <v>13</v>
      </c>
      <c r="F35" s="2" t="s">
        <v>13</v>
      </c>
      <c r="G35" s="2"/>
      <c r="H35" s="2"/>
      <c r="I35" s="2"/>
      <c r="J35" s="2"/>
      <c r="K35" s="2"/>
      <c r="L35" s="2"/>
    </row>
    <row r="36" spans="1:12" x14ac:dyDescent="0.3">
      <c r="A36" s="2"/>
      <c r="B36" s="3">
        <f>_xlfn.STDEV.S(B30:E30)</f>
        <v>5.5555555555555525E-2</v>
      </c>
      <c r="F36" s="2">
        <f>_xlfn.STDEV.S(F30:I30)</f>
        <v>0.18975834751777057</v>
      </c>
      <c r="G36" s="2"/>
      <c r="H36" s="2"/>
      <c r="I36" s="2"/>
      <c r="J36" s="2"/>
      <c r="K36" s="2"/>
      <c r="L36" s="2"/>
    </row>
    <row r="37" spans="1:12" x14ac:dyDescent="0.3">
      <c r="A37" s="2"/>
      <c r="F37" s="2"/>
      <c r="G37" s="2"/>
      <c r="H37" s="2"/>
      <c r="I37" s="2"/>
      <c r="J37" s="2"/>
      <c r="K37" s="2"/>
      <c r="L37" s="2"/>
    </row>
    <row r="38" spans="1:12" x14ac:dyDescent="0.3">
      <c r="A38" s="2"/>
      <c r="F38" s="2"/>
      <c r="G38" s="2"/>
      <c r="H38" s="2"/>
      <c r="I38" s="2"/>
      <c r="J38" s="2"/>
      <c r="K38" s="2"/>
      <c r="L38" s="2"/>
    </row>
    <row r="39" spans="1:12" x14ac:dyDescent="0.3">
      <c r="A39" s="2"/>
      <c r="F39" s="2"/>
      <c r="G39" s="2"/>
      <c r="H39" s="2"/>
      <c r="I39" s="2"/>
      <c r="J39" s="2"/>
      <c r="K39" s="2"/>
      <c r="L39" s="2"/>
    </row>
    <row r="40" spans="1:12" x14ac:dyDescent="0.3">
      <c r="A40" s="2"/>
      <c r="F40" s="2"/>
      <c r="G40" s="2"/>
      <c r="H40" s="2"/>
      <c r="I40" s="2"/>
      <c r="J40" s="2"/>
      <c r="K40" s="2"/>
      <c r="L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MPI Ploen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2019-06-30T09:34:13Z</dcterms:created>
  <dcterms:modified xsi:type="dcterms:W3CDTF">2019-08-01T20:34:14Z</dcterms:modified>
</cp:coreProperties>
</file>